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D:\내 문서\미래에셋_업무폴더\퀀트관련\1811AI모델\AI혁신팀협업_grp\"/>
    </mc:Choice>
  </mc:AlternateContent>
  <bookViews>
    <workbookView xWindow="480" yWindow="45" windowWidth="27795" windowHeight="13005"/>
  </bookViews>
  <sheets>
    <sheet name="DM" sheetId="1" r:id="rId1"/>
    <sheet name="__APW_ACTIVE_FIELD_RESTORE__" sheetId="4" state="veryHidden" r:id="rId2"/>
    <sheet name="EM" sheetId="5" r:id="rId3"/>
    <sheet name="Indc" sheetId="6" r:id="rId4"/>
  </sheets>
  <definedNames>
    <definedName name="__APW_RESTORE_DATA120__" hidden="1">#REF!</definedName>
    <definedName name="__APW_RESTORE_DATA121__" hidden="1">#REF!</definedName>
    <definedName name="__APW_RESTORE_DATA122__" hidden="1">#REF!,#REF!,#REF!,#REF!,#REF!,#REF!,#REF!,#REF!,#REF!,#REF!,#REF!,#REF!,#REF!,#REF!,#REF!,#REF!</definedName>
    <definedName name="__APW_RESTORE_DATA123__" hidden="1">#REF!,#REF!,#REF!,#REF!,#REF!,#REF!,#REF!,#REF!,#REF!,#REF!,#REF!,#REF!,#REF!,#REF!,#REF!,#REF!</definedName>
    <definedName name="__APW_RESTORE_DATA124__" hidden="1">#REF!,#REF!,#REF!,#REF!,#REF!,#REF!,#REF!,#REF!,#REF!,#REF!,#REF!,#REF!,#REF!,#REF!,#REF!,#REF!</definedName>
    <definedName name="__APW_RESTORE_DATA125__" hidden="1">#REF!,#REF!,#REF!,#REF!,#REF!,#REF!,#REF!,#REF!,#REF!,#REF!,#REF!,#REF!,#REF!,#REF!,#REF!,#REF!</definedName>
    <definedName name="__APW_RESTORE_DATA126__" hidden="1">#REF!,#REF!,#REF!,#REF!,#REF!,#REF!,#REF!,#REF!,#REF!,#REF!,#REF!,#REF!,#REF!,#REF!,#REF!,#REF!</definedName>
    <definedName name="__APW_RESTORE_DATA127__" hidden="1">#REF!,#REF!,#REF!,#REF!,#REF!,#REF!,#REF!,#REF!,#REF!,#REF!,#REF!,#REF!,#REF!,#REF!,#REF!,#REF!</definedName>
    <definedName name="__APW_RESTORE_DATA128__" hidden="1">#REF!,#REF!,#REF!,#REF!,#REF!,#REF!,#REF!,#REF!,#REF!,#REF!,#REF!,#REF!,#REF!,#REF!,#REF!</definedName>
    <definedName name="__APW_RESTORE_DATA129__" hidden="1">#REF!,#REF!,#REF!,#REF!,#REF!,#REF!,#REF!,#REF!,#REF!,#REF!,#REF!,#REF!,#REF!,#REF!,#REF!</definedName>
    <definedName name="__APW_RESTORE_DATA130__" hidden="1">#REF!,#REF!,#REF!,#REF!,#REF!,#REF!,#REF!,#REF!,#REF!,#REF!,#REF!,#REF!,#REF!,#REF!,#REF!</definedName>
    <definedName name="__APW_RESTORE_DATA131__" hidden="1">#REF!,#REF!,#REF!,#REF!,#REF!</definedName>
    <definedName name="__APW_RESTORE_DATA132__" hidden="1">#REF!,#REF!,#REF!,#REF!,#REF!,#REF!,#REF!,#REF!,#REF!,#REF!,#REF!,#REF!,#REF!,#REF!,#REF!,#REF!</definedName>
    <definedName name="__APW_RESTORE_DATA133__" hidden="1">#REF!,#REF!,#REF!,#REF!,#REF!,#REF!,#REF!,#REF!,#REF!,#REF!,#REF!,#REF!,#REF!,#REF!,#REF!,#REF!</definedName>
    <definedName name="__APW_RESTORE_DATA134__" hidden="1">#REF!,#REF!,#REF!,#REF!,#REF!,#REF!,#REF!,#REF!,#REF!,#REF!,#REF!,#REF!,#REF!,#REF!,#REF!,#REF!</definedName>
    <definedName name="__APW_RESTORE_DATA135__" hidden="1">#REF!,#REF!,#REF!,#REF!,#REF!,#REF!,#REF!,#REF!,#REF!,#REF!,#REF!,#REF!,#REF!,#REF!,#REF!,#REF!</definedName>
    <definedName name="__APW_RESTORE_DATA136__" hidden="1">#REF!,#REF!,#REF!,#REF!,#REF!,#REF!,#REF!,#REF!,#REF!,#REF!,#REF!,#REF!,#REF!,#REF!,#REF!,#REF!</definedName>
    <definedName name="__APW_RESTORE_DATA137__" hidden="1">#REF!,#REF!,#REF!,#REF!,#REF!,#REF!,#REF!,#REF!,#REF!,#REF!,#REF!,#REF!,#REF!,#REF!,#REF!,#REF!</definedName>
    <definedName name="__APW_RESTORE_DATA138__" hidden="1">#REF!,#REF!,#REF!,#REF!,#REF!,#REF!,#REF!,#REF!,#REF!,#REF!,#REF!,#REF!,#REF!,#REF!,#REF!</definedName>
    <definedName name="__APW_RESTORE_DATA139__" hidden="1">#REF!,#REF!,#REF!,#REF!,#REF!,#REF!,#REF!,#REF!,#REF!,#REF!,#REF!,#REF!,#REF!,#REF!,#REF!</definedName>
    <definedName name="__APW_RESTORE_DATA140__" hidden="1">#REF!,#REF!,#REF!,#REF!,#REF!,#REF!,#REF!,#REF!,#REF!,#REF!,#REF!,#REF!,#REF!,#REF!,#REF!</definedName>
    <definedName name="__APW_RESTORE_DATA141__" hidden="1">#REF!,#REF!,#REF!,#REF!,#REF!</definedName>
    <definedName name="__APW_RESTORE_DATA142__" hidden="1">#REF!,#REF!,#REF!,#REF!,#REF!,#REF!,#REF!,#REF!,#REF!,#REF!,#REF!,#REF!,#REF!,#REF!,#REF!,#REF!</definedName>
    <definedName name="__APW_RESTORE_DATA143__" hidden="1">#REF!,#REF!,#REF!,#REF!,#REF!,#REF!,#REF!,#REF!,#REF!,#REF!,#REF!,#REF!,#REF!,#REF!,#REF!,#REF!</definedName>
    <definedName name="__APW_RESTORE_DATA144__" hidden="1">#REF!,#REF!,#REF!,#REF!,#REF!,#REF!,#REF!,#REF!,#REF!,#REF!,#REF!,#REF!,#REF!,#REF!,#REF!,#REF!</definedName>
    <definedName name="__APW_RESTORE_DATA145__" hidden="1">#REF!,#REF!,#REF!,#REF!,#REF!,#REF!,#REF!,#REF!,#REF!,#REF!,#REF!,#REF!,#REF!,#REF!,#REF!,#REF!</definedName>
    <definedName name="__APW_RESTORE_DATA146__" hidden="1">#REF!,#REF!,#REF!,#REF!,#REF!,#REF!,#REF!,#REF!,#REF!,#REF!,#REF!,#REF!,#REF!,#REF!,#REF!,#REF!</definedName>
    <definedName name="__APW_RESTORE_DATA147__" hidden="1">#REF!,#REF!,#REF!,#REF!,#REF!,#REF!,#REF!,#REF!,#REF!,#REF!,#REF!,#REF!,#REF!,#REF!,#REF!,#REF!</definedName>
    <definedName name="__APW_RESTORE_DATA148__" hidden="1">#REF!,#REF!,#REF!,#REF!,#REF!,#REF!,#REF!,#REF!,#REF!,#REF!,#REF!,#REF!,#REF!,#REF!,#REF!</definedName>
    <definedName name="__APW_RESTORE_DATA149__" hidden="1">#REF!,#REF!,#REF!,#REF!,#REF!,#REF!,#REF!,#REF!,#REF!,#REF!,#REF!,#REF!,#REF!,#REF!,#REF!</definedName>
    <definedName name="__APW_RESTORE_DATA150__" hidden="1">#REF!,#REF!,#REF!,#REF!,#REF!,#REF!,#REF!,#REF!,#REF!,#REF!,#REF!,#REF!,#REF!,#REF!,#REF!</definedName>
    <definedName name="__APW_RESTORE_DATA151__" hidden="1">#REF!,#REF!,#REF!,#REF!,#REF!</definedName>
  </definedNames>
  <calcPr calcId="162913"/>
</workbook>
</file>

<file path=xl/calcChain.xml><?xml version="1.0" encoding="utf-8"?>
<calcChain xmlns="http://schemas.openxmlformats.org/spreadsheetml/2006/main">
  <c r="AV791" i="1" l="1"/>
  <c r="AV790" i="1"/>
  <c r="AV789" i="1"/>
  <c r="AV788" i="1"/>
  <c r="AV787" i="1"/>
  <c r="AV786" i="1"/>
  <c r="AV785" i="1"/>
  <c r="AV784" i="1"/>
  <c r="AV783" i="1"/>
  <c r="AV782" i="1"/>
  <c r="AV781" i="1"/>
  <c r="AV780" i="1"/>
  <c r="AV779" i="1"/>
  <c r="AV778" i="1"/>
  <c r="AV777" i="1"/>
  <c r="AV776" i="1"/>
  <c r="AV775" i="1"/>
  <c r="AV774" i="1"/>
  <c r="AV773" i="1"/>
  <c r="AV772" i="1"/>
  <c r="AV771" i="1"/>
  <c r="AV770" i="1"/>
  <c r="AV769" i="1"/>
  <c r="AV768" i="1"/>
  <c r="AV767" i="1"/>
  <c r="AV766" i="1"/>
  <c r="AV765" i="1"/>
  <c r="AV764" i="1"/>
  <c r="AV763" i="1"/>
  <c r="AV762" i="1"/>
  <c r="AV761" i="1"/>
  <c r="AV760" i="1"/>
  <c r="AV759" i="1"/>
  <c r="AV758" i="1"/>
  <c r="AV757" i="1"/>
  <c r="AV756" i="1"/>
  <c r="AV755" i="1"/>
  <c r="AV754" i="1"/>
  <c r="AV753" i="1"/>
  <c r="AV752" i="1"/>
  <c r="AV751" i="1"/>
  <c r="AV750" i="1"/>
  <c r="AV749" i="1"/>
  <c r="AV748" i="1"/>
  <c r="AV747" i="1"/>
  <c r="AV746" i="1"/>
  <c r="AV745" i="1"/>
  <c r="AV744" i="1"/>
  <c r="AV743" i="1"/>
  <c r="AV742" i="1"/>
  <c r="AV741" i="1"/>
  <c r="AV740" i="1"/>
  <c r="AV739" i="1"/>
  <c r="AV738" i="1"/>
  <c r="AV737" i="1"/>
  <c r="AV736" i="1"/>
  <c r="AV735" i="1"/>
  <c r="AV734" i="1"/>
  <c r="AV733" i="1"/>
  <c r="AV732" i="1"/>
  <c r="AV731" i="1"/>
  <c r="AV730" i="1"/>
  <c r="AV729" i="1"/>
  <c r="AV728" i="1"/>
  <c r="AV727" i="1"/>
  <c r="AV726" i="1"/>
  <c r="AV725" i="1"/>
  <c r="AV724" i="1"/>
  <c r="AV723" i="1"/>
  <c r="AV722" i="1"/>
  <c r="AV721" i="1"/>
  <c r="AV720" i="1"/>
  <c r="AV719" i="1"/>
  <c r="AV718" i="1"/>
  <c r="AV717" i="1"/>
  <c r="AV716" i="1"/>
  <c r="AV715" i="1"/>
  <c r="AV714" i="1"/>
  <c r="AV713" i="1"/>
  <c r="AV712" i="1"/>
  <c r="AV711" i="1"/>
  <c r="AV710" i="1"/>
  <c r="AV709" i="1"/>
  <c r="AV708" i="1"/>
  <c r="AV707" i="1"/>
  <c r="AV706" i="1"/>
  <c r="AV705" i="1"/>
  <c r="AV704" i="1"/>
  <c r="AV703" i="1"/>
  <c r="AV702" i="1"/>
  <c r="AV701" i="1"/>
  <c r="AV700" i="1"/>
  <c r="AV699" i="1"/>
  <c r="AV698" i="1"/>
  <c r="AV697" i="1"/>
  <c r="AV696" i="1"/>
  <c r="AV695" i="1"/>
  <c r="AV694" i="1"/>
  <c r="AV693" i="1"/>
  <c r="AV692" i="1"/>
  <c r="AV691" i="1"/>
  <c r="AV690" i="1"/>
  <c r="AV689" i="1"/>
  <c r="AV688" i="1"/>
  <c r="AV687" i="1"/>
  <c r="AV686" i="1"/>
  <c r="AV685" i="1"/>
  <c r="AV684" i="1"/>
  <c r="AV683" i="1"/>
  <c r="AV682" i="1"/>
  <c r="AV681" i="1"/>
  <c r="AV680" i="1"/>
  <c r="AV679" i="1"/>
  <c r="AV678" i="1"/>
  <c r="AV677" i="1"/>
  <c r="AV676" i="1"/>
  <c r="AV675" i="1"/>
  <c r="AV674" i="1"/>
  <c r="AV673" i="1"/>
  <c r="AV672" i="1"/>
  <c r="AV671" i="1"/>
  <c r="AV670" i="1"/>
  <c r="AV669" i="1"/>
  <c r="AV668" i="1"/>
  <c r="AV667" i="1"/>
  <c r="AV666" i="1"/>
  <c r="AV665" i="1"/>
  <c r="AV664" i="1"/>
  <c r="AV663" i="1"/>
  <c r="AV662" i="1"/>
  <c r="AV661" i="1"/>
  <c r="AV660" i="1"/>
  <c r="AV659" i="1"/>
  <c r="AV658" i="1"/>
  <c r="AV657" i="1"/>
  <c r="AV656" i="1"/>
  <c r="AV655" i="1"/>
  <c r="AV654" i="1"/>
  <c r="AV653" i="1"/>
  <c r="AV652" i="1"/>
  <c r="AV651" i="1"/>
  <c r="AV650" i="1"/>
  <c r="AV649" i="1"/>
  <c r="AV648" i="1"/>
  <c r="AV647" i="1"/>
  <c r="AV646" i="1"/>
  <c r="AV645" i="1"/>
  <c r="AV644" i="1"/>
  <c r="AV643" i="1"/>
  <c r="AV642" i="1"/>
  <c r="AV641" i="1"/>
  <c r="AV640" i="1"/>
  <c r="AV639" i="1"/>
  <c r="AV638" i="1"/>
  <c r="AV637" i="1"/>
  <c r="AV636" i="1"/>
  <c r="AV635" i="1"/>
  <c r="AV634" i="1"/>
  <c r="AV633" i="1"/>
  <c r="AV632" i="1"/>
  <c r="AV631" i="1"/>
  <c r="AV630" i="1"/>
  <c r="AV629" i="1"/>
  <c r="AV628" i="1"/>
  <c r="AV627" i="1"/>
  <c r="AV626" i="1"/>
  <c r="AV625" i="1"/>
  <c r="AV624" i="1"/>
  <c r="AV623" i="1"/>
  <c r="AV622" i="1"/>
  <c r="AV621" i="1"/>
  <c r="AV620" i="1"/>
  <c r="AV619" i="1"/>
  <c r="AV618" i="1"/>
  <c r="AV617" i="1"/>
  <c r="AV616" i="1"/>
  <c r="AV615" i="1"/>
  <c r="AV614" i="1"/>
  <c r="AV613" i="1"/>
  <c r="AV612" i="1"/>
  <c r="AV611" i="1"/>
  <c r="AV610" i="1"/>
  <c r="AV609" i="1"/>
  <c r="AV608" i="1"/>
  <c r="AV607" i="1"/>
  <c r="AV606" i="1"/>
  <c r="AV605" i="1"/>
  <c r="AV604" i="1"/>
  <c r="AV603" i="1"/>
  <c r="AV602" i="1"/>
  <c r="AV601" i="1"/>
  <c r="AV600" i="1"/>
  <c r="AV599" i="1"/>
  <c r="AV598" i="1"/>
  <c r="AV597" i="1"/>
  <c r="AV596" i="1"/>
  <c r="AV595" i="1"/>
  <c r="AV594" i="1"/>
  <c r="AV593" i="1"/>
  <c r="AV592" i="1"/>
  <c r="AV591" i="1"/>
  <c r="AV590" i="1"/>
  <c r="AV589" i="1"/>
  <c r="AV588" i="1"/>
  <c r="AV587" i="1"/>
  <c r="AV586" i="1"/>
  <c r="AV585" i="1"/>
  <c r="AV584" i="1"/>
  <c r="AV583" i="1"/>
  <c r="AV582" i="1"/>
  <c r="AV581" i="1"/>
  <c r="AV580" i="1"/>
  <c r="AV579" i="1"/>
  <c r="AV578" i="1"/>
  <c r="AV577" i="1"/>
  <c r="AV576" i="1"/>
  <c r="AV575" i="1"/>
  <c r="AV574" i="1"/>
  <c r="AV573" i="1"/>
  <c r="AV572" i="1"/>
  <c r="AV571" i="1"/>
  <c r="AV570" i="1"/>
  <c r="AV569" i="1"/>
  <c r="AV568" i="1"/>
  <c r="AV567" i="1"/>
  <c r="AV566" i="1"/>
  <c r="AV565" i="1"/>
  <c r="AV564" i="1"/>
  <c r="AV563" i="1"/>
  <c r="AV562" i="1"/>
  <c r="AV561" i="1"/>
  <c r="AV560" i="1"/>
  <c r="AV559" i="1"/>
  <c r="AV558" i="1"/>
  <c r="AV557" i="1"/>
  <c r="AV556" i="1"/>
  <c r="AV555" i="1"/>
  <c r="AV554" i="1"/>
  <c r="AV553" i="1"/>
  <c r="AV552" i="1"/>
  <c r="AV551" i="1"/>
  <c r="AV550" i="1"/>
  <c r="AV549" i="1"/>
  <c r="AV548" i="1"/>
  <c r="AV547" i="1"/>
  <c r="AV546" i="1"/>
  <c r="AV545" i="1"/>
  <c r="AV544" i="1"/>
  <c r="AV543" i="1"/>
  <c r="AV542" i="1"/>
  <c r="AV541" i="1"/>
  <c r="AV540" i="1"/>
  <c r="AV539" i="1"/>
  <c r="AV538" i="1"/>
  <c r="AV537" i="1"/>
  <c r="AV536" i="1"/>
  <c r="AV535" i="1"/>
  <c r="AV534" i="1"/>
  <c r="AV533" i="1"/>
  <c r="AV532" i="1"/>
  <c r="AV531" i="1"/>
  <c r="AV530" i="1"/>
  <c r="AV529" i="1"/>
  <c r="AV528" i="1"/>
  <c r="AV527" i="1"/>
  <c r="AV526" i="1"/>
  <c r="AV525" i="1"/>
  <c r="AV524" i="1"/>
  <c r="AV523" i="1"/>
  <c r="AV522" i="1"/>
  <c r="AV521" i="1"/>
  <c r="AV520" i="1"/>
  <c r="AV519" i="1"/>
  <c r="AV518" i="1"/>
  <c r="AV517" i="1"/>
  <c r="AV516" i="1"/>
  <c r="AV515" i="1"/>
  <c r="AV514" i="1"/>
  <c r="AV513" i="1"/>
  <c r="AV512" i="1"/>
  <c r="AV511" i="1"/>
  <c r="AV510" i="1"/>
  <c r="AV509" i="1"/>
  <c r="AV508" i="1"/>
  <c r="AV507" i="1"/>
  <c r="AV506" i="1"/>
  <c r="AV505" i="1"/>
  <c r="AV504" i="1"/>
  <c r="AV503" i="1"/>
  <c r="AV502" i="1"/>
  <c r="AV501" i="1"/>
  <c r="AV500" i="1"/>
  <c r="AV499" i="1"/>
  <c r="AV498" i="1"/>
  <c r="AV497" i="1"/>
  <c r="AV496" i="1"/>
  <c r="AV495" i="1"/>
  <c r="AV494" i="1"/>
  <c r="AV493" i="1"/>
  <c r="AV492" i="1"/>
  <c r="AV491" i="1"/>
  <c r="AV490" i="1"/>
  <c r="AV489" i="1"/>
  <c r="AV488" i="1"/>
  <c r="AV487" i="1"/>
  <c r="AV486" i="1"/>
  <c r="AV485" i="1"/>
  <c r="AV484" i="1"/>
  <c r="AV483" i="1"/>
  <c r="AV482" i="1"/>
  <c r="AV481" i="1"/>
  <c r="AV480" i="1"/>
  <c r="AV479" i="1"/>
  <c r="AV478" i="1"/>
  <c r="AV477" i="1"/>
  <c r="AV476" i="1"/>
  <c r="AV475" i="1"/>
  <c r="AV474" i="1"/>
  <c r="AV473" i="1"/>
  <c r="AV472" i="1"/>
  <c r="AV471" i="1"/>
  <c r="AV470" i="1"/>
  <c r="AV469" i="1"/>
  <c r="AV468" i="1"/>
  <c r="AV467" i="1"/>
  <c r="AV466" i="1"/>
  <c r="AV465" i="1"/>
  <c r="AV464" i="1"/>
  <c r="AV463" i="1"/>
  <c r="AV462" i="1"/>
  <c r="AV461" i="1"/>
  <c r="AV460" i="1"/>
  <c r="AV459" i="1"/>
  <c r="AV458" i="1"/>
  <c r="AV457" i="1"/>
  <c r="AV456" i="1"/>
  <c r="AV455" i="1"/>
  <c r="AV454" i="1"/>
  <c r="AV453" i="1"/>
  <c r="AV452" i="1"/>
  <c r="AV451" i="1"/>
  <c r="AV450" i="1"/>
  <c r="AV449" i="1"/>
  <c r="AV448" i="1"/>
  <c r="AV447" i="1"/>
  <c r="AV446" i="1"/>
  <c r="AV445" i="1"/>
  <c r="AV444" i="1"/>
  <c r="AV443" i="1"/>
  <c r="AV442" i="1"/>
  <c r="AV441" i="1"/>
  <c r="AV440" i="1"/>
  <c r="AV439" i="1"/>
  <c r="AV438" i="1"/>
  <c r="AV437" i="1"/>
  <c r="AV436" i="1"/>
  <c r="AV435" i="1"/>
  <c r="AV434" i="1"/>
  <c r="AV433" i="1"/>
  <c r="AV432" i="1"/>
  <c r="AV431" i="1"/>
  <c r="AV430" i="1"/>
  <c r="AV429" i="1"/>
  <c r="AV428" i="1"/>
  <c r="AV427" i="1"/>
  <c r="AV426" i="1"/>
  <c r="AV425" i="1"/>
  <c r="AV424" i="1"/>
  <c r="AV423" i="1"/>
  <c r="AV422" i="1"/>
  <c r="AV421" i="1"/>
  <c r="AV420" i="1"/>
  <c r="AV419" i="1"/>
  <c r="AV418" i="1"/>
  <c r="AV417" i="1"/>
  <c r="AV416" i="1"/>
  <c r="AV415" i="1"/>
  <c r="AV414" i="1"/>
  <c r="AV413" i="1"/>
  <c r="AV412" i="1"/>
  <c r="AV411" i="1"/>
  <c r="AV410" i="1"/>
  <c r="AV409" i="1"/>
  <c r="AV408" i="1"/>
  <c r="AV407" i="1"/>
  <c r="AV406" i="1"/>
  <c r="AV405" i="1"/>
  <c r="AV404" i="1"/>
  <c r="AV403" i="1"/>
  <c r="AV402" i="1"/>
  <c r="AV401" i="1"/>
  <c r="AV400" i="1"/>
  <c r="AV399" i="1"/>
  <c r="AV398" i="1"/>
  <c r="AV397" i="1"/>
  <c r="AV396" i="1"/>
  <c r="AV395" i="1"/>
  <c r="AV394" i="1"/>
  <c r="AV393" i="1"/>
  <c r="AV392" i="1"/>
  <c r="AV391" i="1"/>
  <c r="AV390" i="1"/>
  <c r="AV389" i="1"/>
  <c r="AV388" i="1"/>
  <c r="AV387" i="1"/>
  <c r="AV386" i="1"/>
  <c r="AV385" i="1"/>
  <c r="AV384" i="1"/>
  <c r="AV383" i="1"/>
  <c r="AV382" i="1"/>
  <c r="AV381" i="1"/>
  <c r="AV380" i="1"/>
  <c r="AV379" i="1"/>
  <c r="AV378" i="1"/>
  <c r="AV377" i="1"/>
  <c r="AV376" i="1"/>
  <c r="AV375" i="1"/>
  <c r="AV374" i="1"/>
  <c r="AV373" i="1"/>
  <c r="AV372" i="1"/>
  <c r="AV371" i="1"/>
  <c r="AV370" i="1"/>
  <c r="AV369" i="1"/>
  <c r="AV368" i="1"/>
  <c r="AV367" i="1"/>
  <c r="AV366" i="1"/>
  <c r="AV365" i="1"/>
  <c r="AV364" i="1"/>
  <c r="AV363" i="1"/>
  <c r="AV362" i="1"/>
  <c r="AV361" i="1"/>
  <c r="AV360" i="1"/>
  <c r="AV359" i="1"/>
  <c r="AV358" i="1"/>
  <c r="AV357" i="1"/>
  <c r="AV356" i="1"/>
  <c r="AV355" i="1"/>
  <c r="AV354" i="1"/>
  <c r="AV353" i="1"/>
  <c r="AV352" i="1"/>
  <c r="AV351" i="1"/>
  <c r="AV350" i="1"/>
  <c r="AV349" i="1"/>
  <c r="AV348" i="1"/>
  <c r="AV347" i="1"/>
  <c r="AV346" i="1"/>
  <c r="AV345" i="1"/>
  <c r="AV344" i="1"/>
  <c r="AV343" i="1"/>
  <c r="AV342" i="1"/>
  <c r="AV341" i="1"/>
  <c r="AV340" i="1"/>
  <c r="AV339" i="1"/>
  <c r="AV338" i="1"/>
  <c r="AV337" i="1"/>
  <c r="AV336" i="1"/>
  <c r="AV335" i="1"/>
  <c r="AV334" i="1"/>
  <c r="AV333" i="1"/>
  <c r="AV332" i="1"/>
  <c r="AV331" i="1"/>
  <c r="AV330" i="1"/>
  <c r="AV329" i="1"/>
  <c r="AV328" i="1"/>
  <c r="AV327" i="1"/>
  <c r="AV326" i="1"/>
  <c r="AV325" i="1"/>
  <c r="AV324" i="1"/>
  <c r="AV323" i="1"/>
  <c r="AV322" i="1"/>
  <c r="AV321" i="1"/>
  <c r="AV320" i="1"/>
  <c r="AV319" i="1"/>
  <c r="AV318" i="1"/>
  <c r="AV317" i="1"/>
  <c r="AV316" i="1"/>
  <c r="AV315" i="1"/>
  <c r="AV314" i="1"/>
  <c r="AV313" i="1"/>
  <c r="AV312" i="1"/>
  <c r="AV311" i="1"/>
  <c r="AV310" i="1"/>
  <c r="AV309" i="1"/>
  <c r="AV308" i="1"/>
  <c r="AV307" i="1"/>
  <c r="AV306" i="1"/>
  <c r="AV305" i="1"/>
  <c r="AV304" i="1"/>
  <c r="AV303" i="1"/>
  <c r="AV302" i="1"/>
  <c r="AV301" i="1"/>
  <c r="AV300" i="1"/>
  <c r="AV299" i="1"/>
  <c r="AV298" i="1"/>
  <c r="AV297" i="1"/>
  <c r="AV296" i="1"/>
  <c r="AV295" i="1"/>
  <c r="AV294" i="1"/>
  <c r="AV293" i="1"/>
  <c r="AV292" i="1"/>
  <c r="AV291" i="1"/>
  <c r="AV290" i="1"/>
  <c r="AV289" i="1"/>
  <c r="AV288" i="1"/>
  <c r="AV287" i="1"/>
  <c r="AV286" i="1"/>
  <c r="AV285" i="1"/>
  <c r="AV284" i="1"/>
  <c r="AV283" i="1"/>
  <c r="AV282" i="1"/>
  <c r="AV281" i="1"/>
  <c r="AV280" i="1"/>
  <c r="AV279" i="1"/>
  <c r="AV278" i="1"/>
  <c r="AV277" i="1"/>
  <c r="AV276" i="1"/>
  <c r="AV275" i="1"/>
  <c r="AV274" i="1"/>
  <c r="AV273" i="1"/>
  <c r="AV272" i="1"/>
  <c r="AV271" i="1"/>
  <c r="AV270" i="1"/>
  <c r="AV269" i="1"/>
  <c r="AV268" i="1"/>
  <c r="AV267" i="1"/>
  <c r="AV266" i="1"/>
  <c r="AV265" i="1"/>
  <c r="AV264" i="1"/>
  <c r="AV263" i="1"/>
  <c r="AV262" i="1"/>
  <c r="AV261" i="1"/>
  <c r="AV260" i="1"/>
  <c r="AV259" i="1"/>
  <c r="AV258" i="1"/>
  <c r="AV257" i="1"/>
  <c r="AV256" i="1"/>
  <c r="AV255" i="1"/>
  <c r="AV254" i="1"/>
  <c r="AV253" i="1"/>
  <c r="AV252" i="1"/>
  <c r="AV251" i="1"/>
  <c r="AV250" i="1"/>
  <c r="AV249" i="1"/>
  <c r="AV248" i="1"/>
  <c r="AV247" i="1"/>
  <c r="AV246" i="1"/>
  <c r="AV245" i="1"/>
  <c r="AV244" i="1"/>
  <c r="AV243" i="1"/>
  <c r="AV242" i="1"/>
  <c r="AV241" i="1"/>
  <c r="AV240" i="1"/>
  <c r="AV239" i="1"/>
  <c r="AV238" i="1"/>
  <c r="AV237" i="1"/>
  <c r="AV236" i="1"/>
  <c r="AV235" i="1"/>
  <c r="AV234" i="1"/>
  <c r="AV233" i="1"/>
  <c r="AV232" i="1"/>
  <c r="AV231" i="1"/>
  <c r="AV230" i="1"/>
  <c r="AV229" i="1"/>
  <c r="AV228" i="1"/>
  <c r="AV227" i="1"/>
  <c r="AV226" i="1"/>
  <c r="AV225" i="1"/>
  <c r="AV224" i="1"/>
  <c r="AV223" i="1"/>
  <c r="AV222" i="1"/>
  <c r="AV221" i="1"/>
  <c r="AV220" i="1"/>
  <c r="AV219" i="1"/>
  <c r="AV218" i="1"/>
  <c r="AV217" i="1"/>
  <c r="AV216" i="1"/>
  <c r="AV215" i="1"/>
  <c r="AV214" i="1"/>
  <c r="AV213" i="1"/>
  <c r="AV212" i="1"/>
  <c r="AV211" i="1"/>
  <c r="AV210" i="1"/>
  <c r="AV209" i="1"/>
  <c r="AV208" i="1"/>
  <c r="AV207" i="1"/>
  <c r="AV206" i="1"/>
  <c r="AV205" i="1"/>
  <c r="AV204" i="1"/>
  <c r="AV203" i="1"/>
  <c r="AV202" i="1"/>
  <c r="AV201" i="1"/>
  <c r="AV200" i="1"/>
  <c r="AV199" i="1"/>
  <c r="AV198" i="1"/>
  <c r="AV197" i="1"/>
  <c r="AV196" i="1"/>
  <c r="AV195" i="1"/>
  <c r="AV194" i="1"/>
  <c r="AV193" i="1"/>
  <c r="AV192" i="1"/>
  <c r="AV191" i="1"/>
  <c r="AV190" i="1"/>
  <c r="AV189" i="1"/>
  <c r="AV188" i="1"/>
  <c r="AV187" i="1"/>
  <c r="AV186" i="1"/>
  <c r="AV185" i="1"/>
  <c r="AV184" i="1"/>
  <c r="AV183" i="1"/>
  <c r="AV182" i="1"/>
  <c r="AV181" i="1"/>
  <c r="AV180" i="1"/>
  <c r="AV179" i="1"/>
  <c r="AV178" i="1"/>
  <c r="AV177" i="1"/>
  <c r="AU791" i="1"/>
  <c r="AU790" i="1"/>
  <c r="AU789" i="1"/>
  <c r="AU788" i="1"/>
  <c r="AU787" i="1"/>
  <c r="AU786" i="1"/>
  <c r="AU785" i="1"/>
  <c r="AU784" i="1"/>
  <c r="AU783" i="1"/>
  <c r="AU782" i="1"/>
  <c r="AU781" i="1"/>
  <c r="AU780" i="1"/>
  <c r="AU779" i="1"/>
  <c r="AU778" i="1"/>
  <c r="AU777" i="1"/>
  <c r="AU776" i="1"/>
  <c r="AU775" i="1"/>
  <c r="AU774" i="1"/>
  <c r="AU773" i="1"/>
  <c r="AU772" i="1"/>
  <c r="AU771" i="1"/>
  <c r="AU770" i="1"/>
  <c r="AU769" i="1"/>
  <c r="AU768" i="1"/>
  <c r="AU767" i="1"/>
  <c r="AU766" i="1"/>
  <c r="AU765" i="1"/>
  <c r="AU764" i="1"/>
  <c r="AU763" i="1"/>
  <c r="AU762" i="1"/>
  <c r="AU761" i="1"/>
  <c r="AU760" i="1"/>
  <c r="AU759" i="1"/>
  <c r="AU758" i="1"/>
  <c r="AU757" i="1"/>
  <c r="AU756" i="1"/>
  <c r="AU755" i="1"/>
  <c r="AU754" i="1"/>
  <c r="AU753" i="1"/>
  <c r="AU752" i="1"/>
  <c r="AU751" i="1"/>
  <c r="AU750" i="1"/>
  <c r="AU749" i="1"/>
  <c r="AU748" i="1"/>
  <c r="AU747" i="1"/>
  <c r="AU746" i="1"/>
  <c r="AU745" i="1"/>
  <c r="AU744" i="1"/>
  <c r="AU743" i="1"/>
  <c r="AU742" i="1"/>
  <c r="AU741" i="1"/>
  <c r="AU740" i="1"/>
  <c r="AU739" i="1"/>
  <c r="AU738" i="1"/>
  <c r="AU737" i="1"/>
  <c r="AU736" i="1"/>
  <c r="AU735" i="1"/>
  <c r="AU734" i="1"/>
  <c r="AU733" i="1"/>
  <c r="AU732" i="1"/>
  <c r="AU731" i="1"/>
  <c r="AU730" i="1"/>
  <c r="AU729" i="1"/>
  <c r="AU728" i="1"/>
  <c r="AU727" i="1"/>
  <c r="AU726" i="1"/>
  <c r="AU725" i="1"/>
  <c r="AU724" i="1"/>
  <c r="AU723" i="1"/>
  <c r="AU722" i="1"/>
  <c r="AU721" i="1"/>
  <c r="AU720" i="1"/>
  <c r="AU719" i="1"/>
  <c r="AU718" i="1"/>
  <c r="AU717" i="1"/>
  <c r="AU716" i="1"/>
  <c r="AU715" i="1"/>
  <c r="AU714" i="1"/>
  <c r="AU713" i="1"/>
  <c r="AU712" i="1"/>
  <c r="AU711" i="1"/>
  <c r="AU710" i="1"/>
  <c r="AU709" i="1"/>
  <c r="AU708" i="1"/>
  <c r="AU707" i="1"/>
  <c r="AU706" i="1"/>
  <c r="AU705" i="1"/>
  <c r="AU704" i="1"/>
  <c r="AU703" i="1"/>
  <c r="AU702" i="1"/>
  <c r="AU701" i="1"/>
  <c r="AU700" i="1"/>
  <c r="AU699" i="1"/>
  <c r="AU698" i="1"/>
  <c r="AU697" i="1"/>
  <c r="AU696" i="1"/>
  <c r="AU695" i="1"/>
  <c r="AU694" i="1"/>
  <c r="AU693" i="1"/>
  <c r="AU692" i="1"/>
  <c r="AU691" i="1"/>
  <c r="AU690" i="1"/>
  <c r="AU689" i="1"/>
  <c r="AU688" i="1"/>
  <c r="AU687" i="1"/>
  <c r="AU686" i="1"/>
  <c r="AU685" i="1"/>
  <c r="AU684" i="1"/>
  <c r="AU683" i="1"/>
  <c r="AU682" i="1"/>
  <c r="AU681" i="1"/>
  <c r="AU680" i="1"/>
  <c r="AU679" i="1"/>
  <c r="AU678" i="1"/>
  <c r="AU677" i="1"/>
  <c r="AU676" i="1"/>
  <c r="AU675" i="1"/>
  <c r="AU674" i="1"/>
  <c r="AU673" i="1"/>
  <c r="AU672" i="1"/>
  <c r="AU671" i="1"/>
  <c r="AU670" i="1"/>
  <c r="AU669" i="1"/>
  <c r="AU668" i="1"/>
  <c r="AU667" i="1"/>
  <c r="AU666" i="1"/>
  <c r="AU665" i="1"/>
  <c r="AU664" i="1"/>
  <c r="AU663" i="1"/>
  <c r="AU662" i="1"/>
  <c r="AU661" i="1"/>
  <c r="AU660" i="1"/>
  <c r="AU659" i="1"/>
  <c r="AU658" i="1"/>
  <c r="AU657" i="1"/>
  <c r="AU656" i="1"/>
  <c r="AU655" i="1"/>
  <c r="AU654" i="1"/>
  <c r="AU653" i="1"/>
  <c r="AU652" i="1"/>
  <c r="AU651" i="1"/>
  <c r="AU650" i="1"/>
  <c r="AU649" i="1"/>
  <c r="AU648" i="1"/>
  <c r="AU647" i="1"/>
  <c r="AU646" i="1"/>
  <c r="AU645" i="1"/>
  <c r="AU644" i="1"/>
  <c r="AU643" i="1"/>
  <c r="AU642" i="1"/>
  <c r="AU641" i="1"/>
  <c r="AU640" i="1"/>
  <c r="AU639" i="1"/>
  <c r="AU638" i="1"/>
  <c r="AU637" i="1"/>
  <c r="AU636" i="1"/>
  <c r="AU635" i="1"/>
  <c r="AU634" i="1"/>
  <c r="AU633" i="1"/>
  <c r="AU632" i="1"/>
  <c r="AU631" i="1"/>
  <c r="AU630" i="1"/>
  <c r="AU629" i="1"/>
  <c r="AU628" i="1"/>
  <c r="AU627" i="1"/>
  <c r="AU626" i="1"/>
  <c r="AU625" i="1"/>
  <c r="AU624" i="1"/>
  <c r="AU623" i="1"/>
  <c r="AU622" i="1"/>
  <c r="AU621" i="1"/>
  <c r="AU620" i="1"/>
  <c r="AU619" i="1"/>
  <c r="AU618" i="1"/>
  <c r="AU617" i="1"/>
  <c r="AU616" i="1"/>
  <c r="AU615" i="1"/>
  <c r="AU614" i="1"/>
  <c r="AU613" i="1"/>
  <c r="AU612" i="1"/>
  <c r="AU611" i="1"/>
  <c r="AU610" i="1"/>
  <c r="AU609" i="1"/>
  <c r="AU608" i="1"/>
  <c r="AU607" i="1"/>
  <c r="AU606" i="1"/>
  <c r="AU605" i="1"/>
  <c r="AU604" i="1"/>
  <c r="AU603" i="1"/>
  <c r="AU602" i="1"/>
  <c r="AU601" i="1"/>
  <c r="AU600" i="1"/>
  <c r="AU599" i="1"/>
  <c r="AU598" i="1"/>
  <c r="AU597" i="1"/>
  <c r="AU596" i="1"/>
  <c r="AU595" i="1"/>
  <c r="AU594" i="1"/>
  <c r="AU593" i="1"/>
  <c r="AU592" i="1"/>
  <c r="AU591" i="1"/>
  <c r="AU590" i="1"/>
  <c r="AU589" i="1"/>
  <c r="AU588" i="1"/>
  <c r="AU587" i="1"/>
  <c r="AU586" i="1"/>
  <c r="AU585" i="1"/>
  <c r="AU584" i="1"/>
  <c r="AU583" i="1"/>
  <c r="AU582" i="1"/>
  <c r="AU581" i="1"/>
  <c r="AU580" i="1"/>
  <c r="AU579" i="1"/>
  <c r="AU578" i="1"/>
  <c r="AU577" i="1"/>
  <c r="AU576" i="1"/>
  <c r="AU575" i="1"/>
  <c r="AU574" i="1"/>
  <c r="AU573" i="1"/>
  <c r="AU572" i="1"/>
  <c r="AU571" i="1"/>
  <c r="AU570" i="1"/>
  <c r="AU569" i="1"/>
  <c r="AU568" i="1"/>
  <c r="AU567" i="1"/>
  <c r="AU566" i="1"/>
  <c r="AU565" i="1"/>
  <c r="AU564" i="1"/>
  <c r="AU563" i="1"/>
  <c r="AU562" i="1"/>
  <c r="AU561" i="1"/>
  <c r="AU560" i="1"/>
  <c r="AU559" i="1"/>
  <c r="AU558" i="1"/>
  <c r="AU557" i="1"/>
  <c r="AU556" i="1"/>
  <c r="AU555" i="1"/>
  <c r="AU554" i="1"/>
  <c r="AU553" i="1"/>
  <c r="AU552" i="1"/>
  <c r="AU551" i="1"/>
  <c r="AU550" i="1"/>
  <c r="AU549" i="1"/>
  <c r="AU548" i="1"/>
  <c r="AU547" i="1"/>
  <c r="AU546" i="1"/>
  <c r="AU545" i="1"/>
  <c r="AU544" i="1"/>
  <c r="AU543" i="1"/>
  <c r="AU542" i="1"/>
  <c r="AU541" i="1"/>
  <c r="AU540" i="1"/>
  <c r="AU539" i="1"/>
  <c r="AU538" i="1"/>
  <c r="AU537" i="1"/>
  <c r="AU536" i="1"/>
  <c r="AU535" i="1"/>
  <c r="AU534" i="1"/>
  <c r="AU533" i="1"/>
  <c r="AU532" i="1"/>
  <c r="AU531" i="1"/>
  <c r="AU530" i="1"/>
  <c r="AU529" i="1"/>
  <c r="AU528" i="1"/>
  <c r="AU527" i="1"/>
  <c r="AU526" i="1"/>
  <c r="AU525" i="1"/>
  <c r="AU524" i="1"/>
  <c r="AU523" i="1"/>
  <c r="AU522" i="1"/>
  <c r="AU521" i="1"/>
  <c r="AU520" i="1"/>
  <c r="AU519" i="1"/>
  <c r="AU518" i="1"/>
  <c r="AU517" i="1"/>
  <c r="AU516" i="1"/>
  <c r="AU515" i="1"/>
  <c r="AU514" i="1"/>
  <c r="AU513" i="1"/>
  <c r="AU512" i="1"/>
  <c r="AU511" i="1"/>
  <c r="AU510" i="1"/>
  <c r="AU509" i="1"/>
  <c r="AU508" i="1"/>
  <c r="AU507" i="1"/>
  <c r="AU506" i="1"/>
  <c r="AU505" i="1"/>
  <c r="AU504" i="1"/>
  <c r="AU503" i="1"/>
  <c r="AU502" i="1"/>
  <c r="AU501" i="1"/>
  <c r="AU500" i="1"/>
  <c r="AU499" i="1"/>
  <c r="AU498" i="1"/>
  <c r="AU497" i="1"/>
  <c r="AU496" i="1"/>
  <c r="AU495" i="1"/>
  <c r="AU494" i="1"/>
  <c r="AU493" i="1"/>
  <c r="AU492" i="1"/>
  <c r="AU491" i="1"/>
  <c r="AU490" i="1"/>
  <c r="AU489" i="1"/>
  <c r="AU488" i="1"/>
  <c r="AU487" i="1"/>
  <c r="AU486" i="1"/>
  <c r="AU485" i="1"/>
  <c r="AU484" i="1"/>
  <c r="AU483" i="1"/>
  <c r="AU482" i="1"/>
  <c r="AU481" i="1"/>
  <c r="AU480" i="1"/>
  <c r="AU479" i="1"/>
  <c r="AU478" i="1"/>
  <c r="AU477" i="1"/>
  <c r="AU476" i="1"/>
  <c r="AU475" i="1"/>
  <c r="AU474" i="1"/>
  <c r="AU473" i="1"/>
  <c r="AU472" i="1"/>
  <c r="AU471" i="1"/>
  <c r="AU470" i="1"/>
  <c r="AU469" i="1"/>
  <c r="AU468" i="1"/>
  <c r="AU467" i="1"/>
  <c r="AU466" i="1"/>
  <c r="AU465" i="1"/>
  <c r="AU464" i="1"/>
  <c r="AU463" i="1"/>
  <c r="AU462" i="1"/>
  <c r="AU461" i="1"/>
  <c r="AU460" i="1"/>
  <c r="AU459" i="1"/>
  <c r="AU458" i="1"/>
  <c r="AU457" i="1"/>
  <c r="AU456" i="1"/>
  <c r="AU455" i="1"/>
  <c r="AU454" i="1"/>
  <c r="AU453" i="1"/>
  <c r="AU452" i="1"/>
  <c r="AU451" i="1"/>
  <c r="AU450" i="1"/>
  <c r="AU449" i="1"/>
  <c r="AU448" i="1"/>
  <c r="AU447" i="1"/>
  <c r="AU446" i="1"/>
  <c r="AU445" i="1"/>
  <c r="AU444" i="1"/>
  <c r="AU443" i="1"/>
  <c r="AU442" i="1"/>
  <c r="AU441" i="1"/>
  <c r="AU440" i="1"/>
  <c r="AU439" i="1"/>
  <c r="AU438" i="1"/>
  <c r="AU437" i="1"/>
  <c r="AU436" i="1"/>
  <c r="AU435" i="1"/>
  <c r="AU434" i="1"/>
  <c r="AU433" i="1"/>
  <c r="AU432" i="1"/>
  <c r="AU431" i="1"/>
  <c r="AU430" i="1"/>
  <c r="AU429" i="1"/>
  <c r="AU428" i="1"/>
  <c r="AU427" i="1"/>
  <c r="AU426" i="1"/>
  <c r="AU425" i="1"/>
  <c r="AU424" i="1"/>
  <c r="AU423" i="1"/>
  <c r="AU422" i="1"/>
  <c r="AU421" i="1"/>
  <c r="AU420" i="1"/>
  <c r="AU419" i="1"/>
  <c r="AU418" i="1"/>
  <c r="AU417" i="1"/>
  <c r="AU416" i="1"/>
  <c r="AU415" i="1"/>
  <c r="AU414" i="1"/>
  <c r="AU413" i="1"/>
  <c r="AU412" i="1"/>
  <c r="AU411" i="1"/>
  <c r="AU410" i="1"/>
  <c r="AU409" i="1"/>
  <c r="AU408" i="1"/>
  <c r="AU407" i="1"/>
  <c r="AU406" i="1"/>
  <c r="AU405" i="1"/>
  <c r="AU404" i="1"/>
  <c r="AU403" i="1"/>
  <c r="AU402" i="1"/>
  <c r="AU401" i="1"/>
  <c r="AU400" i="1"/>
  <c r="AU399" i="1"/>
  <c r="AU398" i="1"/>
  <c r="AU397" i="1"/>
  <c r="AU396" i="1"/>
  <c r="AU395" i="1"/>
  <c r="AU394" i="1"/>
  <c r="AU393" i="1"/>
  <c r="AU392" i="1"/>
  <c r="AU391" i="1"/>
  <c r="AU390" i="1"/>
  <c r="AU389" i="1"/>
  <c r="AU388" i="1"/>
  <c r="AU387" i="1"/>
  <c r="AU386" i="1"/>
  <c r="AU385" i="1"/>
  <c r="AU384" i="1"/>
  <c r="AU383" i="1"/>
  <c r="AU382" i="1"/>
  <c r="AU381" i="1"/>
  <c r="AU380" i="1"/>
  <c r="AU379" i="1"/>
  <c r="AU378" i="1"/>
  <c r="AU377" i="1"/>
  <c r="AU376" i="1"/>
  <c r="AU375" i="1"/>
  <c r="AU374" i="1"/>
  <c r="AU373" i="1"/>
  <c r="AU372" i="1"/>
  <c r="AU371" i="1"/>
  <c r="AU370" i="1"/>
  <c r="AU369" i="1"/>
  <c r="AU368" i="1"/>
  <c r="AU367" i="1"/>
  <c r="AU366" i="1"/>
  <c r="AU365" i="1"/>
  <c r="AU364" i="1"/>
  <c r="AU363" i="1"/>
  <c r="AU362" i="1"/>
  <c r="AU361" i="1"/>
  <c r="AU360" i="1"/>
  <c r="AU359" i="1"/>
  <c r="AU358" i="1"/>
  <c r="AU357" i="1"/>
  <c r="AU356" i="1"/>
  <c r="AU355" i="1"/>
  <c r="AU354" i="1"/>
  <c r="AU353" i="1"/>
  <c r="AU352" i="1"/>
  <c r="AU351" i="1"/>
  <c r="AU350" i="1"/>
  <c r="AU349" i="1"/>
  <c r="AU348" i="1"/>
  <c r="AU347" i="1"/>
  <c r="AU346" i="1"/>
  <c r="AU345" i="1"/>
  <c r="AU344" i="1"/>
  <c r="AU343" i="1"/>
  <c r="AU342" i="1"/>
  <c r="AU341" i="1"/>
  <c r="AU340" i="1"/>
  <c r="AU339" i="1"/>
  <c r="AU338" i="1"/>
  <c r="AU337" i="1"/>
  <c r="AU336" i="1"/>
  <c r="AU335" i="1"/>
  <c r="AU334" i="1"/>
  <c r="AU333" i="1"/>
  <c r="AU332" i="1"/>
  <c r="AU331" i="1"/>
  <c r="AU330" i="1"/>
  <c r="AU329" i="1"/>
  <c r="AU328" i="1"/>
  <c r="AU327" i="1"/>
  <c r="AU326" i="1"/>
  <c r="AU325" i="1"/>
  <c r="AU324" i="1"/>
  <c r="AU323" i="1"/>
  <c r="AU322" i="1"/>
  <c r="AU321" i="1"/>
  <c r="AU320" i="1"/>
  <c r="AU319" i="1"/>
  <c r="AU318" i="1"/>
  <c r="AU317" i="1"/>
  <c r="AU316" i="1"/>
  <c r="AU315" i="1"/>
  <c r="AU314" i="1"/>
  <c r="AU313" i="1"/>
  <c r="AU312" i="1"/>
  <c r="AU311" i="1"/>
  <c r="AU310" i="1"/>
  <c r="AU309" i="1"/>
  <c r="AU308" i="1"/>
  <c r="AU307" i="1"/>
  <c r="AU306" i="1"/>
  <c r="AU305" i="1"/>
  <c r="AU304" i="1"/>
  <c r="AU303" i="1"/>
  <c r="AU302" i="1"/>
  <c r="AU301" i="1"/>
  <c r="AU300" i="1"/>
  <c r="AU299" i="1"/>
  <c r="AU298" i="1"/>
  <c r="AU297" i="1"/>
  <c r="AU296" i="1"/>
  <c r="AU295" i="1"/>
  <c r="AU294" i="1"/>
  <c r="AU293" i="1"/>
  <c r="AU292" i="1"/>
  <c r="AU291" i="1"/>
  <c r="AU290" i="1"/>
  <c r="AU289" i="1"/>
  <c r="AU288" i="1"/>
  <c r="AU287" i="1"/>
  <c r="AU286" i="1"/>
  <c r="AU285" i="1"/>
  <c r="AU284" i="1"/>
  <c r="AU283" i="1"/>
  <c r="AU282" i="1"/>
  <c r="AU281" i="1"/>
  <c r="AU280" i="1"/>
  <c r="AU279" i="1"/>
  <c r="AU278" i="1"/>
  <c r="AU277" i="1"/>
  <c r="AU276" i="1"/>
  <c r="AU275" i="1"/>
  <c r="AU274" i="1"/>
  <c r="AU273" i="1"/>
  <c r="AU272" i="1"/>
  <c r="AU271" i="1"/>
  <c r="AU270" i="1"/>
  <c r="AU269" i="1"/>
  <c r="AU268" i="1"/>
  <c r="AU267" i="1"/>
  <c r="AU266" i="1"/>
  <c r="AU265" i="1"/>
  <c r="AU264" i="1"/>
  <c r="AU263" i="1"/>
  <c r="AU262" i="1"/>
  <c r="AU261" i="1"/>
  <c r="AU260" i="1"/>
  <c r="AU259" i="1"/>
  <c r="AU258" i="1"/>
  <c r="AU257" i="1"/>
  <c r="AU256" i="1"/>
  <c r="AU255" i="1"/>
  <c r="AU254" i="1"/>
  <c r="AU253" i="1"/>
  <c r="AU252" i="1"/>
  <c r="AU251" i="1"/>
  <c r="AU250" i="1"/>
  <c r="AU249" i="1"/>
  <c r="AU248" i="1"/>
  <c r="AU247" i="1"/>
  <c r="AU246" i="1"/>
  <c r="AU245" i="1"/>
  <c r="AU244" i="1"/>
  <c r="AU243" i="1"/>
  <c r="AU242" i="1"/>
  <c r="AU241" i="1"/>
  <c r="AU240" i="1"/>
  <c r="AU239" i="1"/>
  <c r="AU238" i="1"/>
  <c r="AU237" i="1"/>
  <c r="AU236" i="1"/>
  <c r="AU235" i="1"/>
  <c r="AU234" i="1"/>
  <c r="AU233" i="1"/>
  <c r="AU232" i="1"/>
  <c r="AU231" i="1"/>
  <c r="AU230" i="1"/>
  <c r="AU229" i="1"/>
  <c r="AU228" i="1"/>
  <c r="AU227" i="1"/>
  <c r="AU226" i="1"/>
  <c r="AU225" i="1"/>
  <c r="AU224" i="1"/>
  <c r="AU223" i="1"/>
  <c r="AU222" i="1"/>
  <c r="AU221" i="1"/>
  <c r="AU220" i="1"/>
  <c r="AU219" i="1"/>
  <c r="AU218" i="1"/>
  <c r="AU217" i="1"/>
  <c r="AU216" i="1"/>
  <c r="AU215" i="1"/>
  <c r="AU214" i="1"/>
  <c r="AU213" i="1"/>
  <c r="AU212" i="1"/>
  <c r="AU211" i="1"/>
  <c r="AU210" i="1"/>
  <c r="AU209" i="1"/>
  <c r="AU208" i="1"/>
  <c r="AU207" i="1"/>
  <c r="AU206" i="1"/>
  <c r="AU205" i="1"/>
  <c r="AU204" i="1"/>
  <c r="AU203" i="1"/>
  <c r="AU202" i="1"/>
  <c r="AU201" i="1"/>
  <c r="AU200" i="1"/>
  <c r="AU199" i="1"/>
  <c r="AU198" i="1"/>
  <c r="AU197" i="1"/>
  <c r="AU196" i="1"/>
  <c r="AU195" i="1"/>
  <c r="AU194" i="1"/>
  <c r="AU193" i="1"/>
  <c r="AU192" i="1"/>
  <c r="AU191" i="1"/>
  <c r="AU190" i="1"/>
  <c r="AU189" i="1"/>
  <c r="AU188" i="1"/>
  <c r="AU187" i="1"/>
  <c r="AU186" i="1"/>
  <c r="AU185" i="1"/>
  <c r="AU184" i="1"/>
  <c r="AU183" i="1"/>
  <c r="AU182" i="1"/>
  <c r="AU181" i="1"/>
  <c r="AU180" i="1"/>
  <c r="AU179" i="1"/>
  <c r="AU178" i="1"/>
  <c r="AU177" i="1"/>
  <c r="AS791" i="1"/>
  <c r="AS790" i="1"/>
  <c r="AS789" i="1"/>
  <c r="AS788" i="1"/>
  <c r="AS787" i="1"/>
  <c r="AS786" i="1"/>
  <c r="AS785" i="1"/>
  <c r="AS784" i="1"/>
  <c r="AS783" i="1"/>
  <c r="AS782" i="1"/>
  <c r="AS781" i="1"/>
  <c r="AS780" i="1"/>
  <c r="AS779" i="1"/>
  <c r="AS778" i="1"/>
  <c r="AS777" i="1"/>
  <c r="AS776" i="1"/>
  <c r="AS775" i="1"/>
  <c r="AS774" i="1"/>
  <c r="AS773" i="1"/>
  <c r="AS772" i="1"/>
  <c r="AS771" i="1"/>
  <c r="AS770" i="1"/>
  <c r="AS769" i="1"/>
  <c r="AS768" i="1"/>
  <c r="AS767" i="1"/>
  <c r="AS766" i="1"/>
  <c r="AS765" i="1"/>
  <c r="AS764" i="1"/>
  <c r="AS763" i="1"/>
  <c r="AS762" i="1"/>
  <c r="AS761" i="1"/>
  <c r="AS760" i="1"/>
  <c r="AS759" i="1"/>
  <c r="AS758" i="1"/>
  <c r="AS757" i="1"/>
  <c r="AS756" i="1"/>
  <c r="AS755" i="1"/>
  <c r="AS754" i="1"/>
  <c r="AS753" i="1"/>
  <c r="AS752" i="1"/>
  <c r="AS751" i="1"/>
  <c r="AS750" i="1"/>
  <c r="AS749" i="1"/>
  <c r="AS748" i="1"/>
  <c r="AS747" i="1"/>
  <c r="AS746" i="1"/>
  <c r="AS745" i="1"/>
  <c r="AS744" i="1"/>
  <c r="AS743" i="1"/>
  <c r="AS742" i="1"/>
  <c r="AS741" i="1"/>
  <c r="AS740" i="1"/>
  <c r="AS739" i="1"/>
  <c r="AS738" i="1"/>
  <c r="AS737" i="1"/>
  <c r="AS736" i="1"/>
  <c r="AS735" i="1"/>
  <c r="AS734" i="1"/>
  <c r="AS733" i="1"/>
  <c r="AS732" i="1"/>
  <c r="AS731" i="1"/>
  <c r="AS730" i="1"/>
  <c r="AS729" i="1"/>
  <c r="AS728" i="1"/>
  <c r="AS727" i="1"/>
  <c r="AS726" i="1"/>
  <c r="AS725" i="1"/>
  <c r="AS724" i="1"/>
  <c r="AS723" i="1"/>
  <c r="AS722" i="1"/>
  <c r="AS721" i="1"/>
  <c r="AS720" i="1"/>
  <c r="AS719" i="1"/>
  <c r="AS718" i="1"/>
  <c r="AS717" i="1"/>
  <c r="AS716" i="1"/>
  <c r="AS715" i="1"/>
  <c r="AS714" i="1"/>
  <c r="AS713" i="1"/>
  <c r="AS712" i="1"/>
  <c r="AS711" i="1"/>
  <c r="AS710" i="1"/>
  <c r="AS709" i="1"/>
  <c r="AS708" i="1"/>
  <c r="AS707" i="1"/>
  <c r="AS706" i="1"/>
  <c r="AS705" i="1"/>
  <c r="AS704" i="1"/>
  <c r="AS703" i="1"/>
  <c r="AS702" i="1"/>
  <c r="AS701" i="1"/>
  <c r="AS700" i="1"/>
  <c r="AS699" i="1"/>
  <c r="AS698" i="1"/>
  <c r="AS697" i="1"/>
  <c r="AS696" i="1"/>
  <c r="AS695" i="1"/>
  <c r="AS694" i="1"/>
  <c r="AS693" i="1"/>
  <c r="AS692" i="1"/>
  <c r="AS691" i="1"/>
  <c r="AS690" i="1"/>
  <c r="AS689" i="1"/>
  <c r="AS688" i="1"/>
  <c r="AS687" i="1"/>
  <c r="AS686" i="1"/>
  <c r="AS685" i="1"/>
  <c r="AS684" i="1"/>
  <c r="AS683" i="1"/>
  <c r="AS682" i="1"/>
  <c r="AS681" i="1"/>
  <c r="AS680" i="1"/>
  <c r="AS679" i="1"/>
  <c r="AS678" i="1"/>
  <c r="AS677" i="1"/>
  <c r="AS676" i="1"/>
  <c r="AS675" i="1"/>
  <c r="AS674" i="1"/>
  <c r="AS673" i="1"/>
  <c r="AS672" i="1"/>
  <c r="AS671" i="1"/>
  <c r="AS670" i="1"/>
  <c r="AS669" i="1"/>
  <c r="AS668" i="1"/>
  <c r="AS667" i="1"/>
  <c r="AS666" i="1"/>
  <c r="AS665" i="1"/>
  <c r="AS664" i="1"/>
  <c r="AS663" i="1"/>
  <c r="AS662" i="1"/>
  <c r="AS661" i="1"/>
  <c r="AS660" i="1"/>
  <c r="AS659" i="1"/>
  <c r="AS658" i="1"/>
  <c r="AS657" i="1"/>
  <c r="AS656" i="1"/>
  <c r="AS655" i="1"/>
  <c r="AS654" i="1"/>
  <c r="AS653" i="1"/>
  <c r="AS652" i="1"/>
  <c r="AS651" i="1"/>
  <c r="AS650" i="1"/>
  <c r="AS649" i="1"/>
  <c r="AS648" i="1"/>
  <c r="AS647" i="1"/>
  <c r="AS646" i="1"/>
  <c r="AS645" i="1"/>
  <c r="AS644" i="1"/>
  <c r="AS643" i="1"/>
  <c r="AS642" i="1"/>
  <c r="AS641" i="1"/>
  <c r="AS640" i="1"/>
  <c r="AS639" i="1"/>
  <c r="AS638" i="1"/>
  <c r="AS637" i="1"/>
  <c r="AS636" i="1"/>
  <c r="AS635" i="1"/>
  <c r="AS634" i="1"/>
  <c r="AS633" i="1"/>
  <c r="AS632" i="1"/>
  <c r="AS631" i="1"/>
  <c r="AS630" i="1"/>
  <c r="AS629" i="1"/>
  <c r="AS628" i="1"/>
  <c r="AS627" i="1"/>
  <c r="AS626" i="1"/>
  <c r="AS625" i="1"/>
  <c r="AS624" i="1"/>
  <c r="AS623" i="1"/>
  <c r="AS622" i="1"/>
  <c r="AS621" i="1"/>
  <c r="AS620" i="1"/>
  <c r="AS619" i="1"/>
  <c r="AS618" i="1"/>
  <c r="AS617" i="1"/>
  <c r="AS616" i="1"/>
  <c r="AS615" i="1"/>
  <c r="AS614" i="1"/>
  <c r="AS613" i="1"/>
  <c r="AS612" i="1"/>
  <c r="AS611" i="1"/>
  <c r="AS610" i="1"/>
  <c r="AS609" i="1"/>
  <c r="AS608" i="1"/>
  <c r="AS607" i="1"/>
  <c r="AS606" i="1"/>
  <c r="AS605" i="1"/>
  <c r="AS604" i="1"/>
  <c r="AS603" i="1"/>
  <c r="AS602" i="1"/>
  <c r="AS601" i="1"/>
  <c r="AS600" i="1"/>
  <c r="AS599" i="1"/>
  <c r="AS598" i="1"/>
  <c r="AS597" i="1"/>
  <c r="AS596" i="1"/>
  <c r="AS595" i="1"/>
  <c r="AS594" i="1"/>
  <c r="AS593" i="1"/>
  <c r="AS592" i="1"/>
  <c r="AS591" i="1"/>
  <c r="AS590" i="1"/>
  <c r="AS589" i="1"/>
  <c r="AS588" i="1"/>
  <c r="AS587" i="1"/>
  <c r="AS586" i="1"/>
  <c r="AS585" i="1"/>
  <c r="AS584" i="1"/>
  <c r="AS583" i="1"/>
  <c r="AS582" i="1"/>
  <c r="AS581" i="1"/>
  <c r="AS580" i="1"/>
  <c r="AS579" i="1"/>
  <c r="AS578" i="1"/>
  <c r="AS577" i="1"/>
  <c r="AS576" i="1"/>
  <c r="AS575" i="1"/>
  <c r="AS574" i="1"/>
  <c r="AS573" i="1"/>
  <c r="AS572" i="1"/>
  <c r="AS571" i="1"/>
  <c r="AS570" i="1"/>
  <c r="AS569" i="1"/>
  <c r="AS568" i="1"/>
  <c r="AS567" i="1"/>
  <c r="AS566" i="1"/>
  <c r="AS565" i="1"/>
  <c r="AS564" i="1"/>
  <c r="AS563" i="1"/>
  <c r="AS562" i="1"/>
  <c r="AS561" i="1"/>
  <c r="AS560" i="1"/>
  <c r="AS559" i="1"/>
  <c r="AS558" i="1"/>
  <c r="AS557" i="1"/>
  <c r="AS556" i="1"/>
  <c r="AS555" i="1"/>
  <c r="AS554" i="1"/>
  <c r="AS553" i="1"/>
  <c r="AS552" i="1"/>
  <c r="AS551" i="1"/>
  <c r="AS550" i="1"/>
  <c r="AS549" i="1"/>
  <c r="AS548" i="1"/>
  <c r="AS547" i="1"/>
  <c r="AS546" i="1"/>
  <c r="AS545" i="1"/>
  <c r="AS544" i="1"/>
  <c r="AS543" i="1"/>
  <c r="AS542" i="1"/>
  <c r="AS541" i="1"/>
  <c r="AS540" i="1"/>
  <c r="AS539" i="1"/>
  <c r="AS538" i="1"/>
  <c r="AS537" i="1"/>
  <c r="AS536" i="1"/>
  <c r="AS535" i="1"/>
  <c r="AS534" i="1"/>
  <c r="AS533" i="1"/>
  <c r="AS532" i="1"/>
  <c r="AS531" i="1"/>
  <c r="AS530" i="1"/>
  <c r="AS529" i="1"/>
  <c r="AS528" i="1"/>
  <c r="AS527" i="1"/>
  <c r="AS526" i="1"/>
  <c r="AS525" i="1"/>
  <c r="AS524" i="1"/>
  <c r="AS523" i="1"/>
  <c r="AS522" i="1"/>
  <c r="AS521" i="1"/>
  <c r="AS520" i="1"/>
  <c r="AS519" i="1"/>
  <c r="AS518" i="1"/>
  <c r="AS517" i="1"/>
  <c r="AS516" i="1"/>
  <c r="AS515" i="1"/>
  <c r="AS514" i="1"/>
  <c r="AS513" i="1"/>
  <c r="AS512" i="1"/>
  <c r="AS511" i="1"/>
  <c r="AS510" i="1"/>
  <c r="AS509" i="1"/>
  <c r="AS508" i="1"/>
  <c r="AS507" i="1"/>
  <c r="AS506" i="1"/>
  <c r="AS505" i="1"/>
  <c r="AS504" i="1"/>
  <c r="AS503" i="1"/>
  <c r="AS502" i="1"/>
  <c r="AS501" i="1"/>
  <c r="AS500" i="1"/>
  <c r="AS499" i="1"/>
  <c r="AS498" i="1"/>
  <c r="AS497" i="1"/>
  <c r="AS496" i="1"/>
  <c r="AS495" i="1"/>
  <c r="AS494" i="1"/>
  <c r="AS493" i="1"/>
  <c r="AS492" i="1"/>
  <c r="AS491" i="1"/>
  <c r="AS490" i="1"/>
  <c r="AS489" i="1"/>
  <c r="AS488" i="1"/>
  <c r="AS487" i="1"/>
  <c r="AS486" i="1"/>
  <c r="AS485" i="1"/>
  <c r="AS484" i="1"/>
  <c r="AS483" i="1"/>
  <c r="AS482" i="1"/>
  <c r="AS481" i="1"/>
  <c r="AS480" i="1"/>
  <c r="AS479" i="1"/>
  <c r="AS478" i="1"/>
  <c r="AS477" i="1"/>
  <c r="AS476" i="1"/>
  <c r="AS475" i="1"/>
  <c r="AS474" i="1"/>
  <c r="AS473" i="1"/>
  <c r="AS472" i="1"/>
  <c r="AS471" i="1"/>
  <c r="AS470" i="1"/>
  <c r="AS469" i="1"/>
  <c r="AS468" i="1"/>
  <c r="AS467" i="1"/>
  <c r="AS466" i="1"/>
  <c r="AS465" i="1"/>
  <c r="AS464" i="1"/>
  <c r="AS463" i="1"/>
  <c r="AS462" i="1"/>
  <c r="AS461" i="1"/>
  <c r="AS460" i="1"/>
  <c r="AS459" i="1"/>
  <c r="AS458" i="1"/>
  <c r="AS457" i="1"/>
  <c r="AS456" i="1"/>
  <c r="AS455" i="1"/>
  <c r="AS454" i="1"/>
  <c r="AS453" i="1"/>
  <c r="AS452" i="1"/>
  <c r="AS451" i="1"/>
  <c r="AS450" i="1"/>
  <c r="AS449" i="1"/>
  <c r="AS448" i="1"/>
  <c r="AS447" i="1"/>
  <c r="AS446" i="1"/>
  <c r="AS445" i="1"/>
  <c r="AS444" i="1"/>
  <c r="AS443" i="1"/>
  <c r="AS442" i="1"/>
  <c r="AS441" i="1"/>
  <c r="AS440" i="1"/>
  <c r="AS439" i="1"/>
  <c r="AS438" i="1"/>
  <c r="AS437" i="1"/>
  <c r="AS436" i="1"/>
  <c r="AS435" i="1"/>
  <c r="AS434" i="1"/>
  <c r="AS433" i="1"/>
  <c r="AS432" i="1"/>
  <c r="AS431" i="1"/>
  <c r="AS430" i="1"/>
  <c r="AS429" i="1"/>
  <c r="AS428" i="1"/>
  <c r="AS427" i="1"/>
  <c r="AS426" i="1"/>
  <c r="AS425" i="1"/>
  <c r="AS424" i="1"/>
  <c r="AS423" i="1"/>
  <c r="AS422" i="1"/>
  <c r="AS421" i="1"/>
  <c r="AS420" i="1"/>
  <c r="AS419" i="1"/>
  <c r="AS418" i="1"/>
  <c r="AS417" i="1"/>
  <c r="AS416" i="1"/>
  <c r="AS415" i="1"/>
  <c r="AS414" i="1"/>
  <c r="AS413" i="1"/>
  <c r="AS412" i="1"/>
  <c r="AS411" i="1"/>
  <c r="AS410" i="1"/>
  <c r="AS409" i="1"/>
  <c r="AS408" i="1"/>
  <c r="AS407" i="1"/>
  <c r="AS406" i="1"/>
  <c r="AS405" i="1"/>
  <c r="AS404" i="1"/>
  <c r="AS403" i="1"/>
  <c r="AS402" i="1"/>
  <c r="AS401" i="1"/>
  <c r="AS400" i="1"/>
  <c r="AS399" i="1"/>
  <c r="AS398" i="1"/>
  <c r="AS397" i="1"/>
  <c r="AS396" i="1"/>
  <c r="AS395" i="1"/>
  <c r="AS394" i="1"/>
  <c r="AS393" i="1"/>
  <c r="AS392" i="1"/>
  <c r="AS391" i="1"/>
  <c r="AS390" i="1"/>
  <c r="AS389" i="1"/>
  <c r="AS388" i="1"/>
  <c r="AS387" i="1"/>
  <c r="AS386" i="1"/>
  <c r="AS385" i="1"/>
  <c r="AS384" i="1"/>
  <c r="AS383" i="1"/>
  <c r="AS382" i="1"/>
  <c r="AS381" i="1"/>
  <c r="AS380" i="1"/>
  <c r="AS379" i="1"/>
  <c r="AS378" i="1"/>
  <c r="AS377" i="1"/>
  <c r="AS376" i="1"/>
  <c r="AS375" i="1"/>
  <c r="AS374" i="1"/>
  <c r="AS373" i="1"/>
  <c r="AS372" i="1"/>
  <c r="AS371" i="1"/>
  <c r="AS370" i="1"/>
  <c r="AS369" i="1"/>
  <c r="AS368" i="1"/>
  <c r="AS367" i="1"/>
  <c r="AS366" i="1"/>
  <c r="AS365" i="1"/>
  <c r="AS364" i="1"/>
  <c r="AS363" i="1"/>
  <c r="AS362" i="1"/>
  <c r="AS361" i="1"/>
  <c r="AS360" i="1"/>
  <c r="AS359" i="1"/>
  <c r="AS358" i="1"/>
  <c r="AS357" i="1"/>
  <c r="AS356" i="1"/>
  <c r="AS355" i="1"/>
  <c r="AS354" i="1"/>
  <c r="AS353" i="1"/>
  <c r="AS352" i="1"/>
  <c r="AS351" i="1"/>
  <c r="AS350" i="1"/>
  <c r="AS349" i="1"/>
  <c r="AS348" i="1"/>
  <c r="AS347" i="1"/>
  <c r="AS346" i="1"/>
  <c r="AS345" i="1"/>
  <c r="AS344" i="1"/>
  <c r="AS343" i="1"/>
  <c r="AS342" i="1"/>
  <c r="AS341" i="1"/>
  <c r="AS340" i="1"/>
  <c r="AS339" i="1"/>
  <c r="AS338" i="1"/>
  <c r="AS337" i="1"/>
  <c r="AS336" i="1"/>
  <c r="AS335" i="1"/>
  <c r="AS334" i="1"/>
  <c r="AS333" i="1"/>
  <c r="AS332" i="1"/>
  <c r="AS331" i="1"/>
  <c r="AS330" i="1"/>
  <c r="AS329" i="1"/>
  <c r="AS328" i="1"/>
  <c r="AS327" i="1"/>
  <c r="AS326" i="1"/>
  <c r="AS325" i="1"/>
  <c r="AS324" i="1"/>
  <c r="AS323" i="1"/>
  <c r="AS322" i="1"/>
  <c r="AS321" i="1"/>
  <c r="AS320" i="1"/>
  <c r="AS319" i="1"/>
  <c r="AS318" i="1"/>
  <c r="AS317" i="1"/>
  <c r="AS316" i="1"/>
  <c r="AS315" i="1"/>
  <c r="AS314" i="1"/>
  <c r="AS313" i="1"/>
  <c r="AS312" i="1"/>
  <c r="AS311" i="1"/>
  <c r="AS310" i="1"/>
  <c r="AS309" i="1"/>
  <c r="AS308" i="1"/>
  <c r="AS307" i="1"/>
  <c r="AS306" i="1"/>
  <c r="AS305" i="1"/>
  <c r="AS304" i="1"/>
  <c r="AS303" i="1"/>
  <c r="AS302" i="1"/>
  <c r="AS301" i="1"/>
  <c r="AS300" i="1"/>
  <c r="AS299" i="1"/>
  <c r="AS298" i="1"/>
  <c r="AS297" i="1"/>
  <c r="AS296" i="1"/>
  <c r="AS295" i="1"/>
  <c r="AS294" i="1"/>
  <c r="AS293" i="1"/>
  <c r="AS292" i="1"/>
  <c r="AS291" i="1"/>
  <c r="AS290" i="1"/>
  <c r="AS289" i="1"/>
  <c r="AS288" i="1"/>
  <c r="AS287" i="1"/>
  <c r="AS286" i="1"/>
  <c r="AS285" i="1"/>
  <c r="AS284" i="1"/>
  <c r="AS283" i="1"/>
  <c r="AS282" i="1"/>
  <c r="AS281" i="1"/>
  <c r="AS280" i="1"/>
  <c r="AS279" i="1"/>
  <c r="AS278" i="1"/>
  <c r="AS277" i="1"/>
  <c r="AS276" i="1"/>
  <c r="AS275" i="1"/>
  <c r="AS274" i="1"/>
  <c r="AS273" i="1"/>
  <c r="AS272" i="1"/>
  <c r="AS271" i="1"/>
  <c r="AS270" i="1"/>
  <c r="AS269" i="1"/>
  <c r="AS268" i="1"/>
  <c r="AS267" i="1"/>
  <c r="AS266" i="1"/>
  <c r="AS265" i="1"/>
  <c r="AS264" i="1"/>
  <c r="AS263" i="1"/>
  <c r="AS262" i="1"/>
  <c r="AS261" i="1"/>
  <c r="AS260" i="1"/>
  <c r="AS259" i="1"/>
  <c r="AS258" i="1"/>
  <c r="AS257" i="1"/>
  <c r="AS256" i="1"/>
  <c r="AS255" i="1"/>
  <c r="AS254" i="1"/>
  <c r="AS253" i="1"/>
  <c r="AS252" i="1"/>
  <c r="AS251" i="1"/>
  <c r="AS250" i="1"/>
  <c r="AS249" i="1"/>
  <c r="AS248" i="1"/>
  <c r="AS247" i="1"/>
  <c r="AS246" i="1"/>
  <c r="AS245" i="1"/>
  <c r="AS244" i="1"/>
  <c r="AS243" i="1"/>
  <c r="AS242" i="1"/>
  <c r="AS241" i="1"/>
  <c r="AS240" i="1"/>
  <c r="AS239" i="1"/>
  <c r="AS238" i="1"/>
  <c r="AS237" i="1"/>
  <c r="AS236" i="1"/>
  <c r="AS235" i="1"/>
  <c r="AS234" i="1"/>
  <c r="AS233" i="1"/>
  <c r="AS232" i="1"/>
  <c r="AS231" i="1"/>
  <c r="AS230" i="1"/>
  <c r="AS229" i="1"/>
  <c r="AS228" i="1"/>
  <c r="AS227" i="1"/>
  <c r="AS226" i="1"/>
  <c r="AS225" i="1"/>
  <c r="AS224" i="1"/>
  <c r="AS223" i="1"/>
  <c r="AS222" i="1"/>
  <c r="AS221" i="1"/>
  <c r="AS220" i="1"/>
  <c r="AS219" i="1"/>
  <c r="AS218" i="1"/>
  <c r="AS217" i="1"/>
  <c r="AS216" i="1"/>
  <c r="AS215" i="1"/>
  <c r="AS214" i="1"/>
  <c r="AS213" i="1"/>
  <c r="AS212" i="1"/>
  <c r="AS211" i="1"/>
  <c r="AS210" i="1"/>
  <c r="AS209" i="1"/>
  <c r="AS208" i="1"/>
  <c r="AS207" i="1"/>
  <c r="AS206" i="1"/>
  <c r="AS205" i="1"/>
  <c r="AS204" i="1"/>
  <c r="AS203" i="1"/>
  <c r="AS202" i="1"/>
  <c r="AS201" i="1"/>
  <c r="AS200" i="1"/>
  <c r="AS199" i="1"/>
  <c r="AS198" i="1"/>
  <c r="AS197" i="1"/>
  <c r="AS196" i="1"/>
  <c r="AS195" i="1"/>
  <c r="AS194" i="1"/>
  <c r="AS193" i="1"/>
  <c r="AS192" i="1"/>
  <c r="AS191" i="1"/>
  <c r="AS190" i="1"/>
  <c r="AS189" i="1"/>
  <c r="AS188" i="1"/>
  <c r="AS187" i="1"/>
  <c r="AS186" i="1"/>
  <c r="AS185" i="1"/>
  <c r="AS184" i="1"/>
  <c r="AS183" i="1"/>
  <c r="AS182" i="1"/>
  <c r="AS181" i="1"/>
  <c r="AS180" i="1"/>
  <c r="AS179" i="1"/>
  <c r="AS178" i="1"/>
  <c r="AS177" i="1"/>
  <c r="AR791" i="1"/>
  <c r="AR790" i="1"/>
  <c r="AR789" i="1"/>
  <c r="AR788" i="1"/>
  <c r="AR787" i="1"/>
  <c r="AR786" i="1"/>
  <c r="AR785" i="1"/>
  <c r="AR784" i="1"/>
  <c r="AR783" i="1"/>
  <c r="AR782" i="1"/>
  <c r="AR781" i="1"/>
  <c r="AR780" i="1"/>
  <c r="AR779" i="1"/>
  <c r="AR778" i="1"/>
  <c r="AR777" i="1"/>
  <c r="AR776" i="1"/>
  <c r="AR775" i="1"/>
  <c r="AR774" i="1"/>
  <c r="AR773" i="1"/>
  <c r="AR772" i="1"/>
  <c r="AR771" i="1"/>
  <c r="AR770" i="1"/>
  <c r="AR769" i="1"/>
  <c r="AR768" i="1"/>
  <c r="AR767" i="1"/>
  <c r="AR766" i="1"/>
  <c r="AR765" i="1"/>
  <c r="AR764" i="1"/>
  <c r="AR763" i="1"/>
  <c r="AR762" i="1"/>
  <c r="AR761" i="1"/>
  <c r="AR760" i="1"/>
  <c r="AR759" i="1"/>
  <c r="AR758" i="1"/>
  <c r="AR757" i="1"/>
  <c r="AR756" i="1"/>
  <c r="AR755" i="1"/>
  <c r="AR754" i="1"/>
  <c r="AR753" i="1"/>
  <c r="AR752" i="1"/>
  <c r="AR751" i="1"/>
  <c r="AR750" i="1"/>
  <c r="AR749" i="1"/>
  <c r="AR748" i="1"/>
  <c r="AR747" i="1"/>
  <c r="AR746" i="1"/>
  <c r="AR745" i="1"/>
  <c r="AR744" i="1"/>
  <c r="AR743" i="1"/>
  <c r="AR742" i="1"/>
  <c r="AR741" i="1"/>
  <c r="AR740" i="1"/>
  <c r="AR739" i="1"/>
  <c r="AR738" i="1"/>
  <c r="AR737" i="1"/>
  <c r="AR736" i="1"/>
  <c r="AR735" i="1"/>
  <c r="AR734" i="1"/>
  <c r="AR733" i="1"/>
  <c r="AR732" i="1"/>
  <c r="AR731" i="1"/>
  <c r="AR730" i="1"/>
  <c r="AR729" i="1"/>
  <c r="AR728" i="1"/>
  <c r="AR727" i="1"/>
  <c r="AR726" i="1"/>
  <c r="AR725" i="1"/>
  <c r="AR724" i="1"/>
  <c r="AR723" i="1"/>
  <c r="AR722" i="1"/>
  <c r="AR721" i="1"/>
  <c r="AR720" i="1"/>
  <c r="AR719" i="1"/>
  <c r="AR718" i="1"/>
  <c r="AR717" i="1"/>
  <c r="AR716" i="1"/>
  <c r="AR715" i="1"/>
  <c r="AR714" i="1"/>
  <c r="AR713" i="1"/>
  <c r="AR712" i="1"/>
  <c r="AR711" i="1"/>
  <c r="AR710" i="1"/>
  <c r="AR709" i="1"/>
  <c r="AR708" i="1"/>
  <c r="AR707" i="1"/>
  <c r="AR706" i="1"/>
  <c r="AR705" i="1"/>
  <c r="AR704" i="1"/>
  <c r="AR703" i="1"/>
  <c r="AR702" i="1"/>
  <c r="AR701" i="1"/>
  <c r="AR700" i="1"/>
  <c r="AR699" i="1"/>
  <c r="AR698" i="1"/>
  <c r="AR697" i="1"/>
  <c r="AR696" i="1"/>
  <c r="AR695" i="1"/>
  <c r="AR694" i="1"/>
  <c r="AR693" i="1"/>
  <c r="AR692" i="1"/>
  <c r="AR691" i="1"/>
  <c r="AR690" i="1"/>
  <c r="AR689" i="1"/>
  <c r="AR688" i="1"/>
  <c r="AR687" i="1"/>
  <c r="AR686" i="1"/>
  <c r="AR685" i="1"/>
  <c r="AR684" i="1"/>
  <c r="AR683" i="1"/>
  <c r="AR682" i="1"/>
  <c r="AR681" i="1"/>
  <c r="AR680" i="1"/>
  <c r="AR679" i="1"/>
  <c r="AR678" i="1"/>
  <c r="AR677" i="1"/>
  <c r="AR676" i="1"/>
  <c r="AR675" i="1"/>
  <c r="AR674" i="1"/>
  <c r="AR673" i="1"/>
  <c r="AR672" i="1"/>
  <c r="AR671" i="1"/>
  <c r="AR670" i="1"/>
  <c r="AR669" i="1"/>
  <c r="AR668" i="1"/>
  <c r="AR667" i="1"/>
  <c r="AR666" i="1"/>
  <c r="AR665" i="1"/>
  <c r="AR664" i="1"/>
  <c r="AR663" i="1"/>
  <c r="AR662" i="1"/>
  <c r="AR661" i="1"/>
  <c r="AR660" i="1"/>
  <c r="AR659" i="1"/>
  <c r="AR658" i="1"/>
  <c r="AR657" i="1"/>
  <c r="AR656" i="1"/>
  <c r="AR655" i="1"/>
  <c r="AR654" i="1"/>
  <c r="AR653" i="1"/>
  <c r="AR652" i="1"/>
  <c r="AR651" i="1"/>
  <c r="AR650" i="1"/>
  <c r="AR649" i="1"/>
  <c r="AR648" i="1"/>
  <c r="AR647" i="1"/>
  <c r="AR646" i="1"/>
  <c r="AR645" i="1"/>
  <c r="AR644" i="1"/>
  <c r="AR643" i="1"/>
  <c r="AR642" i="1"/>
  <c r="AR641" i="1"/>
  <c r="AR640" i="1"/>
  <c r="AR639" i="1"/>
  <c r="AR638" i="1"/>
  <c r="AR637" i="1"/>
  <c r="AR636" i="1"/>
  <c r="AR635" i="1"/>
  <c r="AR634" i="1"/>
  <c r="AR633" i="1"/>
  <c r="AR632" i="1"/>
  <c r="AR631" i="1"/>
  <c r="AR630" i="1"/>
  <c r="AR629" i="1"/>
  <c r="AR628" i="1"/>
  <c r="AR627" i="1"/>
  <c r="AR626" i="1"/>
  <c r="AR625" i="1"/>
  <c r="AR624" i="1"/>
  <c r="AR623" i="1"/>
  <c r="AR622" i="1"/>
  <c r="AR621" i="1"/>
  <c r="AR620" i="1"/>
  <c r="AR619" i="1"/>
  <c r="AR618" i="1"/>
  <c r="AR617" i="1"/>
  <c r="AR616" i="1"/>
  <c r="AR615" i="1"/>
  <c r="AR614" i="1"/>
  <c r="AR613" i="1"/>
  <c r="AR612" i="1"/>
  <c r="AR611" i="1"/>
  <c r="AR610" i="1"/>
  <c r="AR609" i="1"/>
  <c r="AR608" i="1"/>
  <c r="AR607" i="1"/>
  <c r="AR606" i="1"/>
  <c r="AR605" i="1"/>
  <c r="AR604" i="1"/>
  <c r="AR603" i="1"/>
  <c r="AR602" i="1"/>
  <c r="AR601" i="1"/>
  <c r="AR600" i="1"/>
  <c r="AR599" i="1"/>
  <c r="AR598" i="1"/>
  <c r="AR597" i="1"/>
  <c r="AR596" i="1"/>
  <c r="AR595" i="1"/>
  <c r="AR594" i="1"/>
  <c r="AR593" i="1"/>
  <c r="AR592" i="1"/>
  <c r="AR591" i="1"/>
  <c r="AR590" i="1"/>
  <c r="AR589" i="1"/>
  <c r="AR588" i="1"/>
  <c r="AR587" i="1"/>
  <c r="AR586" i="1"/>
  <c r="AR585" i="1"/>
  <c r="AR584" i="1"/>
  <c r="AR583" i="1"/>
  <c r="AR582" i="1"/>
  <c r="AR581" i="1"/>
  <c r="AR580" i="1"/>
  <c r="AR579" i="1"/>
  <c r="AR578" i="1"/>
  <c r="AR577" i="1"/>
  <c r="AR576" i="1"/>
  <c r="AR575" i="1"/>
  <c r="AR574" i="1"/>
  <c r="AR573" i="1"/>
  <c r="AR572" i="1"/>
  <c r="AR571" i="1"/>
  <c r="AR570" i="1"/>
  <c r="AR569" i="1"/>
  <c r="AR568" i="1"/>
  <c r="AR567" i="1"/>
  <c r="AR566" i="1"/>
  <c r="AR565" i="1"/>
  <c r="AR564" i="1"/>
  <c r="AR563" i="1"/>
  <c r="AR562" i="1"/>
  <c r="AR561" i="1"/>
  <c r="AR560" i="1"/>
  <c r="AR559" i="1"/>
  <c r="AR558" i="1"/>
  <c r="AR557" i="1"/>
  <c r="AR556" i="1"/>
  <c r="AR555" i="1"/>
  <c r="AR554" i="1"/>
  <c r="AR553" i="1"/>
  <c r="AR552" i="1"/>
  <c r="AR551" i="1"/>
  <c r="AR550" i="1"/>
  <c r="AR549" i="1"/>
  <c r="AR548" i="1"/>
  <c r="AR547" i="1"/>
  <c r="AR546" i="1"/>
  <c r="AR545" i="1"/>
  <c r="AR544" i="1"/>
  <c r="AR543" i="1"/>
  <c r="AR542" i="1"/>
  <c r="AR541" i="1"/>
  <c r="AR540" i="1"/>
  <c r="AR539" i="1"/>
  <c r="AR538" i="1"/>
  <c r="AR537" i="1"/>
  <c r="AR536" i="1"/>
  <c r="AR535" i="1"/>
  <c r="AR534" i="1"/>
  <c r="AR533" i="1"/>
  <c r="AR532" i="1"/>
  <c r="AR531" i="1"/>
  <c r="AR530" i="1"/>
  <c r="AR529" i="1"/>
  <c r="AR528" i="1"/>
  <c r="AR527" i="1"/>
  <c r="AR526" i="1"/>
  <c r="AR525" i="1"/>
  <c r="AR524" i="1"/>
  <c r="AR523" i="1"/>
  <c r="AR522" i="1"/>
  <c r="AR521" i="1"/>
  <c r="AR520" i="1"/>
  <c r="AR519" i="1"/>
  <c r="AR518" i="1"/>
  <c r="AR517" i="1"/>
  <c r="AR516" i="1"/>
  <c r="AR515" i="1"/>
  <c r="AR514" i="1"/>
  <c r="AR513" i="1"/>
  <c r="AR512" i="1"/>
  <c r="AR511" i="1"/>
  <c r="AR510" i="1"/>
  <c r="AR509" i="1"/>
  <c r="AR508" i="1"/>
  <c r="AR507" i="1"/>
  <c r="AR506" i="1"/>
  <c r="AR505" i="1"/>
  <c r="AR504" i="1"/>
  <c r="AR503" i="1"/>
  <c r="AR502" i="1"/>
  <c r="AR501" i="1"/>
  <c r="AR500" i="1"/>
  <c r="AR499" i="1"/>
  <c r="AR498" i="1"/>
  <c r="AR497" i="1"/>
  <c r="AR496" i="1"/>
  <c r="AR495" i="1"/>
  <c r="AR494" i="1"/>
  <c r="AR493" i="1"/>
  <c r="AR492" i="1"/>
  <c r="AR491" i="1"/>
  <c r="AR490" i="1"/>
  <c r="AR489" i="1"/>
  <c r="AR488" i="1"/>
  <c r="AR487" i="1"/>
  <c r="AR486" i="1"/>
  <c r="AR485" i="1"/>
  <c r="AR484" i="1"/>
  <c r="AR483" i="1"/>
  <c r="AR482" i="1"/>
  <c r="AR481" i="1"/>
  <c r="AR480" i="1"/>
  <c r="AR479" i="1"/>
  <c r="AR478" i="1"/>
  <c r="AR477" i="1"/>
  <c r="AR476" i="1"/>
  <c r="AR475" i="1"/>
  <c r="AR474" i="1"/>
  <c r="AR473" i="1"/>
  <c r="AR472" i="1"/>
  <c r="AR471" i="1"/>
  <c r="AR470" i="1"/>
  <c r="AR469" i="1"/>
  <c r="AR468" i="1"/>
  <c r="AR467" i="1"/>
  <c r="AR466" i="1"/>
  <c r="AR465" i="1"/>
  <c r="AR464" i="1"/>
  <c r="AR463" i="1"/>
  <c r="AR462" i="1"/>
  <c r="AR461" i="1"/>
  <c r="AR460" i="1"/>
  <c r="AR459" i="1"/>
  <c r="AR458" i="1"/>
  <c r="AR457" i="1"/>
  <c r="AR456" i="1"/>
  <c r="AR455" i="1"/>
  <c r="AR454" i="1"/>
  <c r="AR453" i="1"/>
  <c r="AR452" i="1"/>
  <c r="AR451" i="1"/>
  <c r="AR450" i="1"/>
  <c r="AR449" i="1"/>
  <c r="AR448" i="1"/>
  <c r="AR447" i="1"/>
  <c r="AR446" i="1"/>
  <c r="AR445" i="1"/>
  <c r="AR444" i="1"/>
  <c r="AR443" i="1"/>
  <c r="AR442" i="1"/>
  <c r="AR441" i="1"/>
  <c r="AR440" i="1"/>
  <c r="AR439" i="1"/>
  <c r="AR438" i="1"/>
  <c r="AR437" i="1"/>
  <c r="AR436" i="1"/>
  <c r="AR435" i="1"/>
  <c r="AR434" i="1"/>
  <c r="AR433" i="1"/>
  <c r="AR432" i="1"/>
  <c r="AR431" i="1"/>
  <c r="AR430" i="1"/>
  <c r="AR429" i="1"/>
  <c r="AR428" i="1"/>
  <c r="AR427" i="1"/>
  <c r="AR426" i="1"/>
  <c r="AR425" i="1"/>
  <c r="AR424" i="1"/>
  <c r="AR423" i="1"/>
  <c r="AR422" i="1"/>
  <c r="AR421" i="1"/>
  <c r="AR420" i="1"/>
  <c r="AR419" i="1"/>
  <c r="AR418" i="1"/>
  <c r="AR417" i="1"/>
  <c r="AR416" i="1"/>
  <c r="AR415" i="1"/>
  <c r="AR414" i="1"/>
  <c r="AR413" i="1"/>
  <c r="AR412" i="1"/>
  <c r="AR411" i="1"/>
  <c r="AR410" i="1"/>
  <c r="AR409" i="1"/>
  <c r="AR408" i="1"/>
  <c r="AR407" i="1"/>
  <c r="AR406" i="1"/>
  <c r="AR405" i="1"/>
  <c r="AR404" i="1"/>
  <c r="AR403" i="1"/>
  <c r="AR402" i="1"/>
  <c r="AR401" i="1"/>
  <c r="AR400" i="1"/>
  <c r="AR399" i="1"/>
  <c r="AR398" i="1"/>
  <c r="AR397" i="1"/>
  <c r="AR396" i="1"/>
  <c r="AR395" i="1"/>
  <c r="AR394" i="1"/>
  <c r="AR393" i="1"/>
  <c r="AR392" i="1"/>
  <c r="AR391" i="1"/>
  <c r="AR390" i="1"/>
  <c r="AR389" i="1"/>
  <c r="AR388" i="1"/>
  <c r="AR387" i="1"/>
  <c r="AR386" i="1"/>
  <c r="AR385" i="1"/>
  <c r="AR384" i="1"/>
  <c r="AR383" i="1"/>
  <c r="AR382" i="1"/>
  <c r="AR381" i="1"/>
  <c r="AR380" i="1"/>
  <c r="AR379" i="1"/>
  <c r="AR378" i="1"/>
  <c r="AR377" i="1"/>
  <c r="AR376" i="1"/>
  <c r="AR375" i="1"/>
  <c r="AR374" i="1"/>
  <c r="AR373" i="1"/>
  <c r="AR372" i="1"/>
  <c r="AR371" i="1"/>
  <c r="AR370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Q791" i="1"/>
  <c r="AQ790" i="1"/>
  <c r="AQ789" i="1"/>
  <c r="AQ788" i="1"/>
  <c r="AQ787" i="1"/>
  <c r="AQ786" i="1"/>
  <c r="AQ785" i="1"/>
  <c r="AQ784" i="1"/>
  <c r="AQ783" i="1"/>
  <c r="AQ782" i="1"/>
  <c r="AQ781" i="1"/>
  <c r="AQ780" i="1"/>
  <c r="AQ779" i="1"/>
  <c r="AQ778" i="1"/>
  <c r="AQ777" i="1"/>
  <c r="AQ776" i="1"/>
  <c r="AQ775" i="1"/>
  <c r="AQ774" i="1"/>
  <c r="AQ773" i="1"/>
  <c r="AQ772" i="1"/>
  <c r="AQ771" i="1"/>
  <c r="AQ770" i="1"/>
  <c r="AQ769" i="1"/>
  <c r="AQ768" i="1"/>
  <c r="AQ767" i="1"/>
  <c r="AQ766" i="1"/>
  <c r="AQ765" i="1"/>
  <c r="AQ764" i="1"/>
  <c r="AQ763" i="1"/>
  <c r="AQ762" i="1"/>
  <c r="AQ761" i="1"/>
  <c r="AQ760" i="1"/>
  <c r="AQ759" i="1"/>
  <c r="AQ758" i="1"/>
  <c r="AQ757" i="1"/>
  <c r="AQ756" i="1"/>
  <c r="AQ755" i="1"/>
  <c r="AQ754" i="1"/>
  <c r="AQ753" i="1"/>
  <c r="AQ752" i="1"/>
  <c r="AQ751" i="1"/>
  <c r="AQ750" i="1"/>
  <c r="AQ749" i="1"/>
  <c r="AQ748" i="1"/>
  <c r="AQ747" i="1"/>
  <c r="AQ746" i="1"/>
  <c r="AQ745" i="1"/>
  <c r="AQ744" i="1"/>
  <c r="AQ743" i="1"/>
  <c r="AQ742" i="1"/>
  <c r="AQ741" i="1"/>
  <c r="AQ740" i="1"/>
  <c r="AQ739" i="1"/>
  <c r="AQ738" i="1"/>
  <c r="AQ737" i="1"/>
  <c r="AQ736" i="1"/>
  <c r="AQ735" i="1"/>
  <c r="AQ734" i="1"/>
  <c r="AQ733" i="1"/>
  <c r="AQ732" i="1"/>
  <c r="AQ731" i="1"/>
  <c r="AQ730" i="1"/>
  <c r="AQ729" i="1"/>
  <c r="AQ728" i="1"/>
  <c r="AQ727" i="1"/>
  <c r="AQ726" i="1"/>
  <c r="AQ725" i="1"/>
  <c r="AQ724" i="1"/>
  <c r="AQ723" i="1"/>
  <c r="AQ722" i="1"/>
  <c r="AQ721" i="1"/>
  <c r="AQ720" i="1"/>
  <c r="AQ719" i="1"/>
  <c r="AQ718" i="1"/>
  <c r="AQ717" i="1"/>
  <c r="AQ716" i="1"/>
  <c r="AQ715" i="1"/>
  <c r="AQ714" i="1"/>
  <c r="AQ713" i="1"/>
  <c r="AQ712" i="1"/>
  <c r="AQ711" i="1"/>
  <c r="AQ710" i="1"/>
  <c r="AQ709" i="1"/>
  <c r="AQ708" i="1"/>
  <c r="AQ707" i="1"/>
  <c r="AQ706" i="1"/>
  <c r="AQ705" i="1"/>
  <c r="AQ704" i="1"/>
  <c r="AQ703" i="1"/>
  <c r="AQ702" i="1"/>
  <c r="AQ701" i="1"/>
  <c r="AQ700" i="1"/>
  <c r="AQ699" i="1"/>
  <c r="AQ698" i="1"/>
  <c r="AQ697" i="1"/>
  <c r="AQ696" i="1"/>
  <c r="AQ695" i="1"/>
  <c r="AQ694" i="1"/>
  <c r="AQ693" i="1"/>
  <c r="AQ692" i="1"/>
  <c r="AQ691" i="1"/>
  <c r="AQ690" i="1"/>
  <c r="AQ689" i="1"/>
  <c r="AQ688" i="1"/>
  <c r="AQ687" i="1"/>
  <c r="AQ686" i="1"/>
  <c r="AQ685" i="1"/>
  <c r="AQ684" i="1"/>
  <c r="AQ683" i="1"/>
  <c r="AQ682" i="1"/>
  <c r="AQ681" i="1"/>
  <c r="AQ680" i="1"/>
  <c r="AQ679" i="1"/>
  <c r="AQ678" i="1"/>
  <c r="AQ677" i="1"/>
  <c r="AQ676" i="1"/>
  <c r="AQ675" i="1"/>
  <c r="AQ674" i="1"/>
  <c r="AQ673" i="1"/>
  <c r="AQ672" i="1"/>
  <c r="AQ671" i="1"/>
  <c r="AQ670" i="1"/>
  <c r="AQ669" i="1"/>
  <c r="AQ668" i="1"/>
  <c r="AQ667" i="1"/>
  <c r="AQ666" i="1"/>
  <c r="AQ665" i="1"/>
  <c r="AQ664" i="1"/>
  <c r="AQ663" i="1"/>
  <c r="AQ662" i="1"/>
  <c r="AQ661" i="1"/>
  <c r="AQ660" i="1"/>
  <c r="AQ659" i="1"/>
  <c r="AQ658" i="1"/>
  <c r="AQ657" i="1"/>
  <c r="AQ656" i="1"/>
  <c r="AQ655" i="1"/>
  <c r="AQ654" i="1"/>
  <c r="AQ653" i="1"/>
  <c r="AQ652" i="1"/>
  <c r="AQ651" i="1"/>
  <c r="AQ650" i="1"/>
  <c r="AQ649" i="1"/>
  <c r="AQ648" i="1"/>
  <c r="AQ647" i="1"/>
  <c r="AQ646" i="1"/>
  <c r="AQ645" i="1"/>
  <c r="AQ644" i="1"/>
  <c r="AQ643" i="1"/>
  <c r="AQ642" i="1"/>
  <c r="AQ641" i="1"/>
  <c r="AQ640" i="1"/>
  <c r="AQ639" i="1"/>
  <c r="AQ638" i="1"/>
  <c r="AQ637" i="1"/>
  <c r="AQ636" i="1"/>
  <c r="AQ635" i="1"/>
  <c r="AQ634" i="1"/>
  <c r="AQ633" i="1"/>
  <c r="AQ632" i="1"/>
  <c r="AQ631" i="1"/>
  <c r="AQ630" i="1"/>
  <c r="AQ629" i="1"/>
  <c r="AQ628" i="1"/>
  <c r="AQ627" i="1"/>
  <c r="AQ626" i="1"/>
  <c r="AQ625" i="1"/>
  <c r="AQ624" i="1"/>
  <c r="AQ623" i="1"/>
  <c r="AQ622" i="1"/>
  <c r="AQ621" i="1"/>
  <c r="AQ620" i="1"/>
  <c r="AQ619" i="1"/>
  <c r="AQ618" i="1"/>
  <c r="AQ617" i="1"/>
  <c r="AQ616" i="1"/>
  <c r="AQ615" i="1"/>
  <c r="AQ614" i="1"/>
  <c r="AQ613" i="1"/>
  <c r="AQ612" i="1"/>
  <c r="AQ611" i="1"/>
  <c r="AQ610" i="1"/>
  <c r="AQ609" i="1"/>
  <c r="AQ608" i="1"/>
  <c r="AQ607" i="1"/>
  <c r="AQ606" i="1"/>
  <c r="AQ605" i="1"/>
  <c r="AQ604" i="1"/>
  <c r="AQ603" i="1"/>
  <c r="AQ602" i="1"/>
  <c r="AQ601" i="1"/>
  <c r="AQ600" i="1"/>
  <c r="AQ599" i="1"/>
  <c r="AQ598" i="1"/>
  <c r="AQ597" i="1"/>
  <c r="AQ596" i="1"/>
  <c r="AQ595" i="1"/>
  <c r="AQ594" i="1"/>
  <c r="AQ593" i="1"/>
  <c r="AQ592" i="1"/>
  <c r="AQ591" i="1"/>
  <c r="AQ590" i="1"/>
  <c r="AQ589" i="1"/>
  <c r="AQ588" i="1"/>
  <c r="AQ587" i="1"/>
  <c r="AQ586" i="1"/>
  <c r="AQ585" i="1"/>
  <c r="AQ584" i="1"/>
  <c r="AQ583" i="1"/>
  <c r="AQ582" i="1"/>
  <c r="AQ581" i="1"/>
  <c r="AQ580" i="1"/>
  <c r="AQ579" i="1"/>
  <c r="AQ578" i="1"/>
  <c r="AQ577" i="1"/>
  <c r="AQ576" i="1"/>
  <c r="AQ575" i="1"/>
  <c r="AQ574" i="1"/>
  <c r="AQ573" i="1"/>
  <c r="AQ572" i="1"/>
  <c r="AQ571" i="1"/>
  <c r="AQ570" i="1"/>
  <c r="AQ569" i="1"/>
  <c r="AQ568" i="1"/>
  <c r="AQ567" i="1"/>
  <c r="AQ566" i="1"/>
  <c r="AQ565" i="1"/>
  <c r="AQ564" i="1"/>
  <c r="AQ563" i="1"/>
  <c r="AQ562" i="1"/>
  <c r="AQ561" i="1"/>
  <c r="AQ560" i="1"/>
  <c r="AQ559" i="1"/>
  <c r="AQ558" i="1"/>
  <c r="AQ557" i="1"/>
  <c r="AQ556" i="1"/>
  <c r="AQ555" i="1"/>
  <c r="AQ554" i="1"/>
  <c r="AQ553" i="1"/>
  <c r="AQ552" i="1"/>
  <c r="AQ551" i="1"/>
  <c r="AQ550" i="1"/>
  <c r="AQ549" i="1"/>
  <c r="AQ548" i="1"/>
  <c r="AQ547" i="1"/>
  <c r="AQ546" i="1"/>
  <c r="AQ545" i="1"/>
  <c r="AQ544" i="1"/>
  <c r="AQ543" i="1"/>
  <c r="AQ542" i="1"/>
  <c r="AQ541" i="1"/>
  <c r="AQ540" i="1"/>
  <c r="AQ539" i="1"/>
  <c r="AQ538" i="1"/>
  <c r="AQ537" i="1"/>
  <c r="AQ536" i="1"/>
  <c r="AQ535" i="1"/>
  <c r="AQ534" i="1"/>
  <c r="AQ533" i="1"/>
  <c r="AQ532" i="1"/>
  <c r="AQ531" i="1"/>
  <c r="AQ530" i="1"/>
  <c r="AQ529" i="1"/>
  <c r="AQ528" i="1"/>
  <c r="AQ527" i="1"/>
  <c r="AQ526" i="1"/>
  <c r="AQ525" i="1"/>
  <c r="AQ524" i="1"/>
  <c r="AQ523" i="1"/>
  <c r="AQ522" i="1"/>
  <c r="AQ521" i="1"/>
  <c r="AQ520" i="1"/>
  <c r="AQ519" i="1"/>
  <c r="AQ518" i="1"/>
  <c r="AQ517" i="1"/>
  <c r="AQ516" i="1"/>
  <c r="AQ515" i="1"/>
  <c r="AQ514" i="1"/>
  <c r="AQ513" i="1"/>
  <c r="AQ512" i="1"/>
  <c r="AQ511" i="1"/>
  <c r="AQ510" i="1"/>
  <c r="AQ509" i="1"/>
  <c r="AQ508" i="1"/>
  <c r="AQ507" i="1"/>
  <c r="AQ506" i="1"/>
  <c r="AQ505" i="1"/>
  <c r="AQ504" i="1"/>
  <c r="AQ503" i="1"/>
  <c r="AQ502" i="1"/>
  <c r="AQ501" i="1"/>
  <c r="AQ500" i="1"/>
  <c r="AQ499" i="1"/>
  <c r="AQ498" i="1"/>
  <c r="AQ497" i="1"/>
  <c r="AQ496" i="1"/>
  <c r="AQ495" i="1"/>
  <c r="AQ494" i="1"/>
  <c r="AQ493" i="1"/>
  <c r="AQ492" i="1"/>
  <c r="AQ491" i="1"/>
  <c r="AQ490" i="1"/>
  <c r="AQ489" i="1"/>
  <c r="AQ488" i="1"/>
  <c r="AQ487" i="1"/>
  <c r="AQ486" i="1"/>
  <c r="AQ485" i="1"/>
  <c r="AQ484" i="1"/>
  <c r="AQ483" i="1"/>
  <c r="AQ482" i="1"/>
  <c r="AQ481" i="1"/>
  <c r="AQ480" i="1"/>
  <c r="AQ479" i="1"/>
  <c r="AQ478" i="1"/>
  <c r="AQ477" i="1"/>
  <c r="AQ476" i="1"/>
  <c r="AQ475" i="1"/>
  <c r="AQ474" i="1"/>
  <c r="AQ473" i="1"/>
  <c r="AQ472" i="1"/>
  <c r="AQ471" i="1"/>
  <c r="AQ470" i="1"/>
  <c r="AQ469" i="1"/>
  <c r="AQ468" i="1"/>
  <c r="AQ467" i="1"/>
  <c r="AQ466" i="1"/>
  <c r="AQ465" i="1"/>
  <c r="AQ464" i="1"/>
  <c r="AQ463" i="1"/>
  <c r="AQ462" i="1"/>
  <c r="AQ461" i="1"/>
  <c r="AQ460" i="1"/>
  <c r="AQ459" i="1"/>
  <c r="AQ458" i="1"/>
  <c r="AQ457" i="1"/>
  <c r="AQ456" i="1"/>
  <c r="AQ455" i="1"/>
  <c r="AQ454" i="1"/>
  <c r="AQ453" i="1"/>
  <c r="AQ452" i="1"/>
  <c r="AQ451" i="1"/>
  <c r="AQ450" i="1"/>
  <c r="AQ449" i="1"/>
  <c r="AQ448" i="1"/>
  <c r="AQ447" i="1"/>
  <c r="AQ446" i="1"/>
  <c r="AQ445" i="1"/>
  <c r="AQ444" i="1"/>
  <c r="AQ443" i="1"/>
  <c r="AQ442" i="1"/>
  <c r="AQ441" i="1"/>
  <c r="AQ440" i="1"/>
  <c r="AQ439" i="1"/>
  <c r="AQ438" i="1"/>
  <c r="AQ437" i="1"/>
  <c r="AQ436" i="1"/>
  <c r="AQ435" i="1"/>
  <c r="AQ434" i="1"/>
  <c r="AQ433" i="1"/>
  <c r="AQ432" i="1"/>
  <c r="AQ431" i="1"/>
  <c r="AQ430" i="1"/>
  <c r="AQ429" i="1"/>
  <c r="AQ428" i="1"/>
  <c r="AQ427" i="1"/>
  <c r="AQ426" i="1"/>
  <c r="AQ425" i="1"/>
  <c r="AQ424" i="1"/>
  <c r="AQ423" i="1"/>
  <c r="AQ422" i="1"/>
  <c r="AQ421" i="1"/>
  <c r="AQ420" i="1"/>
  <c r="AQ419" i="1"/>
  <c r="AQ418" i="1"/>
  <c r="AQ417" i="1"/>
  <c r="AQ416" i="1"/>
  <c r="AQ415" i="1"/>
  <c r="AQ414" i="1"/>
  <c r="AQ413" i="1"/>
  <c r="AQ412" i="1"/>
  <c r="AQ411" i="1"/>
  <c r="AQ410" i="1"/>
  <c r="AQ409" i="1"/>
  <c r="AQ408" i="1"/>
  <c r="AQ407" i="1"/>
  <c r="AQ406" i="1"/>
  <c r="AQ405" i="1"/>
  <c r="AQ404" i="1"/>
  <c r="AQ403" i="1"/>
  <c r="AQ402" i="1"/>
  <c r="AQ401" i="1"/>
  <c r="AQ400" i="1"/>
  <c r="AQ399" i="1"/>
  <c r="AQ398" i="1"/>
  <c r="AQ397" i="1"/>
  <c r="AQ396" i="1"/>
  <c r="AQ395" i="1"/>
  <c r="AQ394" i="1"/>
  <c r="AQ393" i="1"/>
  <c r="AQ392" i="1"/>
  <c r="AQ391" i="1"/>
  <c r="AQ390" i="1"/>
  <c r="AQ389" i="1"/>
  <c r="AQ388" i="1"/>
  <c r="AQ387" i="1"/>
  <c r="AQ386" i="1"/>
  <c r="AQ385" i="1"/>
  <c r="AQ384" i="1"/>
  <c r="AQ383" i="1"/>
  <c r="AQ382" i="1"/>
  <c r="AQ381" i="1"/>
  <c r="AQ380" i="1"/>
  <c r="AQ379" i="1"/>
  <c r="AQ378" i="1"/>
  <c r="AQ377" i="1"/>
  <c r="AQ376" i="1"/>
  <c r="AQ375" i="1"/>
  <c r="AQ374" i="1"/>
  <c r="AQ373" i="1"/>
  <c r="AQ372" i="1"/>
  <c r="AQ371" i="1"/>
  <c r="AQ370" i="1"/>
  <c r="AQ369" i="1"/>
  <c r="AQ368" i="1"/>
  <c r="AQ367" i="1"/>
  <c r="AQ366" i="1"/>
  <c r="AQ365" i="1"/>
  <c r="AQ364" i="1"/>
  <c r="AQ363" i="1"/>
  <c r="AQ362" i="1"/>
  <c r="AQ361" i="1"/>
  <c r="AQ360" i="1"/>
  <c r="AQ359" i="1"/>
  <c r="AQ358" i="1"/>
  <c r="AQ357" i="1"/>
  <c r="AQ356" i="1"/>
  <c r="AQ355" i="1"/>
  <c r="AQ354" i="1"/>
  <c r="AQ353" i="1"/>
  <c r="AQ352" i="1"/>
  <c r="AQ351" i="1"/>
  <c r="AQ350" i="1"/>
  <c r="AQ349" i="1"/>
  <c r="AQ348" i="1"/>
  <c r="AQ347" i="1"/>
  <c r="AQ346" i="1"/>
  <c r="AQ345" i="1"/>
  <c r="AQ344" i="1"/>
  <c r="AQ343" i="1"/>
  <c r="AQ342" i="1"/>
  <c r="AQ341" i="1"/>
  <c r="AQ340" i="1"/>
  <c r="AQ339" i="1"/>
  <c r="AQ338" i="1"/>
  <c r="AQ337" i="1"/>
  <c r="AQ336" i="1"/>
  <c r="AQ335" i="1"/>
  <c r="AQ334" i="1"/>
  <c r="AQ333" i="1"/>
  <c r="AQ332" i="1"/>
  <c r="AQ331" i="1"/>
  <c r="AQ330" i="1"/>
  <c r="AQ329" i="1"/>
  <c r="AQ328" i="1"/>
  <c r="AQ327" i="1"/>
  <c r="AQ326" i="1"/>
  <c r="AQ325" i="1"/>
  <c r="AQ324" i="1"/>
  <c r="AQ323" i="1"/>
  <c r="AQ322" i="1"/>
  <c r="AQ321" i="1"/>
  <c r="AQ320" i="1"/>
  <c r="AQ319" i="1"/>
  <c r="AQ318" i="1"/>
  <c r="AQ317" i="1"/>
  <c r="AQ316" i="1"/>
  <c r="AQ315" i="1"/>
  <c r="AQ314" i="1"/>
  <c r="AQ313" i="1"/>
  <c r="AQ312" i="1"/>
  <c r="AQ311" i="1"/>
  <c r="AQ310" i="1"/>
  <c r="AQ309" i="1"/>
  <c r="AQ308" i="1"/>
  <c r="AQ307" i="1"/>
  <c r="AQ306" i="1"/>
  <c r="AQ305" i="1"/>
  <c r="AQ304" i="1"/>
  <c r="AQ303" i="1"/>
  <c r="AQ302" i="1"/>
  <c r="AQ301" i="1"/>
  <c r="AQ300" i="1"/>
  <c r="AQ299" i="1"/>
  <c r="AQ298" i="1"/>
  <c r="AQ297" i="1"/>
  <c r="AQ296" i="1"/>
  <c r="AQ295" i="1"/>
  <c r="AQ294" i="1"/>
  <c r="AQ293" i="1"/>
  <c r="AQ292" i="1"/>
  <c r="AQ291" i="1"/>
  <c r="AQ290" i="1"/>
  <c r="AQ289" i="1"/>
  <c r="AQ288" i="1"/>
  <c r="AQ287" i="1"/>
  <c r="AQ286" i="1"/>
  <c r="AQ285" i="1"/>
  <c r="AQ284" i="1"/>
  <c r="AQ283" i="1"/>
  <c r="AQ282" i="1"/>
  <c r="AQ281" i="1"/>
  <c r="AQ280" i="1"/>
  <c r="AQ279" i="1"/>
  <c r="AQ278" i="1"/>
  <c r="AQ277" i="1"/>
  <c r="AQ276" i="1"/>
  <c r="AQ275" i="1"/>
  <c r="AQ274" i="1"/>
  <c r="AQ273" i="1"/>
  <c r="AQ272" i="1"/>
  <c r="AQ271" i="1"/>
  <c r="AQ270" i="1"/>
  <c r="AQ269" i="1"/>
  <c r="AQ268" i="1"/>
  <c r="AQ267" i="1"/>
  <c r="AQ266" i="1"/>
  <c r="AQ265" i="1"/>
  <c r="AQ264" i="1"/>
  <c r="AQ263" i="1"/>
  <c r="AQ262" i="1"/>
  <c r="AQ261" i="1"/>
  <c r="AQ260" i="1"/>
  <c r="AQ259" i="1"/>
  <c r="AQ258" i="1"/>
  <c r="AQ257" i="1"/>
  <c r="AQ256" i="1"/>
  <c r="AQ255" i="1"/>
  <c r="AQ254" i="1"/>
  <c r="AQ253" i="1"/>
  <c r="AQ252" i="1"/>
  <c r="AQ251" i="1"/>
  <c r="AQ250" i="1"/>
  <c r="AQ249" i="1"/>
  <c r="AQ248" i="1"/>
  <c r="AQ247" i="1"/>
  <c r="AQ246" i="1"/>
  <c r="AQ245" i="1"/>
  <c r="AQ244" i="1"/>
  <c r="AQ243" i="1"/>
  <c r="AQ242" i="1"/>
  <c r="AQ241" i="1"/>
  <c r="AQ240" i="1"/>
  <c r="AQ239" i="1"/>
  <c r="AQ238" i="1"/>
  <c r="AQ237" i="1"/>
  <c r="AQ236" i="1"/>
  <c r="AQ235" i="1"/>
  <c r="AQ234" i="1"/>
  <c r="AQ233" i="1"/>
  <c r="AQ232" i="1"/>
  <c r="AQ231" i="1"/>
  <c r="AQ230" i="1"/>
  <c r="AQ229" i="1"/>
  <c r="AQ228" i="1"/>
  <c r="AQ227" i="1"/>
  <c r="AQ226" i="1"/>
  <c r="AQ225" i="1"/>
  <c r="AQ224" i="1"/>
  <c r="AQ223" i="1"/>
  <c r="AQ222" i="1"/>
  <c r="AQ221" i="1"/>
  <c r="AQ220" i="1"/>
  <c r="AQ219" i="1"/>
  <c r="AQ218" i="1"/>
  <c r="AQ217" i="1"/>
  <c r="AQ216" i="1"/>
  <c r="AQ215" i="1"/>
  <c r="AQ214" i="1"/>
  <c r="AQ213" i="1"/>
  <c r="AQ212" i="1"/>
  <c r="AQ211" i="1"/>
  <c r="AQ210" i="1"/>
  <c r="AQ209" i="1"/>
  <c r="AQ208" i="1"/>
  <c r="AQ207" i="1"/>
  <c r="AQ206" i="1"/>
  <c r="AQ205" i="1"/>
  <c r="AQ204" i="1"/>
  <c r="AQ203" i="1"/>
  <c r="AQ202" i="1"/>
  <c r="AQ201" i="1"/>
  <c r="AQ200" i="1"/>
  <c r="AQ199" i="1"/>
  <c r="AQ198" i="1"/>
  <c r="AQ197" i="1"/>
  <c r="AQ196" i="1"/>
  <c r="AQ195" i="1"/>
  <c r="AQ194" i="1"/>
  <c r="AQ193" i="1"/>
  <c r="AQ192" i="1"/>
  <c r="AQ191" i="1"/>
  <c r="AQ190" i="1"/>
  <c r="AQ189" i="1"/>
  <c r="AQ188" i="1"/>
  <c r="AQ187" i="1"/>
  <c r="AQ186" i="1"/>
  <c r="AQ185" i="1"/>
  <c r="AQ184" i="1"/>
  <c r="AQ183" i="1"/>
  <c r="AQ182" i="1"/>
  <c r="AQ181" i="1"/>
  <c r="AQ180" i="1"/>
  <c r="AQ179" i="1"/>
  <c r="AQ178" i="1"/>
  <c r="AQ177" i="1"/>
  <c r="AP791" i="1"/>
  <c r="AP790" i="1"/>
  <c r="AP789" i="1"/>
  <c r="AP788" i="1"/>
  <c r="AP787" i="1"/>
  <c r="AP786" i="1"/>
  <c r="AP785" i="1"/>
  <c r="AP784" i="1"/>
  <c r="AP783" i="1"/>
  <c r="AP782" i="1"/>
  <c r="AP781" i="1"/>
  <c r="AP780" i="1"/>
  <c r="AP779" i="1"/>
  <c r="AP778" i="1"/>
  <c r="AP777" i="1"/>
  <c r="AP776" i="1"/>
  <c r="AP775" i="1"/>
  <c r="AP774" i="1"/>
  <c r="AP773" i="1"/>
  <c r="AP772" i="1"/>
  <c r="AP771" i="1"/>
  <c r="AP770" i="1"/>
  <c r="AP769" i="1"/>
  <c r="AP768" i="1"/>
  <c r="AP767" i="1"/>
  <c r="AP766" i="1"/>
  <c r="AP765" i="1"/>
  <c r="AP764" i="1"/>
  <c r="AP763" i="1"/>
  <c r="AP762" i="1"/>
  <c r="AP761" i="1"/>
  <c r="AP760" i="1"/>
  <c r="AP759" i="1"/>
  <c r="AP758" i="1"/>
  <c r="AP757" i="1"/>
  <c r="AP756" i="1"/>
  <c r="AP755" i="1"/>
  <c r="AP754" i="1"/>
  <c r="AP753" i="1"/>
  <c r="AP752" i="1"/>
  <c r="AP751" i="1"/>
  <c r="AP750" i="1"/>
  <c r="AP749" i="1"/>
  <c r="AP748" i="1"/>
  <c r="AP747" i="1"/>
  <c r="AP746" i="1"/>
  <c r="AP745" i="1"/>
  <c r="AP744" i="1"/>
  <c r="AP743" i="1"/>
  <c r="AP742" i="1"/>
  <c r="AP741" i="1"/>
  <c r="AP740" i="1"/>
  <c r="AP739" i="1"/>
  <c r="AP738" i="1"/>
  <c r="AP737" i="1"/>
  <c r="AP736" i="1"/>
  <c r="AP735" i="1"/>
  <c r="AP734" i="1"/>
  <c r="AP733" i="1"/>
  <c r="AP732" i="1"/>
  <c r="AP731" i="1"/>
  <c r="AP730" i="1"/>
  <c r="AP729" i="1"/>
  <c r="AP728" i="1"/>
  <c r="AP727" i="1"/>
  <c r="AP726" i="1"/>
  <c r="AP725" i="1"/>
  <c r="AP724" i="1"/>
  <c r="AP723" i="1"/>
  <c r="AP722" i="1"/>
  <c r="AP721" i="1"/>
  <c r="AP720" i="1"/>
  <c r="AP719" i="1"/>
  <c r="AP718" i="1"/>
  <c r="AP717" i="1"/>
  <c r="AP716" i="1"/>
  <c r="AP715" i="1"/>
  <c r="AP714" i="1"/>
  <c r="AP713" i="1"/>
  <c r="AP712" i="1"/>
  <c r="AP711" i="1"/>
  <c r="AP710" i="1"/>
  <c r="AP709" i="1"/>
  <c r="AP708" i="1"/>
  <c r="AP707" i="1"/>
  <c r="AP706" i="1"/>
  <c r="AP705" i="1"/>
  <c r="AP704" i="1"/>
  <c r="AP703" i="1"/>
  <c r="AP702" i="1"/>
  <c r="AP701" i="1"/>
  <c r="AP700" i="1"/>
  <c r="AP699" i="1"/>
  <c r="AP698" i="1"/>
  <c r="AP697" i="1"/>
  <c r="AP696" i="1"/>
  <c r="AP695" i="1"/>
  <c r="AP694" i="1"/>
  <c r="AP693" i="1"/>
  <c r="AP692" i="1"/>
  <c r="AP691" i="1"/>
  <c r="AP690" i="1"/>
  <c r="AP689" i="1"/>
  <c r="AP688" i="1"/>
  <c r="AP687" i="1"/>
  <c r="AP686" i="1"/>
  <c r="AP685" i="1"/>
  <c r="AP684" i="1"/>
  <c r="AP683" i="1"/>
  <c r="AP682" i="1"/>
  <c r="AP681" i="1"/>
  <c r="AP680" i="1"/>
  <c r="AP679" i="1"/>
  <c r="AP678" i="1"/>
  <c r="AP677" i="1"/>
  <c r="AP676" i="1"/>
  <c r="AP675" i="1"/>
  <c r="AP674" i="1"/>
  <c r="AP673" i="1"/>
  <c r="AP672" i="1"/>
  <c r="AP671" i="1"/>
  <c r="AP670" i="1"/>
  <c r="AP669" i="1"/>
  <c r="AP668" i="1"/>
  <c r="AP667" i="1"/>
  <c r="AP666" i="1"/>
  <c r="AP665" i="1"/>
  <c r="AP664" i="1"/>
  <c r="AP663" i="1"/>
  <c r="AP662" i="1"/>
  <c r="AP661" i="1"/>
  <c r="AP660" i="1"/>
  <c r="AP659" i="1"/>
  <c r="AP658" i="1"/>
  <c r="AP657" i="1"/>
  <c r="AP656" i="1"/>
  <c r="AP655" i="1"/>
  <c r="AP654" i="1"/>
  <c r="AP653" i="1"/>
  <c r="AP652" i="1"/>
  <c r="AP651" i="1"/>
  <c r="AP650" i="1"/>
  <c r="AP649" i="1"/>
  <c r="AP648" i="1"/>
  <c r="AP647" i="1"/>
  <c r="AP646" i="1"/>
  <c r="AP645" i="1"/>
  <c r="AP644" i="1"/>
  <c r="AP643" i="1"/>
  <c r="AP642" i="1"/>
  <c r="AP641" i="1"/>
  <c r="AP640" i="1"/>
  <c r="AP639" i="1"/>
  <c r="AP638" i="1"/>
  <c r="AP637" i="1"/>
  <c r="AP636" i="1"/>
  <c r="AP635" i="1"/>
  <c r="AP634" i="1"/>
  <c r="AP633" i="1"/>
  <c r="AP632" i="1"/>
  <c r="AP631" i="1"/>
  <c r="AP630" i="1"/>
  <c r="AP629" i="1"/>
  <c r="AP628" i="1"/>
  <c r="AP627" i="1"/>
  <c r="AP626" i="1"/>
  <c r="AP625" i="1"/>
  <c r="AP624" i="1"/>
  <c r="AP623" i="1"/>
  <c r="AP622" i="1"/>
  <c r="AP621" i="1"/>
  <c r="AP620" i="1"/>
  <c r="AP619" i="1"/>
  <c r="AP618" i="1"/>
  <c r="AP617" i="1"/>
  <c r="AP616" i="1"/>
  <c r="AP615" i="1"/>
  <c r="AP614" i="1"/>
  <c r="AP613" i="1"/>
  <c r="AP612" i="1"/>
  <c r="AP611" i="1"/>
  <c r="AP610" i="1"/>
  <c r="AP609" i="1"/>
  <c r="AP608" i="1"/>
  <c r="AP607" i="1"/>
  <c r="AP606" i="1"/>
  <c r="AP605" i="1"/>
  <c r="AP604" i="1"/>
  <c r="AP603" i="1"/>
  <c r="AP602" i="1"/>
  <c r="AP601" i="1"/>
  <c r="AP600" i="1"/>
  <c r="AP599" i="1"/>
  <c r="AP598" i="1"/>
  <c r="AP597" i="1"/>
  <c r="AP596" i="1"/>
  <c r="AP595" i="1"/>
  <c r="AP594" i="1"/>
  <c r="AP593" i="1"/>
  <c r="AP592" i="1"/>
  <c r="AP591" i="1"/>
  <c r="AP590" i="1"/>
  <c r="AP589" i="1"/>
  <c r="AP588" i="1"/>
  <c r="AP587" i="1"/>
  <c r="AP586" i="1"/>
  <c r="AP585" i="1"/>
  <c r="AP584" i="1"/>
  <c r="AP583" i="1"/>
  <c r="AP582" i="1"/>
  <c r="AP581" i="1"/>
  <c r="AP580" i="1"/>
  <c r="AP579" i="1"/>
  <c r="AP578" i="1"/>
  <c r="AP577" i="1"/>
  <c r="AP576" i="1"/>
  <c r="AP575" i="1"/>
  <c r="AP574" i="1"/>
  <c r="AP573" i="1"/>
  <c r="AP572" i="1"/>
  <c r="AP571" i="1"/>
  <c r="AP570" i="1"/>
  <c r="AP569" i="1"/>
  <c r="AP568" i="1"/>
  <c r="AP567" i="1"/>
  <c r="AP566" i="1"/>
  <c r="AP565" i="1"/>
  <c r="AP564" i="1"/>
  <c r="AP563" i="1"/>
  <c r="AP562" i="1"/>
  <c r="AP561" i="1"/>
  <c r="AP560" i="1"/>
  <c r="AP559" i="1"/>
  <c r="AP558" i="1"/>
  <c r="AP557" i="1"/>
  <c r="AP556" i="1"/>
  <c r="AP555" i="1"/>
  <c r="AP554" i="1"/>
  <c r="AP553" i="1"/>
  <c r="AP552" i="1"/>
  <c r="AP551" i="1"/>
  <c r="AP550" i="1"/>
  <c r="AP549" i="1"/>
  <c r="AP548" i="1"/>
  <c r="AP547" i="1"/>
  <c r="AP546" i="1"/>
  <c r="AP545" i="1"/>
  <c r="AP544" i="1"/>
  <c r="AP543" i="1"/>
  <c r="AP542" i="1"/>
  <c r="AP541" i="1"/>
  <c r="AP540" i="1"/>
  <c r="AP539" i="1"/>
  <c r="AP538" i="1"/>
  <c r="AP537" i="1"/>
  <c r="AP536" i="1"/>
  <c r="AP535" i="1"/>
  <c r="AP534" i="1"/>
  <c r="AP533" i="1"/>
  <c r="AP532" i="1"/>
  <c r="AP531" i="1"/>
  <c r="AP530" i="1"/>
  <c r="AP529" i="1"/>
  <c r="AP528" i="1"/>
  <c r="AP527" i="1"/>
  <c r="AP526" i="1"/>
  <c r="AP525" i="1"/>
  <c r="AP524" i="1"/>
  <c r="AP523" i="1"/>
  <c r="AP522" i="1"/>
  <c r="AP521" i="1"/>
  <c r="AP520" i="1"/>
  <c r="AP519" i="1"/>
  <c r="AP518" i="1"/>
  <c r="AP517" i="1"/>
  <c r="AP516" i="1"/>
  <c r="AP515" i="1"/>
  <c r="AP514" i="1"/>
  <c r="AP513" i="1"/>
  <c r="AP512" i="1"/>
  <c r="AP511" i="1"/>
  <c r="AP510" i="1"/>
  <c r="AP509" i="1"/>
  <c r="AP508" i="1"/>
  <c r="AP507" i="1"/>
  <c r="AP506" i="1"/>
  <c r="AP505" i="1"/>
  <c r="AP504" i="1"/>
  <c r="AP503" i="1"/>
  <c r="AP502" i="1"/>
  <c r="AP501" i="1"/>
  <c r="AP500" i="1"/>
  <c r="AP499" i="1"/>
  <c r="AP498" i="1"/>
  <c r="AP497" i="1"/>
  <c r="AP496" i="1"/>
  <c r="AP495" i="1"/>
  <c r="AP494" i="1"/>
  <c r="AP493" i="1"/>
  <c r="AP492" i="1"/>
  <c r="AP491" i="1"/>
  <c r="AP490" i="1"/>
  <c r="AP489" i="1"/>
  <c r="AP488" i="1"/>
  <c r="AP487" i="1"/>
  <c r="AP486" i="1"/>
  <c r="AP485" i="1"/>
  <c r="AP484" i="1"/>
  <c r="AP483" i="1"/>
  <c r="AP482" i="1"/>
  <c r="AP481" i="1"/>
  <c r="AP480" i="1"/>
  <c r="AP479" i="1"/>
  <c r="AP478" i="1"/>
  <c r="AP477" i="1"/>
  <c r="AP476" i="1"/>
  <c r="AP475" i="1"/>
  <c r="AP474" i="1"/>
  <c r="AP473" i="1"/>
  <c r="AP472" i="1"/>
  <c r="AP471" i="1"/>
  <c r="AP470" i="1"/>
  <c r="AP469" i="1"/>
  <c r="AP468" i="1"/>
  <c r="AP467" i="1"/>
  <c r="AP466" i="1"/>
  <c r="AP465" i="1"/>
  <c r="AP464" i="1"/>
  <c r="AP463" i="1"/>
  <c r="AP462" i="1"/>
  <c r="AP461" i="1"/>
  <c r="AP460" i="1"/>
  <c r="AP459" i="1"/>
  <c r="AP458" i="1"/>
  <c r="AP457" i="1"/>
  <c r="AP456" i="1"/>
  <c r="AP455" i="1"/>
  <c r="AP454" i="1"/>
  <c r="AP453" i="1"/>
  <c r="AP452" i="1"/>
  <c r="AP451" i="1"/>
  <c r="AP450" i="1"/>
  <c r="AP449" i="1"/>
  <c r="AP448" i="1"/>
  <c r="AP447" i="1"/>
  <c r="AP446" i="1"/>
  <c r="AP445" i="1"/>
  <c r="AP444" i="1"/>
  <c r="AP443" i="1"/>
  <c r="AP442" i="1"/>
  <c r="AP441" i="1"/>
  <c r="AP440" i="1"/>
  <c r="AP439" i="1"/>
  <c r="AP438" i="1"/>
  <c r="AP437" i="1"/>
  <c r="AP436" i="1"/>
  <c r="AP435" i="1"/>
  <c r="AP434" i="1"/>
  <c r="AP433" i="1"/>
  <c r="AP432" i="1"/>
  <c r="AP431" i="1"/>
  <c r="AP430" i="1"/>
  <c r="AP429" i="1"/>
  <c r="AP428" i="1"/>
  <c r="AP427" i="1"/>
  <c r="AP426" i="1"/>
  <c r="AP425" i="1"/>
  <c r="AP424" i="1"/>
  <c r="AP423" i="1"/>
  <c r="AP422" i="1"/>
  <c r="AP421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5" i="1"/>
  <c r="AP404" i="1"/>
  <c r="AP403" i="1"/>
  <c r="AP402" i="1"/>
  <c r="AP401" i="1"/>
  <c r="AP400" i="1"/>
  <c r="AP399" i="1"/>
  <c r="AP398" i="1"/>
  <c r="AP397" i="1"/>
  <c r="AP396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368" i="1"/>
  <c r="AP367" i="1"/>
  <c r="AP366" i="1"/>
  <c r="AP365" i="1"/>
  <c r="AP364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1" i="1"/>
  <c r="AP350" i="1"/>
  <c r="AP349" i="1"/>
  <c r="AP348" i="1"/>
  <c r="AP347" i="1"/>
  <c r="AP346" i="1"/>
  <c r="AP345" i="1"/>
  <c r="AP344" i="1"/>
  <c r="AP343" i="1"/>
  <c r="AP342" i="1"/>
  <c r="AP341" i="1"/>
  <c r="AP340" i="1"/>
  <c r="AP339" i="1"/>
  <c r="AP338" i="1"/>
  <c r="AP337" i="1"/>
  <c r="AP336" i="1"/>
  <c r="AP335" i="1"/>
  <c r="AP334" i="1"/>
  <c r="AP333" i="1"/>
  <c r="AP332" i="1"/>
  <c r="AP331" i="1"/>
  <c r="AP330" i="1"/>
  <c r="AP329" i="1"/>
  <c r="AP328" i="1"/>
  <c r="AP327" i="1"/>
  <c r="AP326" i="1"/>
  <c r="AP325" i="1"/>
  <c r="AP324" i="1"/>
  <c r="AP323" i="1"/>
  <c r="AP322" i="1"/>
  <c r="AP321" i="1"/>
  <c r="AP320" i="1"/>
  <c r="AP319" i="1"/>
  <c r="AP318" i="1"/>
  <c r="AP317" i="1"/>
  <c r="AP316" i="1"/>
  <c r="AP315" i="1"/>
  <c r="AP314" i="1"/>
  <c r="AP313" i="1"/>
  <c r="AP312" i="1"/>
  <c r="AP311" i="1"/>
  <c r="AP310" i="1"/>
  <c r="AP309" i="1"/>
  <c r="AP308" i="1"/>
  <c r="AP307" i="1"/>
  <c r="AP306" i="1"/>
  <c r="AP305" i="1"/>
  <c r="AP304" i="1"/>
  <c r="AP303" i="1"/>
  <c r="AP302" i="1"/>
  <c r="AP301" i="1"/>
  <c r="AP300" i="1"/>
  <c r="AP299" i="1"/>
  <c r="AP298" i="1"/>
  <c r="AP297" i="1"/>
  <c r="AP296" i="1"/>
  <c r="AP295" i="1"/>
  <c r="AP294" i="1"/>
  <c r="AP293" i="1"/>
  <c r="AP292" i="1"/>
  <c r="AP291" i="1"/>
  <c r="AP290" i="1"/>
  <c r="AP289" i="1"/>
  <c r="AP288" i="1"/>
  <c r="AP287" i="1"/>
  <c r="AP286" i="1"/>
  <c r="AP285" i="1"/>
  <c r="AP284" i="1"/>
  <c r="AP283" i="1"/>
  <c r="AP282" i="1"/>
  <c r="AP281" i="1"/>
  <c r="AP280" i="1"/>
  <c r="AP279" i="1"/>
  <c r="AP278" i="1"/>
  <c r="AP277" i="1"/>
  <c r="AP276" i="1"/>
  <c r="AP275" i="1"/>
  <c r="AP274" i="1"/>
  <c r="AP273" i="1"/>
  <c r="AP272" i="1"/>
  <c r="AP271" i="1"/>
  <c r="AP270" i="1"/>
  <c r="AP269" i="1"/>
  <c r="AP268" i="1"/>
  <c r="AP267" i="1"/>
  <c r="AP266" i="1"/>
  <c r="AP265" i="1"/>
  <c r="AP264" i="1"/>
  <c r="AP263" i="1"/>
  <c r="AP262" i="1"/>
  <c r="AP261" i="1"/>
  <c r="AP260" i="1"/>
  <c r="AP259" i="1"/>
  <c r="AP258" i="1"/>
  <c r="AP257" i="1"/>
  <c r="AP256" i="1"/>
  <c r="AP255" i="1"/>
  <c r="AP254" i="1"/>
  <c r="AP253" i="1"/>
  <c r="AP252" i="1"/>
  <c r="AP251" i="1"/>
  <c r="AP250" i="1"/>
  <c r="AP249" i="1"/>
  <c r="AP248" i="1"/>
  <c r="AP247" i="1"/>
  <c r="AP246" i="1"/>
  <c r="AP245" i="1"/>
  <c r="AP244" i="1"/>
  <c r="AP243" i="1"/>
  <c r="AP242" i="1"/>
  <c r="AP241" i="1"/>
  <c r="AP240" i="1"/>
  <c r="AP239" i="1"/>
  <c r="AP238" i="1"/>
  <c r="AP237" i="1"/>
  <c r="AP236" i="1"/>
  <c r="AP235" i="1"/>
  <c r="AP234" i="1"/>
  <c r="AP233" i="1"/>
  <c r="AP232" i="1"/>
  <c r="AP231" i="1"/>
  <c r="AP230" i="1"/>
  <c r="AP229" i="1"/>
  <c r="AP228" i="1"/>
  <c r="AP227" i="1"/>
  <c r="AP226" i="1"/>
  <c r="AP225" i="1"/>
  <c r="AP224" i="1"/>
  <c r="AP223" i="1"/>
  <c r="AP222" i="1"/>
  <c r="AP221" i="1"/>
  <c r="AP220" i="1"/>
  <c r="AP219" i="1"/>
  <c r="AP218" i="1"/>
  <c r="AP217" i="1"/>
  <c r="AP216" i="1"/>
  <c r="AP215" i="1"/>
  <c r="AP214" i="1"/>
  <c r="AP213" i="1"/>
  <c r="AP212" i="1"/>
  <c r="AP211" i="1"/>
  <c r="AP210" i="1"/>
  <c r="AP209" i="1"/>
  <c r="AP208" i="1"/>
  <c r="AP207" i="1"/>
  <c r="AP206" i="1"/>
  <c r="AP205" i="1"/>
  <c r="AP204" i="1"/>
  <c r="AP203" i="1"/>
  <c r="AP202" i="1"/>
  <c r="AP201" i="1"/>
  <c r="AP200" i="1"/>
  <c r="AP199" i="1"/>
  <c r="AP198" i="1"/>
  <c r="AP197" i="1"/>
  <c r="AP196" i="1"/>
  <c r="AP195" i="1"/>
  <c r="AP194" i="1"/>
  <c r="AP193" i="1"/>
  <c r="AP192" i="1"/>
  <c r="AP191" i="1"/>
  <c r="AP190" i="1"/>
  <c r="AP189" i="1"/>
  <c r="AP188" i="1"/>
  <c r="AP187" i="1"/>
  <c r="AP186" i="1"/>
  <c r="AP185" i="1"/>
  <c r="AP184" i="1"/>
  <c r="AP183" i="1"/>
  <c r="AP182" i="1"/>
  <c r="AP181" i="1"/>
  <c r="AP180" i="1"/>
  <c r="AP179" i="1"/>
  <c r="AP178" i="1"/>
  <c r="AP177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N791" i="1"/>
  <c r="AN790" i="1"/>
  <c r="AN789" i="1"/>
  <c r="AN788" i="1"/>
  <c r="AN787" i="1"/>
  <c r="AN786" i="1"/>
  <c r="AN785" i="1"/>
  <c r="AN784" i="1"/>
  <c r="AN783" i="1"/>
  <c r="AN782" i="1"/>
  <c r="AN781" i="1"/>
  <c r="AN780" i="1"/>
  <c r="AN779" i="1"/>
  <c r="AN778" i="1"/>
  <c r="AN777" i="1"/>
  <c r="AN776" i="1"/>
  <c r="AN775" i="1"/>
  <c r="AN774" i="1"/>
  <c r="AN773" i="1"/>
  <c r="AN772" i="1"/>
  <c r="AN771" i="1"/>
  <c r="AN770" i="1"/>
  <c r="AN769" i="1"/>
  <c r="AN768" i="1"/>
  <c r="AN767" i="1"/>
  <c r="AN766" i="1"/>
  <c r="AN765" i="1"/>
  <c r="AN764" i="1"/>
  <c r="AN763" i="1"/>
  <c r="AN762" i="1"/>
  <c r="AN761" i="1"/>
  <c r="AN760" i="1"/>
  <c r="AN759" i="1"/>
  <c r="AN758" i="1"/>
  <c r="AN757" i="1"/>
  <c r="AN756" i="1"/>
  <c r="AN755" i="1"/>
  <c r="AN754" i="1"/>
  <c r="AN753" i="1"/>
  <c r="AN752" i="1"/>
  <c r="AN751" i="1"/>
  <c r="AN750" i="1"/>
  <c r="AN749" i="1"/>
  <c r="AN748" i="1"/>
  <c r="AN747" i="1"/>
  <c r="AN746" i="1"/>
  <c r="AN745" i="1"/>
  <c r="AN744" i="1"/>
  <c r="AN743" i="1"/>
  <c r="AN742" i="1"/>
  <c r="AN741" i="1"/>
  <c r="AN740" i="1"/>
  <c r="AN739" i="1"/>
  <c r="AN738" i="1"/>
  <c r="AN737" i="1"/>
  <c r="AN736" i="1"/>
  <c r="AN735" i="1"/>
  <c r="AN734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81" i="1"/>
  <c r="AN680" i="1"/>
  <c r="AN679" i="1"/>
  <c r="AN678" i="1"/>
  <c r="AN677" i="1"/>
  <c r="AN676" i="1"/>
  <c r="AN675" i="1"/>
  <c r="AN674" i="1"/>
  <c r="AN673" i="1"/>
  <c r="AN672" i="1"/>
  <c r="AN671" i="1"/>
  <c r="AN670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N640" i="1"/>
  <c r="AN639" i="1"/>
  <c r="AN638" i="1"/>
  <c r="AN637" i="1"/>
  <c r="AN636" i="1"/>
  <c r="AN635" i="1"/>
  <c r="AN634" i="1"/>
  <c r="AN633" i="1"/>
  <c r="AN632" i="1"/>
  <c r="AN631" i="1"/>
  <c r="AN630" i="1"/>
  <c r="AN629" i="1"/>
  <c r="AN628" i="1"/>
  <c r="AN627" i="1"/>
  <c r="AN626" i="1"/>
  <c r="AN625" i="1"/>
  <c r="AN624" i="1"/>
  <c r="AN623" i="1"/>
  <c r="AN622" i="1"/>
  <c r="AN621" i="1"/>
  <c r="AN620" i="1"/>
  <c r="AN619" i="1"/>
  <c r="AN618" i="1"/>
  <c r="AN617" i="1"/>
  <c r="AN616" i="1"/>
  <c r="AN615" i="1"/>
  <c r="AN614" i="1"/>
  <c r="AN613" i="1"/>
  <c r="AN612" i="1"/>
  <c r="AN611" i="1"/>
  <c r="AN610" i="1"/>
  <c r="AN609" i="1"/>
  <c r="AN608" i="1"/>
  <c r="AN607" i="1"/>
  <c r="AN606" i="1"/>
  <c r="AN605" i="1"/>
  <c r="AN604" i="1"/>
  <c r="AN603" i="1"/>
  <c r="AN602" i="1"/>
  <c r="AN601" i="1"/>
  <c r="AN600" i="1"/>
  <c r="AN599" i="1"/>
  <c r="AN598" i="1"/>
  <c r="AN597" i="1"/>
  <c r="AN596" i="1"/>
  <c r="AN595" i="1"/>
  <c r="AN594" i="1"/>
  <c r="AN593" i="1"/>
  <c r="AN592" i="1"/>
  <c r="AN591" i="1"/>
  <c r="AN590" i="1"/>
  <c r="AN589" i="1"/>
  <c r="AN588" i="1"/>
  <c r="AN587" i="1"/>
  <c r="AN586" i="1"/>
  <c r="AN585" i="1"/>
  <c r="AN584" i="1"/>
  <c r="AN583" i="1"/>
  <c r="AN582" i="1"/>
  <c r="AN581" i="1"/>
  <c r="AN580" i="1"/>
  <c r="AN579" i="1"/>
  <c r="AN578" i="1"/>
  <c r="AN577" i="1"/>
  <c r="AN576" i="1"/>
  <c r="AN575" i="1"/>
  <c r="AN574" i="1"/>
  <c r="AN573" i="1"/>
  <c r="AN572" i="1"/>
  <c r="AN571" i="1"/>
  <c r="AN570" i="1"/>
  <c r="AN569" i="1"/>
  <c r="AN568" i="1"/>
  <c r="AN567" i="1"/>
  <c r="AN566" i="1"/>
  <c r="AN565" i="1"/>
  <c r="AN564" i="1"/>
  <c r="AN563" i="1"/>
  <c r="AN562" i="1"/>
  <c r="AN561" i="1"/>
  <c r="AN560" i="1"/>
  <c r="AN559" i="1"/>
  <c r="AN558" i="1"/>
  <c r="AN557" i="1"/>
  <c r="AN556" i="1"/>
  <c r="AN555" i="1"/>
  <c r="AN554" i="1"/>
  <c r="AN553" i="1"/>
  <c r="AN552" i="1"/>
  <c r="AN551" i="1"/>
  <c r="AN550" i="1"/>
  <c r="AN549" i="1"/>
  <c r="AN548" i="1"/>
  <c r="AN547" i="1"/>
  <c r="AN546" i="1"/>
  <c r="AN545" i="1"/>
  <c r="AN544" i="1"/>
  <c r="AN543" i="1"/>
  <c r="AN542" i="1"/>
  <c r="AN541" i="1"/>
  <c r="AN540" i="1"/>
  <c r="AN539" i="1"/>
  <c r="AN538" i="1"/>
  <c r="AN537" i="1"/>
  <c r="AN536" i="1"/>
  <c r="AN535" i="1"/>
  <c r="AN534" i="1"/>
  <c r="AN533" i="1"/>
  <c r="AN532" i="1"/>
  <c r="AN531" i="1"/>
  <c r="AN530" i="1"/>
  <c r="AN529" i="1"/>
  <c r="AN528" i="1"/>
  <c r="AN527" i="1"/>
  <c r="AN526" i="1"/>
  <c r="AN525" i="1"/>
  <c r="AN524" i="1"/>
  <c r="AN523" i="1"/>
  <c r="AN522" i="1"/>
  <c r="AN521" i="1"/>
  <c r="AN520" i="1"/>
  <c r="AN519" i="1"/>
  <c r="AN518" i="1"/>
  <c r="AN517" i="1"/>
  <c r="AN516" i="1"/>
  <c r="AN515" i="1"/>
  <c r="AN514" i="1"/>
  <c r="AN513" i="1"/>
  <c r="AN512" i="1"/>
  <c r="AN511" i="1"/>
  <c r="AN510" i="1"/>
  <c r="AN509" i="1"/>
  <c r="AN508" i="1"/>
  <c r="AN507" i="1"/>
  <c r="AN506" i="1"/>
  <c r="AN505" i="1"/>
  <c r="AN504" i="1"/>
  <c r="AN503" i="1"/>
  <c r="AN502" i="1"/>
  <c r="AN501" i="1"/>
  <c r="AN500" i="1"/>
  <c r="AN499" i="1"/>
  <c r="AN498" i="1"/>
  <c r="AN497" i="1"/>
  <c r="AN496" i="1"/>
  <c r="AN495" i="1"/>
  <c r="AN494" i="1"/>
  <c r="AN493" i="1"/>
  <c r="AN492" i="1"/>
  <c r="AN491" i="1"/>
  <c r="AN490" i="1"/>
  <c r="AN489" i="1"/>
  <c r="AN488" i="1"/>
  <c r="AN487" i="1"/>
  <c r="AN486" i="1"/>
  <c r="AN485" i="1"/>
  <c r="AN484" i="1"/>
  <c r="AN483" i="1"/>
  <c r="AN482" i="1"/>
  <c r="AN481" i="1"/>
  <c r="AN480" i="1"/>
  <c r="AN479" i="1"/>
  <c r="AN478" i="1"/>
  <c r="AN477" i="1"/>
  <c r="AN476" i="1"/>
  <c r="AN475" i="1"/>
  <c r="AN474" i="1"/>
  <c r="AN473" i="1"/>
  <c r="AN472" i="1"/>
  <c r="AN471" i="1"/>
  <c r="AN470" i="1"/>
  <c r="AN469" i="1"/>
  <c r="AN468" i="1"/>
  <c r="AN467" i="1"/>
  <c r="AN466" i="1"/>
  <c r="AN465" i="1"/>
  <c r="AN464" i="1"/>
  <c r="AN463" i="1"/>
  <c r="AN462" i="1"/>
  <c r="AN461" i="1"/>
  <c r="AN460" i="1"/>
  <c r="AN459" i="1"/>
  <c r="AN458" i="1"/>
  <c r="AN457" i="1"/>
  <c r="AN456" i="1"/>
  <c r="AN455" i="1"/>
  <c r="AN454" i="1"/>
  <c r="AN453" i="1"/>
  <c r="AN452" i="1"/>
  <c r="AN451" i="1"/>
  <c r="AN450" i="1"/>
  <c r="AN449" i="1"/>
  <c r="AN448" i="1"/>
  <c r="AN447" i="1"/>
  <c r="AN446" i="1"/>
  <c r="AN445" i="1"/>
  <c r="AN444" i="1"/>
  <c r="AN443" i="1"/>
  <c r="AN442" i="1"/>
  <c r="AN441" i="1"/>
  <c r="AN440" i="1"/>
  <c r="AN439" i="1"/>
  <c r="AN438" i="1"/>
  <c r="AN437" i="1"/>
  <c r="AN436" i="1"/>
  <c r="AN435" i="1"/>
  <c r="AN434" i="1"/>
  <c r="AN433" i="1"/>
  <c r="AN432" i="1"/>
  <c r="AN431" i="1"/>
  <c r="AN430" i="1"/>
  <c r="AN429" i="1"/>
  <c r="AN428" i="1"/>
  <c r="AN427" i="1"/>
  <c r="AN426" i="1"/>
  <c r="AN425" i="1"/>
  <c r="AN424" i="1"/>
  <c r="AN423" i="1"/>
  <c r="AN422" i="1"/>
  <c r="AN421" i="1"/>
  <c r="AN420" i="1"/>
  <c r="AN419" i="1"/>
  <c r="AN418" i="1"/>
  <c r="AN417" i="1"/>
  <c r="AN416" i="1"/>
  <c r="AN415" i="1"/>
  <c r="AN414" i="1"/>
  <c r="AN413" i="1"/>
  <c r="AN412" i="1"/>
  <c r="AN411" i="1"/>
  <c r="AN410" i="1"/>
  <c r="AN409" i="1"/>
  <c r="AN408" i="1"/>
  <c r="AN407" i="1"/>
  <c r="AN406" i="1"/>
  <c r="AN405" i="1"/>
  <c r="AN404" i="1"/>
  <c r="AN403" i="1"/>
  <c r="AN402" i="1"/>
  <c r="AN401" i="1"/>
  <c r="AN400" i="1"/>
  <c r="AN399" i="1"/>
  <c r="AN398" i="1"/>
  <c r="AN397" i="1"/>
  <c r="AN396" i="1"/>
  <c r="AN395" i="1"/>
  <c r="AN394" i="1"/>
  <c r="AN393" i="1"/>
  <c r="AN392" i="1"/>
  <c r="AN391" i="1"/>
  <c r="AN390" i="1"/>
  <c r="AN389" i="1"/>
  <c r="AN388" i="1"/>
  <c r="AN387" i="1"/>
  <c r="AN386" i="1"/>
  <c r="AN385" i="1"/>
  <c r="AN384" i="1"/>
  <c r="AN383" i="1"/>
  <c r="AN382" i="1"/>
  <c r="AN381" i="1"/>
  <c r="AN380" i="1"/>
  <c r="AN379" i="1"/>
  <c r="AN378" i="1"/>
  <c r="AN377" i="1"/>
  <c r="AN376" i="1"/>
  <c r="AN375" i="1"/>
  <c r="AN374" i="1"/>
  <c r="AN373" i="1"/>
  <c r="AN372" i="1"/>
  <c r="AN371" i="1"/>
  <c r="AN370" i="1"/>
  <c r="AN369" i="1"/>
  <c r="AN368" i="1"/>
  <c r="AN367" i="1"/>
  <c r="AN366" i="1"/>
  <c r="AN365" i="1"/>
  <c r="AN364" i="1"/>
  <c r="AN363" i="1"/>
  <c r="AN362" i="1"/>
  <c r="AN361" i="1"/>
  <c r="AN360" i="1"/>
  <c r="AN359" i="1"/>
  <c r="AN358" i="1"/>
  <c r="AN357" i="1"/>
  <c r="AN356" i="1"/>
  <c r="AN355" i="1"/>
  <c r="AN354" i="1"/>
  <c r="AN353" i="1"/>
  <c r="AN352" i="1"/>
  <c r="AN351" i="1"/>
  <c r="AN350" i="1"/>
  <c r="AN349" i="1"/>
  <c r="AN348" i="1"/>
  <c r="AN347" i="1"/>
  <c r="AN346" i="1"/>
  <c r="AN345" i="1"/>
  <c r="AN344" i="1"/>
  <c r="AN343" i="1"/>
  <c r="AN342" i="1"/>
  <c r="AN341" i="1"/>
  <c r="AN340" i="1"/>
  <c r="AN339" i="1"/>
  <c r="AN338" i="1"/>
  <c r="AN337" i="1"/>
  <c r="AN336" i="1"/>
  <c r="AN335" i="1"/>
  <c r="AN334" i="1"/>
  <c r="AN333" i="1"/>
  <c r="AN332" i="1"/>
  <c r="AN331" i="1"/>
  <c r="AN330" i="1"/>
  <c r="AN329" i="1"/>
  <c r="AN328" i="1"/>
  <c r="AN327" i="1"/>
  <c r="AN326" i="1"/>
  <c r="AN325" i="1"/>
  <c r="AN324" i="1"/>
  <c r="AN323" i="1"/>
  <c r="AN322" i="1"/>
  <c r="AN321" i="1"/>
  <c r="AN320" i="1"/>
  <c r="AN319" i="1"/>
  <c r="AN318" i="1"/>
  <c r="AN317" i="1"/>
  <c r="AN316" i="1"/>
  <c r="AN315" i="1"/>
  <c r="AN314" i="1"/>
  <c r="AN313" i="1"/>
  <c r="AN312" i="1"/>
  <c r="AN311" i="1"/>
  <c r="AN310" i="1"/>
  <c r="AN309" i="1"/>
  <c r="AN308" i="1"/>
  <c r="AN307" i="1"/>
  <c r="AN306" i="1"/>
  <c r="AN305" i="1"/>
  <c r="AN304" i="1"/>
  <c r="AN303" i="1"/>
  <c r="AN302" i="1"/>
  <c r="AN301" i="1"/>
  <c r="AN300" i="1"/>
  <c r="AN299" i="1"/>
  <c r="AN298" i="1"/>
  <c r="AN297" i="1"/>
  <c r="AN296" i="1"/>
  <c r="AN295" i="1"/>
  <c r="AN294" i="1"/>
  <c r="AN293" i="1"/>
  <c r="AN292" i="1"/>
  <c r="AN291" i="1"/>
  <c r="AN290" i="1"/>
  <c r="AN289" i="1"/>
  <c r="AN288" i="1"/>
  <c r="AN287" i="1"/>
  <c r="AN286" i="1"/>
  <c r="AN285" i="1"/>
  <c r="AN284" i="1"/>
  <c r="AN283" i="1"/>
  <c r="AN282" i="1"/>
  <c r="AN281" i="1"/>
  <c r="AN280" i="1"/>
  <c r="AN279" i="1"/>
  <c r="AN278" i="1"/>
  <c r="AN277" i="1"/>
  <c r="AN276" i="1"/>
  <c r="AN275" i="1"/>
  <c r="AN274" i="1"/>
  <c r="AN273" i="1"/>
  <c r="AN272" i="1"/>
  <c r="AN271" i="1"/>
  <c r="AN270" i="1"/>
  <c r="AN269" i="1"/>
  <c r="AN268" i="1"/>
  <c r="AN267" i="1"/>
  <c r="AN266" i="1"/>
  <c r="AN265" i="1"/>
  <c r="AN264" i="1"/>
  <c r="AN263" i="1"/>
  <c r="AN262" i="1"/>
  <c r="AN261" i="1"/>
  <c r="AN260" i="1"/>
  <c r="AN259" i="1"/>
  <c r="AN258" i="1"/>
  <c r="AN257" i="1"/>
  <c r="AN256" i="1"/>
  <c r="AN255" i="1"/>
  <c r="AN254" i="1"/>
  <c r="AN253" i="1"/>
  <c r="AN252" i="1"/>
  <c r="AN251" i="1"/>
  <c r="AN250" i="1"/>
  <c r="AN249" i="1"/>
  <c r="AN248" i="1"/>
  <c r="AN247" i="1"/>
  <c r="AN246" i="1"/>
  <c r="AN245" i="1"/>
  <c r="AN244" i="1"/>
  <c r="AN243" i="1"/>
  <c r="AN242" i="1"/>
  <c r="AN241" i="1"/>
  <c r="AN240" i="1"/>
  <c r="AN239" i="1"/>
  <c r="AN238" i="1"/>
  <c r="AN237" i="1"/>
  <c r="AN236" i="1"/>
  <c r="AN235" i="1"/>
  <c r="AN234" i="1"/>
  <c r="AN233" i="1"/>
  <c r="AN232" i="1"/>
  <c r="AN231" i="1"/>
  <c r="AN230" i="1"/>
  <c r="AN229" i="1"/>
  <c r="AN228" i="1"/>
  <c r="AN227" i="1"/>
  <c r="AN226" i="1"/>
  <c r="AN225" i="1"/>
  <c r="AN224" i="1"/>
  <c r="AN223" i="1"/>
  <c r="AN222" i="1"/>
  <c r="AN221" i="1"/>
  <c r="AN220" i="1"/>
  <c r="AN219" i="1"/>
  <c r="AN218" i="1"/>
  <c r="AN217" i="1"/>
  <c r="AN216" i="1"/>
  <c r="AN215" i="1"/>
  <c r="AN214" i="1"/>
  <c r="AN213" i="1"/>
  <c r="AN212" i="1"/>
  <c r="AN211" i="1"/>
  <c r="AN210" i="1"/>
  <c r="AN209" i="1"/>
  <c r="AN208" i="1"/>
  <c r="AN207" i="1"/>
  <c r="AN206" i="1"/>
  <c r="AN205" i="1"/>
  <c r="AN204" i="1"/>
  <c r="AN203" i="1"/>
  <c r="AN202" i="1"/>
  <c r="AN201" i="1"/>
  <c r="AN200" i="1"/>
  <c r="AN199" i="1"/>
  <c r="AN198" i="1"/>
  <c r="AN197" i="1"/>
  <c r="AN196" i="1"/>
  <c r="AN195" i="1"/>
  <c r="AN194" i="1"/>
  <c r="AN193" i="1"/>
  <c r="AN192" i="1"/>
  <c r="AN191" i="1"/>
  <c r="AN190" i="1"/>
  <c r="AN189" i="1"/>
  <c r="AN188" i="1"/>
  <c r="AN187" i="1"/>
  <c r="AN186" i="1"/>
  <c r="AN185" i="1"/>
  <c r="AN184" i="1"/>
  <c r="AN183" i="1"/>
  <c r="AN182" i="1"/>
  <c r="AN181" i="1"/>
  <c r="AN180" i="1"/>
  <c r="AN179" i="1"/>
  <c r="AN178" i="1"/>
  <c r="AN177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K791" i="1"/>
  <c r="AK790" i="1"/>
  <c r="AK789" i="1"/>
  <c r="AK788" i="1"/>
  <c r="AK787" i="1"/>
  <c r="AK786" i="1"/>
  <c r="AK785" i="1"/>
  <c r="AK784" i="1"/>
  <c r="AK783" i="1"/>
  <c r="AK782" i="1"/>
  <c r="AK781" i="1"/>
  <c r="AK780" i="1"/>
  <c r="AK779" i="1"/>
  <c r="AK778" i="1"/>
  <c r="AK777" i="1"/>
  <c r="AK776" i="1"/>
  <c r="AK775" i="1"/>
  <c r="AK774" i="1"/>
  <c r="AK773" i="1"/>
  <c r="AK772" i="1"/>
  <c r="AK771" i="1"/>
  <c r="AK770" i="1"/>
  <c r="AK769" i="1"/>
  <c r="AK768" i="1"/>
  <c r="AK767" i="1"/>
  <c r="AK766" i="1"/>
  <c r="AK765" i="1"/>
  <c r="AK764" i="1"/>
  <c r="AK763" i="1"/>
  <c r="AK762" i="1"/>
  <c r="AK761" i="1"/>
  <c r="AK760" i="1"/>
  <c r="AK759" i="1"/>
  <c r="AK758" i="1"/>
  <c r="AK757" i="1"/>
  <c r="AK756" i="1"/>
  <c r="AK755" i="1"/>
  <c r="AK754" i="1"/>
  <c r="AK753" i="1"/>
  <c r="AK752" i="1"/>
  <c r="AK751" i="1"/>
  <c r="AK750" i="1"/>
  <c r="AK749" i="1"/>
  <c r="AK748" i="1"/>
  <c r="AK747" i="1"/>
  <c r="AK746" i="1"/>
  <c r="AK745" i="1"/>
  <c r="AK744" i="1"/>
  <c r="AK743" i="1"/>
  <c r="AK742" i="1"/>
  <c r="AK741" i="1"/>
  <c r="AK740" i="1"/>
  <c r="AK739" i="1"/>
  <c r="AK738" i="1"/>
  <c r="AK737" i="1"/>
  <c r="AK736" i="1"/>
  <c r="AK735" i="1"/>
  <c r="AK734" i="1"/>
  <c r="AK733" i="1"/>
  <c r="AK732" i="1"/>
  <c r="AK731" i="1"/>
  <c r="AK730" i="1"/>
  <c r="AK729" i="1"/>
  <c r="AK728" i="1"/>
  <c r="AK727" i="1"/>
  <c r="AK726" i="1"/>
  <c r="AK725" i="1"/>
  <c r="AK724" i="1"/>
  <c r="AK723" i="1"/>
  <c r="AK722" i="1"/>
  <c r="AK721" i="1"/>
  <c r="AK720" i="1"/>
  <c r="AK719" i="1"/>
  <c r="AK718" i="1"/>
  <c r="AK717" i="1"/>
  <c r="AK716" i="1"/>
  <c r="AK715" i="1"/>
  <c r="AK714" i="1"/>
  <c r="AK713" i="1"/>
  <c r="AK712" i="1"/>
  <c r="AK711" i="1"/>
  <c r="AK710" i="1"/>
  <c r="AK709" i="1"/>
  <c r="AK708" i="1"/>
  <c r="AK707" i="1"/>
  <c r="AK706" i="1"/>
  <c r="AK705" i="1"/>
  <c r="AK704" i="1"/>
  <c r="AK703" i="1"/>
  <c r="AK702" i="1"/>
  <c r="AK701" i="1"/>
  <c r="AK700" i="1"/>
  <c r="AK699" i="1"/>
  <c r="AK698" i="1"/>
  <c r="AK697" i="1"/>
  <c r="AK696" i="1"/>
  <c r="AK695" i="1"/>
  <c r="AK694" i="1"/>
  <c r="AK693" i="1"/>
  <c r="AK692" i="1"/>
  <c r="AK691" i="1"/>
  <c r="AK690" i="1"/>
  <c r="AK689" i="1"/>
  <c r="AK688" i="1"/>
  <c r="AK687" i="1"/>
  <c r="AK686" i="1"/>
  <c r="AK685" i="1"/>
  <c r="AK684" i="1"/>
  <c r="AK683" i="1"/>
  <c r="AK682" i="1"/>
  <c r="AK681" i="1"/>
  <c r="AK680" i="1"/>
  <c r="AK679" i="1"/>
  <c r="AK678" i="1"/>
  <c r="AK677" i="1"/>
  <c r="AK676" i="1"/>
  <c r="AK675" i="1"/>
  <c r="AK674" i="1"/>
  <c r="AK673" i="1"/>
  <c r="AK672" i="1"/>
  <c r="AK671" i="1"/>
  <c r="AK670" i="1"/>
  <c r="AK669" i="1"/>
  <c r="AK668" i="1"/>
  <c r="AK667" i="1"/>
  <c r="AK666" i="1"/>
  <c r="AK665" i="1"/>
  <c r="AK664" i="1"/>
  <c r="AK663" i="1"/>
  <c r="AK662" i="1"/>
  <c r="AK661" i="1"/>
  <c r="AK660" i="1"/>
  <c r="AK659" i="1"/>
  <c r="AK658" i="1"/>
  <c r="AK657" i="1"/>
  <c r="AK656" i="1"/>
  <c r="AK655" i="1"/>
  <c r="AK654" i="1"/>
  <c r="AK653" i="1"/>
  <c r="AK652" i="1"/>
  <c r="AK651" i="1"/>
  <c r="AK650" i="1"/>
  <c r="AK649" i="1"/>
  <c r="AK648" i="1"/>
  <c r="AK647" i="1"/>
  <c r="AK646" i="1"/>
  <c r="AK645" i="1"/>
  <c r="AK644" i="1"/>
  <c r="AK643" i="1"/>
  <c r="AK642" i="1"/>
  <c r="AK641" i="1"/>
  <c r="AK640" i="1"/>
  <c r="AK639" i="1"/>
  <c r="AK638" i="1"/>
  <c r="AK637" i="1"/>
  <c r="AK636" i="1"/>
  <c r="AK635" i="1"/>
  <c r="AK634" i="1"/>
  <c r="AK633" i="1"/>
  <c r="AK632" i="1"/>
  <c r="AK631" i="1"/>
  <c r="AK630" i="1"/>
  <c r="AK629" i="1"/>
  <c r="AK628" i="1"/>
  <c r="AK627" i="1"/>
  <c r="AK626" i="1"/>
  <c r="AK625" i="1"/>
  <c r="AK624" i="1"/>
  <c r="AK623" i="1"/>
  <c r="AK622" i="1"/>
  <c r="AK621" i="1"/>
  <c r="AK620" i="1"/>
  <c r="AK619" i="1"/>
  <c r="AK618" i="1"/>
  <c r="AK617" i="1"/>
  <c r="AK616" i="1"/>
  <c r="AK615" i="1"/>
  <c r="AK614" i="1"/>
  <c r="AK613" i="1"/>
  <c r="AK612" i="1"/>
  <c r="AK611" i="1"/>
  <c r="AK610" i="1"/>
  <c r="AK609" i="1"/>
  <c r="AK608" i="1"/>
  <c r="AK607" i="1"/>
  <c r="AK606" i="1"/>
  <c r="AK605" i="1"/>
  <c r="AK604" i="1"/>
  <c r="AK603" i="1"/>
  <c r="AK602" i="1"/>
  <c r="AK601" i="1"/>
  <c r="AK600" i="1"/>
  <c r="AK599" i="1"/>
  <c r="AK598" i="1"/>
  <c r="AK597" i="1"/>
  <c r="AK596" i="1"/>
  <c r="AK595" i="1"/>
  <c r="AK594" i="1"/>
  <c r="AK593" i="1"/>
  <c r="AK592" i="1"/>
  <c r="AK591" i="1"/>
  <c r="AK590" i="1"/>
  <c r="AK589" i="1"/>
  <c r="AK588" i="1"/>
  <c r="AK587" i="1"/>
  <c r="AK586" i="1"/>
  <c r="AK585" i="1"/>
  <c r="AK584" i="1"/>
  <c r="AK583" i="1"/>
  <c r="AK582" i="1"/>
  <c r="AK581" i="1"/>
  <c r="AK580" i="1"/>
  <c r="AK579" i="1"/>
  <c r="AK578" i="1"/>
  <c r="AK577" i="1"/>
  <c r="AK576" i="1"/>
  <c r="AK575" i="1"/>
  <c r="AK574" i="1"/>
  <c r="AK573" i="1"/>
  <c r="AK572" i="1"/>
  <c r="AK571" i="1"/>
  <c r="AK570" i="1"/>
  <c r="AK569" i="1"/>
  <c r="AK568" i="1"/>
  <c r="AK567" i="1"/>
  <c r="AK566" i="1"/>
  <c r="AK565" i="1"/>
  <c r="AK564" i="1"/>
  <c r="AK563" i="1"/>
  <c r="AK562" i="1"/>
  <c r="AK561" i="1"/>
  <c r="AK560" i="1"/>
  <c r="AK559" i="1"/>
  <c r="AK558" i="1"/>
  <c r="AK557" i="1"/>
  <c r="AK556" i="1"/>
  <c r="AK555" i="1"/>
  <c r="AK554" i="1"/>
  <c r="AK553" i="1"/>
  <c r="AK552" i="1"/>
  <c r="AK551" i="1"/>
  <c r="AK550" i="1"/>
  <c r="AK549" i="1"/>
  <c r="AK548" i="1"/>
  <c r="AK547" i="1"/>
  <c r="AK546" i="1"/>
  <c r="AK545" i="1"/>
  <c r="AK544" i="1"/>
  <c r="AK543" i="1"/>
  <c r="AK542" i="1"/>
  <c r="AK541" i="1"/>
  <c r="AK540" i="1"/>
  <c r="AK539" i="1"/>
  <c r="AK538" i="1"/>
  <c r="AK537" i="1"/>
  <c r="AK536" i="1"/>
  <c r="AK535" i="1"/>
  <c r="AK534" i="1"/>
  <c r="AK533" i="1"/>
  <c r="AK532" i="1"/>
  <c r="AK531" i="1"/>
  <c r="AK530" i="1"/>
  <c r="AK529" i="1"/>
  <c r="AK528" i="1"/>
  <c r="AK527" i="1"/>
  <c r="AK526" i="1"/>
  <c r="AK525" i="1"/>
  <c r="AK524" i="1"/>
  <c r="AK523" i="1"/>
  <c r="AK522" i="1"/>
  <c r="AK521" i="1"/>
  <c r="AK520" i="1"/>
  <c r="AK519" i="1"/>
  <c r="AK518" i="1"/>
  <c r="AK517" i="1"/>
  <c r="AK516" i="1"/>
  <c r="AK515" i="1"/>
  <c r="AK514" i="1"/>
  <c r="AK513" i="1"/>
  <c r="AK512" i="1"/>
  <c r="AK511" i="1"/>
  <c r="AK510" i="1"/>
  <c r="AK509" i="1"/>
  <c r="AK508" i="1"/>
  <c r="AK507" i="1"/>
  <c r="AK506" i="1"/>
  <c r="AK505" i="1"/>
  <c r="AK504" i="1"/>
  <c r="AK503" i="1"/>
  <c r="AK502" i="1"/>
  <c r="AK501" i="1"/>
  <c r="AK500" i="1"/>
  <c r="AK499" i="1"/>
  <c r="AK498" i="1"/>
  <c r="AK497" i="1"/>
  <c r="AK496" i="1"/>
  <c r="AK495" i="1"/>
  <c r="AK494" i="1"/>
  <c r="AK493" i="1"/>
  <c r="AK492" i="1"/>
  <c r="AK491" i="1"/>
  <c r="AK490" i="1"/>
  <c r="AK489" i="1"/>
  <c r="AK488" i="1"/>
  <c r="AK487" i="1"/>
  <c r="AK486" i="1"/>
  <c r="AK485" i="1"/>
  <c r="AK484" i="1"/>
  <c r="AK483" i="1"/>
  <c r="AK482" i="1"/>
  <c r="AK481" i="1"/>
  <c r="AK480" i="1"/>
  <c r="AK479" i="1"/>
  <c r="AK478" i="1"/>
  <c r="AK477" i="1"/>
  <c r="AK476" i="1"/>
  <c r="AK475" i="1"/>
  <c r="AK474" i="1"/>
  <c r="AK473" i="1"/>
  <c r="AK472" i="1"/>
  <c r="AK471" i="1"/>
  <c r="AK470" i="1"/>
  <c r="AK469" i="1"/>
  <c r="AK468" i="1"/>
  <c r="AK467" i="1"/>
  <c r="AK466" i="1"/>
  <c r="AK465" i="1"/>
  <c r="AK464" i="1"/>
  <c r="AK463" i="1"/>
  <c r="AK462" i="1"/>
  <c r="AK461" i="1"/>
  <c r="AK460" i="1"/>
  <c r="AK459" i="1"/>
  <c r="AK458" i="1"/>
  <c r="AK457" i="1"/>
  <c r="AK456" i="1"/>
  <c r="AK455" i="1"/>
  <c r="AK454" i="1"/>
  <c r="AK453" i="1"/>
  <c r="AK452" i="1"/>
  <c r="AK451" i="1"/>
  <c r="AK450" i="1"/>
  <c r="AK449" i="1"/>
  <c r="AK448" i="1"/>
  <c r="AK447" i="1"/>
  <c r="AK446" i="1"/>
  <c r="AK445" i="1"/>
  <c r="AK444" i="1"/>
  <c r="AK443" i="1"/>
  <c r="AK442" i="1"/>
  <c r="AK441" i="1"/>
  <c r="AK440" i="1"/>
  <c r="AK439" i="1"/>
  <c r="AK438" i="1"/>
  <c r="AK437" i="1"/>
  <c r="AK436" i="1"/>
  <c r="AK435" i="1"/>
  <c r="AK434" i="1"/>
  <c r="AK433" i="1"/>
  <c r="AK432" i="1"/>
  <c r="AK431" i="1"/>
  <c r="AK430" i="1"/>
  <c r="AK429" i="1"/>
  <c r="AK428" i="1"/>
  <c r="AK427" i="1"/>
  <c r="AK426" i="1"/>
  <c r="AK425" i="1"/>
  <c r="AK424" i="1"/>
  <c r="AK423" i="1"/>
  <c r="AK422" i="1"/>
  <c r="AK421" i="1"/>
  <c r="AK420" i="1"/>
  <c r="AK419" i="1"/>
  <c r="AK418" i="1"/>
  <c r="AK417" i="1"/>
  <c r="AK416" i="1"/>
  <c r="AK415" i="1"/>
  <c r="AK414" i="1"/>
  <c r="AK413" i="1"/>
  <c r="AK412" i="1"/>
  <c r="AK411" i="1"/>
  <c r="AK410" i="1"/>
  <c r="AK409" i="1"/>
  <c r="AK408" i="1"/>
  <c r="AK407" i="1"/>
  <c r="AK406" i="1"/>
  <c r="AK405" i="1"/>
  <c r="AK404" i="1"/>
  <c r="AK403" i="1"/>
  <c r="AK402" i="1"/>
  <c r="AK401" i="1"/>
  <c r="AK400" i="1"/>
  <c r="AK399" i="1"/>
  <c r="AK398" i="1"/>
  <c r="AK397" i="1"/>
  <c r="AK396" i="1"/>
  <c r="AK395" i="1"/>
  <c r="AK394" i="1"/>
  <c r="AK393" i="1"/>
  <c r="AK392" i="1"/>
  <c r="AK391" i="1"/>
  <c r="AK390" i="1"/>
  <c r="AK389" i="1"/>
  <c r="AK388" i="1"/>
  <c r="AK387" i="1"/>
  <c r="AK386" i="1"/>
  <c r="AK385" i="1"/>
  <c r="AK384" i="1"/>
  <c r="AK383" i="1"/>
  <c r="AK382" i="1"/>
  <c r="AK381" i="1"/>
  <c r="AK380" i="1"/>
  <c r="AK379" i="1"/>
  <c r="AK378" i="1"/>
  <c r="AK377" i="1"/>
  <c r="AK376" i="1"/>
  <c r="AK375" i="1"/>
  <c r="AK374" i="1"/>
  <c r="AK373" i="1"/>
  <c r="AK372" i="1"/>
  <c r="AK371" i="1"/>
  <c r="AK370" i="1"/>
  <c r="AK369" i="1"/>
  <c r="AK368" i="1"/>
  <c r="AK367" i="1"/>
  <c r="AK366" i="1"/>
  <c r="AK365" i="1"/>
  <c r="AK364" i="1"/>
  <c r="AK363" i="1"/>
  <c r="AK362" i="1"/>
  <c r="AK361" i="1"/>
  <c r="AK360" i="1"/>
  <c r="AK359" i="1"/>
  <c r="AK358" i="1"/>
  <c r="AK357" i="1"/>
  <c r="AK356" i="1"/>
  <c r="AK355" i="1"/>
  <c r="AK354" i="1"/>
  <c r="AK353" i="1"/>
  <c r="AK352" i="1"/>
  <c r="AK351" i="1"/>
  <c r="AK350" i="1"/>
  <c r="AK349" i="1"/>
  <c r="AK348" i="1"/>
  <c r="AK347" i="1"/>
  <c r="AK346" i="1"/>
  <c r="AK345" i="1"/>
  <c r="AK344" i="1"/>
  <c r="AK343" i="1"/>
  <c r="AK342" i="1"/>
  <c r="AK341" i="1"/>
  <c r="AK340" i="1"/>
  <c r="AK339" i="1"/>
  <c r="AK338" i="1"/>
  <c r="AK337" i="1"/>
  <c r="AK336" i="1"/>
  <c r="AK335" i="1"/>
  <c r="AK334" i="1"/>
  <c r="AK333" i="1"/>
  <c r="AK332" i="1"/>
  <c r="AK331" i="1"/>
  <c r="AK330" i="1"/>
  <c r="AK329" i="1"/>
  <c r="AK328" i="1"/>
  <c r="AK327" i="1"/>
  <c r="AK326" i="1"/>
  <c r="AK325" i="1"/>
  <c r="AK324" i="1"/>
  <c r="AK323" i="1"/>
  <c r="AK322" i="1"/>
  <c r="AK321" i="1"/>
  <c r="AK320" i="1"/>
  <c r="AK319" i="1"/>
  <c r="AK318" i="1"/>
  <c r="AK317" i="1"/>
  <c r="AK316" i="1"/>
  <c r="AK315" i="1"/>
  <c r="AK314" i="1"/>
  <c r="AK313" i="1"/>
  <c r="AK312" i="1"/>
  <c r="AK311" i="1"/>
  <c r="AK310" i="1"/>
  <c r="AK309" i="1"/>
  <c r="AK308" i="1"/>
  <c r="AK307" i="1"/>
  <c r="AK306" i="1"/>
  <c r="AK305" i="1"/>
  <c r="AK304" i="1"/>
  <c r="AK303" i="1"/>
  <c r="AK302" i="1"/>
  <c r="AK301" i="1"/>
  <c r="AK300" i="1"/>
  <c r="AK299" i="1"/>
  <c r="AK298" i="1"/>
  <c r="AK297" i="1"/>
  <c r="AK296" i="1"/>
  <c r="AK295" i="1"/>
  <c r="AK294" i="1"/>
  <c r="AK293" i="1"/>
  <c r="AK292" i="1"/>
  <c r="AK291" i="1"/>
  <c r="AK290" i="1"/>
  <c r="AK289" i="1"/>
  <c r="AK288" i="1"/>
  <c r="AK287" i="1"/>
  <c r="AK286" i="1"/>
  <c r="AK285" i="1"/>
  <c r="AK284" i="1"/>
  <c r="AK283" i="1"/>
  <c r="AK282" i="1"/>
  <c r="AK281" i="1"/>
  <c r="AK280" i="1"/>
  <c r="AK279" i="1"/>
  <c r="AK278" i="1"/>
  <c r="AK277" i="1"/>
  <c r="AK276" i="1"/>
  <c r="AK275" i="1"/>
  <c r="AK274" i="1"/>
  <c r="AK273" i="1"/>
  <c r="AK272" i="1"/>
  <c r="AK271" i="1"/>
  <c r="AK270" i="1"/>
  <c r="AK269" i="1"/>
  <c r="AK268" i="1"/>
  <c r="AK267" i="1"/>
  <c r="AK266" i="1"/>
  <c r="AK265" i="1"/>
  <c r="AK264" i="1"/>
  <c r="AK263" i="1"/>
  <c r="AK262" i="1"/>
  <c r="AK261" i="1"/>
  <c r="AK260" i="1"/>
  <c r="AK259" i="1"/>
  <c r="AK258" i="1"/>
  <c r="AK257" i="1"/>
  <c r="AK256" i="1"/>
  <c r="AK255" i="1"/>
  <c r="AK254" i="1"/>
  <c r="AK253" i="1"/>
  <c r="AK252" i="1"/>
  <c r="AK251" i="1"/>
  <c r="AK250" i="1"/>
  <c r="AK249" i="1"/>
  <c r="AK248" i="1"/>
  <c r="AK247" i="1"/>
  <c r="AK246" i="1"/>
  <c r="AK245" i="1"/>
  <c r="AK244" i="1"/>
  <c r="AK243" i="1"/>
  <c r="AK242" i="1"/>
  <c r="AK241" i="1"/>
  <c r="AK240" i="1"/>
  <c r="AK239" i="1"/>
  <c r="AK238" i="1"/>
  <c r="AK237" i="1"/>
  <c r="AK236" i="1"/>
  <c r="AK235" i="1"/>
  <c r="AK234" i="1"/>
  <c r="AK233" i="1"/>
  <c r="AK232" i="1"/>
  <c r="AK231" i="1"/>
  <c r="AK230" i="1"/>
  <c r="AK229" i="1"/>
  <c r="AK228" i="1"/>
  <c r="AK227" i="1"/>
  <c r="AK226" i="1"/>
  <c r="AK225" i="1"/>
  <c r="AK224" i="1"/>
  <c r="AK223" i="1"/>
  <c r="AK222" i="1"/>
  <c r="AK221" i="1"/>
  <c r="AK220" i="1"/>
  <c r="AK219" i="1"/>
  <c r="AK218" i="1"/>
  <c r="AK217" i="1"/>
  <c r="AK216" i="1"/>
  <c r="AK215" i="1"/>
  <c r="AK214" i="1"/>
  <c r="AK213" i="1"/>
  <c r="AK212" i="1"/>
  <c r="AK211" i="1"/>
  <c r="AK210" i="1"/>
  <c r="AK209" i="1"/>
  <c r="AK208" i="1"/>
  <c r="AK207" i="1"/>
  <c r="AK206" i="1"/>
  <c r="AK205" i="1"/>
  <c r="AK204" i="1"/>
  <c r="AK203" i="1"/>
  <c r="AK202" i="1"/>
  <c r="AK201" i="1"/>
  <c r="AK200" i="1"/>
  <c r="AK199" i="1"/>
  <c r="AK198" i="1"/>
  <c r="AK197" i="1"/>
  <c r="AK196" i="1"/>
  <c r="AK195" i="1"/>
  <c r="AK194" i="1"/>
  <c r="AK193" i="1"/>
  <c r="AK192" i="1"/>
  <c r="AK191" i="1"/>
  <c r="AK190" i="1"/>
  <c r="AK189" i="1"/>
  <c r="AK188" i="1"/>
  <c r="AK187" i="1"/>
  <c r="AK186" i="1"/>
  <c r="AK185" i="1"/>
  <c r="AK184" i="1"/>
  <c r="AK183" i="1"/>
  <c r="AK182" i="1"/>
  <c r="AK181" i="1"/>
  <c r="AK180" i="1"/>
  <c r="AK179" i="1"/>
  <c r="AK178" i="1"/>
  <c r="AK177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NC1" i="6" l="1"/>
  <c r="NC23" i="6" s="1"/>
  <c r="NB1" i="6"/>
  <c r="NB3" i="6" s="1"/>
  <c r="BN689" i="5"/>
  <c r="BM689" i="5"/>
  <c r="BL689" i="5"/>
  <c r="BK689" i="5"/>
  <c r="BJ689" i="5"/>
  <c r="BI689" i="5"/>
  <c r="BH689" i="5"/>
  <c r="BG689" i="5"/>
  <c r="BF689" i="5"/>
  <c r="BE689" i="5"/>
  <c r="BD689" i="5"/>
  <c r="BC689" i="5"/>
  <c r="BN688" i="5"/>
  <c r="BM688" i="5"/>
  <c r="BL688" i="5"/>
  <c r="BK688" i="5"/>
  <c r="BJ688" i="5"/>
  <c r="BI688" i="5"/>
  <c r="BH688" i="5"/>
  <c r="BG688" i="5"/>
  <c r="BF688" i="5"/>
  <c r="BE688" i="5"/>
  <c r="BD688" i="5"/>
  <c r="BC688" i="5"/>
  <c r="BN687" i="5"/>
  <c r="BM687" i="5"/>
  <c r="BL687" i="5"/>
  <c r="BK687" i="5"/>
  <c r="BJ687" i="5"/>
  <c r="BI687" i="5"/>
  <c r="BH687" i="5"/>
  <c r="BG687" i="5"/>
  <c r="BF687" i="5"/>
  <c r="BE687" i="5"/>
  <c r="BD687" i="5"/>
  <c r="BC687" i="5"/>
  <c r="BN686" i="5"/>
  <c r="BM686" i="5"/>
  <c r="BL686" i="5"/>
  <c r="BK686" i="5"/>
  <c r="BJ686" i="5"/>
  <c r="BI686" i="5"/>
  <c r="BH686" i="5"/>
  <c r="BG686" i="5"/>
  <c r="BF686" i="5"/>
  <c r="BE686" i="5"/>
  <c r="BD686" i="5"/>
  <c r="BC686" i="5"/>
  <c r="BN685" i="5"/>
  <c r="BM685" i="5"/>
  <c r="BL685" i="5"/>
  <c r="BK685" i="5"/>
  <c r="BJ685" i="5"/>
  <c r="BI685" i="5"/>
  <c r="BH685" i="5"/>
  <c r="BG685" i="5"/>
  <c r="BF685" i="5"/>
  <c r="BE685" i="5"/>
  <c r="BD685" i="5"/>
  <c r="BC685" i="5"/>
  <c r="BN684" i="5"/>
  <c r="BM684" i="5"/>
  <c r="BL684" i="5"/>
  <c r="BK684" i="5"/>
  <c r="BJ684" i="5"/>
  <c r="BI684" i="5"/>
  <c r="BH684" i="5"/>
  <c r="BG684" i="5"/>
  <c r="BF684" i="5"/>
  <c r="BE684" i="5"/>
  <c r="BD684" i="5"/>
  <c r="BC684" i="5"/>
  <c r="BN683" i="5"/>
  <c r="BM683" i="5"/>
  <c r="BL683" i="5"/>
  <c r="BK683" i="5"/>
  <c r="BJ683" i="5"/>
  <c r="BI683" i="5"/>
  <c r="BH683" i="5"/>
  <c r="BG683" i="5"/>
  <c r="BF683" i="5"/>
  <c r="BE683" i="5"/>
  <c r="BD683" i="5"/>
  <c r="BC683" i="5"/>
  <c r="BN682" i="5"/>
  <c r="BM682" i="5"/>
  <c r="BL682" i="5"/>
  <c r="BK682" i="5"/>
  <c r="BJ682" i="5"/>
  <c r="BI682" i="5"/>
  <c r="BH682" i="5"/>
  <c r="BG682" i="5"/>
  <c r="BF682" i="5"/>
  <c r="BE682" i="5"/>
  <c r="BD682" i="5"/>
  <c r="BC682" i="5"/>
  <c r="BN681" i="5"/>
  <c r="BM681" i="5"/>
  <c r="BL681" i="5"/>
  <c r="BK681" i="5"/>
  <c r="BJ681" i="5"/>
  <c r="BI681" i="5"/>
  <c r="BH681" i="5"/>
  <c r="BG681" i="5"/>
  <c r="BF681" i="5"/>
  <c r="BE681" i="5"/>
  <c r="BD681" i="5"/>
  <c r="BC681" i="5"/>
  <c r="BN680" i="5"/>
  <c r="BM680" i="5"/>
  <c r="BL680" i="5"/>
  <c r="BK680" i="5"/>
  <c r="BJ680" i="5"/>
  <c r="BI680" i="5"/>
  <c r="BH680" i="5"/>
  <c r="BG680" i="5"/>
  <c r="BF680" i="5"/>
  <c r="BE680" i="5"/>
  <c r="BD680" i="5"/>
  <c r="BC680" i="5"/>
  <c r="BN679" i="5"/>
  <c r="BM679" i="5"/>
  <c r="BL679" i="5"/>
  <c r="BK679" i="5"/>
  <c r="BJ679" i="5"/>
  <c r="BI679" i="5"/>
  <c r="BH679" i="5"/>
  <c r="BG679" i="5"/>
  <c r="BF679" i="5"/>
  <c r="BE679" i="5"/>
  <c r="BD679" i="5"/>
  <c r="BC679" i="5"/>
  <c r="BN678" i="5"/>
  <c r="BM678" i="5"/>
  <c r="BL678" i="5"/>
  <c r="BK678" i="5"/>
  <c r="BJ678" i="5"/>
  <c r="BI678" i="5"/>
  <c r="BH678" i="5"/>
  <c r="BG678" i="5"/>
  <c r="BF678" i="5"/>
  <c r="BE678" i="5"/>
  <c r="BD678" i="5"/>
  <c r="BC678" i="5"/>
  <c r="BN677" i="5"/>
  <c r="BM677" i="5"/>
  <c r="BL677" i="5"/>
  <c r="BK677" i="5"/>
  <c r="BJ677" i="5"/>
  <c r="BI677" i="5"/>
  <c r="BH677" i="5"/>
  <c r="BG677" i="5"/>
  <c r="BF677" i="5"/>
  <c r="BE677" i="5"/>
  <c r="BD677" i="5"/>
  <c r="BC677" i="5"/>
  <c r="BN676" i="5"/>
  <c r="BM676" i="5"/>
  <c r="BL676" i="5"/>
  <c r="BK676" i="5"/>
  <c r="BJ676" i="5"/>
  <c r="BI676" i="5"/>
  <c r="BH676" i="5"/>
  <c r="BG676" i="5"/>
  <c r="BF676" i="5"/>
  <c r="BE676" i="5"/>
  <c r="BD676" i="5"/>
  <c r="BC676" i="5"/>
  <c r="BN675" i="5"/>
  <c r="BM675" i="5"/>
  <c r="BL675" i="5"/>
  <c r="BK675" i="5"/>
  <c r="BJ675" i="5"/>
  <c r="BI675" i="5"/>
  <c r="BH675" i="5"/>
  <c r="BG675" i="5"/>
  <c r="BF675" i="5"/>
  <c r="BE675" i="5"/>
  <c r="BD675" i="5"/>
  <c r="BC675" i="5"/>
  <c r="BN674" i="5"/>
  <c r="BM674" i="5"/>
  <c r="BL674" i="5"/>
  <c r="BK674" i="5"/>
  <c r="BJ674" i="5"/>
  <c r="BI674" i="5"/>
  <c r="BH674" i="5"/>
  <c r="BG674" i="5"/>
  <c r="BF674" i="5"/>
  <c r="BE674" i="5"/>
  <c r="BD674" i="5"/>
  <c r="BC674" i="5"/>
  <c r="BN673" i="5"/>
  <c r="BM673" i="5"/>
  <c r="BL673" i="5"/>
  <c r="BK673" i="5"/>
  <c r="BJ673" i="5"/>
  <c r="BI673" i="5"/>
  <c r="BH673" i="5"/>
  <c r="BG673" i="5"/>
  <c r="BF673" i="5"/>
  <c r="BE673" i="5"/>
  <c r="BD673" i="5"/>
  <c r="BC673" i="5"/>
  <c r="BN672" i="5"/>
  <c r="BM672" i="5"/>
  <c r="BL672" i="5"/>
  <c r="BK672" i="5"/>
  <c r="BJ672" i="5"/>
  <c r="BI672" i="5"/>
  <c r="BH672" i="5"/>
  <c r="BG672" i="5"/>
  <c r="BF672" i="5"/>
  <c r="BE672" i="5"/>
  <c r="BD672" i="5"/>
  <c r="BC672" i="5"/>
  <c r="BN671" i="5"/>
  <c r="BM671" i="5"/>
  <c r="BL671" i="5"/>
  <c r="BK671" i="5"/>
  <c r="BJ671" i="5"/>
  <c r="BI671" i="5"/>
  <c r="BH671" i="5"/>
  <c r="BG671" i="5"/>
  <c r="BF671" i="5"/>
  <c r="BE671" i="5"/>
  <c r="BD671" i="5"/>
  <c r="BC671" i="5"/>
  <c r="BN670" i="5"/>
  <c r="BM670" i="5"/>
  <c r="BL670" i="5"/>
  <c r="BK670" i="5"/>
  <c r="BJ670" i="5"/>
  <c r="BI670" i="5"/>
  <c r="BH670" i="5"/>
  <c r="BG670" i="5"/>
  <c r="BF670" i="5"/>
  <c r="BE670" i="5"/>
  <c r="BD670" i="5"/>
  <c r="BC670" i="5"/>
  <c r="BN669" i="5"/>
  <c r="BM669" i="5"/>
  <c r="BL669" i="5"/>
  <c r="BK669" i="5"/>
  <c r="BJ669" i="5"/>
  <c r="BI669" i="5"/>
  <c r="BH669" i="5"/>
  <c r="BG669" i="5"/>
  <c r="BF669" i="5"/>
  <c r="BE669" i="5"/>
  <c r="BD669" i="5"/>
  <c r="BC669" i="5"/>
  <c r="BN668" i="5"/>
  <c r="BM668" i="5"/>
  <c r="BL668" i="5"/>
  <c r="BK668" i="5"/>
  <c r="BJ668" i="5"/>
  <c r="BI668" i="5"/>
  <c r="BH668" i="5"/>
  <c r="BG668" i="5"/>
  <c r="BF668" i="5"/>
  <c r="BE668" i="5"/>
  <c r="BD668" i="5"/>
  <c r="BC668" i="5"/>
  <c r="BN667" i="5"/>
  <c r="BM667" i="5"/>
  <c r="BL667" i="5"/>
  <c r="BK667" i="5"/>
  <c r="BJ667" i="5"/>
  <c r="BI667" i="5"/>
  <c r="BH667" i="5"/>
  <c r="BG667" i="5"/>
  <c r="BF667" i="5"/>
  <c r="BE667" i="5"/>
  <c r="BD667" i="5"/>
  <c r="BC667" i="5"/>
  <c r="BN666" i="5"/>
  <c r="BM666" i="5"/>
  <c r="BL666" i="5"/>
  <c r="BK666" i="5"/>
  <c r="BJ666" i="5"/>
  <c r="BI666" i="5"/>
  <c r="BH666" i="5"/>
  <c r="BG666" i="5"/>
  <c r="BF666" i="5"/>
  <c r="BE666" i="5"/>
  <c r="BD666" i="5"/>
  <c r="BC666" i="5"/>
  <c r="BN665" i="5"/>
  <c r="BM665" i="5"/>
  <c r="BL665" i="5"/>
  <c r="BK665" i="5"/>
  <c r="BJ665" i="5"/>
  <c r="BI665" i="5"/>
  <c r="BH665" i="5"/>
  <c r="BG665" i="5"/>
  <c r="BF665" i="5"/>
  <c r="BE665" i="5"/>
  <c r="BD665" i="5"/>
  <c r="BC665" i="5"/>
  <c r="BN664" i="5"/>
  <c r="BM664" i="5"/>
  <c r="BL664" i="5"/>
  <c r="BK664" i="5"/>
  <c r="BJ664" i="5"/>
  <c r="BI664" i="5"/>
  <c r="BH664" i="5"/>
  <c r="BG664" i="5"/>
  <c r="BF664" i="5"/>
  <c r="BE664" i="5"/>
  <c r="BD664" i="5"/>
  <c r="BC664" i="5"/>
  <c r="BN663" i="5"/>
  <c r="BM663" i="5"/>
  <c r="BL663" i="5"/>
  <c r="BK663" i="5"/>
  <c r="BJ663" i="5"/>
  <c r="BI663" i="5"/>
  <c r="BH663" i="5"/>
  <c r="BG663" i="5"/>
  <c r="BF663" i="5"/>
  <c r="BE663" i="5"/>
  <c r="BD663" i="5"/>
  <c r="BC663" i="5"/>
  <c r="BN662" i="5"/>
  <c r="BM662" i="5"/>
  <c r="BL662" i="5"/>
  <c r="BK662" i="5"/>
  <c r="BJ662" i="5"/>
  <c r="BI662" i="5"/>
  <c r="BH662" i="5"/>
  <c r="BG662" i="5"/>
  <c r="BF662" i="5"/>
  <c r="BE662" i="5"/>
  <c r="BD662" i="5"/>
  <c r="BC662" i="5"/>
  <c r="BN661" i="5"/>
  <c r="BM661" i="5"/>
  <c r="BL661" i="5"/>
  <c r="BK661" i="5"/>
  <c r="BJ661" i="5"/>
  <c r="BI661" i="5"/>
  <c r="BH661" i="5"/>
  <c r="BG661" i="5"/>
  <c r="BF661" i="5"/>
  <c r="BE661" i="5"/>
  <c r="BD661" i="5"/>
  <c r="BC661" i="5"/>
  <c r="BN660" i="5"/>
  <c r="BM660" i="5"/>
  <c r="BL660" i="5"/>
  <c r="BK660" i="5"/>
  <c r="BJ660" i="5"/>
  <c r="BI660" i="5"/>
  <c r="BH660" i="5"/>
  <c r="BG660" i="5"/>
  <c r="BF660" i="5"/>
  <c r="BE660" i="5"/>
  <c r="BD660" i="5"/>
  <c r="BC660" i="5"/>
  <c r="BN659" i="5"/>
  <c r="BM659" i="5"/>
  <c r="BL659" i="5"/>
  <c r="BK659" i="5"/>
  <c r="BJ659" i="5"/>
  <c r="BI659" i="5"/>
  <c r="BH659" i="5"/>
  <c r="BG659" i="5"/>
  <c r="BF659" i="5"/>
  <c r="BE659" i="5"/>
  <c r="BD659" i="5"/>
  <c r="BC659" i="5"/>
  <c r="BN658" i="5"/>
  <c r="BM658" i="5"/>
  <c r="BL658" i="5"/>
  <c r="BK658" i="5"/>
  <c r="BJ658" i="5"/>
  <c r="BI658" i="5"/>
  <c r="BH658" i="5"/>
  <c r="BG658" i="5"/>
  <c r="BF658" i="5"/>
  <c r="BE658" i="5"/>
  <c r="BD658" i="5"/>
  <c r="BC658" i="5"/>
  <c r="BN657" i="5"/>
  <c r="BM657" i="5"/>
  <c r="BL657" i="5"/>
  <c r="BK657" i="5"/>
  <c r="BJ657" i="5"/>
  <c r="BI657" i="5"/>
  <c r="BH657" i="5"/>
  <c r="BG657" i="5"/>
  <c r="BF657" i="5"/>
  <c r="BE657" i="5"/>
  <c r="BD657" i="5"/>
  <c r="BC657" i="5"/>
  <c r="BN656" i="5"/>
  <c r="BM656" i="5"/>
  <c r="BL656" i="5"/>
  <c r="BK656" i="5"/>
  <c r="BJ656" i="5"/>
  <c r="BI656" i="5"/>
  <c r="BH656" i="5"/>
  <c r="BG656" i="5"/>
  <c r="BF656" i="5"/>
  <c r="BE656" i="5"/>
  <c r="BD656" i="5"/>
  <c r="BC656" i="5"/>
  <c r="BN655" i="5"/>
  <c r="BM655" i="5"/>
  <c r="BL655" i="5"/>
  <c r="BK655" i="5"/>
  <c r="BJ655" i="5"/>
  <c r="BI655" i="5"/>
  <c r="BH655" i="5"/>
  <c r="BG655" i="5"/>
  <c r="BF655" i="5"/>
  <c r="BE655" i="5"/>
  <c r="BD655" i="5"/>
  <c r="BC655" i="5"/>
  <c r="BN654" i="5"/>
  <c r="BM654" i="5"/>
  <c r="BL654" i="5"/>
  <c r="BK654" i="5"/>
  <c r="BJ654" i="5"/>
  <c r="BI654" i="5"/>
  <c r="BH654" i="5"/>
  <c r="BG654" i="5"/>
  <c r="BF654" i="5"/>
  <c r="BE654" i="5"/>
  <c r="BD654" i="5"/>
  <c r="BC654" i="5"/>
  <c r="BN653" i="5"/>
  <c r="BM653" i="5"/>
  <c r="BL653" i="5"/>
  <c r="BK653" i="5"/>
  <c r="BJ653" i="5"/>
  <c r="BI653" i="5"/>
  <c r="BH653" i="5"/>
  <c r="BG653" i="5"/>
  <c r="BF653" i="5"/>
  <c r="BE653" i="5"/>
  <c r="BD653" i="5"/>
  <c r="BC653" i="5"/>
  <c r="BN652" i="5"/>
  <c r="BM652" i="5"/>
  <c r="BL652" i="5"/>
  <c r="BK652" i="5"/>
  <c r="BJ652" i="5"/>
  <c r="BI652" i="5"/>
  <c r="BH652" i="5"/>
  <c r="BG652" i="5"/>
  <c r="BF652" i="5"/>
  <c r="BE652" i="5"/>
  <c r="BD652" i="5"/>
  <c r="BC652" i="5"/>
  <c r="BN651" i="5"/>
  <c r="BM651" i="5"/>
  <c r="BL651" i="5"/>
  <c r="BK651" i="5"/>
  <c r="BJ651" i="5"/>
  <c r="BI651" i="5"/>
  <c r="BH651" i="5"/>
  <c r="BG651" i="5"/>
  <c r="BF651" i="5"/>
  <c r="BE651" i="5"/>
  <c r="BD651" i="5"/>
  <c r="BC651" i="5"/>
  <c r="BN650" i="5"/>
  <c r="BM650" i="5"/>
  <c r="BL650" i="5"/>
  <c r="BK650" i="5"/>
  <c r="BJ650" i="5"/>
  <c r="BI650" i="5"/>
  <c r="BH650" i="5"/>
  <c r="BG650" i="5"/>
  <c r="BF650" i="5"/>
  <c r="BE650" i="5"/>
  <c r="BD650" i="5"/>
  <c r="BC650" i="5"/>
  <c r="BN649" i="5"/>
  <c r="BM649" i="5"/>
  <c r="BL649" i="5"/>
  <c r="BK649" i="5"/>
  <c r="BJ649" i="5"/>
  <c r="BI649" i="5"/>
  <c r="BH649" i="5"/>
  <c r="BG649" i="5"/>
  <c r="BF649" i="5"/>
  <c r="BE649" i="5"/>
  <c r="BD649" i="5"/>
  <c r="BC649" i="5"/>
  <c r="BN648" i="5"/>
  <c r="BM648" i="5"/>
  <c r="BL648" i="5"/>
  <c r="BK648" i="5"/>
  <c r="BJ648" i="5"/>
  <c r="BI648" i="5"/>
  <c r="BH648" i="5"/>
  <c r="BG648" i="5"/>
  <c r="BF648" i="5"/>
  <c r="BE648" i="5"/>
  <c r="BD648" i="5"/>
  <c r="BC648" i="5"/>
  <c r="BN647" i="5"/>
  <c r="BM647" i="5"/>
  <c r="BL647" i="5"/>
  <c r="BK647" i="5"/>
  <c r="BJ647" i="5"/>
  <c r="BI647" i="5"/>
  <c r="BH647" i="5"/>
  <c r="BG647" i="5"/>
  <c r="BF647" i="5"/>
  <c r="BE647" i="5"/>
  <c r="BD647" i="5"/>
  <c r="BC647" i="5"/>
  <c r="BN646" i="5"/>
  <c r="BM646" i="5"/>
  <c r="BL646" i="5"/>
  <c r="BK646" i="5"/>
  <c r="BJ646" i="5"/>
  <c r="BI646" i="5"/>
  <c r="BH646" i="5"/>
  <c r="BG646" i="5"/>
  <c r="BF646" i="5"/>
  <c r="BE646" i="5"/>
  <c r="BD646" i="5"/>
  <c r="BC646" i="5"/>
  <c r="BN645" i="5"/>
  <c r="BM645" i="5"/>
  <c r="BL645" i="5"/>
  <c r="BK645" i="5"/>
  <c r="BJ645" i="5"/>
  <c r="BI645" i="5"/>
  <c r="BH645" i="5"/>
  <c r="BG645" i="5"/>
  <c r="BF645" i="5"/>
  <c r="BE645" i="5"/>
  <c r="BD645" i="5"/>
  <c r="BC645" i="5"/>
  <c r="BN644" i="5"/>
  <c r="BM644" i="5"/>
  <c r="BL644" i="5"/>
  <c r="BK644" i="5"/>
  <c r="BJ644" i="5"/>
  <c r="BI644" i="5"/>
  <c r="BH644" i="5"/>
  <c r="BG644" i="5"/>
  <c r="BF644" i="5"/>
  <c r="BE644" i="5"/>
  <c r="BD644" i="5"/>
  <c r="BC644" i="5"/>
  <c r="BN643" i="5"/>
  <c r="BM643" i="5"/>
  <c r="BL643" i="5"/>
  <c r="BK643" i="5"/>
  <c r="BJ643" i="5"/>
  <c r="BI643" i="5"/>
  <c r="BH643" i="5"/>
  <c r="BG643" i="5"/>
  <c r="BF643" i="5"/>
  <c r="BE643" i="5"/>
  <c r="BD643" i="5"/>
  <c r="BC643" i="5"/>
  <c r="BN642" i="5"/>
  <c r="BM642" i="5"/>
  <c r="BL642" i="5"/>
  <c r="BK642" i="5"/>
  <c r="BJ642" i="5"/>
  <c r="BI642" i="5"/>
  <c r="BH642" i="5"/>
  <c r="BG642" i="5"/>
  <c r="BF642" i="5"/>
  <c r="BE642" i="5"/>
  <c r="BD642" i="5"/>
  <c r="BC642" i="5"/>
  <c r="BN641" i="5"/>
  <c r="BM641" i="5"/>
  <c r="BL641" i="5"/>
  <c r="BK641" i="5"/>
  <c r="BJ641" i="5"/>
  <c r="BI641" i="5"/>
  <c r="BH641" i="5"/>
  <c r="BG641" i="5"/>
  <c r="BF641" i="5"/>
  <c r="BE641" i="5"/>
  <c r="BD641" i="5"/>
  <c r="BC641" i="5"/>
  <c r="BN640" i="5"/>
  <c r="BM640" i="5"/>
  <c r="BL640" i="5"/>
  <c r="BK640" i="5"/>
  <c r="BJ640" i="5"/>
  <c r="BI640" i="5"/>
  <c r="BH640" i="5"/>
  <c r="BG640" i="5"/>
  <c r="BF640" i="5"/>
  <c r="BE640" i="5"/>
  <c r="BD640" i="5"/>
  <c r="BC640" i="5"/>
  <c r="BN639" i="5"/>
  <c r="BM639" i="5"/>
  <c r="BL639" i="5"/>
  <c r="BK639" i="5"/>
  <c r="BJ639" i="5"/>
  <c r="BI639" i="5"/>
  <c r="BH639" i="5"/>
  <c r="BG639" i="5"/>
  <c r="BF639" i="5"/>
  <c r="BE639" i="5"/>
  <c r="BD639" i="5"/>
  <c r="BC639" i="5"/>
  <c r="BN638" i="5"/>
  <c r="BM638" i="5"/>
  <c r="BL638" i="5"/>
  <c r="BK638" i="5"/>
  <c r="BJ638" i="5"/>
  <c r="BI638" i="5"/>
  <c r="BH638" i="5"/>
  <c r="BG638" i="5"/>
  <c r="BF638" i="5"/>
  <c r="BE638" i="5"/>
  <c r="BD638" i="5"/>
  <c r="BC638" i="5"/>
  <c r="BN637" i="5"/>
  <c r="BM637" i="5"/>
  <c r="BL637" i="5"/>
  <c r="BK637" i="5"/>
  <c r="BJ637" i="5"/>
  <c r="BI637" i="5"/>
  <c r="BH637" i="5"/>
  <c r="BG637" i="5"/>
  <c r="BF637" i="5"/>
  <c r="BE637" i="5"/>
  <c r="BD637" i="5"/>
  <c r="BC637" i="5"/>
  <c r="BN636" i="5"/>
  <c r="BM636" i="5"/>
  <c r="BL636" i="5"/>
  <c r="BK636" i="5"/>
  <c r="BJ636" i="5"/>
  <c r="BI636" i="5"/>
  <c r="BH636" i="5"/>
  <c r="BG636" i="5"/>
  <c r="BF636" i="5"/>
  <c r="BE636" i="5"/>
  <c r="BD636" i="5"/>
  <c r="BC636" i="5"/>
  <c r="BN635" i="5"/>
  <c r="BM635" i="5"/>
  <c r="BL635" i="5"/>
  <c r="BK635" i="5"/>
  <c r="BJ635" i="5"/>
  <c r="BI635" i="5"/>
  <c r="BH635" i="5"/>
  <c r="BG635" i="5"/>
  <c r="BF635" i="5"/>
  <c r="BE635" i="5"/>
  <c r="BD635" i="5"/>
  <c r="BC635" i="5"/>
  <c r="BN634" i="5"/>
  <c r="BM634" i="5"/>
  <c r="BL634" i="5"/>
  <c r="BK634" i="5"/>
  <c r="BJ634" i="5"/>
  <c r="BI634" i="5"/>
  <c r="BH634" i="5"/>
  <c r="BG634" i="5"/>
  <c r="BF634" i="5"/>
  <c r="BE634" i="5"/>
  <c r="BD634" i="5"/>
  <c r="BC634" i="5"/>
  <c r="BN633" i="5"/>
  <c r="BM633" i="5"/>
  <c r="BL633" i="5"/>
  <c r="BK633" i="5"/>
  <c r="BJ633" i="5"/>
  <c r="BI633" i="5"/>
  <c r="BH633" i="5"/>
  <c r="BG633" i="5"/>
  <c r="BF633" i="5"/>
  <c r="BE633" i="5"/>
  <c r="BD633" i="5"/>
  <c r="BC633" i="5"/>
  <c r="BN632" i="5"/>
  <c r="BM632" i="5"/>
  <c r="BL632" i="5"/>
  <c r="BK632" i="5"/>
  <c r="BJ632" i="5"/>
  <c r="BI632" i="5"/>
  <c r="BH632" i="5"/>
  <c r="BG632" i="5"/>
  <c r="BF632" i="5"/>
  <c r="BE632" i="5"/>
  <c r="BD632" i="5"/>
  <c r="BC632" i="5"/>
  <c r="BN631" i="5"/>
  <c r="BM631" i="5"/>
  <c r="BL631" i="5"/>
  <c r="BK631" i="5"/>
  <c r="BJ631" i="5"/>
  <c r="BI631" i="5"/>
  <c r="BH631" i="5"/>
  <c r="BG631" i="5"/>
  <c r="BF631" i="5"/>
  <c r="BE631" i="5"/>
  <c r="BD631" i="5"/>
  <c r="BC631" i="5"/>
  <c r="BN630" i="5"/>
  <c r="BM630" i="5"/>
  <c r="BL630" i="5"/>
  <c r="BK630" i="5"/>
  <c r="BJ630" i="5"/>
  <c r="BI630" i="5"/>
  <c r="BH630" i="5"/>
  <c r="BG630" i="5"/>
  <c r="BF630" i="5"/>
  <c r="BE630" i="5"/>
  <c r="BD630" i="5"/>
  <c r="BC630" i="5"/>
  <c r="BN629" i="5"/>
  <c r="BM629" i="5"/>
  <c r="BL629" i="5"/>
  <c r="BK629" i="5"/>
  <c r="BJ629" i="5"/>
  <c r="BI629" i="5"/>
  <c r="BH629" i="5"/>
  <c r="BG629" i="5"/>
  <c r="BF629" i="5"/>
  <c r="BE629" i="5"/>
  <c r="BD629" i="5"/>
  <c r="BC629" i="5"/>
  <c r="BN628" i="5"/>
  <c r="BM628" i="5"/>
  <c r="BL628" i="5"/>
  <c r="BK628" i="5"/>
  <c r="BJ628" i="5"/>
  <c r="BI628" i="5"/>
  <c r="BH628" i="5"/>
  <c r="BG628" i="5"/>
  <c r="BF628" i="5"/>
  <c r="BE628" i="5"/>
  <c r="BD628" i="5"/>
  <c r="BC628" i="5"/>
  <c r="BN627" i="5"/>
  <c r="BM627" i="5"/>
  <c r="BL627" i="5"/>
  <c r="BK627" i="5"/>
  <c r="BJ627" i="5"/>
  <c r="BI627" i="5"/>
  <c r="BH627" i="5"/>
  <c r="BG627" i="5"/>
  <c r="BF627" i="5"/>
  <c r="BE627" i="5"/>
  <c r="BD627" i="5"/>
  <c r="BC627" i="5"/>
  <c r="BN626" i="5"/>
  <c r="BM626" i="5"/>
  <c r="BL626" i="5"/>
  <c r="BK626" i="5"/>
  <c r="BJ626" i="5"/>
  <c r="BI626" i="5"/>
  <c r="BH626" i="5"/>
  <c r="BG626" i="5"/>
  <c r="BF626" i="5"/>
  <c r="BE626" i="5"/>
  <c r="BD626" i="5"/>
  <c r="BC626" i="5"/>
  <c r="BN625" i="5"/>
  <c r="BM625" i="5"/>
  <c r="BL625" i="5"/>
  <c r="BK625" i="5"/>
  <c r="BJ625" i="5"/>
  <c r="BI625" i="5"/>
  <c r="BH625" i="5"/>
  <c r="BG625" i="5"/>
  <c r="BF625" i="5"/>
  <c r="BE625" i="5"/>
  <c r="BD625" i="5"/>
  <c r="BC625" i="5"/>
  <c r="BN624" i="5"/>
  <c r="BM624" i="5"/>
  <c r="BL624" i="5"/>
  <c r="BK624" i="5"/>
  <c r="BJ624" i="5"/>
  <c r="BI624" i="5"/>
  <c r="BH624" i="5"/>
  <c r="BG624" i="5"/>
  <c r="BF624" i="5"/>
  <c r="BE624" i="5"/>
  <c r="BD624" i="5"/>
  <c r="BC624" i="5"/>
  <c r="BN623" i="5"/>
  <c r="BM623" i="5"/>
  <c r="BL623" i="5"/>
  <c r="BK623" i="5"/>
  <c r="BJ623" i="5"/>
  <c r="BI623" i="5"/>
  <c r="BH623" i="5"/>
  <c r="BG623" i="5"/>
  <c r="BF623" i="5"/>
  <c r="BE623" i="5"/>
  <c r="BD623" i="5"/>
  <c r="BC623" i="5"/>
  <c r="BN622" i="5"/>
  <c r="BM622" i="5"/>
  <c r="BL622" i="5"/>
  <c r="BK622" i="5"/>
  <c r="BJ622" i="5"/>
  <c r="BI622" i="5"/>
  <c r="BH622" i="5"/>
  <c r="BG622" i="5"/>
  <c r="BF622" i="5"/>
  <c r="BE622" i="5"/>
  <c r="BD622" i="5"/>
  <c r="BC622" i="5"/>
  <c r="BN621" i="5"/>
  <c r="BM621" i="5"/>
  <c r="BL621" i="5"/>
  <c r="BK621" i="5"/>
  <c r="BJ621" i="5"/>
  <c r="BI621" i="5"/>
  <c r="BH621" i="5"/>
  <c r="BG621" i="5"/>
  <c r="BF621" i="5"/>
  <c r="BE621" i="5"/>
  <c r="BD621" i="5"/>
  <c r="BC621" i="5"/>
  <c r="BN620" i="5"/>
  <c r="BM620" i="5"/>
  <c r="BL620" i="5"/>
  <c r="BK620" i="5"/>
  <c r="BJ620" i="5"/>
  <c r="BI620" i="5"/>
  <c r="BH620" i="5"/>
  <c r="BG620" i="5"/>
  <c r="BF620" i="5"/>
  <c r="BE620" i="5"/>
  <c r="BD620" i="5"/>
  <c r="BC620" i="5"/>
  <c r="BN619" i="5"/>
  <c r="BM619" i="5"/>
  <c r="BL619" i="5"/>
  <c r="BK619" i="5"/>
  <c r="BJ619" i="5"/>
  <c r="BI619" i="5"/>
  <c r="BH619" i="5"/>
  <c r="BG619" i="5"/>
  <c r="BF619" i="5"/>
  <c r="BE619" i="5"/>
  <c r="BD619" i="5"/>
  <c r="BC619" i="5"/>
  <c r="BN618" i="5"/>
  <c r="BM618" i="5"/>
  <c r="BL618" i="5"/>
  <c r="BK618" i="5"/>
  <c r="BJ618" i="5"/>
  <c r="BI618" i="5"/>
  <c r="BH618" i="5"/>
  <c r="BG618" i="5"/>
  <c r="BF618" i="5"/>
  <c r="BE618" i="5"/>
  <c r="BD618" i="5"/>
  <c r="BC618" i="5"/>
  <c r="BN617" i="5"/>
  <c r="BM617" i="5"/>
  <c r="BL617" i="5"/>
  <c r="BK617" i="5"/>
  <c r="BJ617" i="5"/>
  <c r="BI617" i="5"/>
  <c r="BH617" i="5"/>
  <c r="BG617" i="5"/>
  <c r="BF617" i="5"/>
  <c r="BE617" i="5"/>
  <c r="BD617" i="5"/>
  <c r="BC617" i="5"/>
  <c r="BN616" i="5"/>
  <c r="BM616" i="5"/>
  <c r="BL616" i="5"/>
  <c r="BK616" i="5"/>
  <c r="BJ616" i="5"/>
  <c r="BI616" i="5"/>
  <c r="BH616" i="5"/>
  <c r="BG616" i="5"/>
  <c r="BF616" i="5"/>
  <c r="BE616" i="5"/>
  <c r="BD616" i="5"/>
  <c r="BC616" i="5"/>
  <c r="BN615" i="5"/>
  <c r="BM615" i="5"/>
  <c r="BL615" i="5"/>
  <c r="BK615" i="5"/>
  <c r="BJ615" i="5"/>
  <c r="BI615" i="5"/>
  <c r="BH615" i="5"/>
  <c r="BG615" i="5"/>
  <c r="BF615" i="5"/>
  <c r="BE615" i="5"/>
  <c r="BD615" i="5"/>
  <c r="BC615" i="5"/>
  <c r="BN614" i="5"/>
  <c r="BM614" i="5"/>
  <c r="BL614" i="5"/>
  <c r="BK614" i="5"/>
  <c r="BJ614" i="5"/>
  <c r="BI614" i="5"/>
  <c r="BH614" i="5"/>
  <c r="BG614" i="5"/>
  <c r="BF614" i="5"/>
  <c r="BE614" i="5"/>
  <c r="BD614" i="5"/>
  <c r="BC614" i="5"/>
  <c r="BN613" i="5"/>
  <c r="BM613" i="5"/>
  <c r="BL613" i="5"/>
  <c r="BK613" i="5"/>
  <c r="BJ613" i="5"/>
  <c r="BI613" i="5"/>
  <c r="BH613" i="5"/>
  <c r="BG613" i="5"/>
  <c r="BF613" i="5"/>
  <c r="BE613" i="5"/>
  <c r="BD613" i="5"/>
  <c r="BC613" i="5"/>
  <c r="BN612" i="5"/>
  <c r="BM612" i="5"/>
  <c r="BL612" i="5"/>
  <c r="BK612" i="5"/>
  <c r="BJ612" i="5"/>
  <c r="BI612" i="5"/>
  <c r="BH612" i="5"/>
  <c r="BG612" i="5"/>
  <c r="BF612" i="5"/>
  <c r="BE612" i="5"/>
  <c r="BD612" i="5"/>
  <c r="BC612" i="5"/>
  <c r="BN611" i="5"/>
  <c r="BM611" i="5"/>
  <c r="BL611" i="5"/>
  <c r="BK611" i="5"/>
  <c r="BJ611" i="5"/>
  <c r="BI611" i="5"/>
  <c r="BH611" i="5"/>
  <c r="BG611" i="5"/>
  <c r="BF611" i="5"/>
  <c r="BE611" i="5"/>
  <c r="BD611" i="5"/>
  <c r="BC611" i="5"/>
  <c r="BN610" i="5"/>
  <c r="BM610" i="5"/>
  <c r="BL610" i="5"/>
  <c r="BK610" i="5"/>
  <c r="BJ610" i="5"/>
  <c r="BI610" i="5"/>
  <c r="BH610" i="5"/>
  <c r="BG610" i="5"/>
  <c r="BF610" i="5"/>
  <c r="BE610" i="5"/>
  <c r="BD610" i="5"/>
  <c r="BC610" i="5"/>
  <c r="BN609" i="5"/>
  <c r="BM609" i="5"/>
  <c r="BL609" i="5"/>
  <c r="BK609" i="5"/>
  <c r="BJ609" i="5"/>
  <c r="BI609" i="5"/>
  <c r="BH609" i="5"/>
  <c r="BG609" i="5"/>
  <c r="BF609" i="5"/>
  <c r="BE609" i="5"/>
  <c r="BD609" i="5"/>
  <c r="BC609" i="5"/>
  <c r="BN608" i="5"/>
  <c r="BM608" i="5"/>
  <c r="BL608" i="5"/>
  <c r="BK608" i="5"/>
  <c r="BJ608" i="5"/>
  <c r="BI608" i="5"/>
  <c r="BH608" i="5"/>
  <c r="BG608" i="5"/>
  <c r="BF608" i="5"/>
  <c r="BE608" i="5"/>
  <c r="BD608" i="5"/>
  <c r="BC608" i="5"/>
  <c r="BN607" i="5"/>
  <c r="BM607" i="5"/>
  <c r="BL607" i="5"/>
  <c r="BK607" i="5"/>
  <c r="BJ607" i="5"/>
  <c r="BI607" i="5"/>
  <c r="BH607" i="5"/>
  <c r="BG607" i="5"/>
  <c r="BF607" i="5"/>
  <c r="BE607" i="5"/>
  <c r="BD607" i="5"/>
  <c r="BC607" i="5"/>
  <c r="BN606" i="5"/>
  <c r="BM606" i="5"/>
  <c r="BL606" i="5"/>
  <c r="BK606" i="5"/>
  <c r="BJ606" i="5"/>
  <c r="BI606" i="5"/>
  <c r="BH606" i="5"/>
  <c r="BG606" i="5"/>
  <c r="BF606" i="5"/>
  <c r="BE606" i="5"/>
  <c r="BD606" i="5"/>
  <c r="BC606" i="5"/>
  <c r="BN605" i="5"/>
  <c r="BM605" i="5"/>
  <c r="BL605" i="5"/>
  <c r="BK605" i="5"/>
  <c r="BJ605" i="5"/>
  <c r="BI605" i="5"/>
  <c r="BH605" i="5"/>
  <c r="BG605" i="5"/>
  <c r="BF605" i="5"/>
  <c r="BE605" i="5"/>
  <c r="BD605" i="5"/>
  <c r="BC605" i="5"/>
  <c r="BN604" i="5"/>
  <c r="BM604" i="5"/>
  <c r="BL604" i="5"/>
  <c r="BK604" i="5"/>
  <c r="BJ604" i="5"/>
  <c r="BI604" i="5"/>
  <c r="BH604" i="5"/>
  <c r="BG604" i="5"/>
  <c r="BF604" i="5"/>
  <c r="BE604" i="5"/>
  <c r="BD604" i="5"/>
  <c r="BC604" i="5"/>
  <c r="BN603" i="5"/>
  <c r="BM603" i="5"/>
  <c r="BL603" i="5"/>
  <c r="BK603" i="5"/>
  <c r="BJ603" i="5"/>
  <c r="BI603" i="5"/>
  <c r="BH603" i="5"/>
  <c r="BG603" i="5"/>
  <c r="BF603" i="5"/>
  <c r="BE603" i="5"/>
  <c r="BD603" i="5"/>
  <c r="BC603" i="5"/>
  <c r="BN602" i="5"/>
  <c r="BM602" i="5"/>
  <c r="BL602" i="5"/>
  <c r="BK602" i="5"/>
  <c r="BJ602" i="5"/>
  <c r="BI602" i="5"/>
  <c r="BH602" i="5"/>
  <c r="BG602" i="5"/>
  <c r="BF602" i="5"/>
  <c r="BE602" i="5"/>
  <c r="BD602" i="5"/>
  <c r="BC602" i="5"/>
  <c r="BN601" i="5"/>
  <c r="BM601" i="5"/>
  <c r="BL601" i="5"/>
  <c r="BK601" i="5"/>
  <c r="BJ601" i="5"/>
  <c r="BI601" i="5"/>
  <c r="BH601" i="5"/>
  <c r="BG601" i="5"/>
  <c r="BF601" i="5"/>
  <c r="BE601" i="5"/>
  <c r="BD601" i="5"/>
  <c r="BC601" i="5"/>
  <c r="BN600" i="5"/>
  <c r="BM600" i="5"/>
  <c r="BL600" i="5"/>
  <c r="BK600" i="5"/>
  <c r="BJ600" i="5"/>
  <c r="BI600" i="5"/>
  <c r="BH600" i="5"/>
  <c r="BG600" i="5"/>
  <c r="BF600" i="5"/>
  <c r="BE600" i="5"/>
  <c r="BD600" i="5"/>
  <c r="BC600" i="5"/>
  <c r="BN599" i="5"/>
  <c r="BM599" i="5"/>
  <c r="BL599" i="5"/>
  <c r="BK599" i="5"/>
  <c r="BJ599" i="5"/>
  <c r="BI599" i="5"/>
  <c r="BH599" i="5"/>
  <c r="BG599" i="5"/>
  <c r="BF599" i="5"/>
  <c r="BE599" i="5"/>
  <c r="BD599" i="5"/>
  <c r="BC599" i="5"/>
  <c r="BN598" i="5"/>
  <c r="BM598" i="5"/>
  <c r="BL598" i="5"/>
  <c r="BK598" i="5"/>
  <c r="BJ598" i="5"/>
  <c r="BI598" i="5"/>
  <c r="BH598" i="5"/>
  <c r="BG598" i="5"/>
  <c r="BF598" i="5"/>
  <c r="BE598" i="5"/>
  <c r="BD598" i="5"/>
  <c r="BC598" i="5"/>
  <c r="BN597" i="5"/>
  <c r="BM597" i="5"/>
  <c r="BL597" i="5"/>
  <c r="BK597" i="5"/>
  <c r="BJ597" i="5"/>
  <c r="BI597" i="5"/>
  <c r="BH597" i="5"/>
  <c r="BG597" i="5"/>
  <c r="BF597" i="5"/>
  <c r="BE597" i="5"/>
  <c r="BD597" i="5"/>
  <c r="BC597" i="5"/>
  <c r="BN596" i="5"/>
  <c r="BM596" i="5"/>
  <c r="BL596" i="5"/>
  <c r="BK596" i="5"/>
  <c r="BJ596" i="5"/>
  <c r="BI596" i="5"/>
  <c r="BH596" i="5"/>
  <c r="BG596" i="5"/>
  <c r="BF596" i="5"/>
  <c r="BE596" i="5"/>
  <c r="BD596" i="5"/>
  <c r="BC596" i="5"/>
  <c r="BN595" i="5"/>
  <c r="BM595" i="5"/>
  <c r="BL595" i="5"/>
  <c r="BK595" i="5"/>
  <c r="BJ595" i="5"/>
  <c r="BI595" i="5"/>
  <c r="BH595" i="5"/>
  <c r="BG595" i="5"/>
  <c r="BF595" i="5"/>
  <c r="BE595" i="5"/>
  <c r="BD595" i="5"/>
  <c r="BC595" i="5"/>
  <c r="BN594" i="5"/>
  <c r="BM594" i="5"/>
  <c r="BL594" i="5"/>
  <c r="BK594" i="5"/>
  <c r="BJ594" i="5"/>
  <c r="BI594" i="5"/>
  <c r="BH594" i="5"/>
  <c r="BG594" i="5"/>
  <c r="BF594" i="5"/>
  <c r="BE594" i="5"/>
  <c r="BD594" i="5"/>
  <c r="BC594" i="5"/>
  <c r="BN593" i="5"/>
  <c r="BM593" i="5"/>
  <c r="BL593" i="5"/>
  <c r="BK593" i="5"/>
  <c r="BJ593" i="5"/>
  <c r="BI593" i="5"/>
  <c r="BH593" i="5"/>
  <c r="BG593" i="5"/>
  <c r="BF593" i="5"/>
  <c r="BE593" i="5"/>
  <c r="BD593" i="5"/>
  <c r="BC593" i="5"/>
  <c r="BN592" i="5"/>
  <c r="BM592" i="5"/>
  <c r="BL592" i="5"/>
  <c r="BK592" i="5"/>
  <c r="BJ592" i="5"/>
  <c r="BI592" i="5"/>
  <c r="BH592" i="5"/>
  <c r="BG592" i="5"/>
  <c r="BF592" i="5"/>
  <c r="BE592" i="5"/>
  <c r="BD592" i="5"/>
  <c r="BC592" i="5"/>
  <c r="BN591" i="5"/>
  <c r="BM591" i="5"/>
  <c r="BL591" i="5"/>
  <c r="BK591" i="5"/>
  <c r="BJ591" i="5"/>
  <c r="BI591" i="5"/>
  <c r="BH591" i="5"/>
  <c r="BG591" i="5"/>
  <c r="BF591" i="5"/>
  <c r="BE591" i="5"/>
  <c r="BD591" i="5"/>
  <c r="BC591" i="5"/>
  <c r="BN590" i="5"/>
  <c r="BM590" i="5"/>
  <c r="BL590" i="5"/>
  <c r="BK590" i="5"/>
  <c r="BJ590" i="5"/>
  <c r="BI590" i="5"/>
  <c r="BH590" i="5"/>
  <c r="BG590" i="5"/>
  <c r="BF590" i="5"/>
  <c r="BE590" i="5"/>
  <c r="BD590" i="5"/>
  <c r="BC590" i="5"/>
  <c r="BN589" i="5"/>
  <c r="BM589" i="5"/>
  <c r="BL589" i="5"/>
  <c r="BK589" i="5"/>
  <c r="BJ589" i="5"/>
  <c r="BI589" i="5"/>
  <c r="BH589" i="5"/>
  <c r="BG589" i="5"/>
  <c r="BF589" i="5"/>
  <c r="BE589" i="5"/>
  <c r="BD589" i="5"/>
  <c r="BC589" i="5"/>
  <c r="BN588" i="5"/>
  <c r="BM588" i="5"/>
  <c r="BL588" i="5"/>
  <c r="BK588" i="5"/>
  <c r="BJ588" i="5"/>
  <c r="BI588" i="5"/>
  <c r="BH588" i="5"/>
  <c r="BG588" i="5"/>
  <c r="BF588" i="5"/>
  <c r="BE588" i="5"/>
  <c r="BD588" i="5"/>
  <c r="BC588" i="5"/>
  <c r="BN587" i="5"/>
  <c r="BM587" i="5"/>
  <c r="BL587" i="5"/>
  <c r="BK587" i="5"/>
  <c r="BJ587" i="5"/>
  <c r="BI587" i="5"/>
  <c r="BH587" i="5"/>
  <c r="BG587" i="5"/>
  <c r="BF587" i="5"/>
  <c r="BE587" i="5"/>
  <c r="BD587" i="5"/>
  <c r="BC587" i="5"/>
  <c r="BN586" i="5"/>
  <c r="BM586" i="5"/>
  <c r="BL586" i="5"/>
  <c r="BK586" i="5"/>
  <c r="BJ586" i="5"/>
  <c r="BI586" i="5"/>
  <c r="BH586" i="5"/>
  <c r="BG586" i="5"/>
  <c r="BF586" i="5"/>
  <c r="BE586" i="5"/>
  <c r="BD586" i="5"/>
  <c r="BC586" i="5"/>
  <c r="BN585" i="5"/>
  <c r="BM585" i="5"/>
  <c r="BL585" i="5"/>
  <c r="BK585" i="5"/>
  <c r="BJ585" i="5"/>
  <c r="BI585" i="5"/>
  <c r="BH585" i="5"/>
  <c r="BG585" i="5"/>
  <c r="BF585" i="5"/>
  <c r="BE585" i="5"/>
  <c r="BD585" i="5"/>
  <c r="BC585" i="5"/>
  <c r="BN584" i="5"/>
  <c r="BM584" i="5"/>
  <c r="BL584" i="5"/>
  <c r="BK584" i="5"/>
  <c r="BJ584" i="5"/>
  <c r="BI584" i="5"/>
  <c r="BH584" i="5"/>
  <c r="BG584" i="5"/>
  <c r="BF584" i="5"/>
  <c r="BE584" i="5"/>
  <c r="BD584" i="5"/>
  <c r="BC584" i="5"/>
  <c r="BN583" i="5"/>
  <c r="BM583" i="5"/>
  <c r="BL583" i="5"/>
  <c r="BK583" i="5"/>
  <c r="BJ583" i="5"/>
  <c r="BI583" i="5"/>
  <c r="BH583" i="5"/>
  <c r="BG583" i="5"/>
  <c r="BF583" i="5"/>
  <c r="BE583" i="5"/>
  <c r="BD583" i="5"/>
  <c r="BC583" i="5"/>
  <c r="BN582" i="5"/>
  <c r="BM582" i="5"/>
  <c r="BL582" i="5"/>
  <c r="BK582" i="5"/>
  <c r="BJ582" i="5"/>
  <c r="BI582" i="5"/>
  <c r="BH582" i="5"/>
  <c r="BG582" i="5"/>
  <c r="BF582" i="5"/>
  <c r="BE582" i="5"/>
  <c r="BD582" i="5"/>
  <c r="BC582" i="5"/>
  <c r="BN581" i="5"/>
  <c r="BM581" i="5"/>
  <c r="BL581" i="5"/>
  <c r="BK581" i="5"/>
  <c r="BJ581" i="5"/>
  <c r="BI581" i="5"/>
  <c r="BH581" i="5"/>
  <c r="BG581" i="5"/>
  <c r="BF581" i="5"/>
  <c r="BE581" i="5"/>
  <c r="BD581" i="5"/>
  <c r="BC581" i="5"/>
  <c r="BN580" i="5"/>
  <c r="BM580" i="5"/>
  <c r="BL580" i="5"/>
  <c r="BK580" i="5"/>
  <c r="BJ580" i="5"/>
  <c r="BI580" i="5"/>
  <c r="BH580" i="5"/>
  <c r="BG580" i="5"/>
  <c r="BF580" i="5"/>
  <c r="BE580" i="5"/>
  <c r="BD580" i="5"/>
  <c r="BC580" i="5"/>
  <c r="BN579" i="5"/>
  <c r="BM579" i="5"/>
  <c r="BL579" i="5"/>
  <c r="BK579" i="5"/>
  <c r="BJ579" i="5"/>
  <c r="BI579" i="5"/>
  <c r="BH579" i="5"/>
  <c r="BG579" i="5"/>
  <c r="BF579" i="5"/>
  <c r="BE579" i="5"/>
  <c r="BD579" i="5"/>
  <c r="BC579" i="5"/>
  <c r="BN578" i="5"/>
  <c r="BM578" i="5"/>
  <c r="BL578" i="5"/>
  <c r="BK578" i="5"/>
  <c r="BJ578" i="5"/>
  <c r="BI578" i="5"/>
  <c r="BH578" i="5"/>
  <c r="BG578" i="5"/>
  <c r="BF578" i="5"/>
  <c r="BE578" i="5"/>
  <c r="BD578" i="5"/>
  <c r="BC578" i="5"/>
  <c r="BN577" i="5"/>
  <c r="BM577" i="5"/>
  <c r="BL577" i="5"/>
  <c r="BK577" i="5"/>
  <c r="BJ577" i="5"/>
  <c r="BI577" i="5"/>
  <c r="BH577" i="5"/>
  <c r="BG577" i="5"/>
  <c r="BF577" i="5"/>
  <c r="BE577" i="5"/>
  <c r="BD577" i="5"/>
  <c r="BC577" i="5"/>
  <c r="BN576" i="5"/>
  <c r="BM576" i="5"/>
  <c r="BL576" i="5"/>
  <c r="BK576" i="5"/>
  <c r="BJ576" i="5"/>
  <c r="BI576" i="5"/>
  <c r="BH576" i="5"/>
  <c r="BG576" i="5"/>
  <c r="BF576" i="5"/>
  <c r="BE576" i="5"/>
  <c r="BD576" i="5"/>
  <c r="BC576" i="5"/>
  <c r="BN575" i="5"/>
  <c r="BM575" i="5"/>
  <c r="BL575" i="5"/>
  <c r="BK575" i="5"/>
  <c r="BJ575" i="5"/>
  <c r="BI575" i="5"/>
  <c r="BH575" i="5"/>
  <c r="BG575" i="5"/>
  <c r="BF575" i="5"/>
  <c r="BE575" i="5"/>
  <c r="BD575" i="5"/>
  <c r="BC575" i="5"/>
  <c r="BN574" i="5"/>
  <c r="BM574" i="5"/>
  <c r="BL574" i="5"/>
  <c r="BK574" i="5"/>
  <c r="BJ574" i="5"/>
  <c r="BI574" i="5"/>
  <c r="BH574" i="5"/>
  <c r="BG574" i="5"/>
  <c r="BF574" i="5"/>
  <c r="BE574" i="5"/>
  <c r="BD574" i="5"/>
  <c r="BC574" i="5"/>
  <c r="BN573" i="5"/>
  <c r="BM573" i="5"/>
  <c r="BL573" i="5"/>
  <c r="BK573" i="5"/>
  <c r="BJ573" i="5"/>
  <c r="BI573" i="5"/>
  <c r="BH573" i="5"/>
  <c r="BG573" i="5"/>
  <c r="BF573" i="5"/>
  <c r="BE573" i="5"/>
  <c r="BD573" i="5"/>
  <c r="BC573" i="5"/>
  <c r="BN572" i="5"/>
  <c r="BM572" i="5"/>
  <c r="BL572" i="5"/>
  <c r="BK572" i="5"/>
  <c r="BJ572" i="5"/>
  <c r="BI572" i="5"/>
  <c r="BH572" i="5"/>
  <c r="BG572" i="5"/>
  <c r="BF572" i="5"/>
  <c r="BE572" i="5"/>
  <c r="BD572" i="5"/>
  <c r="BC572" i="5"/>
  <c r="BN571" i="5"/>
  <c r="BM571" i="5"/>
  <c r="BL571" i="5"/>
  <c r="BK571" i="5"/>
  <c r="BJ571" i="5"/>
  <c r="BI571" i="5"/>
  <c r="BH571" i="5"/>
  <c r="BG571" i="5"/>
  <c r="BF571" i="5"/>
  <c r="BE571" i="5"/>
  <c r="BD571" i="5"/>
  <c r="BC571" i="5"/>
  <c r="BN570" i="5"/>
  <c r="BM570" i="5"/>
  <c r="BL570" i="5"/>
  <c r="BK570" i="5"/>
  <c r="BJ570" i="5"/>
  <c r="BI570" i="5"/>
  <c r="BH570" i="5"/>
  <c r="BG570" i="5"/>
  <c r="BF570" i="5"/>
  <c r="BE570" i="5"/>
  <c r="BD570" i="5"/>
  <c r="BC570" i="5"/>
  <c r="BN569" i="5"/>
  <c r="BM569" i="5"/>
  <c r="BL569" i="5"/>
  <c r="BK569" i="5"/>
  <c r="BJ569" i="5"/>
  <c r="BI569" i="5"/>
  <c r="BH569" i="5"/>
  <c r="BG569" i="5"/>
  <c r="BF569" i="5"/>
  <c r="BE569" i="5"/>
  <c r="BD569" i="5"/>
  <c r="BC569" i="5"/>
  <c r="BN568" i="5"/>
  <c r="BM568" i="5"/>
  <c r="BL568" i="5"/>
  <c r="BK568" i="5"/>
  <c r="BJ568" i="5"/>
  <c r="BI568" i="5"/>
  <c r="BH568" i="5"/>
  <c r="BG568" i="5"/>
  <c r="BF568" i="5"/>
  <c r="BE568" i="5"/>
  <c r="BD568" i="5"/>
  <c r="BC568" i="5"/>
  <c r="BN567" i="5"/>
  <c r="BM567" i="5"/>
  <c r="BL567" i="5"/>
  <c r="BK567" i="5"/>
  <c r="BJ567" i="5"/>
  <c r="BI567" i="5"/>
  <c r="BH567" i="5"/>
  <c r="BG567" i="5"/>
  <c r="BF567" i="5"/>
  <c r="BE567" i="5"/>
  <c r="BD567" i="5"/>
  <c r="BC567" i="5"/>
  <c r="BN566" i="5"/>
  <c r="BM566" i="5"/>
  <c r="BL566" i="5"/>
  <c r="BK566" i="5"/>
  <c r="BJ566" i="5"/>
  <c r="BI566" i="5"/>
  <c r="BH566" i="5"/>
  <c r="BG566" i="5"/>
  <c r="BF566" i="5"/>
  <c r="BE566" i="5"/>
  <c r="BD566" i="5"/>
  <c r="BC566" i="5"/>
  <c r="BN565" i="5"/>
  <c r="BM565" i="5"/>
  <c r="BL565" i="5"/>
  <c r="BK565" i="5"/>
  <c r="BJ565" i="5"/>
  <c r="BI565" i="5"/>
  <c r="BH565" i="5"/>
  <c r="BG565" i="5"/>
  <c r="BF565" i="5"/>
  <c r="BE565" i="5"/>
  <c r="BD565" i="5"/>
  <c r="BC565" i="5"/>
  <c r="BN564" i="5"/>
  <c r="BM564" i="5"/>
  <c r="BL564" i="5"/>
  <c r="BK564" i="5"/>
  <c r="BJ564" i="5"/>
  <c r="BI564" i="5"/>
  <c r="BH564" i="5"/>
  <c r="BG564" i="5"/>
  <c r="BF564" i="5"/>
  <c r="BE564" i="5"/>
  <c r="BD564" i="5"/>
  <c r="BC564" i="5"/>
  <c r="BN563" i="5"/>
  <c r="BM563" i="5"/>
  <c r="BL563" i="5"/>
  <c r="BK563" i="5"/>
  <c r="BJ563" i="5"/>
  <c r="BI563" i="5"/>
  <c r="BH563" i="5"/>
  <c r="BG563" i="5"/>
  <c r="BF563" i="5"/>
  <c r="BE563" i="5"/>
  <c r="BD563" i="5"/>
  <c r="BC563" i="5"/>
  <c r="BN562" i="5"/>
  <c r="BM562" i="5"/>
  <c r="BL562" i="5"/>
  <c r="BK562" i="5"/>
  <c r="BJ562" i="5"/>
  <c r="BI562" i="5"/>
  <c r="BH562" i="5"/>
  <c r="BG562" i="5"/>
  <c r="BF562" i="5"/>
  <c r="BE562" i="5"/>
  <c r="BD562" i="5"/>
  <c r="BC562" i="5"/>
  <c r="BN561" i="5"/>
  <c r="BM561" i="5"/>
  <c r="BL561" i="5"/>
  <c r="BK561" i="5"/>
  <c r="BJ561" i="5"/>
  <c r="BI561" i="5"/>
  <c r="BH561" i="5"/>
  <c r="BG561" i="5"/>
  <c r="BF561" i="5"/>
  <c r="BE561" i="5"/>
  <c r="BD561" i="5"/>
  <c r="BC561" i="5"/>
  <c r="BN560" i="5"/>
  <c r="BM560" i="5"/>
  <c r="BL560" i="5"/>
  <c r="BK560" i="5"/>
  <c r="BJ560" i="5"/>
  <c r="BI560" i="5"/>
  <c r="BH560" i="5"/>
  <c r="BG560" i="5"/>
  <c r="BF560" i="5"/>
  <c r="BE560" i="5"/>
  <c r="BD560" i="5"/>
  <c r="BC560" i="5"/>
  <c r="BN559" i="5"/>
  <c r="BM559" i="5"/>
  <c r="BL559" i="5"/>
  <c r="BK559" i="5"/>
  <c r="BJ559" i="5"/>
  <c r="BI559" i="5"/>
  <c r="BH559" i="5"/>
  <c r="BG559" i="5"/>
  <c r="BF559" i="5"/>
  <c r="BE559" i="5"/>
  <c r="BD559" i="5"/>
  <c r="BC559" i="5"/>
  <c r="BN558" i="5"/>
  <c r="BM558" i="5"/>
  <c r="BL558" i="5"/>
  <c r="BK558" i="5"/>
  <c r="BJ558" i="5"/>
  <c r="BI558" i="5"/>
  <c r="BH558" i="5"/>
  <c r="BG558" i="5"/>
  <c r="BF558" i="5"/>
  <c r="BE558" i="5"/>
  <c r="BD558" i="5"/>
  <c r="BC558" i="5"/>
  <c r="BN557" i="5"/>
  <c r="BM557" i="5"/>
  <c r="BL557" i="5"/>
  <c r="BK557" i="5"/>
  <c r="BJ557" i="5"/>
  <c r="BI557" i="5"/>
  <c r="BH557" i="5"/>
  <c r="BG557" i="5"/>
  <c r="BF557" i="5"/>
  <c r="BE557" i="5"/>
  <c r="BD557" i="5"/>
  <c r="BC557" i="5"/>
  <c r="BN556" i="5"/>
  <c r="BM556" i="5"/>
  <c r="BL556" i="5"/>
  <c r="BK556" i="5"/>
  <c r="BJ556" i="5"/>
  <c r="BI556" i="5"/>
  <c r="BH556" i="5"/>
  <c r="BG556" i="5"/>
  <c r="BF556" i="5"/>
  <c r="BE556" i="5"/>
  <c r="BD556" i="5"/>
  <c r="BC556" i="5"/>
  <c r="BN555" i="5"/>
  <c r="BM555" i="5"/>
  <c r="BL555" i="5"/>
  <c r="BK555" i="5"/>
  <c r="BJ555" i="5"/>
  <c r="BI555" i="5"/>
  <c r="BH555" i="5"/>
  <c r="BG555" i="5"/>
  <c r="BF555" i="5"/>
  <c r="BE555" i="5"/>
  <c r="BD555" i="5"/>
  <c r="BC555" i="5"/>
  <c r="BN554" i="5"/>
  <c r="BM554" i="5"/>
  <c r="BL554" i="5"/>
  <c r="BK554" i="5"/>
  <c r="BJ554" i="5"/>
  <c r="BI554" i="5"/>
  <c r="BH554" i="5"/>
  <c r="BG554" i="5"/>
  <c r="BF554" i="5"/>
  <c r="BE554" i="5"/>
  <c r="BD554" i="5"/>
  <c r="BC554" i="5"/>
  <c r="BN553" i="5"/>
  <c r="BM553" i="5"/>
  <c r="BL553" i="5"/>
  <c r="BK553" i="5"/>
  <c r="BJ553" i="5"/>
  <c r="BI553" i="5"/>
  <c r="BH553" i="5"/>
  <c r="BG553" i="5"/>
  <c r="BF553" i="5"/>
  <c r="BE553" i="5"/>
  <c r="BD553" i="5"/>
  <c r="BC553" i="5"/>
  <c r="BN552" i="5"/>
  <c r="BM552" i="5"/>
  <c r="BL552" i="5"/>
  <c r="BK552" i="5"/>
  <c r="BJ552" i="5"/>
  <c r="BI552" i="5"/>
  <c r="BH552" i="5"/>
  <c r="BG552" i="5"/>
  <c r="BF552" i="5"/>
  <c r="BE552" i="5"/>
  <c r="BD552" i="5"/>
  <c r="BC552" i="5"/>
  <c r="BN551" i="5"/>
  <c r="BM551" i="5"/>
  <c r="BL551" i="5"/>
  <c r="BK551" i="5"/>
  <c r="BJ551" i="5"/>
  <c r="BI551" i="5"/>
  <c r="BH551" i="5"/>
  <c r="BG551" i="5"/>
  <c r="BF551" i="5"/>
  <c r="BE551" i="5"/>
  <c r="BD551" i="5"/>
  <c r="BC551" i="5"/>
  <c r="BN550" i="5"/>
  <c r="BM550" i="5"/>
  <c r="BL550" i="5"/>
  <c r="BK550" i="5"/>
  <c r="BJ550" i="5"/>
  <c r="BI550" i="5"/>
  <c r="BH550" i="5"/>
  <c r="BG550" i="5"/>
  <c r="BF550" i="5"/>
  <c r="BE550" i="5"/>
  <c r="BD550" i="5"/>
  <c r="BC550" i="5"/>
  <c r="BN549" i="5"/>
  <c r="BM549" i="5"/>
  <c r="BL549" i="5"/>
  <c r="BK549" i="5"/>
  <c r="BJ549" i="5"/>
  <c r="BI549" i="5"/>
  <c r="BH549" i="5"/>
  <c r="BG549" i="5"/>
  <c r="BF549" i="5"/>
  <c r="BE549" i="5"/>
  <c r="BD549" i="5"/>
  <c r="BC549" i="5"/>
  <c r="BN548" i="5"/>
  <c r="BM548" i="5"/>
  <c r="BL548" i="5"/>
  <c r="BK548" i="5"/>
  <c r="BJ548" i="5"/>
  <c r="BI548" i="5"/>
  <c r="BH548" i="5"/>
  <c r="BG548" i="5"/>
  <c r="BF548" i="5"/>
  <c r="BE548" i="5"/>
  <c r="BD548" i="5"/>
  <c r="BC548" i="5"/>
  <c r="BN547" i="5"/>
  <c r="BM547" i="5"/>
  <c r="BL547" i="5"/>
  <c r="BK547" i="5"/>
  <c r="BJ547" i="5"/>
  <c r="BI547" i="5"/>
  <c r="BH547" i="5"/>
  <c r="BG547" i="5"/>
  <c r="BF547" i="5"/>
  <c r="BE547" i="5"/>
  <c r="BD547" i="5"/>
  <c r="BC547" i="5"/>
  <c r="BN546" i="5"/>
  <c r="BM546" i="5"/>
  <c r="BL546" i="5"/>
  <c r="BK546" i="5"/>
  <c r="BJ546" i="5"/>
  <c r="BI546" i="5"/>
  <c r="BH546" i="5"/>
  <c r="BG546" i="5"/>
  <c r="BF546" i="5"/>
  <c r="BE546" i="5"/>
  <c r="BD546" i="5"/>
  <c r="BC546" i="5"/>
  <c r="BN545" i="5"/>
  <c r="BM545" i="5"/>
  <c r="BL545" i="5"/>
  <c r="BK545" i="5"/>
  <c r="BJ545" i="5"/>
  <c r="BI545" i="5"/>
  <c r="BH545" i="5"/>
  <c r="BG545" i="5"/>
  <c r="BF545" i="5"/>
  <c r="BE545" i="5"/>
  <c r="BD545" i="5"/>
  <c r="BC545" i="5"/>
  <c r="BN544" i="5"/>
  <c r="BM544" i="5"/>
  <c r="BL544" i="5"/>
  <c r="BK544" i="5"/>
  <c r="BJ544" i="5"/>
  <c r="BI544" i="5"/>
  <c r="BH544" i="5"/>
  <c r="BG544" i="5"/>
  <c r="BF544" i="5"/>
  <c r="BE544" i="5"/>
  <c r="BD544" i="5"/>
  <c r="BC544" i="5"/>
  <c r="BN543" i="5"/>
  <c r="BM543" i="5"/>
  <c r="BL543" i="5"/>
  <c r="BK543" i="5"/>
  <c r="BJ543" i="5"/>
  <c r="BI543" i="5"/>
  <c r="BH543" i="5"/>
  <c r="BG543" i="5"/>
  <c r="BF543" i="5"/>
  <c r="BE543" i="5"/>
  <c r="BD543" i="5"/>
  <c r="BC543" i="5"/>
  <c r="BN542" i="5"/>
  <c r="BM542" i="5"/>
  <c r="BL542" i="5"/>
  <c r="BK542" i="5"/>
  <c r="BJ542" i="5"/>
  <c r="BI542" i="5"/>
  <c r="BH542" i="5"/>
  <c r="BG542" i="5"/>
  <c r="BF542" i="5"/>
  <c r="BE542" i="5"/>
  <c r="BD542" i="5"/>
  <c r="BC542" i="5"/>
  <c r="BN541" i="5"/>
  <c r="BM541" i="5"/>
  <c r="BL541" i="5"/>
  <c r="BK541" i="5"/>
  <c r="BJ541" i="5"/>
  <c r="BI541" i="5"/>
  <c r="BH541" i="5"/>
  <c r="BG541" i="5"/>
  <c r="BF541" i="5"/>
  <c r="BE541" i="5"/>
  <c r="BD541" i="5"/>
  <c r="BC541" i="5"/>
  <c r="BN540" i="5"/>
  <c r="BM540" i="5"/>
  <c r="BL540" i="5"/>
  <c r="BK540" i="5"/>
  <c r="BJ540" i="5"/>
  <c r="BI540" i="5"/>
  <c r="BH540" i="5"/>
  <c r="BG540" i="5"/>
  <c r="BF540" i="5"/>
  <c r="BE540" i="5"/>
  <c r="BD540" i="5"/>
  <c r="BC540" i="5"/>
  <c r="BN539" i="5"/>
  <c r="BM539" i="5"/>
  <c r="BL539" i="5"/>
  <c r="BK539" i="5"/>
  <c r="BJ539" i="5"/>
  <c r="BI539" i="5"/>
  <c r="BH539" i="5"/>
  <c r="BG539" i="5"/>
  <c r="BF539" i="5"/>
  <c r="BE539" i="5"/>
  <c r="BD539" i="5"/>
  <c r="BC539" i="5"/>
  <c r="BN538" i="5"/>
  <c r="BM538" i="5"/>
  <c r="BL538" i="5"/>
  <c r="BK538" i="5"/>
  <c r="BJ538" i="5"/>
  <c r="BI538" i="5"/>
  <c r="BH538" i="5"/>
  <c r="BG538" i="5"/>
  <c r="BF538" i="5"/>
  <c r="BE538" i="5"/>
  <c r="BD538" i="5"/>
  <c r="BC538" i="5"/>
  <c r="BN537" i="5"/>
  <c r="BM537" i="5"/>
  <c r="BL537" i="5"/>
  <c r="BK537" i="5"/>
  <c r="BJ537" i="5"/>
  <c r="BI537" i="5"/>
  <c r="BH537" i="5"/>
  <c r="BG537" i="5"/>
  <c r="BF537" i="5"/>
  <c r="BE537" i="5"/>
  <c r="BD537" i="5"/>
  <c r="BC537" i="5"/>
  <c r="BN536" i="5"/>
  <c r="BM536" i="5"/>
  <c r="BL536" i="5"/>
  <c r="BK536" i="5"/>
  <c r="BJ536" i="5"/>
  <c r="BI536" i="5"/>
  <c r="BH536" i="5"/>
  <c r="BG536" i="5"/>
  <c r="BF536" i="5"/>
  <c r="BE536" i="5"/>
  <c r="BD536" i="5"/>
  <c r="BC536" i="5"/>
  <c r="BN535" i="5"/>
  <c r="BM535" i="5"/>
  <c r="BL535" i="5"/>
  <c r="BK535" i="5"/>
  <c r="BJ535" i="5"/>
  <c r="BI535" i="5"/>
  <c r="BH535" i="5"/>
  <c r="BG535" i="5"/>
  <c r="BF535" i="5"/>
  <c r="BE535" i="5"/>
  <c r="BD535" i="5"/>
  <c r="BC535" i="5"/>
  <c r="BN534" i="5"/>
  <c r="BM534" i="5"/>
  <c r="BL534" i="5"/>
  <c r="BK534" i="5"/>
  <c r="BJ534" i="5"/>
  <c r="BI534" i="5"/>
  <c r="BH534" i="5"/>
  <c r="BG534" i="5"/>
  <c r="BF534" i="5"/>
  <c r="BE534" i="5"/>
  <c r="BD534" i="5"/>
  <c r="BC534" i="5"/>
  <c r="BN533" i="5"/>
  <c r="BM533" i="5"/>
  <c r="BL533" i="5"/>
  <c r="BK533" i="5"/>
  <c r="BJ533" i="5"/>
  <c r="BI533" i="5"/>
  <c r="BH533" i="5"/>
  <c r="BG533" i="5"/>
  <c r="BF533" i="5"/>
  <c r="BE533" i="5"/>
  <c r="BD533" i="5"/>
  <c r="BC533" i="5"/>
  <c r="BN532" i="5"/>
  <c r="BM532" i="5"/>
  <c r="BL532" i="5"/>
  <c r="BK532" i="5"/>
  <c r="BJ532" i="5"/>
  <c r="BI532" i="5"/>
  <c r="BH532" i="5"/>
  <c r="BG532" i="5"/>
  <c r="BF532" i="5"/>
  <c r="BE532" i="5"/>
  <c r="BD532" i="5"/>
  <c r="BC532" i="5"/>
  <c r="BN531" i="5"/>
  <c r="BM531" i="5"/>
  <c r="BL531" i="5"/>
  <c r="BK531" i="5"/>
  <c r="BJ531" i="5"/>
  <c r="BI531" i="5"/>
  <c r="BH531" i="5"/>
  <c r="BG531" i="5"/>
  <c r="BF531" i="5"/>
  <c r="BE531" i="5"/>
  <c r="BD531" i="5"/>
  <c r="BC531" i="5"/>
  <c r="BN530" i="5"/>
  <c r="BM530" i="5"/>
  <c r="BL530" i="5"/>
  <c r="BK530" i="5"/>
  <c r="BJ530" i="5"/>
  <c r="BI530" i="5"/>
  <c r="BH530" i="5"/>
  <c r="BG530" i="5"/>
  <c r="BF530" i="5"/>
  <c r="BE530" i="5"/>
  <c r="BD530" i="5"/>
  <c r="BC530" i="5"/>
  <c r="BN529" i="5"/>
  <c r="BM529" i="5"/>
  <c r="BL529" i="5"/>
  <c r="BK529" i="5"/>
  <c r="BJ529" i="5"/>
  <c r="BI529" i="5"/>
  <c r="BH529" i="5"/>
  <c r="BG529" i="5"/>
  <c r="BF529" i="5"/>
  <c r="BE529" i="5"/>
  <c r="BD529" i="5"/>
  <c r="BC529" i="5"/>
  <c r="BN528" i="5"/>
  <c r="BM528" i="5"/>
  <c r="BL528" i="5"/>
  <c r="BK528" i="5"/>
  <c r="BJ528" i="5"/>
  <c r="BI528" i="5"/>
  <c r="BH528" i="5"/>
  <c r="BG528" i="5"/>
  <c r="BF528" i="5"/>
  <c r="BE528" i="5"/>
  <c r="BD528" i="5"/>
  <c r="BC528" i="5"/>
  <c r="BN527" i="5"/>
  <c r="BM527" i="5"/>
  <c r="BL527" i="5"/>
  <c r="BK527" i="5"/>
  <c r="BJ527" i="5"/>
  <c r="BI527" i="5"/>
  <c r="BH527" i="5"/>
  <c r="BG527" i="5"/>
  <c r="BF527" i="5"/>
  <c r="BE527" i="5"/>
  <c r="BD527" i="5"/>
  <c r="BC527" i="5"/>
  <c r="BN526" i="5"/>
  <c r="BM526" i="5"/>
  <c r="BL526" i="5"/>
  <c r="BK526" i="5"/>
  <c r="BJ526" i="5"/>
  <c r="BI526" i="5"/>
  <c r="BH526" i="5"/>
  <c r="BG526" i="5"/>
  <c r="BF526" i="5"/>
  <c r="BE526" i="5"/>
  <c r="BD526" i="5"/>
  <c r="BC526" i="5"/>
  <c r="BN525" i="5"/>
  <c r="BM525" i="5"/>
  <c r="BL525" i="5"/>
  <c r="BK525" i="5"/>
  <c r="BJ525" i="5"/>
  <c r="BI525" i="5"/>
  <c r="BH525" i="5"/>
  <c r="BG525" i="5"/>
  <c r="BF525" i="5"/>
  <c r="BE525" i="5"/>
  <c r="BD525" i="5"/>
  <c r="BC525" i="5"/>
  <c r="BN524" i="5"/>
  <c r="BM524" i="5"/>
  <c r="BL524" i="5"/>
  <c r="BK524" i="5"/>
  <c r="BJ524" i="5"/>
  <c r="BI524" i="5"/>
  <c r="BH524" i="5"/>
  <c r="BG524" i="5"/>
  <c r="BF524" i="5"/>
  <c r="BE524" i="5"/>
  <c r="BD524" i="5"/>
  <c r="BC524" i="5"/>
  <c r="BN523" i="5"/>
  <c r="BM523" i="5"/>
  <c r="BL523" i="5"/>
  <c r="BK523" i="5"/>
  <c r="BJ523" i="5"/>
  <c r="BI523" i="5"/>
  <c r="BH523" i="5"/>
  <c r="BG523" i="5"/>
  <c r="BF523" i="5"/>
  <c r="BE523" i="5"/>
  <c r="BD523" i="5"/>
  <c r="BC523" i="5"/>
  <c r="BN522" i="5"/>
  <c r="BM522" i="5"/>
  <c r="BL522" i="5"/>
  <c r="BK522" i="5"/>
  <c r="BJ522" i="5"/>
  <c r="BI522" i="5"/>
  <c r="BH522" i="5"/>
  <c r="BG522" i="5"/>
  <c r="BF522" i="5"/>
  <c r="BE522" i="5"/>
  <c r="BD522" i="5"/>
  <c r="BC522" i="5"/>
  <c r="BN521" i="5"/>
  <c r="BM521" i="5"/>
  <c r="BL521" i="5"/>
  <c r="BK521" i="5"/>
  <c r="BJ521" i="5"/>
  <c r="BI521" i="5"/>
  <c r="BH521" i="5"/>
  <c r="BG521" i="5"/>
  <c r="BF521" i="5"/>
  <c r="BE521" i="5"/>
  <c r="BD521" i="5"/>
  <c r="BC521" i="5"/>
  <c r="BN520" i="5"/>
  <c r="BM520" i="5"/>
  <c r="BL520" i="5"/>
  <c r="BK520" i="5"/>
  <c r="BJ520" i="5"/>
  <c r="BI520" i="5"/>
  <c r="BH520" i="5"/>
  <c r="BG520" i="5"/>
  <c r="BF520" i="5"/>
  <c r="BE520" i="5"/>
  <c r="BD520" i="5"/>
  <c r="BC520" i="5"/>
  <c r="BN519" i="5"/>
  <c r="BM519" i="5"/>
  <c r="BL519" i="5"/>
  <c r="BK519" i="5"/>
  <c r="BJ519" i="5"/>
  <c r="BI519" i="5"/>
  <c r="BH519" i="5"/>
  <c r="BG519" i="5"/>
  <c r="BF519" i="5"/>
  <c r="BE519" i="5"/>
  <c r="BD519" i="5"/>
  <c r="BC519" i="5"/>
  <c r="BN518" i="5"/>
  <c r="BM518" i="5"/>
  <c r="BL518" i="5"/>
  <c r="BK518" i="5"/>
  <c r="BJ518" i="5"/>
  <c r="BI518" i="5"/>
  <c r="BH518" i="5"/>
  <c r="BG518" i="5"/>
  <c r="BF518" i="5"/>
  <c r="BE518" i="5"/>
  <c r="BD518" i="5"/>
  <c r="BC518" i="5"/>
  <c r="BN517" i="5"/>
  <c r="BM517" i="5"/>
  <c r="BL517" i="5"/>
  <c r="BK517" i="5"/>
  <c r="BJ517" i="5"/>
  <c r="BI517" i="5"/>
  <c r="BH517" i="5"/>
  <c r="BG517" i="5"/>
  <c r="BF517" i="5"/>
  <c r="BE517" i="5"/>
  <c r="BD517" i="5"/>
  <c r="BC517" i="5"/>
  <c r="BN516" i="5"/>
  <c r="BM516" i="5"/>
  <c r="BL516" i="5"/>
  <c r="BK516" i="5"/>
  <c r="BJ516" i="5"/>
  <c r="BI516" i="5"/>
  <c r="BH516" i="5"/>
  <c r="BG516" i="5"/>
  <c r="BF516" i="5"/>
  <c r="BE516" i="5"/>
  <c r="BD516" i="5"/>
  <c r="BC516" i="5"/>
  <c r="BN515" i="5"/>
  <c r="BM515" i="5"/>
  <c r="BL515" i="5"/>
  <c r="BK515" i="5"/>
  <c r="BJ515" i="5"/>
  <c r="BI515" i="5"/>
  <c r="BH515" i="5"/>
  <c r="BG515" i="5"/>
  <c r="BF515" i="5"/>
  <c r="BE515" i="5"/>
  <c r="BD515" i="5"/>
  <c r="BC515" i="5"/>
  <c r="BN514" i="5"/>
  <c r="BM514" i="5"/>
  <c r="BL514" i="5"/>
  <c r="BK514" i="5"/>
  <c r="BJ514" i="5"/>
  <c r="BI514" i="5"/>
  <c r="BH514" i="5"/>
  <c r="BG514" i="5"/>
  <c r="BF514" i="5"/>
  <c r="BE514" i="5"/>
  <c r="BD514" i="5"/>
  <c r="BC514" i="5"/>
  <c r="BN513" i="5"/>
  <c r="BM513" i="5"/>
  <c r="BL513" i="5"/>
  <c r="BK513" i="5"/>
  <c r="BJ513" i="5"/>
  <c r="BI513" i="5"/>
  <c r="BH513" i="5"/>
  <c r="BG513" i="5"/>
  <c r="BF513" i="5"/>
  <c r="BE513" i="5"/>
  <c r="BD513" i="5"/>
  <c r="BC513" i="5"/>
  <c r="BN512" i="5"/>
  <c r="BM512" i="5"/>
  <c r="BL512" i="5"/>
  <c r="BK512" i="5"/>
  <c r="BJ512" i="5"/>
  <c r="BI512" i="5"/>
  <c r="BH512" i="5"/>
  <c r="BG512" i="5"/>
  <c r="BF512" i="5"/>
  <c r="BE512" i="5"/>
  <c r="BD512" i="5"/>
  <c r="BC512" i="5"/>
  <c r="BN511" i="5"/>
  <c r="BM511" i="5"/>
  <c r="BL511" i="5"/>
  <c r="BK511" i="5"/>
  <c r="BJ511" i="5"/>
  <c r="BI511" i="5"/>
  <c r="BH511" i="5"/>
  <c r="BG511" i="5"/>
  <c r="BF511" i="5"/>
  <c r="BE511" i="5"/>
  <c r="BD511" i="5"/>
  <c r="BC511" i="5"/>
  <c r="BN510" i="5"/>
  <c r="BM510" i="5"/>
  <c r="BL510" i="5"/>
  <c r="BK510" i="5"/>
  <c r="BJ510" i="5"/>
  <c r="BI510" i="5"/>
  <c r="BH510" i="5"/>
  <c r="BG510" i="5"/>
  <c r="BF510" i="5"/>
  <c r="BE510" i="5"/>
  <c r="BD510" i="5"/>
  <c r="BC510" i="5"/>
  <c r="BN509" i="5"/>
  <c r="BM509" i="5"/>
  <c r="BL509" i="5"/>
  <c r="BK509" i="5"/>
  <c r="BJ509" i="5"/>
  <c r="BI509" i="5"/>
  <c r="BH509" i="5"/>
  <c r="BG509" i="5"/>
  <c r="BF509" i="5"/>
  <c r="BE509" i="5"/>
  <c r="BD509" i="5"/>
  <c r="BC509" i="5"/>
  <c r="BN508" i="5"/>
  <c r="BM508" i="5"/>
  <c r="BL508" i="5"/>
  <c r="BK508" i="5"/>
  <c r="BJ508" i="5"/>
  <c r="BI508" i="5"/>
  <c r="BH508" i="5"/>
  <c r="BG508" i="5"/>
  <c r="BF508" i="5"/>
  <c r="BE508" i="5"/>
  <c r="BD508" i="5"/>
  <c r="BC508" i="5"/>
  <c r="BN507" i="5"/>
  <c r="BM507" i="5"/>
  <c r="BL507" i="5"/>
  <c r="BK507" i="5"/>
  <c r="BJ507" i="5"/>
  <c r="BI507" i="5"/>
  <c r="BH507" i="5"/>
  <c r="BG507" i="5"/>
  <c r="BF507" i="5"/>
  <c r="BE507" i="5"/>
  <c r="BD507" i="5"/>
  <c r="BC507" i="5"/>
  <c r="BN506" i="5"/>
  <c r="BM506" i="5"/>
  <c r="BL506" i="5"/>
  <c r="BK506" i="5"/>
  <c r="BJ506" i="5"/>
  <c r="BI506" i="5"/>
  <c r="BH506" i="5"/>
  <c r="BG506" i="5"/>
  <c r="BF506" i="5"/>
  <c r="BE506" i="5"/>
  <c r="BD506" i="5"/>
  <c r="BC506" i="5"/>
  <c r="BN505" i="5"/>
  <c r="BM505" i="5"/>
  <c r="BL505" i="5"/>
  <c r="BK505" i="5"/>
  <c r="BJ505" i="5"/>
  <c r="BI505" i="5"/>
  <c r="BH505" i="5"/>
  <c r="BG505" i="5"/>
  <c r="BF505" i="5"/>
  <c r="BE505" i="5"/>
  <c r="BD505" i="5"/>
  <c r="BC505" i="5"/>
  <c r="BN504" i="5"/>
  <c r="BM504" i="5"/>
  <c r="BL504" i="5"/>
  <c r="BK504" i="5"/>
  <c r="BJ504" i="5"/>
  <c r="BI504" i="5"/>
  <c r="BH504" i="5"/>
  <c r="BG504" i="5"/>
  <c r="BF504" i="5"/>
  <c r="BE504" i="5"/>
  <c r="BD504" i="5"/>
  <c r="BC504" i="5"/>
  <c r="BN503" i="5"/>
  <c r="BM503" i="5"/>
  <c r="BL503" i="5"/>
  <c r="BK503" i="5"/>
  <c r="BJ503" i="5"/>
  <c r="BI503" i="5"/>
  <c r="BH503" i="5"/>
  <c r="BG503" i="5"/>
  <c r="BF503" i="5"/>
  <c r="BE503" i="5"/>
  <c r="BD503" i="5"/>
  <c r="BC503" i="5"/>
  <c r="BN502" i="5"/>
  <c r="BM502" i="5"/>
  <c r="BL502" i="5"/>
  <c r="BK502" i="5"/>
  <c r="BJ502" i="5"/>
  <c r="BI502" i="5"/>
  <c r="BH502" i="5"/>
  <c r="BG502" i="5"/>
  <c r="BF502" i="5"/>
  <c r="BE502" i="5"/>
  <c r="BD502" i="5"/>
  <c r="BC502" i="5"/>
  <c r="BN501" i="5"/>
  <c r="BM501" i="5"/>
  <c r="BL501" i="5"/>
  <c r="BK501" i="5"/>
  <c r="BJ501" i="5"/>
  <c r="BI501" i="5"/>
  <c r="BH501" i="5"/>
  <c r="BG501" i="5"/>
  <c r="BF501" i="5"/>
  <c r="BE501" i="5"/>
  <c r="BD501" i="5"/>
  <c r="BC501" i="5"/>
  <c r="BN500" i="5"/>
  <c r="BM500" i="5"/>
  <c r="BL500" i="5"/>
  <c r="BK500" i="5"/>
  <c r="BJ500" i="5"/>
  <c r="BI500" i="5"/>
  <c r="BH500" i="5"/>
  <c r="BG500" i="5"/>
  <c r="BF500" i="5"/>
  <c r="BE500" i="5"/>
  <c r="BD500" i="5"/>
  <c r="BC500" i="5"/>
  <c r="BN499" i="5"/>
  <c r="BM499" i="5"/>
  <c r="BL499" i="5"/>
  <c r="BK499" i="5"/>
  <c r="BJ499" i="5"/>
  <c r="BI499" i="5"/>
  <c r="BH499" i="5"/>
  <c r="BG499" i="5"/>
  <c r="BF499" i="5"/>
  <c r="BE499" i="5"/>
  <c r="BD499" i="5"/>
  <c r="BC499" i="5"/>
  <c r="BN498" i="5"/>
  <c r="BM498" i="5"/>
  <c r="BL498" i="5"/>
  <c r="BK498" i="5"/>
  <c r="BJ498" i="5"/>
  <c r="BI498" i="5"/>
  <c r="BH498" i="5"/>
  <c r="BG498" i="5"/>
  <c r="BF498" i="5"/>
  <c r="BE498" i="5"/>
  <c r="BD498" i="5"/>
  <c r="BC498" i="5"/>
  <c r="BN497" i="5"/>
  <c r="BM497" i="5"/>
  <c r="BL497" i="5"/>
  <c r="BK497" i="5"/>
  <c r="BJ497" i="5"/>
  <c r="BI497" i="5"/>
  <c r="BH497" i="5"/>
  <c r="BG497" i="5"/>
  <c r="BF497" i="5"/>
  <c r="BE497" i="5"/>
  <c r="BD497" i="5"/>
  <c r="BC497" i="5"/>
  <c r="BN496" i="5"/>
  <c r="BM496" i="5"/>
  <c r="BL496" i="5"/>
  <c r="BK496" i="5"/>
  <c r="BJ496" i="5"/>
  <c r="BI496" i="5"/>
  <c r="BH496" i="5"/>
  <c r="BG496" i="5"/>
  <c r="BF496" i="5"/>
  <c r="BE496" i="5"/>
  <c r="BD496" i="5"/>
  <c r="BC496" i="5"/>
  <c r="BN495" i="5"/>
  <c r="BM495" i="5"/>
  <c r="BL495" i="5"/>
  <c r="BK495" i="5"/>
  <c r="BJ495" i="5"/>
  <c r="BI495" i="5"/>
  <c r="BH495" i="5"/>
  <c r="BG495" i="5"/>
  <c r="BF495" i="5"/>
  <c r="BE495" i="5"/>
  <c r="BD495" i="5"/>
  <c r="BC495" i="5"/>
  <c r="BN494" i="5"/>
  <c r="BM494" i="5"/>
  <c r="BL494" i="5"/>
  <c r="BK494" i="5"/>
  <c r="BJ494" i="5"/>
  <c r="BI494" i="5"/>
  <c r="BH494" i="5"/>
  <c r="BG494" i="5"/>
  <c r="BF494" i="5"/>
  <c r="BE494" i="5"/>
  <c r="BD494" i="5"/>
  <c r="BC494" i="5"/>
  <c r="BN493" i="5"/>
  <c r="BM493" i="5"/>
  <c r="BL493" i="5"/>
  <c r="BK493" i="5"/>
  <c r="BJ493" i="5"/>
  <c r="BI493" i="5"/>
  <c r="BH493" i="5"/>
  <c r="BG493" i="5"/>
  <c r="BF493" i="5"/>
  <c r="BE493" i="5"/>
  <c r="BD493" i="5"/>
  <c r="BC493" i="5"/>
  <c r="BN492" i="5"/>
  <c r="BM492" i="5"/>
  <c r="BL492" i="5"/>
  <c r="BK492" i="5"/>
  <c r="BJ492" i="5"/>
  <c r="BI492" i="5"/>
  <c r="BH492" i="5"/>
  <c r="BG492" i="5"/>
  <c r="BF492" i="5"/>
  <c r="BE492" i="5"/>
  <c r="BD492" i="5"/>
  <c r="BC492" i="5"/>
  <c r="BN491" i="5"/>
  <c r="BM491" i="5"/>
  <c r="BL491" i="5"/>
  <c r="BK491" i="5"/>
  <c r="BJ491" i="5"/>
  <c r="BI491" i="5"/>
  <c r="BH491" i="5"/>
  <c r="BG491" i="5"/>
  <c r="BF491" i="5"/>
  <c r="BE491" i="5"/>
  <c r="BD491" i="5"/>
  <c r="BC491" i="5"/>
  <c r="BN490" i="5"/>
  <c r="BM490" i="5"/>
  <c r="BL490" i="5"/>
  <c r="BK490" i="5"/>
  <c r="BJ490" i="5"/>
  <c r="BI490" i="5"/>
  <c r="BH490" i="5"/>
  <c r="BG490" i="5"/>
  <c r="BF490" i="5"/>
  <c r="BE490" i="5"/>
  <c r="BD490" i="5"/>
  <c r="BC490" i="5"/>
  <c r="BN489" i="5"/>
  <c r="BM489" i="5"/>
  <c r="BL489" i="5"/>
  <c r="BK489" i="5"/>
  <c r="BJ489" i="5"/>
  <c r="BI489" i="5"/>
  <c r="BH489" i="5"/>
  <c r="BG489" i="5"/>
  <c r="BF489" i="5"/>
  <c r="BE489" i="5"/>
  <c r="BD489" i="5"/>
  <c r="BC489" i="5"/>
  <c r="BN488" i="5"/>
  <c r="BM488" i="5"/>
  <c r="BL488" i="5"/>
  <c r="BK488" i="5"/>
  <c r="BJ488" i="5"/>
  <c r="BI488" i="5"/>
  <c r="BH488" i="5"/>
  <c r="BG488" i="5"/>
  <c r="BF488" i="5"/>
  <c r="BE488" i="5"/>
  <c r="BD488" i="5"/>
  <c r="BC488" i="5"/>
  <c r="BN487" i="5"/>
  <c r="BM487" i="5"/>
  <c r="BL487" i="5"/>
  <c r="BK487" i="5"/>
  <c r="BJ487" i="5"/>
  <c r="BI487" i="5"/>
  <c r="BH487" i="5"/>
  <c r="BG487" i="5"/>
  <c r="BF487" i="5"/>
  <c r="BE487" i="5"/>
  <c r="BD487" i="5"/>
  <c r="BC487" i="5"/>
  <c r="BN486" i="5"/>
  <c r="BM486" i="5"/>
  <c r="BL486" i="5"/>
  <c r="BK486" i="5"/>
  <c r="BJ486" i="5"/>
  <c r="BI486" i="5"/>
  <c r="BH486" i="5"/>
  <c r="BG486" i="5"/>
  <c r="BF486" i="5"/>
  <c r="BE486" i="5"/>
  <c r="BD486" i="5"/>
  <c r="BC486" i="5"/>
  <c r="BN485" i="5"/>
  <c r="BM485" i="5"/>
  <c r="BL485" i="5"/>
  <c r="BK485" i="5"/>
  <c r="BJ485" i="5"/>
  <c r="BI485" i="5"/>
  <c r="BH485" i="5"/>
  <c r="BG485" i="5"/>
  <c r="BF485" i="5"/>
  <c r="BE485" i="5"/>
  <c r="BD485" i="5"/>
  <c r="BC485" i="5"/>
  <c r="BN484" i="5"/>
  <c r="BM484" i="5"/>
  <c r="BL484" i="5"/>
  <c r="BK484" i="5"/>
  <c r="BJ484" i="5"/>
  <c r="BI484" i="5"/>
  <c r="BH484" i="5"/>
  <c r="BG484" i="5"/>
  <c r="BF484" i="5"/>
  <c r="BE484" i="5"/>
  <c r="BD484" i="5"/>
  <c r="BC484" i="5"/>
  <c r="BN483" i="5"/>
  <c r="BM483" i="5"/>
  <c r="BL483" i="5"/>
  <c r="BK483" i="5"/>
  <c r="BJ483" i="5"/>
  <c r="BI483" i="5"/>
  <c r="BH483" i="5"/>
  <c r="BG483" i="5"/>
  <c r="BF483" i="5"/>
  <c r="BE483" i="5"/>
  <c r="BD483" i="5"/>
  <c r="BC483" i="5"/>
  <c r="BN482" i="5"/>
  <c r="BM482" i="5"/>
  <c r="BL482" i="5"/>
  <c r="BK482" i="5"/>
  <c r="BJ482" i="5"/>
  <c r="BI482" i="5"/>
  <c r="BH482" i="5"/>
  <c r="BG482" i="5"/>
  <c r="BF482" i="5"/>
  <c r="BE482" i="5"/>
  <c r="BD482" i="5"/>
  <c r="BC482" i="5"/>
  <c r="BN481" i="5"/>
  <c r="BM481" i="5"/>
  <c r="BL481" i="5"/>
  <c r="BK481" i="5"/>
  <c r="BJ481" i="5"/>
  <c r="BI481" i="5"/>
  <c r="BH481" i="5"/>
  <c r="BG481" i="5"/>
  <c r="BF481" i="5"/>
  <c r="BE481" i="5"/>
  <c r="BD481" i="5"/>
  <c r="BC481" i="5"/>
  <c r="BN480" i="5"/>
  <c r="BM480" i="5"/>
  <c r="BL480" i="5"/>
  <c r="BK480" i="5"/>
  <c r="BJ480" i="5"/>
  <c r="BI480" i="5"/>
  <c r="BH480" i="5"/>
  <c r="BG480" i="5"/>
  <c r="BF480" i="5"/>
  <c r="BE480" i="5"/>
  <c r="BD480" i="5"/>
  <c r="BC480" i="5"/>
  <c r="BN479" i="5"/>
  <c r="BM479" i="5"/>
  <c r="BL479" i="5"/>
  <c r="BK479" i="5"/>
  <c r="BJ479" i="5"/>
  <c r="BI479" i="5"/>
  <c r="BH479" i="5"/>
  <c r="BG479" i="5"/>
  <c r="BF479" i="5"/>
  <c r="BE479" i="5"/>
  <c r="BD479" i="5"/>
  <c r="BC479" i="5"/>
  <c r="BN478" i="5"/>
  <c r="BM478" i="5"/>
  <c r="BL478" i="5"/>
  <c r="BK478" i="5"/>
  <c r="BJ478" i="5"/>
  <c r="BI478" i="5"/>
  <c r="BH478" i="5"/>
  <c r="BG478" i="5"/>
  <c r="BF478" i="5"/>
  <c r="BE478" i="5"/>
  <c r="BD478" i="5"/>
  <c r="BC478" i="5"/>
  <c r="BN477" i="5"/>
  <c r="BM477" i="5"/>
  <c r="BL477" i="5"/>
  <c r="BK477" i="5"/>
  <c r="BJ477" i="5"/>
  <c r="BI477" i="5"/>
  <c r="BH477" i="5"/>
  <c r="BG477" i="5"/>
  <c r="BF477" i="5"/>
  <c r="BE477" i="5"/>
  <c r="BD477" i="5"/>
  <c r="BC477" i="5"/>
  <c r="BN476" i="5"/>
  <c r="BM476" i="5"/>
  <c r="BL476" i="5"/>
  <c r="BK476" i="5"/>
  <c r="BJ476" i="5"/>
  <c r="BI476" i="5"/>
  <c r="BH476" i="5"/>
  <c r="BG476" i="5"/>
  <c r="BF476" i="5"/>
  <c r="BE476" i="5"/>
  <c r="BD476" i="5"/>
  <c r="BC476" i="5"/>
  <c r="BN475" i="5"/>
  <c r="BM475" i="5"/>
  <c r="BL475" i="5"/>
  <c r="BK475" i="5"/>
  <c r="BJ475" i="5"/>
  <c r="BI475" i="5"/>
  <c r="BH475" i="5"/>
  <c r="BG475" i="5"/>
  <c r="BF475" i="5"/>
  <c r="BE475" i="5"/>
  <c r="BD475" i="5"/>
  <c r="BC475" i="5"/>
  <c r="BN474" i="5"/>
  <c r="BM474" i="5"/>
  <c r="BL474" i="5"/>
  <c r="BK474" i="5"/>
  <c r="BJ474" i="5"/>
  <c r="BI474" i="5"/>
  <c r="BH474" i="5"/>
  <c r="BG474" i="5"/>
  <c r="BF474" i="5"/>
  <c r="BE474" i="5"/>
  <c r="BD474" i="5"/>
  <c r="BC474" i="5"/>
  <c r="BN473" i="5"/>
  <c r="BM473" i="5"/>
  <c r="BL473" i="5"/>
  <c r="BK473" i="5"/>
  <c r="BJ473" i="5"/>
  <c r="BI473" i="5"/>
  <c r="BH473" i="5"/>
  <c r="BG473" i="5"/>
  <c r="BF473" i="5"/>
  <c r="BE473" i="5"/>
  <c r="BD473" i="5"/>
  <c r="BC473" i="5"/>
  <c r="BN472" i="5"/>
  <c r="BM472" i="5"/>
  <c r="BL472" i="5"/>
  <c r="BK472" i="5"/>
  <c r="BJ472" i="5"/>
  <c r="BI472" i="5"/>
  <c r="BH472" i="5"/>
  <c r="BG472" i="5"/>
  <c r="BF472" i="5"/>
  <c r="BE472" i="5"/>
  <c r="BD472" i="5"/>
  <c r="BC472" i="5"/>
  <c r="BN471" i="5"/>
  <c r="BM471" i="5"/>
  <c r="BL471" i="5"/>
  <c r="BK471" i="5"/>
  <c r="BJ471" i="5"/>
  <c r="BI471" i="5"/>
  <c r="BH471" i="5"/>
  <c r="BG471" i="5"/>
  <c r="BF471" i="5"/>
  <c r="BE471" i="5"/>
  <c r="BD471" i="5"/>
  <c r="BC471" i="5"/>
  <c r="BN470" i="5"/>
  <c r="BM470" i="5"/>
  <c r="BL470" i="5"/>
  <c r="BK470" i="5"/>
  <c r="BJ470" i="5"/>
  <c r="BI470" i="5"/>
  <c r="BH470" i="5"/>
  <c r="BG470" i="5"/>
  <c r="BF470" i="5"/>
  <c r="BE470" i="5"/>
  <c r="BD470" i="5"/>
  <c r="BC470" i="5"/>
  <c r="BN469" i="5"/>
  <c r="BM469" i="5"/>
  <c r="BL469" i="5"/>
  <c r="BK469" i="5"/>
  <c r="BJ469" i="5"/>
  <c r="BI469" i="5"/>
  <c r="BH469" i="5"/>
  <c r="BG469" i="5"/>
  <c r="BF469" i="5"/>
  <c r="BE469" i="5"/>
  <c r="BD469" i="5"/>
  <c r="BC469" i="5"/>
  <c r="BN468" i="5"/>
  <c r="BM468" i="5"/>
  <c r="BL468" i="5"/>
  <c r="BK468" i="5"/>
  <c r="BJ468" i="5"/>
  <c r="BI468" i="5"/>
  <c r="BH468" i="5"/>
  <c r="BG468" i="5"/>
  <c r="BF468" i="5"/>
  <c r="BE468" i="5"/>
  <c r="BD468" i="5"/>
  <c r="BC468" i="5"/>
  <c r="BN467" i="5"/>
  <c r="BM467" i="5"/>
  <c r="BL467" i="5"/>
  <c r="BK467" i="5"/>
  <c r="BJ467" i="5"/>
  <c r="BI467" i="5"/>
  <c r="BH467" i="5"/>
  <c r="BG467" i="5"/>
  <c r="BF467" i="5"/>
  <c r="BE467" i="5"/>
  <c r="BD467" i="5"/>
  <c r="BC467" i="5"/>
  <c r="BN466" i="5"/>
  <c r="BM466" i="5"/>
  <c r="BL466" i="5"/>
  <c r="BK466" i="5"/>
  <c r="BJ466" i="5"/>
  <c r="BI466" i="5"/>
  <c r="BH466" i="5"/>
  <c r="BG466" i="5"/>
  <c r="BF466" i="5"/>
  <c r="BE466" i="5"/>
  <c r="BD466" i="5"/>
  <c r="BC466" i="5"/>
  <c r="BN465" i="5"/>
  <c r="BM465" i="5"/>
  <c r="BL465" i="5"/>
  <c r="BK465" i="5"/>
  <c r="BJ465" i="5"/>
  <c r="BI465" i="5"/>
  <c r="BH465" i="5"/>
  <c r="BG465" i="5"/>
  <c r="BF465" i="5"/>
  <c r="BE465" i="5"/>
  <c r="BD465" i="5"/>
  <c r="BC465" i="5"/>
  <c r="BN464" i="5"/>
  <c r="BM464" i="5"/>
  <c r="BL464" i="5"/>
  <c r="BK464" i="5"/>
  <c r="BJ464" i="5"/>
  <c r="BI464" i="5"/>
  <c r="BH464" i="5"/>
  <c r="BG464" i="5"/>
  <c r="BF464" i="5"/>
  <c r="BE464" i="5"/>
  <c r="BD464" i="5"/>
  <c r="BC464" i="5"/>
  <c r="BN463" i="5"/>
  <c r="BM463" i="5"/>
  <c r="BL463" i="5"/>
  <c r="BK463" i="5"/>
  <c r="BJ463" i="5"/>
  <c r="BI463" i="5"/>
  <c r="BH463" i="5"/>
  <c r="BG463" i="5"/>
  <c r="BF463" i="5"/>
  <c r="BE463" i="5"/>
  <c r="BD463" i="5"/>
  <c r="BC463" i="5"/>
  <c r="BN462" i="5"/>
  <c r="BM462" i="5"/>
  <c r="BL462" i="5"/>
  <c r="BK462" i="5"/>
  <c r="BJ462" i="5"/>
  <c r="BI462" i="5"/>
  <c r="BH462" i="5"/>
  <c r="BG462" i="5"/>
  <c r="BF462" i="5"/>
  <c r="BE462" i="5"/>
  <c r="BD462" i="5"/>
  <c r="BC462" i="5"/>
  <c r="BN461" i="5"/>
  <c r="BM461" i="5"/>
  <c r="BL461" i="5"/>
  <c r="BK461" i="5"/>
  <c r="BJ461" i="5"/>
  <c r="BI461" i="5"/>
  <c r="BH461" i="5"/>
  <c r="BG461" i="5"/>
  <c r="BF461" i="5"/>
  <c r="BE461" i="5"/>
  <c r="BD461" i="5"/>
  <c r="BC461" i="5"/>
  <c r="BN460" i="5"/>
  <c r="BM460" i="5"/>
  <c r="BL460" i="5"/>
  <c r="BK460" i="5"/>
  <c r="BJ460" i="5"/>
  <c r="BI460" i="5"/>
  <c r="BH460" i="5"/>
  <c r="BG460" i="5"/>
  <c r="BF460" i="5"/>
  <c r="BE460" i="5"/>
  <c r="BD460" i="5"/>
  <c r="BC460" i="5"/>
  <c r="BN459" i="5"/>
  <c r="BM459" i="5"/>
  <c r="BL459" i="5"/>
  <c r="BK459" i="5"/>
  <c r="BJ459" i="5"/>
  <c r="BI459" i="5"/>
  <c r="BH459" i="5"/>
  <c r="BG459" i="5"/>
  <c r="BF459" i="5"/>
  <c r="BE459" i="5"/>
  <c r="BD459" i="5"/>
  <c r="BC459" i="5"/>
  <c r="BN458" i="5"/>
  <c r="BM458" i="5"/>
  <c r="BL458" i="5"/>
  <c r="BK458" i="5"/>
  <c r="BJ458" i="5"/>
  <c r="BI458" i="5"/>
  <c r="BH458" i="5"/>
  <c r="BG458" i="5"/>
  <c r="BF458" i="5"/>
  <c r="BE458" i="5"/>
  <c r="BD458" i="5"/>
  <c r="BC458" i="5"/>
  <c r="BN457" i="5"/>
  <c r="BM457" i="5"/>
  <c r="BL457" i="5"/>
  <c r="BK457" i="5"/>
  <c r="BJ457" i="5"/>
  <c r="BI457" i="5"/>
  <c r="BH457" i="5"/>
  <c r="BG457" i="5"/>
  <c r="BF457" i="5"/>
  <c r="BE457" i="5"/>
  <c r="BD457" i="5"/>
  <c r="BC457" i="5"/>
  <c r="BN456" i="5"/>
  <c r="BM456" i="5"/>
  <c r="BL456" i="5"/>
  <c r="BK456" i="5"/>
  <c r="BJ456" i="5"/>
  <c r="BI456" i="5"/>
  <c r="BH456" i="5"/>
  <c r="BG456" i="5"/>
  <c r="BF456" i="5"/>
  <c r="BE456" i="5"/>
  <c r="BD456" i="5"/>
  <c r="BC456" i="5"/>
  <c r="BN455" i="5"/>
  <c r="BM455" i="5"/>
  <c r="BL455" i="5"/>
  <c r="BK455" i="5"/>
  <c r="BJ455" i="5"/>
  <c r="BI455" i="5"/>
  <c r="BH455" i="5"/>
  <c r="BG455" i="5"/>
  <c r="BF455" i="5"/>
  <c r="BE455" i="5"/>
  <c r="BD455" i="5"/>
  <c r="BC455" i="5"/>
  <c r="BN454" i="5"/>
  <c r="BM454" i="5"/>
  <c r="BL454" i="5"/>
  <c r="BK454" i="5"/>
  <c r="BJ454" i="5"/>
  <c r="BI454" i="5"/>
  <c r="BH454" i="5"/>
  <c r="BG454" i="5"/>
  <c r="BF454" i="5"/>
  <c r="BE454" i="5"/>
  <c r="BD454" i="5"/>
  <c r="BC454" i="5"/>
  <c r="BN453" i="5"/>
  <c r="BM453" i="5"/>
  <c r="BL453" i="5"/>
  <c r="BK453" i="5"/>
  <c r="BJ453" i="5"/>
  <c r="BI453" i="5"/>
  <c r="BH453" i="5"/>
  <c r="BG453" i="5"/>
  <c r="BF453" i="5"/>
  <c r="BE453" i="5"/>
  <c r="BD453" i="5"/>
  <c r="BC453" i="5"/>
  <c r="BN452" i="5"/>
  <c r="BM452" i="5"/>
  <c r="BL452" i="5"/>
  <c r="BK452" i="5"/>
  <c r="BJ452" i="5"/>
  <c r="BI452" i="5"/>
  <c r="BH452" i="5"/>
  <c r="BG452" i="5"/>
  <c r="BF452" i="5"/>
  <c r="BE452" i="5"/>
  <c r="BD452" i="5"/>
  <c r="BC452" i="5"/>
  <c r="BN451" i="5"/>
  <c r="BM451" i="5"/>
  <c r="BL451" i="5"/>
  <c r="BK451" i="5"/>
  <c r="BJ451" i="5"/>
  <c r="BI451" i="5"/>
  <c r="BH451" i="5"/>
  <c r="BG451" i="5"/>
  <c r="BF451" i="5"/>
  <c r="BE451" i="5"/>
  <c r="BD451" i="5"/>
  <c r="BC451" i="5"/>
  <c r="BN450" i="5"/>
  <c r="BM450" i="5"/>
  <c r="BL450" i="5"/>
  <c r="BK450" i="5"/>
  <c r="BJ450" i="5"/>
  <c r="BI450" i="5"/>
  <c r="BH450" i="5"/>
  <c r="BG450" i="5"/>
  <c r="BF450" i="5"/>
  <c r="BE450" i="5"/>
  <c r="BD450" i="5"/>
  <c r="BC450" i="5"/>
  <c r="BN449" i="5"/>
  <c r="BM449" i="5"/>
  <c r="BL449" i="5"/>
  <c r="BK449" i="5"/>
  <c r="BJ449" i="5"/>
  <c r="BI449" i="5"/>
  <c r="BH449" i="5"/>
  <c r="BG449" i="5"/>
  <c r="BF449" i="5"/>
  <c r="BE449" i="5"/>
  <c r="BD449" i="5"/>
  <c r="BC449" i="5"/>
  <c r="BN448" i="5"/>
  <c r="BM448" i="5"/>
  <c r="BL448" i="5"/>
  <c r="BK448" i="5"/>
  <c r="BJ448" i="5"/>
  <c r="BI448" i="5"/>
  <c r="BH448" i="5"/>
  <c r="BG448" i="5"/>
  <c r="BF448" i="5"/>
  <c r="BE448" i="5"/>
  <c r="BD448" i="5"/>
  <c r="BC448" i="5"/>
  <c r="BN447" i="5"/>
  <c r="BM447" i="5"/>
  <c r="BL447" i="5"/>
  <c r="BK447" i="5"/>
  <c r="BJ447" i="5"/>
  <c r="BI447" i="5"/>
  <c r="BH447" i="5"/>
  <c r="BG447" i="5"/>
  <c r="BF447" i="5"/>
  <c r="BE447" i="5"/>
  <c r="BD447" i="5"/>
  <c r="BC447" i="5"/>
  <c r="BN446" i="5"/>
  <c r="BM446" i="5"/>
  <c r="BL446" i="5"/>
  <c r="BK446" i="5"/>
  <c r="BJ446" i="5"/>
  <c r="BI446" i="5"/>
  <c r="BH446" i="5"/>
  <c r="BG446" i="5"/>
  <c r="BF446" i="5"/>
  <c r="BE446" i="5"/>
  <c r="BD446" i="5"/>
  <c r="BC446" i="5"/>
  <c r="BN445" i="5"/>
  <c r="BM445" i="5"/>
  <c r="BL445" i="5"/>
  <c r="BK445" i="5"/>
  <c r="BJ445" i="5"/>
  <c r="BI445" i="5"/>
  <c r="BH445" i="5"/>
  <c r="BG445" i="5"/>
  <c r="BF445" i="5"/>
  <c r="BE445" i="5"/>
  <c r="BD445" i="5"/>
  <c r="BC445" i="5"/>
  <c r="BN444" i="5"/>
  <c r="BM444" i="5"/>
  <c r="BL444" i="5"/>
  <c r="BK444" i="5"/>
  <c r="BJ444" i="5"/>
  <c r="BI444" i="5"/>
  <c r="BH444" i="5"/>
  <c r="BG444" i="5"/>
  <c r="BF444" i="5"/>
  <c r="BE444" i="5"/>
  <c r="BD444" i="5"/>
  <c r="BC444" i="5"/>
  <c r="BN443" i="5"/>
  <c r="BM443" i="5"/>
  <c r="BL443" i="5"/>
  <c r="BK443" i="5"/>
  <c r="BJ443" i="5"/>
  <c r="BI443" i="5"/>
  <c r="BH443" i="5"/>
  <c r="BG443" i="5"/>
  <c r="BF443" i="5"/>
  <c r="BE443" i="5"/>
  <c r="BD443" i="5"/>
  <c r="BC443" i="5"/>
  <c r="BN442" i="5"/>
  <c r="BM442" i="5"/>
  <c r="BL442" i="5"/>
  <c r="BK442" i="5"/>
  <c r="BJ442" i="5"/>
  <c r="BI442" i="5"/>
  <c r="BH442" i="5"/>
  <c r="BG442" i="5"/>
  <c r="BF442" i="5"/>
  <c r="BE442" i="5"/>
  <c r="BD442" i="5"/>
  <c r="BC442" i="5"/>
  <c r="BN441" i="5"/>
  <c r="BM441" i="5"/>
  <c r="BL441" i="5"/>
  <c r="BK441" i="5"/>
  <c r="BJ441" i="5"/>
  <c r="BI441" i="5"/>
  <c r="BH441" i="5"/>
  <c r="BG441" i="5"/>
  <c r="BF441" i="5"/>
  <c r="BE441" i="5"/>
  <c r="BD441" i="5"/>
  <c r="BC441" i="5"/>
  <c r="BN440" i="5"/>
  <c r="BM440" i="5"/>
  <c r="BL440" i="5"/>
  <c r="BK440" i="5"/>
  <c r="BJ440" i="5"/>
  <c r="BI440" i="5"/>
  <c r="BH440" i="5"/>
  <c r="BG440" i="5"/>
  <c r="BF440" i="5"/>
  <c r="BE440" i="5"/>
  <c r="BD440" i="5"/>
  <c r="BC440" i="5"/>
  <c r="BN439" i="5"/>
  <c r="BM439" i="5"/>
  <c r="BL439" i="5"/>
  <c r="BK439" i="5"/>
  <c r="BJ439" i="5"/>
  <c r="BI439" i="5"/>
  <c r="BH439" i="5"/>
  <c r="BG439" i="5"/>
  <c r="BF439" i="5"/>
  <c r="BE439" i="5"/>
  <c r="BD439" i="5"/>
  <c r="BC439" i="5"/>
  <c r="BN438" i="5"/>
  <c r="BM438" i="5"/>
  <c r="BL438" i="5"/>
  <c r="BK438" i="5"/>
  <c r="BJ438" i="5"/>
  <c r="BI438" i="5"/>
  <c r="BH438" i="5"/>
  <c r="BG438" i="5"/>
  <c r="BF438" i="5"/>
  <c r="BE438" i="5"/>
  <c r="BD438" i="5"/>
  <c r="BC438" i="5"/>
  <c r="BN437" i="5"/>
  <c r="BM437" i="5"/>
  <c r="BL437" i="5"/>
  <c r="BK437" i="5"/>
  <c r="BJ437" i="5"/>
  <c r="BI437" i="5"/>
  <c r="BH437" i="5"/>
  <c r="BG437" i="5"/>
  <c r="BF437" i="5"/>
  <c r="BE437" i="5"/>
  <c r="BD437" i="5"/>
  <c r="BC437" i="5"/>
  <c r="BN436" i="5"/>
  <c r="BM436" i="5"/>
  <c r="BL436" i="5"/>
  <c r="BK436" i="5"/>
  <c r="BJ436" i="5"/>
  <c r="BI436" i="5"/>
  <c r="BH436" i="5"/>
  <c r="BG436" i="5"/>
  <c r="BF436" i="5"/>
  <c r="BE436" i="5"/>
  <c r="BD436" i="5"/>
  <c r="BC436" i="5"/>
  <c r="BN435" i="5"/>
  <c r="BM435" i="5"/>
  <c r="BL435" i="5"/>
  <c r="BK435" i="5"/>
  <c r="BJ435" i="5"/>
  <c r="BI435" i="5"/>
  <c r="BH435" i="5"/>
  <c r="BG435" i="5"/>
  <c r="BF435" i="5"/>
  <c r="BE435" i="5"/>
  <c r="BD435" i="5"/>
  <c r="BC435" i="5"/>
  <c r="BN434" i="5"/>
  <c r="BM434" i="5"/>
  <c r="BL434" i="5"/>
  <c r="BK434" i="5"/>
  <c r="BJ434" i="5"/>
  <c r="BI434" i="5"/>
  <c r="BH434" i="5"/>
  <c r="BG434" i="5"/>
  <c r="BF434" i="5"/>
  <c r="BE434" i="5"/>
  <c r="BD434" i="5"/>
  <c r="BC434" i="5"/>
  <c r="BN433" i="5"/>
  <c r="BM433" i="5"/>
  <c r="BL433" i="5"/>
  <c r="BK433" i="5"/>
  <c r="BJ433" i="5"/>
  <c r="BI433" i="5"/>
  <c r="BH433" i="5"/>
  <c r="BG433" i="5"/>
  <c r="BF433" i="5"/>
  <c r="BE433" i="5"/>
  <c r="BD433" i="5"/>
  <c r="BC433" i="5"/>
  <c r="BN432" i="5"/>
  <c r="BM432" i="5"/>
  <c r="BL432" i="5"/>
  <c r="BK432" i="5"/>
  <c r="BJ432" i="5"/>
  <c r="BI432" i="5"/>
  <c r="BH432" i="5"/>
  <c r="BG432" i="5"/>
  <c r="BF432" i="5"/>
  <c r="BE432" i="5"/>
  <c r="BD432" i="5"/>
  <c r="BC432" i="5"/>
  <c r="BN431" i="5"/>
  <c r="BM431" i="5"/>
  <c r="BL431" i="5"/>
  <c r="BK431" i="5"/>
  <c r="BJ431" i="5"/>
  <c r="BI431" i="5"/>
  <c r="BH431" i="5"/>
  <c r="BG431" i="5"/>
  <c r="BF431" i="5"/>
  <c r="BE431" i="5"/>
  <c r="BD431" i="5"/>
  <c r="BC431" i="5"/>
  <c r="BN430" i="5"/>
  <c r="BM430" i="5"/>
  <c r="BL430" i="5"/>
  <c r="BK430" i="5"/>
  <c r="BJ430" i="5"/>
  <c r="BI430" i="5"/>
  <c r="BH430" i="5"/>
  <c r="BG430" i="5"/>
  <c r="BF430" i="5"/>
  <c r="BE430" i="5"/>
  <c r="BD430" i="5"/>
  <c r="BC430" i="5"/>
  <c r="BN429" i="5"/>
  <c r="BM429" i="5"/>
  <c r="BL429" i="5"/>
  <c r="BK429" i="5"/>
  <c r="BJ429" i="5"/>
  <c r="BI429" i="5"/>
  <c r="BH429" i="5"/>
  <c r="BG429" i="5"/>
  <c r="BF429" i="5"/>
  <c r="BE429" i="5"/>
  <c r="BD429" i="5"/>
  <c r="BC429" i="5"/>
  <c r="BN428" i="5"/>
  <c r="BM428" i="5"/>
  <c r="BL428" i="5"/>
  <c r="BK428" i="5"/>
  <c r="BJ428" i="5"/>
  <c r="BI428" i="5"/>
  <c r="BH428" i="5"/>
  <c r="BG428" i="5"/>
  <c r="BF428" i="5"/>
  <c r="BE428" i="5"/>
  <c r="BD428" i="5"/>
  <c r="BC428" i="5"/>
  <c r="BN427" i="5"/>
  <c r="BM427" i="5"/>
  <c r="BL427" i="5"/>
  <c r="BK427" i="5"/>
  <c r="BJ427" i="5"/>
  <c r="BI427" i="5"/>
  <c r="BH427" i="5"/>
  <c r="BG427" i="5"/>
  <c r="BF427" i="5"/>
  <c r="BE427" i="5"/>
  <c r="BD427" i="5"/>
  <c r="BC427" i="5"/>
  <c r="BN426" i="5"/>
  <c r="BM426" i="5"/>
  <c r="BL426" i="5"/>
  <c r="BK426" i="5"/>
  <c r="BJ426" i="5"/>
  <c r="BI426" i="5"/>
  <c r="BH426" i="5"/>
  <c r="BG426" i="5"/>
  <c r="BF426" i="5"/>
  <c r="BE426" i="5"/>
  <c r="BD426" i="5"/>
  <c r="BC426" i="5"/>
  <c r="BN425" i="5"/>
  <c r="BM425" i="5"/>
  <c r="BL425" i="5"/>
  <c r="BK425" i="5"/>
  <c r="BJ425" i="5"/>
  <c r="BI425" i="5"/>
  <c r="BH425" i="5"/>
  <c r="BG425" i="5"/>
  <c r="BF425" i="5"/>
  <c r="BE425" i="5"/>
  <c r="BD425" i="5"/>
  <c r="BC425" i="5"/>
  <c r="BN424" i="5"/>
  <c r="BM424" i="5"/>
  <c r="BL424" i="5"/>
  <c r="BK424" i="5"/>
  <c r="BJ424" i="5"/>
  <c r="BI424" i="5"/>
  <c r="BH424" i="5"/>
  <c r="BG424" i="5"/>
  <c r="BF424" i="5"/>
  <c r="BE424" i="5"/>
  <c r="BD424" i="5"/>
  <c r="BC424" i="5"/>
  <c r="BN423" i="5"/>
  <c r="BM423" i="5"/>
  <c r="BL423" i="5"/>
  <c r="BK423" i="5"/>
  <c r="BJ423" i="5"/>
  <c r="BI423" i="5"/>
  <c r="BH423" i="5"/>
  <c r="BG423" i="5"/>
  <c r="BF423" i="5"/>
  <c r="BE423" i="5"/>
  <c r="BD423" i="5"/>
  <c r="BC423" i="5"/>
  <c r="BN422" i="5"/>
  <c r="BM422" i="5"/>
  <c r="BL422" i="5"/>
  <c r="BK422" i="5"/>
  <c r="BJ422" i="5"/>
  <c r="BI422" i="5"/>
  <c r="BH422" i="5"/>
  <c r="BG422" i="5"/>
  <c r="BF422" i="5"/>
  <c r="BE422" i="5"/>
  <c r="BD422" i="5"/>
  <c r="BC422" i="5"/>
  <c r="BN421" i="5"/>
  <c r="BM421" i="5"/>
  <c r="BL421" i="5"/>
  <c r="BK421" i="5"/>
  <c r="BJ421" i="5"/>
  <c r="BI421" i="5"/>
  <c r="BH421" i="5"/>
  <c r="BG421" i="5"/>
  <c r="BF421" i="5"/>
  <c r="BE421" i="5"/>
  <c r="BD421" i="5"/>
  <c r="BC421" i="5"/>
  <c r="BN420" i="5"/>
  <c r="BM420" i="5"/>
  <c r="BL420" i="5"/>
  <c r="BK420" i="5"/>
  <c r="BJ420" i="5"/>
  <c r="BI420" i="5"/>
  <c r="BH420" i="5"/>
  <c r="BG420" i="5"/>
  <c r="BF420" i="5"/>
  <c r="BE420" i="5"/>
  <c r="BD420" i="5"/>
  <c r="BC420" i="5"/>
  <c r="BN419" i="5"/>
  <c r="BM419" i="5"/>
  <c r="BL419" i="5"/>
  <c r="BK419" i="5"/>
  <c r="BJ419" i="5"/>
  <c r="BI419" i="5"/>
  <c r="BH419" i="5"/>
  <c r="BG419" i="5"/>
  <c r="BF419" i="5"/>
  <c r="BE419" i="5"/>
  <c r="BD419" i="5"/>
  <c r="BC419" i="5"/>
  <c r="BN418" i="5"/>
  <c r="BM418" i="5"/>
  <c r="BL418" i="5"/>
  <c r="BK418" i="5"/>
  <c r="BJ418" i="5"/>
  <c r="BI418" i="5"/>
  <c r="BH418" i="5"/>
  <c r="BG418" i="5"/>
  <c r="BF418" i="5"/>
  <c r="BE418" i="5"/>
  <c r="BD418" i="5"/>
  <c r="BC418" i="5"/>
  <c r="BN417" i="5"/>
  <c r="BM417" i="5"/>
  <c r="BL417" i="5"/>
  <c r="BK417" i="5"/>
  <c r="BJ417" i="5"/>
  <c r="BI417" i="5"/>
  <c r="BH417" i="5"/>
  <c r="BG417" i="5"/>
  <c r="BF417" i="5"/>
  <c r="BE417" i="5"/>
  <c r="BD417" i="5"/>
  <c r="BC417" i="5"/>
  <c r="BN416" i="5"/>
  <c r="BM416" i="5"/>
  <c r="BL416" i="5"/>
  <c r="BK416" i="5"/>
  <c r="BJ416" i="5"/>
  <c r="BI416" i="5"/>
  <c r="BH416" i="5"/>
  <c r="BG416" i="5"/>
  <c r="BF416" i="5"/>
  <c r="BE416" i="5"/>
  <c r="BD416" i="5"/>
  <c r="BC416" i="5"/>
  <c r="BN415" i="5"/>
  <c r="BM415" i="5"/>
  <c r="BL415" i="5"/>
  <c r="BK415" i="5"/>
  <c r="BJ415" i="5"/>
  <c r="BI415" i="5"/>
  <c r="BH415" i="5"/>
  <c r="BG415" i="5"/>
  <c r="BF415" i="5"/>
  <c r="BE415" i="5"/>
  <c r="BD415" i="5"/>
  <c r="BC415" i="5"/>
  <c r="BN414" i="5"/>
  <c r="BM414" i="5"/>
  <c r="BL414" i="5"/>
  <c r="BK414" i="5"/>
  <c r="BJ414" i="5"/>
  <c r="BI414" i="5"/>
  <c r="BH414" i="5"/>
  <c r="BG414" i="5"/>
  <c r="BF414" i="5"/>
  <c r="BE414" i="5"/>
  <c r="BD414" i="5"/>
  <c r="BC414" i="5"/>
  <c r="BN413" i="5"/>
  <c r="BM413" i="5"/>
  <c r="BL413" i="5"/>
  <c r="BK413" i="5"/>
  <c r="BJ413" i="5"/>
  <c r="BI413" i="5"/>
  <c r="BH413" i="5"/>
  <c r="BG413" i="5"/>
  <c r="BF413" i="5"/>
  <c r="BE413" i="5"/>
  <c r="BD413" i="5"/>
  <c r="BC413" i="5"/>
  <c r="BD412" i="5"/>
  <c r="AX689" i="5"/>
  <c r="AW689" i="5"/>
  <c r="AQ689" i="5"/>
  <c r="AX688" i="5"/>
  <c r="AW688" i="5"/>
  <c r="AV688" i="5"/>
  <c r="AV689" i="5" s="1"/>
  <c r="AT688" i="5"/>
  <c r="AT689" i="5" s="1"/>
  <c r="AS688" i="5"/>
  <c r="AS689" i="5" s="1"/>
  <c r="AQ688" i="5"/>
  <c r="AY687" i="5"/>
  <c r="AY688" i="5" s="1"/>
  <c r="AY689" i="5" s="1"/>
  <c r="AX687" i="5"/>
  <c r="AV687" i="5"/>
  <c r="AZ686" i="5"/>
  <c r="AZ687" i="5" s="1"/>
  <c r="AZ688" i="5" s="1"/>
  <c r="AZ689" i="5" s="1"/>
  <c r="AY686" i="5"/>
  <c r="AX686" i="5"/>
  <c r="AR686" i="5"/>
  <c r="AR687" i="5" s="1"/>
  <c r="AR688" i="5" s="1"/>
  <c r="AR689" i="5" s="1"/>
  <c r="AQ686" i="5"/>
  <c r="AQ687" i="5" s="1"/>
  <c r="BA685" i="5"/>
  <c r="BA686" i="5" s="1"/>
  <c r="BA687" i="5" s="1"/>
  <c r="BA688" i="5" s="1"/>
  <c r="BA689" i="5" s="1"/>
  <c r="AZ685" i="5"/>
  <c r="AY685" i="5"/>
  <c r="AX685" i="5"/>
  <c r="AW685" i="5"/>
  <c r="AW686" i="5" s="1"/>
  <c r="AW687" i="5" s="1"/>
  <c r="AV685" i="5"/>
  <c r="AV686" i="5" s="1"/>
  <c r="AT685" i="5"/>
  <c r="AT686" i="5" s="1"/>
  <c r="AT687" i="5" s="1"/>
  <c r="AS685" i="5"/>
  <c r="AS686" i="5" s="1"/>
  <c r="AS687" i="5" s="1"/>
  <c r="AR685" i="5"/>
  <c r="AQ685" i="5"/>
  <c r="BA684" i="5"/>
  <c r="AX684" i="5"/>
  <c r="AW684" i="5"/>
  <c r="BA683" i="5"/>
  <c r="AZ683" i="5"/>
  <c r="AZ684" i="5" s="1"/>
  <c r="AX683" i="5"/>
  <c r="AS683" i="5"/>
  <c r="AS684" i="5" s="1"/>
  <c r="AR683" i="5"/>
  <c r="AR684" i="5" s="1"/>
  <c r="BA682" i="5"/>
  <c r="AZ682" i="5"/>
  <c r="AY682" i="5"/>
  <c r="AY683" i="5" s="1"/>
  <c r="AY684" i="5" s="1"/>
  <c r="AX682" i="5"/>
  <c r="AW682" i="5"/>
  <c r="AW683" i="5" s="1"/>
  <c r="AV682" i="5"/>
  <c r="AV683" i="5" s="1"/>
  <c r="AV684" i="5" s="1"/>
  <c r="AT682" i="5"/>
  <c r="AT683" i="5" s="1"/>
  <c r="AT684" i="5" s="1"/>
  <c r="AS682" i="5"/>
  <c r="AR682" i="5"/>
  <c r="AQ682" i="5"/>
  <c r="AQ683" i="5" s="1"/>
  <c r="AQ684" i="5" s="1"/>
  <c r="AY681" i="5"/>
  <c r="AX681" i="5"/>
  <c r="AS681" i="5"/>
  <c r="AR681" i="5"/>
  <c r="BA680" i="5"/>
  <c r="BA681" i="5" s="1"/>
  <c r="AZ680" i="5"/>
  <c r="AZ681" i="5" s="1"/>
  <c r="AX680" i="5"/>
  <c r="AT680" i="5"/>
  <c r="AT681" i="5" s="1"/>
  <c r="AS680" i="5"/>
  <c r="BA679" i="5"/>
  <c r="AZ679" i="5"/>
  <c r="AY679" i="5"/>
  <c r="AY680" i="5" s="1"/>
  <c r="AX679" i="5"/>
  <c r="AW679" i="5"/>
  <c r="AW680" i="5" s="1"/>
  <c r="AW681" i="5" s="1"/>
  <c r="AV679" i="5"/>
  <c r="AV680" i="5" s="1"/>
  <c r="AV681" i="5" s="1"/>
  <c r="AT679" i="5"/>
  <c r="AS679" i="5"/>
  <c r="AR679" i="5"/>
  <c r="AR680" i="5" s="1"/>
  <c r="AQ679" i="5"/>
  <c r="AQ680" i="5" s="1"/>
  <c r="AQ681" i="5" s="1"/>
  <c r="AX678" i="5"/>
  <c r="AT678" i="5"/>
  <c r="BA677" i="5"/>
  <c r="BA678" i="5" s="1"/>
  <c r="AX677" i="5"/>
  <c r="AW677" i="5"/>
  <c r="AW678" i="5" s="1"/>
  <c r="AU677" i="5"/>
  <c r="AU678" i="5" s="1"/>
  <c r="AU679" i="5" s="1"/>
  <c r="AU680" i="5" s="1"/>
  <c r="AU681" i="5" s="1"/>
  <c r="AU682" i="5" s="1"/>
  <c r="AU683" i="5" s="1"/>
  <c r="AU684" i="5" s="1"/>
  <c r="AU685" i="5" s="1"/>
  <c r="AU686" i="5" s="1"/>
  <c r="AU687" i="5" s="1"/>
  <c r="AU688" i="5" s="1"/>
  <c r="AU689" i="5" s="1"/>
  <c r="AT677" i="5"/>
  <c r="AS677" i="5"/>
  <c r="AS678" i="5" s="1"/>
  <c r="BA676" i="5"/>
  <c r="AZ676" i="5"/>
  <c r="AZ677" i="5" s="1"/>
  <c r="AZ678" i="5" s="1"/>
  <c r="AY676" i="5"/>
  <c r="AY677" i="5" s="1"/>
  <c r="AY678" i="5" s="1"/>
  <c r="AX676" i="5"/>
  <c r="AW676" i="5"/>
  <c r="AV676" i="5"/>
  <c r="AV677" i="5" s="1"/>
  <c r="AV678" i="5" s="1"/>
  <c r="AU676" i="5"/>
  <c r="AT676" i="5"/>
  <c r="AS676" i="5"/>
  <c r="AR676" i="5"/>
  <c r="AR677" i="5" s="1"/>
  <c r="AR678" i="5" s="1"/>
  <c r="AQ676" i="5"/>
  <c r="AQ677" i="5" s="1"/>
  <c r="AQ678" i="5" s="1"/>
  <c r="BA675" i="5"/>
  <c r="AX675" i="5"/>
  <c r="AV675" i="5"/>
  <c r="AT675" i="5"/>
  <c r="AS675" i="5"/>
  <c r="AY674" i="5"/>
  <c r="AY675" i="5" s="1"/>
  <c r="AX674" i="5"/>
  <c r="AW674" i="5"/>
  <c r="AW675" i="5" s="1"/>
  <c r="AV674" i="5"/>
  <c r="AU674" i="5"/>
  <c r="AU675" i="5" s="1"/>
  <c r="AT674" i="5"/>
  <c r="AQ674" i="5"/>
  <c r="AQ675" i="5" s="1"/>
  <c r="BA673" i="5"/>
  <c r="BA674" i="5" s="1"/>
  <c r="AZ673" i="5"/>
  <c r="AZ674" i="5" s="1"/>
  <c r="AZ675" i="5" s="1"/>
  <c r="AY673" i="5"/>
  <c r="AX673" i="5"/>
  <c r="AW673" i="5"/>
  <c r="AV673" i="5"/>
  <c r="AU673" i="5"/>
  <c r="AT673" i="5"/>
  <c r="AS673" i="5"/>
  <c r="AS674" i="5" s="1"/>
  <c r="AR673" i="5"/>
  <c r="AR674" i="5" s="1"/>
  <c r="AR675" i="5" s="1"/>
  <c r="AQ673" i="5"/>
  <c r="BA672" i="5"/>
  <c r="AX672" i="5"/>
  <c r="AW672" i="5"/>
  <c r="AT672" i="5"/>
  <c r="AY671" i="5"/>
  <c r="AY672" i="5" s="1"/>
  <c r="AX671" i="5"/>
  <c r="AW671" i="5"/>
  <c r="AV671" i="5"/>
  <c r="AV672" i="5" s="1"/>
  <c r="AU671" i="5"/>
  <c r="AU672" i="5" s="1"/>
  <c r="BA670" i="5"/>
  <c r="BA671" i="5" s="1"/>
  <c r="AZ670" i="5"/>
  <c r="AZ671" i="5" s="1"/>
  <c r="AZ672" i="5" s="1"/>
  <c r="AY670" i="5"/>
  <c r="AX670" i="5"/>
  <c r="AW670" i="5"/>
  <c r="AV670" i="5"/>
  <c r="AU670" i="5"/>
  <c r="AT670" i="5"/>
  <c r="AT671" i="5" s="1"/>
  <c r="AS670" i="5"/>
  <c r="AS671" i="5" s="1"/>
  <c r="AS672" i="5" s="1"/>
  <c r="AR670" i="5"/>
  <c r="AR671" i="5" s="1"/>
  <c r="AR672" i="5" s="1"/>
  <c r="AQ670" i="5"/>
  <c r="AQ671" i="5" s="1"/>
  <c r="AQ672" i="5" s="1"/>
  <c r="AX669" i="5"/>
  <c r="AW669" i="5"/>
  <c r="AS669" i="5"/>
  <c r="BA668" i="5"/>
  <c r="BA669" i="5" s="1"/>
  <c r="AX668" i="5"/>
  <c r="AW668" i="5"/>
  <c r="AV668" i="5"/>
  <c r="AV669" i="5" s="1"/>
  <c r="AS668" i="5"/>
  <c r="AR668" i="5"/>
  <c r="AR669" i="5" s="1"/>
  <c r="AQ668" i="5"/>
  <c r="AQ669" i="5" s="1"/>
  <c r="BA667" i="5"/>
  <c r="AZ667" i="5"/>
  <c r="AZ668" i="5" s="1"/>
  <c r="AZ669" i="5" s="1"/>
  <c r="AY667" i="5"/>
  <c r="AY668" i="5" s="1"/>
  <c r="AY669" i="5" s="1"/>
  <c r="AX667" i="5"/>
  <c r="AW667" i="5"/>
  <c r="AV667" i="5"/>
  <c r="AU667" i="5"/>
  <c r="AU668" i="5" s="1"/>
  <c r="AU669" i="5" s="1"/>
  <c r="AT667" i="5"/>
  <c r="AT668" i="5" s="1"/>
  <c r="AT669" i="5" s="1"/>
  <c r="AS667" i="5"/>
  <c r="AR667" i="5"/>
  <c r="AQ667" i="5"/>
  <c r="AX666" i="5"/>
  <c r="AV666" i="5"/>
  <c r="AU666" i="5"/>
  <c r="BA665" i="5"/>
  <c r="BA666" i="5" s="1"/>
  <c r="AY665" i="5"/>
  <c r="AY666" i="5" s="1"/>
  <c r="AX665" i="5"/>
  <c r="AT665" i="5"/>
  <c r="AT666" i="5" s="1"/>
  <c r="AQ665" i="5"/>
  <c r="AQ666" i="5" s="1"/>
  <c r="BA664" i="5"/>
  <c r="AZ664" i="5"/>
  <c r="AZ665" i="5" s="1"/>
  <c r="AZ666" i="5" s="1"/>
  <c r="AY664" i="5"/>
  <c r="AX664" i="5"/>
  <c r="AW664" i="5"/>
  <c r="AW665" i="5" s="1"/>
  <c r="AW666" i="5" s="1"/>
  <c r="AV664" i="5"/>
  <c r="AV665" i="5" s="1"/>
  <c r="AU664" i="5"/>
  <c r="AU665" i="5" s="1"/>
  <c r="AT664" i="5"/>
  <c r="AS664" i="5"/>
  <c r="AS665" i="5" s="1"/>
  <c r="AS666" i="5" s="1"/>
  <c r="AR664" i="5"/>
  <c r="AR665" i="5" s="1"/>
  <c r="AR666" i="5" s="1"/>
  <c r="AQ664" i="5"/>
  <c r="AZ663" i="5"/>
  <c r="AY663" i="5"/>
  <c r="AX663" i="5"/>
  <c r="AV663" i="5"/>
  <c r="AR663" i="5"/>
  <c r="BA662" i="5"/>
  <c r="BA663" i="5" s="1"/>
  <c r="AZ662" i="5"/>
  <c r="AY662" i="5"/>
  <c r="AX662" i="5"/>
  <c r="AU662" i="5"/>
  <c r="AU663" i="5" s="1"/>
  <c r="AR662" i="5"/>
  <c r="AQ662" i="5"/>
  <c r="AQ663" i="5" s="1"/>
  <c r="BA661" i="5"/>
  <c r="AZ661" i="5"/>
  <c r="AY661" i="5"/>
  <c r="AX661" i="5"/>
  <c r="AW661" i="5"/>
  <c r="AW662" i="5" s="1"/>
  <c r="AW663" i="5" s="1"/>
  <c r="AV661" i="5"/>
  <c r="AV662" i="5" s="1"/>
  <c r="AU661" i="5"/>
  <c r="AT661" i="5"/>
  <c r="AT662" i="5" s="1"/>
  <c r="AT663" i="5" s="1"/>
  <c r="AS661" i="5"/>
  <c r="AS662" i="5" s="1"/>
  <c r="AS663" i="5" s="1"/>
  <c r="AR661" i="5"/>
  <c r="AQ661" i="5"/>
  <c r="BA660" i="5"/>
  <c r="AX660" i="5"/>
  <c r="AW660" i="5"/>
  <c r="AQ660" i="5"/>
  <c r="BA659" i="5"/>
  <c r="AZ659" i="5"/>
  <c r="AZ660" i="5" s="1"/>
  <c r="AX659" i="5"/>
  <c r="AS659" i="5"/>
  <c r="AS660" i="5" s="1"/>
  <c r="AR659" i="5"/>
  <c r="AR660" i="5" s="1"/>
  <c r="BA658" i="5"/>
  <c r="AZ658" i="5"/>
  <c r="AY658" i="5"/>
  <c r="AY659" i="5" s="1"/>
  <c r="AY660" i="5" s="1"/>
  <c r="AX658" i="5"/>
  <c r="AW658" i="5"/>
  <c r="AW659" i="5" s="1"/>
  <c r="AV658" i="5"/>
  <c r="AV659" i="5" s="1"/>
  <c r="AV660" i="5" s="1"/>
  <c r="AU658" i="5"/>
  <c r="AU659" i="5" s="1"/>
  <c r="AU660" i="5" s="1"/>
  <c r="AT658" i="5"/>
  <c r="AT659" i="5" s="1"/>
  <c r="AT660" i="5" s="1"/>
  <c r="AS658" i="5"/>
  <c r="AR658" i="5"/>
  <c r="AQ658" i="5"/>
  <c r="AQ659" i="5" s="1"/>
  <c r="AY657" i="5"/>
  <c r="AX657" i="5"/>
  <c r="AS657" i="5"/>
  <c r="BA656" i="5"/>
  <c r="BA657" i="5" s="1"/>
  <c r="AZ656" i="5"/>
  <c r="AZ657" i="5" s="1"/>
  <c r="AX656" i="5"/>
  <c r="AU656" i="5"/>
  <c r="AU657" i="5" s="1"/>
  <c r="AT656" i="5"/>
  <c r="AT657" i="5" s="1"/>
  <c r="AS656" i="5"/>
  <c r="BA655" i="5"/>
  <c r="AZ655" i="5"/>
  <c r="AY655" i="5"/>
  <c r="AY656" i="5" s="1"/>
  <c r="AX655" i="5"/>
  <c r="AW655" i="5"/>
  <c r="AW656" i="5" s="1"/>
  <c r="AW657" i="5" s="1"/>
  <c r="AV655" i="5"/>
  <c r="AV656" i="5" s="1"/>
  <c r="AV657" i="5" s="1"/>
  <c r="AU655" i="5"/>
  <c r="AT655" i="5"/>
  <c r="AS655" i="5"/>
  <c r="AR655" i="5"/>
  <c r="AR656" i="5" s="1"/>
  <c r="AR657" i="5" s="1"/>
  <c r="AQ655" i="5"/>
  <c r="AQ656" i="5" s="1"/>
  <c r="AQ657" i="5" s="1"/>
  <c r="AY654" i="5"/>
  <c r="AX654" i="5"/>
  <c r="AT654" i="5"/>
  <c r="BA653" i="5"/>
  <c r="BA654" i="5" s="1"/>
  <c r="AX653" i="5"/>
  <c r="AW653" i="5"/>
  <c r="AW654" i="5" s="1"/>
  <c r="AU653" i="5"/>
  <c r="AU654" i="5" s="1"/>
  <c r="AT653" i="5"/>
  <c r="AS653" i="5"/>
  <c r="AS654" i="5" s="1"/>
  <c r="BA652" i="5"/>
  <c r="AZ652" i="5"/>
  <c r="AZ653" i="5" s="1"/>
  <c r="AZ654" i="5" s="1"/>
  <c r="AY652" i="5"/>
  <c r="AY653" i="5" s="1"/>
  <c r="AX652" i="5"/>
  <c r="AW652" i="5"/>
  <c r="AV652" i="5"/>
  <c r="AV653" i="5" s="1"/>
  <c r="AV654" i="5" s="1"/>
  <c r="AU652" i="5"/>
  <c r="AT652" i="5"/>
  <c r="AS652" i="5"/>
  <c r="AR652" i="5"/>
  <c r="AR653" i="5" s="1"/>
  <c r="AR654" i="5" s="1"/>
  <c r="AQ652" i="5"/>
  <c r="AQ653" i="5" s="1"/>
  <c r="AQ654" i="5" s="1"/>
  <c r="AY651" i="5"/>
  <c r="AX651" i="5"/>
  <c r="AV651" i="5"/>
  <c r="AS651" i="5"/>
  <c r="AY650" i="5"/>
  <c r="AX650" i="5"/>
  <c r="AW650" i="5"/>
  <c r="AW651" i="5" s="1"/>
  <c r="AV650" i="5"/>
  <c r="AU650" i="5"/>
  <c r="AU651" i="5" s="1"/>
  <c r="AT650" i="5"/>
  <c r="AT651" i="5" s="1"/>
  <c r="AQ650" i="5"/>
  <c r="AQ651" i="5" s="1"/>
  <c r="BA649" i="5"/>
  <c r="BA650" i="5" s="1"/>
  <c r="BA651" i="5" s="1"/>
  <c r="AZ649" i="5"/>
  <c r="AZ650" i="5" s="1"/>
  <c r="AZ651" i="5" s="1"/>
  <c r="AY649" i="5"/>
  <c r="AX649" i="5"/>
  <c r="AW649" i="5"/>
  <c r="AV649" i="5"/>
  <c r="AU649" i="5"/>
  <c r="AT649" i="5"/>
  <c r="AS649" i="5"/>
  <c r="AS650" i="5" s="1"/>
  <c r="AR649" i="5"/>
  <c r="AR650" i="5" s="1"/>
  <c r="AR651" i="5" s="1"/>
  <c r="AQ649" i="5"/>
  <c r="BA648" i="5"/>
  <c r="AX648" i="5"/>
  <c r="AW648" i="5"/>
  <c r="AT648" i="5"/>
  <c r="AX647" i="5"/>
  <c r="AW647" i="5"/>
  <c r="AV647" i="5"/>
  <c r="AV648" i="5" s="1"/>
  <c r="AU647" i="5"/>
  <c r="AU648" i="5" s="1"/>
  <c r="BA646" i="5"/>
  <c r="BA647" i="5" s="1"/>
  <c r="AZ646" i="5"/>
  <c r="AZ647" i="5" s="1"/>
  <c r="AZ648" i="5" s="1"/>
  <c r="AY646" i="5"/>
  <c r="AY647" i="5" s="1"/>
  <c r="AY648" i="5" s="1"/>
  <c r="AX646" i="5"/>
  <c r="AW646" i="5"/>
  <c r="AV646" i="5"/>
  <c r="AU646" i="5"/>
  <c r="AT646" i="5"/>
  <c r="AT647" i="5" s="1"/>
  <c r="AS646" i="5"/>
  <c r="AS647" i="5" s="1"/>
  <c r="AS648" i="5" s="1"/>
  <c r="AR646" i="5"/>
  <c r="AR647" i="5" s="1"/>
  <c r="AR648" i="5" s="1"/>
  <c r="AQ646" i="5"/>
  <c r="AQ647" i="5" s="1"/>
  <c r="AQ648" i="5" s="1"/>
  <c r="AX645" i="5"/>
  <c r="AW645" i="5"/>
  <c r="AS645" i="5"/>
  <c r="BA644" i="5"/>
  <c r="BA645" i="5" s="1"/>
  <c r="AX644" i="5"/>
  <c r="AW644" i="5"/>
  <c r="AV644" i="5"/>
  <c r="AV645" i="5" s="1"/>
  <c r="AS644" i="5"/>
  <c r="AR644" i="5"/>
  <c r="AR645" i="5" s="1"/>
  <c r="BA643" i="5"/>
  <c r="AZ643" i="5"/>
  <c r="AZ644" i="5" s="1"/>
  <c r="AZ645" i="5" s="1"/>
  <c r="AY643" i="5"/>
  <c r="AY644" i="5" s="1"/>
  <c r="AY645" i="5" s="1"/>
  <c r="AX643" i="5"/>
  <c r="AW643" i="5"/>
  <c r="AV643" i="5"/>
  <c r="AU643" i="5"/>
  <c r="AU644" i="5" s="1"/>
  <c r="AU645" i="5" s="1"/>
  <c r="AT643" i="5"/>
  <c r="AT644" i="5" s="1"/>
  <c r="AT645" i="5" s="1"/>
  <c r="AS643" i="5"/>
  <c r="AR643" i="5"/>
  <c r="AQ643" i="5"/>
  <c r="AQ644" i="5" s="1"/>
  <c r="AQ645" i="5" s="1"/>
  <c r="AX642" i="5"/>
  <c r="AV642" i="5"/>
  <c r="AU642" i="5"/>
  <c r="BA641" i="5"/>
  <c r="BA642" i="5" s="1"/>
  <c r="AY641" i="5"/>
  <c r="AY642" i="5" s="1"/>
  <c r="AX641" i="5"/>
  <c r="AS641" i="5"/>
  <c r="AS642" i="5" s="1"/>
  <c r="AQ641" i="5"/>
  <c r="AQ642" i="5" s="1"/>
  <c r="BA640" i="5"/>
  <c r="AZ640" i="5"/>
  <c r="AZ641" i="5" s="1"/>
  <c r="AZ642" i="5" s="1"/>
  <c r="AY640" i="5"/>
  <c r="AX640" i="5"/>
  <c r="AW640" i="5"/>
  <c r="AW641" i="5" s="1"/>
  <c r="AW642" i="5" s="1"/>
  <c r="AV640" i="5"/>
  <c r="AV641" i="5" s="1"/>
  <c r="AU640" i="5"/>
  <c r="AU641" i="5" s="1"/>
  <c r="AT640" i="5"/>
  <c r="AT641" i="5" s="1"/>
  <c r="AT642" i="5" s="1"/>
  <c r="AS640" i="5"/>
  <c r="AR640" i="5"/>
  <c r="AR641" i="5" s="1"/>
  <c r="AR642" i="5" s="1"/>
  <c r="AQ640" i="5"/>
  <c r="AY639" i="5"/>
  <c r="AX639" i="5"/>
  <c r="AV639" i="5"/>
  <c r="AR639" i="5"/>
  <c r="BA638" i="5"/>
  <c r="BA639" i="5" s="1"/>
  <c r="AZ638" i="5"/>
  <c r="AZ639" i="5" s="1"/>
  <c r="AY638" i="5"/>
  <c r="AX638" i="5"/>
  <c r="AU638" i="5"/>
  <c r="AU639" i="5" s="1"/>
  <c r="AR638" i="5"/>
  <c r="AQ638" i="5"/>
  <c r="AQ639" i="5" s="1"/>
  <c r="BA637" i="5"/>
  <c r="AZ637" i="5"/>
  <c r="AY637" i="5"/>
  <c r="AX637" i="5"/>
  <c r="AW637" i="5"/>
  <c r="AW638" i="5" s="1"/>
  <c r="AW639" i="5" s="1"/>
  <c r="AV637" i="5"/>
  <c r="AV638" i="5" s="1"/>
  <c r="AU637" i="5"/>
  <c r="AT637" i="5"/>
  <c r="AT638" i="5" s="1"/>
  <c r="AT639" i="5" s="1"/>
  <c r="AS637" i="5"/>
  <c r="AS638" i="5" s="1"/>
  <c r="AS639" i="5" s="1"/>
  <c r="AR637" i="5"/>
  <c r="AQ637" i="5"/>
  <c r="BA636" i="5"/>
  <c r="AX636" i="5"/>
  <c r="AW636" i="5"/>
  <c r="BA635" i="5"/>
  <c r="AZ635" i="5"/>
  <c r="AZ636" i="5" s="1"/>
  <c r="AX635" i="5"/>
  <c r="AS635" i="5"/>
  <c r="AS636" i="5" s="1"/>
  <c r="AR635" i="5"/>
  <c r="AR636" i="5" s="1"/>
  <c r="BA634" i="5"/>
  <c r="AZ634" i="5"/>
  <c r="AY634" i="5"/>
  <c r="AY635" i="5" s="1"/>
  <c r="AY636" i="5" s="1"/>
  <c r="AX634" i="5"/>
  <c r="AW634" i="5"/>
  <c r="AW635" i="5" s="1"/>
  <c r="AV634" i="5"/>
  <c r="AV635" i="5" s="1"/>
  <c r="AV636" i="5" s="1"/>
  <c r="AU634" i="5"/>
  <c r="AU635" i="5" s="1"/>
  <c r="AU636" i="5" s="1"/>
  <c r="AT634" i="5"/>
  <c r="AT635" i="5" s="1"/>
  <c r="AT636" i="5" s="1"/>
  <c r="AS634" i="5"/>
  <c r="AR634" i="5"/>
  <c r="AQ634" i="5"/>
  <c r="AQ635" i="5" s="1"/>
  <c r="AQ636" i="5" s="1"/>
  <c r="AY633" i="5"/>
  <c r="AX633" i="5"/>
  <c r="AS633" i="5"/>
  <c r="BA632" i="5"/>
  <c r="BA633" i="5" s="1"/>
  <c r="AZ632" i="5"/>
  <c r="AZ633" i="5" s="1"/>
  <c r="AX632" i="5"/>
  <c r="AU632" i="5"/>
  <c r="AU633" i="5" s="1"/>
  <c r="AT632" i="5"/>
  <c r="AT633" i="5" s="1"/>
  <c r="AS632" i="5"/>
  <c r="BA631" i="5"/>
  <c r="AZ631" i="5"/>
  <c r="AY631" i="5"/>
  <c r="AY632" i="5" s="1"/>
  <c r="AX631" i="5"/>
  <c r="AW631" i="5"/>
  <c r="AW632" i="5" s="1"/>
  <c r="AW633" i="5" s="1"/>
  <c r="AV631" i="5"/>
  <c r="AV632" i="5" s="1"/>
  <c r="AV633" i="5" s="1"/>
  <c r="AU631" i="5"/>
  <c r="AT631" i="5"/>
  <c r="AS631" i="5"/>
  <c r="AR631" i="5"/>
  <c r="AR632" i="5" s="1"/>
  <c r="AR633" i="5" s="1"/>
  <c r="AQ631" i="5"/>
  <c r="AQ632" i="5" s="1"/>
  <c r="AQ633" i="5" s="1"/>
  <c r="AX630" i="5"/>
  <c r="AT630" i="5"/>
  <c r="BA629" i="5"/>
  <c r="BA630" i="5" s="1"/>
  <c r="AX629" i="5"/>
  <c r="AU629" i="5"/>
  <c r="AU630" i="5" s="1"/>
  <c r="AT629" i="5"/>
  <c r="AS629" i="5"/>
  <c r="AS630" i="5" s="1"/>
  <c r="BA628" i="5"/>
  <c r="AZ628" i="5"/>
  <c r="AZ629" i="5" s="1"/>
  <c r="AZ630" i="5" s="1"/>
  <c r="AY628" i="5"/>
  <c r="AY629" i="5" s="1"/>
  <c r="AY630" i="5" s="1"/>
  <c r="AX628" i="5"/>
  <c r="AW628" i="5"/>
  <c r="AW629" i="5" s="1"/>
  <c r="AW630" i="5" s="1"/>
  <c r="AV628" i="5"/>
  <c r="AV629" i="5" s="1"/>
  <c r="AV630" i="5" s="1"/>
  <c r="AU628" i="5"/>
  <c r="AT628" i="5"/>
  <c r="AS628" i="5"/>
  <c r="AR628" i="5"/>
  <c r="AR629" i="5" s="1"/>
  <c r="AR630" i="5" s="1"/>
  <c r="AQ628" i="5"/>
  <c r="AQ629" i="5" s="1"/>
  <c r="AQ630" i="5" s="1"/>
  <c r="AY627" i="5"/>
  <c r="AX627" i="5"/>
  <c r="AV627" i="5"/>
  <c r="AT627" i="5"/>
  <c r="AS627" i="5"/>
  <c r="AY626" i="5"/>
  <c r="AX626" i="5"/>
  <c r="AW626" i="5"/>
  <c r="AW627" i="5" s="1"/>
  <c r="AV626" i="5"/>
  <c r="AU626" i="5"/>
  <c r="AU627" i="5" s="1"/>
  <c r="AT626" i="5"/>
  <c r="BA625" i="5"/>
  <c r="BA626" i="5" s="1"/>
  <c r="BA627" i="5" s="1"/>
  <c r="AZ625" i="5"/>
  <c r="AZ626" i="5" s="1"/>
  <c r="AZ627" i="5" s="1"/>
  <c r="AY625" i="5"/>
  <c r="AX625" i="5"/>
  <c r="AW625" i="5"/>
  <c r="AV625" i="5"/>
  <c r="AU625" i="5"/>
  <c r="AT625" i="5"/>
  <c r="AS625" i="5"/>
  <c r="AS626" i="5" s="1"/>
  <c r="AR625" i="5"/>
  <c r="AR626" i="5" s="1"/>
  <c r="AR627" i="5" s="1"/>
  <c r="AQ625" i="5"/>
  <c r="AQ626" i="5" s="1"/>
  <c r="AQ627" i="5" s="1"/>
  <c r="BA624" i="5"/>
  <c r="AX624" i="5"/>
  <c r="AW624" i="5"/>
  <c r="AT624" i="5"/>
  <c r="AX623" i="5"/>
  <c r="AW623" i="5"/>
  <c r="AV623" i="5"/>
  <c r="AV624" i="5" s="1"/>
  <c r="AU623" i="5"/>
  <c r="AU624" i="5" s="1"/>
  <c r="BA622" i="5"/>
  <c r="BA623" i="5" s="1"/>
  <c r="AZ622" i="5"/>
  <c r="AZ623" i="5" s="1"/>
  <c r="AZ624" i="5" s="1"/>
  <c r="AY622" i="5"/>
  <c r="AY623" i="5" s="1"/>
  <c r="AY624" i="5" s="1"/>
  <c r="AX622" i="5"/>
  <c r="AW622" i="5"/>
  <c r="AV622" i="5"/>
  <c r="AU622" i="5"/>
  <c r="AT622" i="5"/>
  <c r="AT623" i="5" s="1"/>
  <c r="AS622" i="5"/>
  <c r="AS623" i="5" s="1"/>
  <c r="AS624" i="5" s="1"/>
  <c r="AR622" i="5"/>
  <c r="AR623" i="5" s="1"/>
  <c r="AR624" i="5" s="1"/>
  <c r="AQ622" i="5"/>
  <c r="AQ623" i="5" s="1"/>
  <c r="AQ624" i="5" s="1"/>
  <c r="AX621" i="5"/>
  <c r="AW621" i="5"/>
  <c r="AS621" i="5"/>
  <c r="BA620" i="5"/>
  <c r="BA621" i="5" s="1"/>
  <c r="AX620" i="5"/>
  <c r="AW620" i="5"/>
  <c r="AV620" i="5"/>
  <c r="AV621" i="5" s="1"/>
  <c r="AS620" i="5"/>
  <c r="AR620" i="5"/>
  <c r="AR621" i="5" s="1"/>
  <c r="AQ620" i="5"/>
  <c r="AQ621" i="5" s="1"/>
  <c r="BA619" i="5"/>
  <c r="AZ619" i="5"/>
  <c r="AZ620" i="5" s="1"/>
  <c r="AZ621" i="5" s="1"/>
  <c r="AY619" i="5"/>
  <c r="AY620" i="5" s="1"/>
  <c r="AY621" i="5" s="1"/>
  <c r="AX619" i="5"/>
  <c r="AW619" i="5"/>
  <c r="AV619" i="5"/>
  <c r="AU619" i="5"/>
  <c r="AU620" i="5" s="1"/>
  <c r="AU621" i="5" s="1"/>
  <c r="AT619" i="5"/>
  <c r="AT620" i="5" s="1"/>
  <c r="AT621" i="5" s="1"/>
  <c r="AS619" i="5"/>
  <c r="AR619" i="5"/>
  <c r="AQ619" i="5"/>
  <c r="AX618" i="5"/>
  <c r="AV618" i="5"/>
  <c r="AU618" i="5"/>
  <c r="BA617" i="5"/>
  <c r="BA618" i="5" s="1"/>
  <c r="AY617" i="5"/>
  <c r="AY618" i="5" s="1"/>
  <c r="AX617" i="5"/>
  <c r="AW617" i="5"/>
  <c r="AW618" i="5" s="1"/>
  <c r="AQ617" i="5"/>
  <c r="AQ618" i="5" s="1"/>
  <c r="BA616" i="5"/>
  <c r="AZ616" i="5"/>
  <c r="AZ617" i="5" s="1"/>
  <c r="AZ618" i="5" s="1"/>
  <c r="AY616" i="5"/>
  <c r="AX616" i="5"/>
  <c r="AW616" i="5"/>
  <c r="AV616" i="5"/>
  <c r="AV617" i="5" s="1"/>
  <c r="AU616" i="5"/>
  <c r="AU617" i="5" s="1"/>
  <c r="AT616" i="5"/>
  <c r="AT617" i="5" s="1"/>
  <c r="AT618" i="5" s="1"/>
  <c r="AS616" i="5"/>
  <c r="AS617" i="5" s="1"/>
  <c r="AS618" i="5" s="1"/>
  <c r="AR616" i="5"/>
  <c r="AR617" i="5" s="1"/>
  <c r="AR618" i="5" s="1"/>
  <c r="AQ616" i="5"/>
  <c r="AZ615" i="5"/>
  <c r="AY615" i="5"/>
  <c r="AX615" i="5"/>
  <c r="AV615" i="5"/>
  <c r="AR615" i="5"/>
  <c r="BA614" i="5"/>
  <c r="BA615" i="5" s="1"/>
  <c r="AZ614" i="5"/>
  <c r="AY614" i="5"/>
  <c r="AX614" i="5"/>
  <c r="AU614" i="5"/>
  <c r="AU615" i="5" s="1"/>
  <c r="AR614" i="5"/>
  <c r="AQ614" i="5"/>
  <c r="AQ615" i="5" s="1"/>
  <c r="BA613" i="5"/>
  <c r="AZ613" i="5"/>
  <c r="AY613" i="5"/>
  <c r="AX613" i="5"/>
  <c r="AW613" i="5"/>
  <c r="AW614" i="5" s="1"/>
  <c r="AW615" i="5" s="1"/>
  <c r="AV613" i="5"/>
  <c r="AV614" i="5" s="1"/>
  <c r="AU613" i="5"/>
  <c r="AT613" i="5"/>
  <c r="AT614" i="5" s="1"/>
  <c r="AT615" i="5" s="1"/>
  <c r="AS613" i="5"/>
  <c r="AS614" i="5" s="1"/>
  <c r="AS615" i="5" s="1"/>
  <c r="AR613" i="5"/>
  <c r="AQ613" i="5"/>
  <c r="BA612" i="5"/>
  <c r="AX612" i="5"/>
  <c r="AW612" i="5"/>
  <c r="AV612" i="5"/>
  <c r="BA611" i="5"/>
  <c r="AZ611" i="5"/>
  <c r="AZ612" i="5" s="1"/>
  <c r="AX611" i="5"/>
  <c r="AS611" i="5"/>
  <c r="AS612" i="5" s="1"/>
  <c r="AR611" i="5"/>
  <c r="AR612" i="5" s="1"/>
  <c r="BA610" i="5"/>
  <c r="AZ610" i="5"/>
  <c r="AY610" i="5"/>
  <c r="AY611" i="5" s="1"/>
  <c r="AY612" i="5" s="1"/>
  <c r="AX610" i="5"/>
  <c r="AW610" i="5"/>
  <c r="AW611" i="5" s="1"/>
  <c r="AV610" i="5"/>
  <c r="AV611" i="5" s="1"/>
  <c r="AU610" i="5"/>
  <c r="AU611" i="5" s="1"/>
  <c r="AU612" i="5" s="1"/>
  <c r="AT610" i="5"/>
  <c r="AT611" i="5" s="1"/>
  <c r="AT612" i="5" s="1"/>
  <c r="AS610" i="5"/>
  <c r="AR610" i="5"/>
  <c r="AQ610" i="5"/>
  <c r="AQ611" i="5" s="1"/>
  <c r="AQ612" i="5" s="1"/>
  <c r="AY609" i="5"/>
  <c r="AX609" i="5"/>
  <c r="AS609" i="5"/>
  <c r="AR609" i="5"/>
  <c r="BA608" i="5"/>
  <c r="BA609" i="5" s="1"/>
  <c r="AZ608" i="5"/>
  <c r="AZ609" i="5" s="1"/>
  <c r="AX608" i="5"/>
  <c r="AU608" i="5"/>
  <c r="AU609" i="5" s="1"/>
  <c r="AT608" i="5"/>
  <c r="AT609" i="5" s="1"/>
  <c r="AS608" i="5"/>
  <c r="AR608" i="5"/>
  <c r="BA607" i="5"/>
  <c r="AZ607" i="5"/>
  <c r="AY607" i="5"/>
  <c r="AY608" i="5" s="1"/>
  <c r="AX607" i="5"/>
  <c r="AW607" i="5"/>
  <c r="AW608" i="5" s="1"/>
  <c r="AW609" i="5" s="1"/>
  <c r="AV607" i="5"/>
  <c r="AV608" i="5" s="1"/>
  <c r="AV609" i="5" s="1"/>
  <c r="AU607" i="5"/>
  <c r="AT607" i="5"/>
  <c r="AS607" i="5"/>
  <c r="AR607" i="5"/>
  <c r="AQ607" i="5"/>
  <c r="AQ608" i="5" s="1"/>
  <c r="AQ609" i="5" s="1"/>
  <c r="AZ606" i="5"/>
  <c r="AY606" i="5"/>
  <c r="AX606" i="5"/>
  <c r="AT606" i="5"/>
  <c r="BA605" i="5"/>
  <c r="BA606" i="5" s="1"/>
  <c r="AX605" i="5"/>
  <c r="AU605" i="5"/>
  <c r="AU606" i="5" s="1"/>
  <c r="AT605" i="5"/>
  <c r="AS605" i="5"/>
  <c r="AS606" i="5" s="1"/>
  <c r="BA604" i="5"/>
  <c r="AZ604" i="5"/>
  <c r="AZ605" i="5" s="1"/>
  <c r="AY604" i="5"/>
  <c r="AY605" i="5" s="1"/>
  <c r="AX604" i="5"/>
  <c r="AW604" i="5"/>
  <c r="AW605" i="5" s="1"/>
  <c r="AW606" i="5" s="1"/>
  <c r="AV604" i="5"/>
  <c r="AV605" i="5" s="1"/>
  <c r="AV606" i="5" s="1"/>
  <c r="AU604" i="5"/>
  <c r="AT604" i="5"/>
  <c r="AS604" i="5"/>
  <c r="AR604" i="5"/>
  <c r="AR605" i="5" s="1"/>
  <c r="AR606" i="5" s="1"/>
  <c r="AQ604" i="5"/>
  <c r="AQ605" i="5" s="1"/>
  <c r="AQ606" i="5" s="1"/>
  <c r="AX603" i="5"/>
  <c r="AV603" i="5"/>
  <c r="AT603" i="5"/>
  <c r="AS603" i="5"/>
  <c r="AY602" i="5"/>
  <c r="AY603" i="5" s="1"/>
  <c r="AX602" i="5"/>
  <c r="AW602" i="5"/>
  <c r="AW603" i="5" s="1"/>
  <c r="AV602" i="5"/>
  <c r="AU602" i="5"/>
  <c r="AU603" i="5" s="1"/>
  <c r="AT602" i="5"/>
  <c r="AQ602" i="5"/>
  <c r="AQ603" i="5" s="1"/>
  <c r="BA601" i="5"/>
  <c r="BA602" i="5" s="1"/>
  <c r="BA603" i="5" s="1"/>
  <c r="AZ601" i="5"/>
  <c r="AZ602" i="5" s="1"/>
  <c r="AZ603" i="5" s="1"/>
  <c r="AY601" i="5"/>
  <c r="AX601" i="5"/>
  <c r="AW601" i="5"/>
  <c r="AV601" i="5"/>
  <c r="AU601" i="5"/>
  <c r="AT601" i="5"/>
  <c r="AS601" i="5"/>
  <c r="AS602" i="5" s="1"/>
  <c r="AR601" i="5"/>
  <c r="AR602" i="5" s="1"/>
  <c r="AR603" i="5" s="1"/>
  <c r="AQ601" i="5"/>
  <c r="BA600" i="5"/>
  <c r="AX600" i="5"/>
  <c r="AW600" i="5"/>
  <c r="AX599" i="5"/>
  <c r="AW599" i="5"/>
  <c r="AV599" i="5"/>
  <c r="AV600" i="5" s="1"/>
  <c r="AU599" i="5"/>
  <c r="AU600" i="5" s="1"/>
  <c r="AQ599" i="5"/>
  <c r="AQ600" i="5" s="1"/>
  <c r="BA598" i="5"/>
  <c r="BA599" i="5" s="1"/>
  <c r="AZ598" i="5"/>
  <c r="AZ599" i="5" s="1"/>
  <c r="AZ600" i="5" s="1"/>
  <c r="AY598" i="5"/>
  <c r="AY599" i="5" s="1"/>
  <c r="AY600" i="5" s="1"/>
  <c r="AX598" i="5"/>
  <c r="AW598" i="5"/>
  <c r="AV598" i="5"/>
  <c r="AU598" i="5"/>
  <c r="AT598" i="5"/>
  <c r="AT599" i="5" s="1"/>
  <c r="AT600" i="5" s="1"/>
  <c r="AS598" i="5"/>
  <c r="AS599" i="5" s="1"/>
  <c r="AS600" i="5" s="1"/>
  <c r="AR598" i="5"/>
  <c r="AR599" i="5" s="1"/>
  <c r="AR600" i="5" s="1"/>
  <c r="AQ598" i="5"/>
  <c r="AX597" i="5"/>
  <c r="AW597" i="5"/>
  <c r="AS597" i="5"/>
  <c r="BA596" i="5"/>
  <c r="BA597" i="5" s="1"/>
  <c r="AX596" i="5"/>
  <c r="AW596" i="5"/>
  <c r="AV596" i="5"/>
  <c r="AV597" i="5" s="1"/>
  <c r="AS596" i="5"/>
  <c r="AR596" i="5"/>
  <c r="AR597" i="5" s="1"/>
  <c r="BA595" i="5"/>
  <c r="AZ595" i="5"/>
  <c r="AZ596" i="5" s="1"/>
  <c r="AZ597" i="5" s="1"/>
  <c r="AY595" i="5"/>
  <c r="AY596" i="5" s="1"/>
  <c r="AY597" i="5" s="1"/>
  <c r="AX595" i="5"/>
  <c r="AW595" i="5"/>
  <c r="AV595" i="5"/>
  <c r="AU595" i="5"/>
  <c r="AU596" i="5" s="1"/>
  <c r="AU597" i="5" s="1"/>
  <c r="AT595" i="5"/>
  <c r="AT596" i="5" s="1"/>
  <c r="AT597" i="5" s="1"/>
  <c r="AS595" i="5"/>
  <c r="AR595" i="5"/>
  <c r="AQ595" i="5"/>
  <c r="AQ596" i="5" s="1"/>
  <c r="AQ597" i="5" s="1"/>
  <c r="AX594" i="5"/>
  <c r="AV594" i="5"/>
  <c r="AU594" i="5"/>
  <c r="BA593" i="5"/>
  <c r="BA594" i="5" s="1"/>
  <c r="AY593" i="5"/>
  <c r="AY594" i="5" s="1"/>
  <c r="AX593" i="5"/>
  <c r="AW593" i="5"/>
  <c r="AW594" i="5" s="1"/>
  <c r="AQ593" i="5"/>
  <c r="AQ594" i="5" s="1"/>
  <c r="BA592" i="5"/>
  <c r="AZ592" i="5"/>
  <c r="AZ593" i="5" s="1"/>
  <c r="AZ594" i="5" s="1"/>
  <c r="AY592" i="5"/>
  <c r="AX592" i="5"/>
  <c r="AW592" i="5"/>
  <c r="AV592" i="5"/>
  <c r="AV593" i="5" s="1"/>
  <c r="AU592" i="5"/>
  <c r="AU593" i="5" s="1"/>
  <c r="AS592" i="5"/>
  <c r="AS593" i="5" s="1"/>
  <c r="AS594" i="5" s="1"/>
  <c r="AR592" i="5"/>
  <c r="AR593" i="5" s="1"/>
  <c r="AR594" i="5" s="1"/>
  <c r="AQ592" i="5"/>
  <c r="AY591" i="5"/>
  <c r="AX591" i="5"/>
  <c r="AV591" i="5"/>
  <c r="AQ591" i="5"/>
  <c r="AY590" i="5"/>
  <c r="AX590" i="5"/>
  <c r="AU590" i="5"/>
  <c r="AU591" i="5" s="1"/>
  <c r="AR590" i="5"/>
  <c r="AR591" i="5" s="1"/>
  <c r="AQ590" i="5"/>
  <c r="BA589" i="5"/>
  <c r="BA590" i="5" s="1"/>
  <c r="BA591" i="5" s="1"/>
  <c r="AY589" i="5"/>
  <c r="AX589" i="5"/>
  <c r="AW589" i="5"/>
  <c r="AW590" i="5" s="1"/>
  <c r="AW591" i="5" s="1"/>
  <c r="AV589" i="5"/>
  <c r="AV590" i="5" s="1"/>
  <c r="AU589" i="5"/>
  <c r="AS589" i="5"/>
  <c r="AS590" i="5" s="1"/>
  <c r="AS591" i="5" s="1"/>
  <c r="AR589" i="5"/>
  <c r="AQ589" i="5"/>
  <c r="AX588" i="5"/>
  <c r="AW588" i="5"/>
  <c r="BA587" i="5"/>
  <c r="BA588" i="5" s="1"/>
  <c r="AY587" i="5"/>
  <c r="AY588" i="5" s="1"/>
  <c r="AX587" i="5"/>
  <c r="AU587" i="5"/>
  <c r="AU588" i="5" s="1"/>
  <c r="AR587" i="5"/>
  <c r="AR588" i="5" s="1"/>
  <c r="AQ587" i="5"/>
  <c r="AQ588" i="5" s="1"/>
  <c r="BA586" i="5"/>
  <c r="AY586" i="5"/>
  <c r="AX586" i="5"/>
  <c r="AW586" i="5"/>
  <c r="AW587" i="5" s="1"/>
  <c r="AV586" i="5"/>
  <c r="AV587" i="5" s="1"/>
  <c r="AV588" i="5" s="1"/>
  <c r="AU586" i="5"/>
  <c r="AS586" i="5"/>
  <c r="AS587" i="5" s="1"/>
  <c r="AS588" i="5" s="1"/>
  <c r="AR586" i="5"/>
  <c r="AQ586" i="5"/>
  <c r="AX585" i="5"/>
  <c r="AV585" i="5"/>
  <c r="BA584" i="5"/>
  <c r="BA585" i="5" s="1"/>
  <c r="AX584" i="5"/>
  <c r="AS584" i="5"/>
  <c r="AS585" i="5" s="1"/>
  <c r="AR584" i="5"/>
  <c r="AR585" i="5" s="1"/>
  <c r="AQ584" i="5"/>
  <c r="AQ585" i="5" s="1"/>
  <c r="BA583" i="5"/>
  <c r="AY583" i="5"/>
  <c r="AY584" i="5" s="1"/>
  <c r="AY585" i="5" s="1"/>
  <c r="AX583" i="5"/>
  <c r="AW583" i="5"/>
  <c r="AW584" i="5" s="1"/>
  <c r="AW585" i="5" s="1"/>
  <c r="AV583" i="5"/>
  <c r="AV584" i="5" s="1"/>
  <c r="AU583" i="5"/>
  <c r="AU584" i="5" s="1"/>
  <c r="AU585" i="5" s="1"/>
  <c r="AS583" i="5"/>
  <c r="AR583" i="5"/>
  <c r="AQ583" i="5"/>
  <c r="AX582" i="5"/>
  <c r="AR582" i="5"/>
  <c r="BA581" i="5"/>
  <c r="BA582" i="5" s="1"/>
  <c r="AX581" i="5"/>
  <c r="AW581" i="5"/>
  <c r="AW582" i="5" s="1"/>
  <c r="AS581" i="5"/>
  <c r="AS582" i="5" s="1"/>
  <c r="AR581" i="5"/>
  <c r="BA580" i="5"/>
  <c r="AY580" i="5"/>
  <c r="AY581" i="5" s="1"/>
  <c r="AY582" i="5" s="1"/>
  <c r="AX580" i="5"/>
  <c r="AW580" i="5"/>
  <c r="AV580" i="5"/>
  <c r="AV581" i="5" s="1"/>
  <c r="AV582" i="5" s="1"/>
  <c r="AU580" i="5"/>
  <c r="AU581" i="5" s="1"/>
  <c r="AU582" i="5" s="1"/>
  <c r="AS580" i="5"/>
  <c r="AR580" i="5"/>
  <c r="AQ580" i="5"/>
  <c r="AQ581" i="5" s="1"/>
  <c r="AQ582" i="5" s="1"/>
  <c r="AY579" i="5"/>
  <c r="AX579" i="5"/>
  <c r="AQ579" i="5"/>
  <c r="BA578" i="5"/>
  <c r="BA579" i="5" s="1"/>
  <c r="AX578" i="5"/>
  <c r="BA577" i="5"/>
  <c r="AY577" i="5"/>
  <c r="AY578" i="5" s="1"/>
  <c r="AX577" i="5"/>
  <c r="AW577" i="5"/>
  <c r="AW578" i="5" s="1"/>
  <c r="AW579" i="5" s="1"/>
  <c r="AS577" i="5"/>
  <c r="AS578" i="5" s="1"/>
  <c r="AS579" i="5" s="1"/>
  <c r="AR577" i="5"/>
  <c r="AR578" i="5" s="1"/>
  <c r="AR579" i="5" s="1"/>
  <c r="AQ577" i="5"/>
  <c r="AQ578" i="5" s="1"/>
  <c r="AX576" i="5"/>
  <c r="AY575" i="5"/>
  <c r="AY576" i="5" s="1"/>
  <c r="AX575" i="5"/>
  <c r="AW575" i="5"/>
  <c r="AW576" i="5" s="1"/>
  <c r="AQ575" i="5"/>
  <c r="AQ576" i="5" s="1"/>
  <c r="BA574" i="5"/>
  <c r="BA575" i="5" s="1"/>
  <c r="BA576" i="5" s="1"/>
  <c r="AY574" i="5"/>
  <c r="AX574" i="5"/>
  <c r="AW574" i="5"/>
  <c r="AS574" i="5"/>
  <c r="AS575" i="5" s="1"/>
  <c r="AS576" i="5" s="1"/>
  <c r="AR574" i="5"/>
  <c r="AR575" i="5" s="1"/>
  <c r="AR576" i="5" s="1"/>
  <c r="AQ574" i="5"/>
  <c r="BA573" i="5"/>
  <c r="AX573" i="5"/>
  <c r="AX572" i="5"/>
  <c r="AW572" i="5"/>
  <c r="AW573" i="5" s="1"/>
  <c r="AR572" i="5"/>
  <c r="AR573" i="5" s="1"/>
  <c r="BA571" i="5"/>
  <c r="BA572" i="5" s="1"/>
  <c r="AY571" i="5"/>
  <c r="AY572" i="5" s="1"/>
  <c r="AY573" i="5" s="1"/>
  <c r="AX571" i="5"/>
  <c r="AW571" i="5"/>
  <c r="AS571" i="5"/>
  <c r="AS572" i="5" s="1"/>
  <c r="AS573" i="5" s="1"/>
  <c r="AR571" i="5"/>
  <c r="AQ571" i="5"/>
  <c r="AQ572" i="5" s="1"/>
  <c r="AQ573" i="5" s="1"/>
  <c r="AX570" i="5"/>
  <c r="BA569" i="5"/>
  <c r="BA570" i="5" s="1"/>
  <c r="AX569" i="5"/>
  <c r="AW569" i="5"/>
  <c r="AW570" i="5" s="1"/>
  <c r="BA568" i="5"/>
  <c r="AY568" i="5"/>
  <c r="AY569" i="5" s="1"/>
  <c r="AY570" i="5" s="1"/>
  <c r="AX568" i="5"/>
  <c r="AW568" i="5"/>
  <c r="AS568" i="5"/>
  <c r="AS569" i="5" s="1"/>
  <c r="AS570" i="5" s="1"/>
  <c r="AR568" i="5"/>
  <c r="AR569" i="5" s="1"/>
  <c r="AR570" i="5" s="1"/>
  <c r="AQ568" i="5"/>
  <c r="AQ569" i="5" s="1"/>
  <c r="AQ570" i="5" s="1"/>
  <c r="AX567" i="5"/>
  <c r="AY566" i="5"/>
  <c r="AY567" i="5" s="1"/>
  <c r="AX566" i="5"/>
  <c r="AW566" i="5"/>
  <c r="AW567" i="5" s="1"/>
  <c r="AQ566" i="5"/>
  <c r="AQ567" i="5" s="1"/>
  <c r="BA565" i="5"/>
  <c r="BA566" i="5" s="1"/>
  <c r="BA567" i="5" s="1"/>
  <c r="AY565" i="5"/>
  <c r="AX565" i="5"/>
  <c r="AW565" i="5"/>
  <c r="AS565" i="5"/>
  <c r="AS566" i="5" s="1"/>
  <c r="AS567" i="5" s="1"/>
  <c r="AR565" i="5"/>
  <c r="AR566" i="5" s="1"/>
  <c r="AR567" i="5" s="1"/>
  <c r="AQ565" i="5"/>
  <c r="AX564" i="5"/>
  <c r="AW564" i="5"/>
  <c r="BA563" i="5"/>
  <c r="BA564" i="5" s="1"/>
  <c r="AY563" i="5"/>
  <c r="AY564" i="5" s="1"/>
  <c r="AX563" i="5"/>
  <c r="AR563" i="5"/>
  <c r="AR564" i="5" s="1"/>
  <c r="AQ563" i="5"/>
  <c r="AQ564" i="5" s="1"/>
  <c r="BA562" i="5"/>
  <c r="AY562" i="5"/>
  <c r="AX562" i="5"/>
  <c r="AW562" i="5"/>
  <c r="AW563" i="5" s="1"/>
  <c r="AS562" i="5"/>
  <c r="AS563" i="5" s="1"/>
  <c r="AS564" i="5" s="1"/>
  <c r="AR562" i="5"/>
  <c r="AQ562" i="5"/>
  <c r="AX561" i="5"/>
  <c r="AS561" i="5"/>
  <c r="AQ561" i="5"/>
  <c r="BA560" i="5"/>
  <c r="BA561" i="5" s="1"/>
  <c r="AX560" i="5"/>
  <c r="AS560" i="5"/>
  <c r="AR560" i="5"/>
  <c r="AR561" i="5" s="1"/>
  <c r="AQ560" i="5"/>
  <c r="BA559" i="5"/>
  <c r="AY559" i="5"/>
  <c r="AY560" i="5" s="1"/>
  <c r="AY561" i="5" s="1"/>
  <c r="AX559" i="5"/>
  <c r="AW559" i="5"/>
  <c r="AW560" i="5" s="1"/>
  <c r="AW561" i="5" s="1"/>
  <c r="AS559" i="5"/>
  <c r="AR559" i="5"/>
  <c r="AQ559" i="5"/>
  <c r="AX558" i="5"/>
  <c r="AR558" i="5"/>
  <c r="AX557" i="5"/>
  <c r="BA556" i="5"/>
  <c r="BA557" i="5" s="1"/>
  <c r="BA558" i="5" s="1"/>
  <c r="AY556" i="5"/>
  <c r="AY557" i="5" s="1"/>
  <c r="AY558" i="5" s="1"/>
  <c r="AX556" i="5"/>
  <c r="AW556" i="5"/>
  <c r="AW557" i="5" s="1"/>
  <c r="AW558" i="5" s="1"/>
  <c r="AS556" i="5"/>
  <c r="AS557" i="5" s="1"/>
  <c r="AS558" i="5" s="1"/>
  <c r="AR556" i="5"/>
  <c r="AR557" i="5" s="1"/>
  <c r="AQ556" i="5"/>
  <c r="AQ557" i="5" s="1"/>
  <c r="AQ558" i="5" s="1"/>
  <c r="BA555" i="5"/>
  <c r="AX555" i="5"/>
  <c r="AW555" i="5"/>
  <c r="AX554" i="5"/>
  <c r="AW554" i="5"/>
  <c r="BA553" i="5"/>
  <c r="BA554" i="5" s="1"/>
  <c r="AY553" i="5"/>
  <c r="AY554" i="5" s="1"/>
  <c r="AY555" i="5" s="1"/>
  <c r="AX553" i="5"/>
  <c r="AW553" i="5"/>
  <c r="AS553" i="5"/>
  <c r="AS554" i="5" s="1"/>
  <c r="AS555" i="5" s="1"/>
  <c r="AR553" i="5"/>
  <c r="AR554" i="5" s="1"/>
  <c r="AR555" i="5" s="1"/>
  <c r="AQ553" i="5"/>
  <c r="AQ554" i="5" s="1"/>
  <c r="AQ555" i="5" s="1"/>
  <c r="AX552" i="5"/>
  <c r="AX551" i="5"/>
  <c r="AW551" i="5"/>
  <c r="AW552" i="5" s="1"/>
  <c r="AQ551" i="5"/>
  <c r="AQ552" i="5" s="1"/>
  <c r="BA550" i="5"/>
  <c r="BA551" i="5" s="1"/>
  <c r="BA552" i="5" s="1"/>
  <c r="AY550" i="5"/>
  <c r="AY551" i="5" s="1"/>
  <c r="AY552" i="5" s="1"/>
  <c r="AX550" i="5"/>
  <c r="AW550" i="5"/>
  <c r="AS550" i="5"/>
  <c r="AS551" i="5" s="1"/>
  <c r="AS552" i="5" s="1"/>
  <c r="AR550" i="5"/>
  <c r="AR551" i="5" s="1"/>
  <c r="AR552" i="5" s="1"/>
  <c r="AQ550" i="5"/>
  <c r="AX549" i="5"/>
  <c r="AY548" i="5"/>
  <c r="AY549" i="5" s="1"/>
  <c r="AX548" i="5"/>
  <c r="AQ548" i="5"/>
  <c r="AQ549" i="5" s="1"/>
  <c r="BA547" i="5"/>
  <c r="BA548" i="5" s="1"/>
  <c r="BA549" i="5" s="1"/>
  <c r="AY547" i="5"/>
  <c r="AX547" i="5"/>
  <c r="AW547" i="5"/>
  <c r="AW548" i="5" s="1"/>
  <c r="AW549" i="5" s="1"/>
  <c r="AS547" i="5"/>
  <c r="AS548" i="5" s="1"/>
  <c r="AS549" i="5" s="1"/>
  <c r="AR547" i="5"/>
  <c r="AR548" i="5" s="1"/>
  <c r="AR549" i="5" s="1"/>
  <c r="AQ547" i="5"/>
  <c r="AX546" i="5"/>
  <c r="AW546" i="5"/>
  <c r="AR546" i="5"/>
  <c r="AY545" i="5"/>
  <c r="AY546" i="5" s="1"/>
  <c r="AX545" i="5"/>
  <c r="AR545" i="5"/>
  <c r="AQ545" i="5"/>
  <c r="AQ546" i="5" s="1"/>
  <c r="BA544" i="5"/>
  <c r="BA545" i="5" s="1"/>
  <c r="BA546" i="5" s="1"/>
  <c r="AY544" i="5"/>
  <c r="AX544" i="5"/>
  <c r="AW544" i="5"/>
  <c r="AW545" i="5" s="1"/>
  <c r="AS544" i="5"/>
  <c r="AS545" i="5" s="1"/>
  <c r="AS546" i="5" s="1"/>
  <c r="AR544" i="5"/>
  <c r="AQ544" i="5"/>
  <c r="AX543" i="5"/>
  <c r="AQ543" i="5"/>
  <c r="BA542" i="5"/>
  <c r="BA543" i="5" s="1"/>
  <c r="AX542" i="5"/>
  <c r="AS542" i="5"/>
  <c r="AS543" i="5" s="1"/>
  <c r="AR542" i="5"/>
  <c r="AR543" i="5" s="1"/>
  <c r="AQ542" i="5"/>
  <c r="BA541" i="5"/>
  <c r="AY541" i="5"/>
  <c r="AY542" i="5" s="1"/>
  <c r="AY543" i="5" s="1"/>
  <c r="AX541" i="5"/>
  <c r="AW541" i="5"/>
  <c r="AW542" i="5" s="1"/>
  <c r="AW543" i="5" s="1"/>
  <c r="AS541" i="5"/>
  <c r="AR541" i="5"/>
  <c r="AQ541" i="5"/>
  <c r="AX540" i="5"/>
  <c r="BA539" i="5"/>
  <c r="BA540" i="5" s="1"/>
  <c r="AX539" i="5"/>
  <c r="AS539" i="5"/>
  <c r="AS540" i="5" s="1"/>
  <c r="BA538" i="5"/>
  <c r="AY538" i="5"/>
  <c r="AY539" i="5" s="1"/>
  <c r="AY540" i="5" s="1"/>
  <c r="AX538" i="5"/>
  <c r="AW538" i="5"/>
  <c r="AW539" i="5" s="1"/>
  <c r="AW540" i="5" s="1"/>
  <c r="AS538" i="5"/>
  <c r="AR538" i="5"/>
  <c r="AR539" i="5" s="1"/>
  <c r="AR540" i="5" s="1"/>
  <c r="AQ538" i="5"/>
  <c r="AQ539" i="5" s="1"/>
  <c r="AQ540" i="5" s="1"/>
  <c r="AX537" i="5"/>
  <c r="AQ537" i="5"/>
  <c r="BA536" i="5"/>
  <c r="BA537" i="5" s="1"/>
  <c r="AX536" i="5"/>
  <c r="BA535" i="5"/>
  <c r="AY535" i="5"/>
  <c r="AY536" i="5" s="1"/>
  <c r="AY537" i="5" s="1"/>
  <c r="AX535" i="5"/>
  <c r="AW535" i="5"/>
  <c r="AW536" i="5" s="1"/>
  <c r="AW537" i="5" s="1"/>
  <c r="AS535" i="5"/>
  <c r="AS536" i="5" s="1"/>
  <c r="AS537" i="5" s="1"/>
  <c r="AR535" i="5"/>
  <c r="AR536" i="5" s="1"/>
  <c r="AR537" i="5" s="1"/>
  <c r="AQ535" i="5"/>
  <c r="AQ536" i="5" s="1"/>
  <c r="AX534" i="5"/>
  <c r="AY533" i="5"/>
  <c r="AY534" i="5" s="1"/>
  <c r="AX533" i="5"/>
  <c r="BA532" i="5"/>
  <c r="BA533" i="5" s="1"/>
  <c r="BA534" i="5" s="1"/>
  <c r="AY532" i="5"/>
  <c r="AX532" i="5"/>
  <c r="AW532" i="5"/>
  <c r="AW533" i="5" s="1"/>
  <c r="AW534" i="5" s="1"/>
  <c r="AS532" i="5"/>
  <c r="AS533" i="5" s="1"/>
  <c r="AS534" i="5" s="1"/>
  <c r="AR532" i="5"/>
  <c r="AR533" i="5" s="1"/>
  <c r="AR534" i="5" s="1"/>
  <c r="AQ532" i="5"/>
  <c r="AQ533" i="5" s="1"/>
  <c r="AQ534" i="5" s="1"/>
  <c r="BA531" i="5"/>
  <c r="AX531" i="5"/>
  <c r="AW531" i="5"/>
  <c r="AX530" i="5"/>
  <c r="AW530" i="5"/>
  <c r="BA529" i="5"/>
  <c r="BA530" i="5" s="1"/>
  <c r="AY529" i="5"/>
  <c r="AY530" i="5" s="1"/>
  <c r="AY531" i="5" s="1"/>
  <c r="AX529" i="5"/>
  <c r="AW529" i="5"/>
  <c r="AS529" i="5"/>
  <c r="AS530" i="5" s="1"/>
  <c r="AS531" i="5" s="1"/>
  <c r="AR529" i="5"/>
  <c r="AR530" i="5" s="1"/>
  <c r="AR531" i="5" s="1"/>
  <c r="AQ529" i="5"/>
  <c r="AQ530" i="5" s="1"/>
  <c r="AQ531" i="5" s="1"/>
  <c r="AX528" i="5"/>
  <c r="AX527" i="5"/>
  <c r="AW527" i="5"/>
  <c r="AW528" i="5" s="1"/>
  <c r="AQ527" i="5"/>
  <c r="AQ528" i="5" s="1"/>
  <c r="BA526" i="5"/>
  <c r="BA527" i="5" s="1"/>
  <c r="BA528" i="5" s="1"/>
  <c r="AY526" i="5"/>
  <c r="AY527" i="5" s="1"/>
  <c r="AY528" i="5" s="1"/>
  <c r="AX526" i="5"/>
  <c r="AW526" i="5"/>
  <c r="AS526" i="5"/>
  <c r="AS527" i="5" s="1"/>
  <c r="AS528" i="5" s="1"/>
  <c r="AR526" i="5"/>
  <c r="AR527" i="5" s="1"/>
  <c r="AR528" i="5" s="1"/>
  <c r="AQ526" i="5"/>
  <c r="AX525" i="5"/>
  <c r="AY524" i="5"/>
  <c r="AY525" i="5" s="1"/>
  <c r="AX524" i="5"/>
  <c r="AQ524" i="5"/>
  <c r="AQ525" i="5" s="1"/>
  <c r="BA523" i="5"/>
  <c r="BA524" i="5" s="1"/>
  <c r="BA525" i="5" s="1"/>
  <c r="AY523" i="5"/>
  <c r="AX523" i="5"/>
  <c r="AW523" i="5"/>
  <c r="AW524" i="5" s="1"/>
  <c r="AW525" i="5" s="1"/>
  <c r="AS523" i="5"/>
  <c r="AS524" i="5" s="1"/>
  <c r="AS525" i="5" s="1"/>
  <c r="AR523" i="5"/>
  <c r="AR524" i="5" s="1"/>
  <c r="AR525" i="5" s="1"/>
  <c r="AQ523" i="5"/>
  <c r="AX522" i="5"/>
  <c r="AW522" i="5"/>
  <c r="AR522" i="5"/>
  <c r="AY521" i="5"/>
  <c r="AY522" i="5" s="1"/>
  <c r="AX521" i="5"/>
  <c r="AR521" i="5"/>
  <c r="AQ521" i="5"/>
  <c r="AQ522" i="5" s="1"/>
  <c r="BA520" i="5"/>
  <c r="BA521" i="5" s="1"/>
  <c r="BA522" i="5" s="1"/>
  <c r="AY520" i="5"/>
  <c r="AX520" i="5"/>
  <c r="AW520" i="5"/>
  <c r="AW521" i="5" s="1"/>
  <c r="AS520" i="5"/>
  <c r="AS521" i="5" s="1"/>
  <c r="AS522" i="5" s="1"/>
  <c r="AR520" i="5"/>
  <c r="AQ520" i="5"/>
  <c r="AX519" i="5"/>
  <c r="AQ519" i="5"/>
  <c r="BA518" i="5"/>
  <c r="BA519" i="5" s="1"/>
  <c r="AX518" i="5"/>
  <c r="AS518" i="5"/>
  <c r="AS519" i="5" s="1"/>
  <c r="AR518" i="5"/>
  <c r="AR519" i="5" s="1"/>
  <c r="AQ518" i="5"/>
  <c r="BA517" i="5"/>
  <c r="AY517" i="5"/>
  <c r="AY518" i="5" s="1"/>
  <c r="AY519" i="5" s="1"/>
  <c r="AX517" i="5"/>
  <c r="AW517" i="5"/>
  <c r="AW518" i="5" s="1"/>
  <c r="AW519" i="5" s="1"/>
  <c r="AS517" i="5"/>
  <c r="AR517" i="5"/>
  <c r="AQ517" i="5"/>
  <c r="AX516" i="5"/>
  <c r="AR516" i="5"/>
  <c r="BA515" i="5"/>
  <c r="BA516" i="5" s="1"/>
  <c r="AX515" i="5"/>
  <c r="AS515" i="5"/>
  <c r="AS516" i="5" s="1"/>
  <c r="AR515" i="5"/>
  <c r="BA514" i="5"/>
  <c r="AY514" i="5"/>
  <c r="AY515" i="5" s="1"/>
  <c r="AY516" i="5" s="1"/>
  <c r="AX514" i="5"/>
  <c r="AW514" i="5"/>
  <c r="AW515" i="5" s="1"/>
  <c r="AW516" i="5" s="1"/>
  <c r="AS514" i="5"/>
  <c r="AR514" i="5"/>
  <c r="AQ514" i="5"/>
  <c r="AQ515" i="5" s="1"/>
  <c r="AQ516" i="5" s="1"/>
  <c r="AX513" i="5"/>
  <c r="AQ513" i="5"/>
  <c r="BA512" i="5"/>
  <c r="BA513" i="5" s="1"/>
  <c r="AX512" i="5"/>
  <c r="BA511" i="5"/>
  <c r="AY511" i="5"/>
  <c r="AY512" i="5" s="1"/>
  <c r="AY513" i="5" s="1"/>
  <c r="AX511" i="5"/>
  <c r="AW511" i="5"/>
  <c r="AW512" i="5" s="1"/>
  <c r="AW513" i="5" s="1"/>
  <c r="AS511" i="5"/>
  <c r="AS512" i="5" s="1"/>
  <c r="AS513" i="5" s="1"/>
  <c r="AR511" i="5"/>
  <c r="AR512" i="5" s="1"/>
  <c r="AR513" i="5" s="1"/>
  <c r="AQ511" i="5"/>
  <c r="AQ512" i="5" s="1"/>
  <c r="AX510" i="5"/>
  <c r="AY509" i="5"/>
  <c r="AY510" i="5" s="1"/>
  <c r="AX509" i="5"/>
  <c r="AQ509" i="5"/>
  <c r="AQ510" i="5" s="1"/>
  <c r="BA508" i="5"/>
  <c r="BA509" i="5" s="1"/>
  <c r="BA510" i="5" s="1"/>
  <c r="AY508" i="5"/>
  <c r="AX508" i="5"/>
  <c r="AW508" i="5"/>
  <c r="AW509" i="5" s="1"/>
  <c r="AW510" i="5" s="1"/>
  <c r="AS508" i="5"/>
  <c r="AS509" i="5" s="1"/>
  <c r="AS510" i="5" s="1"/>
  <c r="AR508" i="5"/>
  <c r="AR509" i="5" s="1"/>
  <c r="AR510" i="5" s="1"/>
  <c r="AQ508" i="5"/>
  <c r="BA507" i="5"/>
  <c r="AX507" i="5"/>
  <c r="AW507" i="5"/>
  <c r="AX506" i="5"/>
  <c r="AW506" i="5"/>
  <c r="BA505" i="5"/>
  <c r="BA506" i="5" s="1"/>
  <c r="AY505" i="5"/>
  <c r="AY506" i="5" s="1"/>
  <c r="AY507" i="5" s="1"/>
  <c r="AX505" i="5"/>
  <c r="AW505" i="5"/>
  <c r="AS505" i="5"/>
  <c r="AS506" i="5" s="1"/>
  <c r="AS507" i="5" s="1"/>
  <c r="AR505" i="5"/>
  <c r="AR506" i="5" s="1"/>
  <c r="AR507" i="5" s="1"/>
  <c r="AQ505" i="5"/>
  <c r="AQ506" i="5" s="1"/>
  <c r="AQ507" i="5" s="1"/>
  <c r="AX504" i="5"/>
  <c r="AX503" i="5"/>
  <c r="AW503" i="5"/>
  <c r="AW504" i="5" s="1"/>
  <c r="AQ503" i="5"/>
  <c r="AQ504" i="5" s="1"/>
  <c r="BA502" i="5"/>
  <c r="BA503" i="5" s="1"/>
  <c r="BA504" i="5" s="1"/>
  <c r="AY502" i="5"/>
  <c r="AY503" i="5" s="1"/>
  <c r="AY504" i="5" s="1"/>
  <c r="AX502" i="5"/>
  <c r="AW502" i="5"/>
  <c r="AS502" i="5"/>
  <c r="AS503" i="5" s="1"/>
  <c r="AS504" i="5" s="1"/>
  <c r="AR502" i="5"/>
  <c r="AR503" i="5" s="1"/>
  <c r="AR504" i="5" s="1"/>
  <c r="AQ502" i="5"/>
  <c r="AX501" i="5"/>
  <c r="AY500" i="5"/>
  <c r="AY501" i="5" s="1"/>
  <c r="AX500" i="5"/>
  <c r="AW500" i="5"/>
  <c r="AW501" i="5" s="1"/>
  <c r="AS500" i="5"/>
  <c r="AS501" i="5" s="1"/>
  <c r="AR500" i="5"/>
  <c r="AR501" i="5" s="1"/>
  <c r="AQ500" i="5"/>
  <c r="AQ501" i="5" s="1"/>
  <c r="BA499" i="5"/>
  <c r="BA500" i="5" s="1"/>
  <c r="BA501" i="5" s="1"/>
  <c r="AY499" i="5"/>
  <c r="AX499" i="5"/>
  <c r="AW499" i="5"/>
  <c r="AS499" i="5"/>
  <c r="AR499" i="5"/>
  <c r="AQ499" i="5"/>
  <c r="BA498" i="5"/>
  <c r="AX498" i="5"/>
  <c r="AS498" i="5"/>
  <c r="BA497" i="5"/>
  <c r="AX497" i="5"/>
  <c r="AS497" i="5"/>
  <c r="AR497" i="5"/>
  <c r="AR498" i="5" s="1"/>
  <c r="BA496" i="5"/>
  <c r="AY496" i="5"/>
  <c r="AY497" i="5" s="1"/>
  <c r="AY498" i="5" s="1"/>
  <c r="AX496" i="5"/>
  <c r="AW496" i="5"/>
  <c r="AW497" i="5" s="1"/>
  <c r="AW498" i="5" s="1"/>
  <c r="AS496" i="5"/>
  <c r="AR496" i="5"/>
  <c r="AQ496" i="5"/>
  <c r="AQ497" i="5" s="1"/>
  <c r="AQ498" i="5" s="1"/>
  <c r="AX495" i="5"/>
  <c r="BA494" i="5"/>
  <c r="BA495" i="5" s="1"/>
  <c r="AX494" i="5"/>
  <c r="AW494" i="5"/>
  <c r="AW495" i="5" s="1"/>
  <c r="AS494" i="5"/>
  <c r="AS495" i="5" s="1"/>
  <c r="BA493" i="5"/>
  <c r="AY493" i="5"/>
  <c r="AY494" i="5" s="1"/>
  <c r="AY495" i="5" s="1"/>
  <c r="AX493" i="5"/>
  <c r="AW493" i="5"/>
  <c r="AS493" i="5"/>
  <c r="AR493" i="5"/>
  <c r="AR494" i="5" s="1"/>
  <c r="AR495" i="5" s="1"/>
  <c r="AQ493" i="5"/>
  <c r="AQ494" i="5" s="1"/>
  <c r="AQ495" i="5" s="1"/>
  <c r="AX492" i="5"/>
  <c r="AX491" i="5"/>
  <c r="BA490" i="5"/>
  <c r="BA491" i="5" s="1"/>
  <c r="BA492" i="5" s="1"/>
  <c r="AY490" i="5"/>
  <c r="AY491" i="5" s="1"/>
  <c r="AY492" i="5" s="1"/>
  <c r="AX490" i="5"/>
  <c r="AW490" i="5"/>
  <c r="AW491" i="5" s="1"/>
  <c r="AW492" i="5" s="1"/>
  <c r="AS490" i="5"/>
  <c r="AS491" i="5" s="1"/>
  <c r="AS492" i="5" s="1"/>
  <c r="AR490" i="5"/>
  <c r="AR491" i="5" s="1"/>
  <c r="AR492" i="5" s="1"/>
  <c r="AQ490" i="5"/>
  <c r="AQ491" i="5" s="1"/>
  <c r="AQ492" i="5" s="1"/>
  <c r="AX489" i="5"/>
  <c r="AY488" i="5"/>
  <c r="AY489" i="5" s="1"/>
  <c r="AX488" i="5"/>
  <c r="AW488" i="5"/>
  <c r="AW489" i="5" s="1"/>
  <c r="AQ488" i="5"/>
  <c r="AQ489" i="5" s="1"/>
  <c r="BA487" i="5"/>
  <c r="BA488" i="5" s="1"/>
  <c r="BA489" i="5" s="1"/>
  <c r="AY487" i="5"/>
  <c r="AX487" i="5"/>
  <c r="AW487" i="5"/>
  <c r="AS487" i="5"/>
  <c r="AS488" i="5" s="1"/>
  <c r="AS489" i="5" s="1"/>
  <c r="AR487" i="5"/>
  <c r="AR488" i="5" s="1"/>
  <c r="AR489" i="5" s="1"/>
  <c r="AQ487" i="5"/>
  <c r="AX486" i="5"/>
  <c r="AW486" i="5"/>
  <c r="AX485" i="5"/>
  <c r="AW485" i="5"/>
  <c r="AR485" i="5"/>
  <c r="AR486" i="5" s="1"/>
  <c r="BA484" i="5"/>
  <c r="BA485" i="5" s="1"/>
  <c r="BA486" i="5" s="1"/>
  <c r="AY484" i="5"/>
  <c r="AY485" i="5" s="1"/>
  <c r="AY486" i="5" s="1"/>
  <c r="AX484" i="5"/>
  <c r="AW484" i="5"/>
  <c r="AS484" i="5"/>
  <c r="AS485" i="5" s="1"/>
  <c r="AS486" i="5" s="1"/>
  <c r="AR484" i="5"/>
  <c r="AQ484" i="5"/>
  <c r="AQ485" i="5" s="1"/>
  <c r="AQ486" i="5" s="1"/>
  <c r="AX483" i="5"/>
  <c r="BA482" i="5"/>
  <c r="BA483" i="5" s="1"/>
  <c r="AY482" i="5"/>
  <c r="AY483" i="5" s="1"/>
  <c r="AX482" i="5"/>
  <c r="AW482" i="5"/>
  <c r="AW483" i="5" s="1"/>
  <c r="AS482" i="5"/>
  <c r="AS483" i="5" s="1"/>
  <c r="AQ482" i="5"/>
  <c r="AQ483" i="5" s="1"/>
  <c r="BA481" i="5"/>
  <c r="AY481" i="5"/>
  <c r="AX481" i="5"/>
  <c r="AW481" i="5"/>
  <c r="AS481" i="5"/>
  <c r="AR481" i="5"/>
  <c r="AR482" i="5" s="1"/>
  <c r="AR483" i="5" s="1"/>
  <c r="AQ481" i="5"/>
  <c r="AY480" i="5"/>
  <c r="AX480" i="5"/>
  <c r="AQ480" i="5"/>
  <c r="AY479" i="5"/>
  <c r="AX479" i="5"/>
  <c r="AR479" i="5"/>
  <c r="AR480" i="5" s="1"/>
  <c r="AQ479" i="5"/>
  <c r="BA478" i="5"/>
  <c r="BA479" i="5" s="1"/>
  <c r="BA480" i="5" s="1"/>
  <c r="AY478" i="5"/>
  <c r="AX478" i="5"/>
  <c r="AW478" i="5"/>
  <c r="AW479" i="5" s="1"/>
  <c r="AW480" i="5" s="1"/>
  <c r="AS478" i="5"/>
  <c r="AS479" i="5" s="1"/>
  <c r="AS480" i="5" s="1"/>
  <c r="AR478" i="5"/>
  <c r="AQ478" i="5"/>
  <c r="AX477" i="5"/>
  <c r="AR477" i="5"/>
  <c r="BA476" i="5"/>
  <c r="BA477" i="5" s="1"/>
  <c r="AY476" i="5"/>
  <c r="AY477" i="5" s="1"/>
  <c r="AX476" i="5"/>
  <c r="AS476" i="5"/>
  <c r="AS477" i="5" s="1"/>
  <c r="AR476" i="5"/>
  <c r="AQ476" i="5"/>
  <c r="AQ477" i="5" s="1"/>
  <c r="BA475" i="5"/>
  <c r="AY475" i="5"/>
  <c r="AX475" i="5"/>
  <c r="AW475" i="5"/>
  <c r="AW476" i="5" s="1"/>
  <c r="AW477" i="5" s="1"/>
  <c r="AS475" i="5"/>
  <c r="AR475" i="5"/>
  <c r="AQ475" i="5"/>
  <c r="BA474" i="5"/>
  <c r="AX474" i="5"/>
  <c r="AS474" i="5"/>
  <c r="BA473" i="5"/>
  <c r="AX473" i="5"/>
  <c r="AS473" i="5"/>
  <c r="AR473" i="5"/>
  <c r="AR474" i="5" s="1"/>
  <c r="BA472" i="5"/>
  <c r="AY472" i="5"/>
  <c r="AY473" i="5" s="1"/>
  <c r="AY474" i="5" s="1"/>
  <c r="AX472" i="5"/>
  <c r="AW472" i="5"/>
  <c r="AW473" i="5" s="1"/>
  <c r="AW474" i="5" s="1"/>
  <c r="AS472" i="5"/>
  <c r="AR472" i="5"/>
  <c r="AQ472" i="5"/>
  <c r="AQ473" i="5" s="1"/>
  <c r="AQ474" i="5" s="1"/>
  <c r="AX471" i="5"/>
  <c r="BA470" i="5"/>
  <c r="BA471" i="5" s="1"/>
  <c r="AX470" i="5"/>
  <c r="AW470" i="5"/>
  <c r="AW471" i="5" s="1"/>
  <c r="AS470" i="5"/>
  <c r="AS471" i="5" s="1"/>
  <c r="BA469" i="5"/>
  <c r="AY469" i="5"/>
  <c r="AY470" i="5" s="1"/>
  <c r="AY471" i="5" s="1"/>
  <c r="AX469" i="5"/>
  <c r="AW469" i="5"/>
  <c r="AS469" i="5"/>
  <c r="AR469" i="5"/>
  <c r="AR470" i="5" s="1"/>
  <c r="AR471" i="5" s="1"/>
  <c r="AQ469" i="5"/>
  <c r="AQ470" i="5" s="1"/>
  <c r="AQ471" i="5" s="1"/>
  <c r="AX468" i="5"/>
  <c r="AX467" i="5"/>
  <c r="BA466" i="5"/>
  <c r="BA467" i="5" s="1"/>
  <c r="BA468" i="5" s="1"/>
  <c r="AY466" i="5"/>
  <c r="AY467" i="5" s="1"/>
  <c r="AY468" i="5" s="1"/>
  <c r="AX466" i="5"/>
  <c r="AW466" i="5"/>
  <c r="AW467" i="5" s="1"/>
  <c r="AW468" i="5" s="1"/>
  <c r="AS466" i="5"/>
  <c r="AS467" i="5" s="1"/>
  <c r="AS468" i="5" s="1"/>
  <c r="AR466" i="5"/>
  <c r="AR467" i="5" s="1"/>
  <c r="AR468" i="5" s="1"/>
  <c r="AQ466" i="5"/>
  <c r="AQ467" i="5" s="1"/>
  <c r="AQ468" i="5" s="1"/>
  <c r="BA465" i="5"/>
  <c r="AX465" i="5"/>
  <c r="AS465" i="5"/>
  <c r="AR465" i="5"/>
  <c r="AX464" i="5"/>
  <c r="AW464" i="5"/>
  <c r="AW465" i="5" s="1"/>
  <c r="BA463" i="5"/>
  <c r="BA464" i="5" s="1"/>
  <c r="AY463" i="5"/>
  <c r="AY464" i="5" s="1"/>
  <c r="AY465" i="5" s="1"/>
  <c r="AX463" i="5"/>
  <c r="AW463" i="5"/>
  <c r="AS463" i="5"/>
  <c r="AS464" i="5" s="1"/>
  <c r="AR463" i="5"/>
  <c r="AR464" i="5" s="1"/>
  <c r="AQ463" i="5"/>
  <c r="AQ464" i="5" s="1"/>
  <c r="AQ465" i="5" s="1"/>
  <c r="BA462" i="5"/>
  <c r="AX462" i="5"/>
  <c r="AW462" i="5"/>
  <c r="AS462" i="5"/>
  <c r="AX461" i="5"/>
  <c r="AW461" i="5"/>
  <c r="BA460" i="5"/>
  <c r="BA461" i="5" s="1"/>
  <c r="AY460" i="5"/>
  <c r="AY461" i="5" s="1"/>
  <c r="AY462" i="5" s="1"/>
  <c r="AX460" i="5"/>
  <c r="AW460" i="5"/>
  <c r="AS460" i="5"/>
  <c r="AS461" i="5" s="1"/>
  <c r="AR460" i="5"/>
  <c r="AR461" i="5" s="1"/>
  <c r="AR462" i="5" s="1"/>
  <c r="AQ460" i="5"/>
  <c r="AQ461" i="5" s="1"/>
  <c r="AQ462" i="5" s="1"/>
  <c r="AX459" i="5"/>
  <c r="BA458" i="5"/>
  <c r="BA459" i="5" s="1"/>
  <c r="AY458" i="5"/>
  <c r="AY459" i="5" s="1"/>
  <c r="AX458" i="5"/>
  <c r="AW458" i="5"/>
  <c r="AW459" i="5" s="1"/>
  <c r="AQ458" i="5"/>
  <c r="AQ459" i="5" s="1"/>
  <c r="BA457" i="5"/>
  <c r="AY457" i="5"/>
  <c r="AX457" i="5"/>
  <c r="AW457" i="5"/>
  <c r="AS457" i="5"/>
  <c r="AS458" i="5" s="1"/>
  <c r="AS459" i="5" s="1"/>
  <c r="AR457" i="5"/>
  <c r="AR458" i="5" s="1"/>
  <c r="AR459" i="5" s="1"/>
  <c r="AQ457" i="5"/>
  <c r="AX456" i="5"/>
  <c r="AW456" i="5"/>
  <c r="AQ456" i="5"/>
  <c r="AY455" i="5"/>
  <c r="AY456" i="5" s="1"/>
  <c r="AX455" i="5"/>
  <c r="AR455" i="5"/>
  <c r="AR456" i="5" s="1"/>
  <c r="AQ455" i="5"/>
  <c r="BA454" i="5"/>
  <c r="BA455" i="5" s="1"/>
  <c r="BA456" i="5" s="1"/>
  <c r="AY454" i="5"/>
  <c r="AX454" i="5"/>
  <c r="AW454" i="5"/>
  <c r="AW455" i="5" s="1"/>
  <c r="AS454" i="5"/>
  <c r="AS455" i="5" s="1"/>
  <c r="AS456" i="5" s="1"/>
  <c r="AR454" i="5"/>
  <c r="AQ454" i="5"/>
  <c r="AX453" i="5"/>
  <c r="AW453" i="5"/>
  <c r="AY452" i="5"/>
  <c r="AY453" i="5" s="1"/>
  <c r="AX452" i="5"/>
  <c r="AR452" i="5"/>
  <c r="AR453" i="5" s="1"/>
  <c r="AQ452" i="5"/>
  <c r="AQ453" i="5" s="1"/>
  <c r="BA451" i="5"/>
  <c r="BA452" i="5" s="1"/>
  <c r="BA453" i="5" s="1"/>
  <c r="AY451" i="5"/>
  <c r="AX451" i="5"/>
  <c r="AW451" i="5"/>
  <c r="AW452" i="5" s="1"/>
  <c r="AS451" i="5"/>
  <c r="AS452" i="5" s="1"/>
  <c r="AS453" i="5" s="1"/>
  <c r="AR451" i="5"/>
  <c r="AQ451" i="5"/>
  <c r="BA450" i="5"/>
  <c r="AX450" i="5"/>
  <c r="AQ450" i="5"/>
  <c r="BA449" i="5"/>
  <c r="AX449" i="5"/>
  <c r="AS449" i="5"/>
  <c r="AS450" i="5" s="1"/>
  <c r="AR449" i="5"/>
  <c r="AR450" i="5" s="1"/>
  <c r="AQ449" i="5"/>
  <c r="BA448" i="5"/>
  <c r="AY448" i="5"/>
  <c r="AY449" i="5" s="1"/>
  <c r="AY450" i="5" s="1"/>
  <c r="AX448" i="5"/>
  <c r="AW448" i="5"/>
  <c r="AW449" i="5" s="1"/>
  <c r="AW450" i="5" s="1"/>
  <c r="AS448" i="5"/>
  <c r="AR448" i="5"/>
  <c r="AQ448" i="5"/>
  <c r="AX447" i="5"/>
  <c r="AQ447" i="5"/>
  <c r="BA446" i="5"/>
  <c r="BA447" i="5" s="1"/>
  <c r="AX446" i="5"/>
  <c r="AS446" i="5"/>
  <c r="AS447" i="5" s="1"/>
  <c r="AR446" i="5"/>
  <c r="AR447" i="5" s="1"/>
  <c r="BA445" i="5"/>
  <c r="AY445" i="5"/>
  <c r="AY446" i="5" s="1"/>
  <c r="AY447" i="5" s="1"/>
  <c r="AX445" i="5"/>
  <c r="AW445" i="5"/>
  <c r="AW446" i="5" s="1"/>
  <c r="AW447" i="5" s="1"/>
  <c r="AS445" i="5"/>
  <c r="AR445" i="5"/>
  <c r="AQ445" i="5"/>
  <c r="AQ446" i="5" s="1"/>
  <c r="AY444" i="5"/>
  <c r="AX444" i="5"/>
  <c r="BA443" i="5"/>
  <c r="BA444" i="5" s="1"/>
  <c r="AX443" i="5"/>
  <c r="AS443" i="5"/>
  <c r="AS444" i="5" s="1"/>
  <c r="BA442" i="5"/>
  <c r="AY442" i="5"/>
  <c r="AY443" i="5" s="1"/>
  <c r="AX442" i="5"/>
  <c r="AW442" i="5"/>
  <c r="AW443" i="5" s="1"/>
  <c r="AW444" i="5" s="1"/>
  <c r="AS442" i="5"/>
  <c r="AR442" i="5"/>
  <c r="AR443" i="5" s="1"/>
  <c r="AR444" i="5" s="1"/>
  <c r="AQ442" i="5"/>
  <c r="AQ443" i="5" s="1"/>
  <c r="AQ444" i="5" s="1"/>
  <c r="AX441" i="5"/>
  <c r="AY440" i="5"/>
  <c r="AY441" i="5" s="1"/>
  <c r="AX440" i="5"/>
  <c r="AQ440" i="5"/>
  <c r="AQ441" i="5" s="1"/>
  <c r="BA439" i="5"/>
  <c r="BA440" i="5" s="1"/>
  <c r="BA441" i="5" s="1"/>
  <c r="AY439" i="5"/>
  <c r="AX439" i="5"/>
  <c r="AW439" i="5"/>
  <c r="AW440" i="5" s="1"/>
  <c r="AW441" i="5" s="1"/>
  <c r="AS439" i="5"/>
  <c r="AS440" i="5" s="1"/>
  <c r="AS441" i="5" s="1"/>
  <c r="AR439" i="5"/>
  <c r="AR440" i="5" s="1"/>
  <c r="AR441" i="5" s="1"/>
  <c r="AQ439" i="5"/>
  <c r="AX438" i="5"/>
  <c r="AS438" i="5"/>
  <c r="AX437" i="5"/>
  <c r="AW437" i="5"/>
  <c r="AW438" i="5" s="1"/>
  <c r="BA436" i="5"/>
  <c r="BA437" i="5" s="1"/>
  <c r="BA438" i="5" s="1"/>
  <c r="AY436" i="5"/>
  <c r="AY437" i="5" s="1"/>
  <c r="AY438" i="5" s="1"/>
  <c r="AX436" i="5"/>
  <c r="AW436" i="5"/>
  <c r="AS436" i="5"/>
  <c r="AS437" i="5" s="1"/>
  <c r="AR436" i="5"/>
  <c r="AR437" i="5" s="1"/>
  <c r="AR438" i="5" s="1"/>
  <c r="AQ436" i="5"/>
  <c r="AQ437" i="5" s="1"/>
  <c r="AQ438" i="5" s="1"/>
  <c r="AX435" i="5"/>
  <c r="AX434" i="5"/>
  <c r="AW434" i="5"/>
  <c r="AW435" i="5" s="1"/>
  <c r="AQ434" i="5"/>
  <c r="AQ435" i="5" s="1"/>
  <c r="BA433" i="5"/>
  <c r="BA434" i="5" s="1"/>
  <c r="BA435" i="5" s="1"/>
  <c r="AY433" i="5"/>
  <c r="AY434" i="5" s="1"/>
  <c r="AY435" i="5" s="1"/>
  <c r="AX433" i="5"/>
  <c r="AW433" i="5"/>
  <c r="AS433" i="5"/>
  <c r="AS434" i="5" s="1"/>
  <c r="AS435" i="5" s="1"/>
  <c r="AR433" i="5"/>
  <c r="AR434" i="5" s="1"/>
  <c r="AR435" i="5" s="1"/>
  <c r="AQ433" i="5"/>
  <c r="AX432" i="5"/>
  <c r="AY431" i="5"/>
  <c r="AY432" i="5" s="1"/>
  <c r="AX431" i="5"/>
  <c r="AR431" i="5"/>
  <c r="AR432" i="5" s="1"/>
  <c r="AQ431" i="5"/>
  <c r="AQ432" i="5" s="1"/>
  <c r="BA430" i="5"/>
  <c r="BA431" i="5" s="1"/>
  <c r="BA432" i="5" s="1"/>
  <c r="AY430" i="5"/>
  <c r="AX430" i="5"/>
  <c r="AW430" i="5"/>
  <c r="AW431" i="5" s="1"/>
  <c r="AW432" i="5" s="1"/>
  <c r="AS430" i="5"/>
  <c r="AS431" i="5" s="1"/>
  <c r="AS432" i="5" s="1"/>
  <c r="AR430" i="5"/>
  <c r="AQ430" i="5"/>
  <c r="AX429" i="5"/>
  <c r="AW429" i="5"/>
  <c r="AR429" i="5"/>
  <c r="AY428" i="5"/>
  <c r="AY429" i="5" s="1"/>
  <c r="AX428" i="5"/>
  <c r="AR428" i="5"/>
  <c r="AQ428" i="5"/>
  <c r="AQ429" i="5" s="1"/>
  <c r="BA427" i="5"/>
  <c r="BA428" i="5" s="1"/>
  <c r="BA429" i="5" s="1"/>
  <c r="AY427" i="5"/>
  <c r="AX427" i="5"/>
  <c r="AW427" i="5"/>
  <c r="AW428" i="5" s="1"/>
  <c r="AS427" i="5"/>
  <c r="AS428" i="5" s="1"/>
  <c r="AS429" i="5" s="1"/>
  <c r="AR427" i="5"/>
  <c r="AQ427" i="5"/>
  <c r="BA426" i="5"/>
  <c r="AX426" i="5"/>
  <c r="AQ426" i="5"/>
  <c r="BA425" i="5"/>
  <c r="AX425" i="5"/>
  <c r="AS425" i="5"/>
  <c r="AS426" i="5" s="1"/>
  <c r="AR425" i="5"/>
  <c r="AR426" i="5" s="1"/>
  <c r="AQ425" i="5"/>
  <c r="BA424" i="5"/>
  <c r="AY424" i="5"/>
  <c r="AY425" i="5" s="1"/>
  <c r="AY426" i="5" s="1"/>
  <c r="AX424" i="5"/>
  <c r="AW424" i="5"/>
  <c r="AW425" i="5" s="1"/>
  <c r="AW426" i="5" s="1"/>
  <c r="AS424" i="5"/>
  <c r="AR424" i="5"/>
  <c r="AQ424" i="5"/>
  <c r="AX423" i="5"/>
  <c r="AQ423" i="5"/>
  <c r="BA422" i="5"/>
  <c r="BA423" i="5" s="1"/>
  <c r="AX422" i="5"/>
  <c r="AS422" i="5"/>
  <c r="AS423" i="5" s="1"/>
  <c r="AR422" i="5"/>
  <c r="AR423" i="5" s="1"/>
  <c r="BA421" i="5"/>
  <c r="AY421" i="5"/>
  <c r="AY422" i="5" s="1"/>
  <c r="AY423" i="5" s="1"/>
  <c r="AX421" i="5"/>
  <c r="AW421" i="5"/>
  <c r="AW422" i="5" s="1"/>
  <c r="AW423" i="5" s="1"/>
  <c r="AS421" i="5"/>
  <c r="AR421" i="5"/>
  <c r="AQ421" i="5"/>
  <c r="AQ422" i="5" s="1"/>
  <c r="AY420" i="5"/>
  <c r="AX420" i="5"/>
  <c r="BA419" i="5"/>
  <c r="BA420" i="5" s="1"/>
  <c r="AX419" i="5"/>
  <c r="BA418" i="5"/>
  <c r="AY418" i="5"/>
  <c r="AY419" i="5" s="1"/>
  <c r="AX418" i="5"/>
  <c r="AW418" i="5"/>
  <c r="AW419" i="5" s="1"/>
  <c r="AW420" i="5" s="1"/>
  <c r="AS418" i="5"/>
  <c r="AS419" i="5" s="1"/>
  <c r="AS420" i="5" s="1"/>
  <c r="AR418" i="5"/>
  <c r="AR419" i="5" s="1"/>
  <c r="AR420" i="5" s="1"/>
  <c r="AQ418" i="5"/>
  <c r="AQ419" i="5" s="1"/>
  <c r="AQ420" i="5" s="1"/>
  <c r="AX417" i="5"/>
  <c r="BA416" i="5"/>
  <c r="BA417" i="5" s="1"/>
  <c r="AY416" i="5"/>
  <c r="AY417" i="5" s="1"/>
  <c r="AX416" i="5"/>
  <c r="AS416" i="5"/>
  <c r="AS417" i="5" s="1"/>
  <c r="AQ416" i="5"/>
  <c r="AQ417" i="5" s="1"/>
  <c r="BA415" i="5"/>
  <c r="AY415" i="5"/>
  <c r="AX415" i="5"/>
  <c r="AW415" i="5"/>
  <c r="AW416" i="5" s="1"/>
  <c r="AW417" i="5" s="1"/>
  <c r="AS415" i="5"/>
  <c r="AR415" i="5"/>
  <c r="AR416" i="5" s="1"/>
  <c r="AR417" i="5" s="1"/>
  <c r="AQ415" i="5"/>
  <c r="BA414" i="5"/>
  <c r="AY414" i="5"/>
  <c r="AX414" i="5"/>
  <c r="AW414" i="5"/>
  <c r="AS414" i="5"/>
  <c r="AQ414" i="5"/>
  <c r="BA413" i="5"/>
  <c r="AZ413" i="5"/>
  <c r="AZ414" i="5" s="1"/>
  <c r="AZ415" i="5" s="1"/>
  <c r="AZ416" i="5" s="1"/>
  <c r="AZ417" i="5" s="1"/>
  <c r="AZ418" i="5" s="1"/>
  <c r="AZ419" i="5" s="1"/>
  <c r="AZ420" i="5" s="1"/>
  <c r="AZ421" i="5" s="1"/>
  <c r="AZ422" i="5" s="1"/>
  <c r="AZ423" i="5" s="1"/>
  <c r="AZ424" i="5" s="1"/>
  <c r="AZ425" i="5" s="1"/>
  <c r="AZ426" i="5" s="1"/>
  <c r="AZ427" i="5" s="1"/>
  <c r="AZ428" i="5" s="1"/>
  <c r="AZ429" i="5" s="1"/>
  <c r="AZ430" i="5" s="1"/>
  <c r="AZ431" i="5" s="1"/>
  <c r="AZ432" i="5" s="1"/>
  <c r="AZ433" i="5" s="1"/>
  <c r="AZ434" i="5" s="1"/>
  <c r="AZ435" i="5" s="1"/>
  <c r="AZ436" i="5" s="1"/>
  <c r="AZ437" i="5" s="1"/>
  <c r="AZ438" i="5" s="1"/>
  <c r="AZ439" i="5" s="1"/>
  <c r="AZ440" i="5" s="1"/>
  <c r="AZ441" i="5" s="1"/>
  <c r="AZ442" i="5" s="1"/>
  <c r="AZ443" i="5" s="1"/>
  <c r="AZ444" i="5" s="1"/>
  <c r="AZ445" i="5" s="1"/>
  <c r="AZ446" i="5" s="1"/>
  <c r="AZ447" i="5" s="1"/>
  <c r="AZ448" i="5" s="1"/>
  <c r="AZ449" i="5" s="1"/>
  <c r="AZ450" i="5" s="1"/>
  <c r="AZ451" i="5" s="1"/>
  <c r="AZ452" i="5" s="1"/>
  <c r="AZ453" i="5" s="1"/>
  <c r="AZ454" i="5" s="1"/>
  <c r="AZ455" i="5" s="1"/>
  <c r="AZ456" i="5" s="1"/>
  <c r="AZ457" i="5" s="1"/>
  <c r="AZ458" i="5" s="1"/>
  <c r="AZ459" i="5" s="1"/>
  <c r="AZ460" i="5" s="1"/>
  <c r="AZ461" i="5" s="1"/>
  <c r="AZ462" i="5" s="1"/>
  <c r="AZ463" i="5" s="1"/>
  <c r="AZ464" i="5" s="1"/>
  <c r="AZ465" i="5" s="1"/>
  <c r="AZ466" i="5" s="1"/>
  <c r="AZ467" i="5" s="1"/>
  <c r="AZ468" i="5" s="1"/>
  <c r="AZ469" i="5" s="1"/>
  <c r="AZ470" i="5" s="1"/>
  <c r="AZ471" i="5" s="1"/>
  <c r="AZ472" i="5" s="1"/>
  <c r="AZ473" i="5" s="1"/>
  <c r="AZ474" i="5" s="1"/>
  <c r="AZ475" i="5" s="1"/>
  <c r="AZ476" i="5" s="1"/>
  <c r="AZ477" i="5" s="1"/>
  <c r="AZ478" i="5" s="1"/>
  <c r="AZ479" i="5" s="1"/>
  <c r="AZ480" i="5" s="1"/>
  <c r="AZ481" i="5" s="1"/>
  <c r="AZ482" i="5" s="1"/>
  <c r="AZ483" i="5" s="1"/>
  <c r="AZ484" i="5" s="1"/>
  <c r="AZ485" i="5" s="1"/>
  <c r="AZ486" i="5" s="1"/>
  <c r="AZ487" i="5" s="1"/>
  <c r="AZ488" i="5" s="1"/>
  <c r="AZ489" i="5" s="1"/>
  <c r="AZ490" i="5" s="1"/>
  <c r="AZ491" i="5" s="1"/>
  <c r="AZ492" i="5" s="1"/>
  <c r="AZ493" i="5" s="1"/>
  <c r="AZ494" i="5" s="1"/>
  <c r="AZ495" i="5" s="1"/>
  <c r="AZ496" i="5" s="1"/>
  <c r="AZ497" i="5" s="1"/>
  <c r="AZ498" i="5" s="1"/>
  <c r="AZ499" i="5" s="1"/>
  <c r="AZ500" i="5" s="1"/>
  <c r="AZ501" i="5" s="1"/>
  <c r="AZ502" i="5" s="1"/>
  <c r="AZ503" i="5" s="1"/>
  <c r="AZ504" i="5" s="1"/>
  <c r="AZ505" i="5" s="1"/>
  <c r="AZ506" i="5" s="1"/>
  <c r="AZ507" i="5" s="1"/>
  <c r="AZ508" i="5" s="1"/>
  <c r="AZ509" i="5" s="1"/>
  <c r="AZ510" i="5" s="1"/>
  <c r="AZ511" i="5" s="1"/>
  <c r="AZ512" i="5" s="1"/>
  <c r="AZ513" i="5" s="1"/>
  <c r="AZ514" i="5" s="1"/>
  <c r="AZ515" i="5" s="1"/>
  <c r="AZ516" i="5" s="1"/>
  <c r="AZ517" i="5" s="1"/>
  <c r="AZ518" i="5" s="1"/>
  <c r="AZ519" i="5" s="1"/>
  <c r="AZ520" i="5" s="1"/>
  <c r="AZ521" i="5" s="1"/>
  <c r="AZ522" i="5" s="1"/>
  <c r="AZ523" i="5" s="1"/>
  <c r="AZ524" i="5" s="1"/>
  <c r="AZ525" i="5" s="1"/>
  <c r="AZ526" i="5" s="1"/>
  <c r="AZ527" i="5" s="1"/>
  <c r="AZ528" i="5" s="1"/>
  <c r="AZ529" i="5" s="1"/>
  <c r="AZ530" i="5" s="1"/>
  <c r="AZ531" i="5" s="1"/>
  <c r="AZ532" i="5" s="1"/>
  <c r="AZ533" i="5" s="1"/>
  <c r="AZ534" i="5" s="1"/>
  <c r="AZ535" i="5" s="1"/>
  <c r="AZ536" i="5" s="1"/>
  <c r="AZ537" i="5" s="1"/>
  <c r="AZ538" i="5" s="1"/>
  <c r="AZ539" i="5" s="1"/>
  <c r="AZ540" i="5" s="1"/>
  <c r="AZ541" i="5" s="1"/>
  <c r="AZ542" i="5" s="1"/>
  <c r="AZ543" i="5" s="1"/>
  <c r="AZ544" i="5" s="1"/>
  <c r="AZ545" i="5" s="1"/>
  <c r="AZ546" i="5" s="1"/>
  <c r="AZ547" i="5" s="1"/>
  <c r="AZ548" i="5" s="1"/>
  <c r="AZ549" i="5" s="1"/>
  <c r="AZ550" i="5" s="1"/>
  <c r="AZ551" i="5" s="1"/>
  <c r="AZ552" i="5" s="1"/>
  <c r="AZ553" i="5" s="1"/>
  <c r="AZ554" i="5" s="1"/>
  <c r="AZ555" i="5" s="1"/>
  <c r="AZ556" i="5" s="1"/>
  <c r="AZ557" i="5" s="1"/>
  <c r="AZ558" i="5" s="1"/>
  <c r="AZ559" i="5" s="1"/>
  <c r="AZ560" i="5" s="1"/>
  <c r="AZ561" i="5" s="1"/>
  <c r="AZ562" i="5" s="1"/>
  <c r="AZ563" i="5" s="1"/>
  <c r="AZ564" i="5" s="1"/>
  <c r="AZ565" i="5" s="1"/>
  <c r="AZ566" i="5" s="1"/>
  <c r="AZ567" i="5" s="1"/>
  <c r="AZ568" i="5" s="1"/>
  <c r="AZ569" i="5" s="1"/>
  <c r="AZ570" i="5" s="1"/>
  <c r="AZ571" i="5" s="1"/>
  <c r="AZ572" i="5" s="1"/>
  <c r="AZ573" i="5" s="1"/>
  <c r="AZ574" i="5" s="1"/>
  <c r="AZ575" i="5" s="1"/>
  <c r="AZ576" i="5" s="1"/>
  <c r="AZ577" i="5" s="1"/>
  <c r="AZ578" i="5" s="1"/>
  <c r="AZ579" i="5" s="1"/>
  <c r="AZ580" i="5" s="1"/>
  <c r="AZ581" i="5" s="1"/>
  <c r="AZ582" i="5" s="1"/>
  <c r="AZ583" i="5" s="1"/>
  <c r="AZ584" i="5" s="1"/>
  <c r="AZ585" i="5" s="1"/>
  <c r="AZ586" i="5" s="1"/>
  <c r="AZ587" i="5" s="1"/>
  <c r="AZ588" i="5" s="1"/>
  <c r="AZ589" i="5" s="1"/>
  <c r="AZ590" i="5" s="1"/>
  <c r="AZ591" i="5" s="1"/>
  <c r="AY413" i="5"/>
  <c r="AX413" i="5"/>
  <c r="AW413" i="5"/>
  <c r="AV413" i="5"/>
  <c r="AV414" i="5" s="1"/>
  <c r="AV415" i="5" s="1"/>
  <c r="AV416" i="5" s="1"/>
  <c r="AV417" i="5" s="1"/>
  <c r="AV418" i="5" s="1"/>
  <c r="AV419" i="5" s="1"/>
  <c r="AV420" i="5" s="1"/>
  <c r="AV421" i="5" s="1"/>
  <c r="AV422" i="5" s="1"/>
  <c r="AV423" i="5" s="1"/>
  <c r="AV424" i="5" s="1"/>
  <c r="AV425" i="5" s="1"/>
  <c r="AV426" i="5" s="1"/>
  <c r="AV427" i="5" s="1"/>
  <c r="AV428" i="5" s="1"/>
  <c r="AV429" i="5" s="1"/>
  <c r="AV430" i="5" s="1"/>
  <c r="AV431" i="5" s="1"/>
  <c r="AV432" i="5" s="1"/>
  <c r="AV433" i="5" s="1"/>
  <c r="AV434" i="5" s="1"/>
  <c r="AV435" i="5" s="1"/>
  <c r="AV436" i="5" s="1"/>
  <c r="AV437" i="5" s="1"/>
  <c r="AV438" i="5" s="1"/>
  <c r="AV439" i="5" s="1"/>
  <c r="AV440" i="5" s="1"/>
  <c r="AV441" i="5" s="1"/>
  <c r="AV442" i="5" s="1"/>
  <c r="AV443" i="5" s="1"/>
  <c r="AV444" i="5" s="1"/>
  <c r="AV445" i="5" s="1"/>
  <c r="AV446" i="5" s="1"/>
  <c r="AV447" i="5" s="1"/>
  <c r="AV448" i="5" s="1"/>
  <c r="AV449" i="5" s="1"/>
  <c r="AV450" i="5" s="1"/>
  <c r="AV451" i="5" s="1"/>
  <c r="AV452" i="5" s="1"/>
  <c r="AV453" i="5" s="1"/>
  <c r="AV454" i="5" s="1"/>
  <c r="AV455" i="5" s="1"/>
  <c r="AV456" i="5" s="1"/>
  <c r="AV457" i="5" s="1"/>
  <c r="AV458" i="5" s="1"/>
  <c r="AV459" i="5" s="1"/>
  <c r="AV460" i="5" s="1"/>
  <c r="AV461" i="5" s="1"/>
  <c r="AV462" i="5" s="1"/>
  <c r="AV463" i="5" s="1"/>
  <c r="AV464" i="5" s="1"/>
  <c r="AV465" i="5" s="1"/>
  <c r="AV466" i="5" s="1"/>
  <c r="AV467" i="5" s="1"/>
  <c r="AV468" i="5" s="1"/>
  <c r="AV469" i="5" s="1"/>
  <c r="AV470" i="5" s="1"/>
  <c r="AV471" i="5" s="1"/>
  <c r="AV472" i="5" s="1"/>
  <c r="AV473" i="5" s="1"/>
  <c r="AV474" i="5" s="1"/>
  <c r="AV475" i="5" s="1"/>
  <c r="AV476" i="5" s="1"/>
  <c r="AV477" i="5" s="1"/>
  <c r="AV478" i="5" s="1"/>
  <c r="AV479" i="5" s="1"/>
  <c r="AV480" i="5" s="1"/>
  <c r="AV481" i="5" s="1"/>
  <c r="AV482" i="5" s="1"/>
  <c r="AV483" i="5" s="1"/>
  <c r="AV484" i="5" s="1"/>
  <c r="AV485" i="5" s="1"/>
  <c r="AV486" i="5" s="1"/>
  <c r="AV487" i="5" s="1"/>
  <c r="AV488" i="5" s="1"/>
  <c r="AV489" i="5" s="1"/>
  <c r="AV490" i="5" s="1"/>
  <c r="AV491" i="5" s="1"/>
  <c r="AV492" i="5" s="1"/>
  <c r="AV493" i="5" s="1"/>
  <c r="AV494" i="5" s="1"/>
  <c r="AV495" i="5" s="1"/>
  <c r="AV496" i="5" s="1"/>
  <c r="AV497" i="5" s="1"/>
  <c r="AV498" i="5" s="1"/>
  <c r="AV499" i="5" s="1"/>
  <c r="AV500" i="5" s="1"/>
  <c r="AV501" i="5" s="1"/>
  <c r="AV502" i="5" s="1"/>
  <c r="AV503" i="5" s="1"/>
  <c r="AV504" i="5" s="1"/>
  <c r="AV505" i="5" s="1"/>
  <c r="AV506" i="5" s="1"/>
  <c r="AV507" i="5" s="1"/>
  <c r="AV508" i="5" s="1"/>
  <c r="AV509" i="5" s="1"/>
  <c r="AV510" i="5" s="1"/>
  <c r="AV511" i="5" s="1"/>
  <c r="AV512" i="5" s="1"/>
  <c r="AV513" i="5" s="1"/>
  <c r="AV514" i="5" s="1"/>
  <c r="AV515" i="5" s="1"/>
  <c r="AV516" i="5" s="1"/>
  <c r="AV517" i="5" s="1"/>
  <c r="AV518" i="5" s="1"/>
  <c r="AV519" i="5" s="1"/>
  <c r="AV520" i="5" s="1"/>
  <c r="AV521" i="5" s="1"/>
  <c r="AV522" i="5" s="1"/>
  <c r="AV523" i="5" s="1"/>
  <c r="AV524" i="5" s="1"/>
  <c r="AV525" i="5" s="1"/>
  <c r="AV526" i="5" s="1"/>
  <c r="AV527" i="5" s="1"/>
  <c r="AV528" i="5" s="1"/>
  <c r="AV529" i="5" s="1"/>
  <c r="AV530" i="5" s="1"/>
  <c r="AV531" i="5" s="1"/>
  <c r="AV532" i="5" s="1"/>
  <c r="AV533" i="5" s="1"/>
  <c r="AV534" i="5" s="1"/>
  <c r="AV535" i="5" s="1"/>
  <c r="AV536" i="5" s="1"/>
  <c r="AV537" i="5" s="1"/>
  <c r="AV538" i="5" s="1"/>
  <c r="AV539" i="5" s="1"/>
  <c r="AV540" i="5" s="1"/>
  <c r="AV541" i="5" s="1"/>
  <c r="AV542" i="5" s="1"/>
  <c r="AV543" i="5" s="1"/>
  <c r="AV544" i="5" s="1"/>
  <c r="AV545" i="5" s="1"/>
  <c r="AV546" i="5" s="1"/>
  <c r="AV547" i="5" s="1"/>
  <c r="AV548" i="5" s="1"/>
  <c r="AV549" i="5" s="1"/>
  <c r="AV550" i="5" s="1"/>
  <c r="AV551" i="5" s="1"/>
  <c r="AV552" i="5" s="1"/>
  <c r="AV553" i="5" s="1"/>
  <c r="AV554" i="5" s="1"/>
  <c r="AV555" i="5" s="1"/>
  <c r="AV556" i="5" s="1"/>
  <c r="AV557" i="5" s="1"/>
  <c r="AV558" i="5" s="1"/>
  <c r="AV559" i="5" s="1"/>
  <c r="AV560" i="5" s="1"/>
  <c r="AV561" i="5" s="1"/>
  <c r="AV562" i="5" s="1"/>
  <c r="AV563" i="5" s="1"/>
  <c r="AV564" i="5" s="1"/>
  <c r="AV565" i="5" s="1"/>
  <c r="AV566" i="5" s="1"/>
  <c r="AV567" i="5" s="1"/>
  <c r="AV568" i="5" s="1"/>
  <c r="AV569" i="5" s="1"/>
  <c r="AV570" i="5" s="1"/>
  <c r="AV571" i="5" s="1"/>
  <c r="AV572" i="5" s="1"/>
  <c r="AV573" i="5" s="1"/>
  <c r="AV574" i="5" s="1"/>
  <c r="AV575" i="5" s="1"/>
  <c r="AV576" i="5" s="1"/>
  <c r="AV577" i="5" s="1"/>
  <c r="AV578" i="5" s="1"/>
  <c r="AV579" i="5" s="1"/>
  <c r="AU413" i="5"/>
  <c r="AU414" i="5" s="1"/>
  <c r="AU415" i="5" s="1"/>
  <c r="AU416" i="5" s="1"/>
  <c r="AU417" i="5" s="1"/>
  <c r="AU418" i="5" s="1"/>
  <c r="AU419" i="5" s="1"/>
  <c r="AU420" i="5" s="1"/>
  <c r="AU421" i="5" s="1"/>
  <c r="AU422" i="5" s="1"/>
  <c r="AU423" i="5" s="1"/>
  <c r="AU424" i="5" s="1"/>
  <c r="AU425" i="5" s="1"/>
  <c r="AU426" i="5" s="1"/>
  <c r="AU427" i="5" s="1"/>
  <c r="AU428" i="5" s="1"/>
  <c r="AU429" i="5" s="1"/>
  <c r="AU430" i="5" s="1"/>
  <c r="AU431" i="5" s="1"/>
  <c r="AU432" i="5" s="1"/>
  <c r="AU433" i="5" s="1"/>
  <c r="AU434" i="5" s="1"/>
  <c r="AU435" i="5" s="1"/>
  <c r="AU436" i="5" s="1"/>
  <c r="AU437" i="5" s="1"/>
  <c r="AU438" i="5" s="1"/>
  <c r="AU439" i="5" s="1"/>
  <c r="AU440" i="5" s="1"/>
  <c r="AU441" i="5" s="1"/>
  <c r="AU442" i="5" s="1"/>
  <c r="AU443" i="5" s="1"/>
  <c r="AU444" i="5" s="1"/>
  <c r="AU445" i="5" s="1"/>
  <c r="AU446" i="5" s="1"/>
  <c r="AU447" i="5" s="1"/>
  <c r="AU448" i="5" s="1"/>
  <c r="AU449" i="5" s="1"/>
  <c r="AU450" i="5" s="1"/>
  <c r="AU451" i="5" s="1"/>
  <c r="AU452" i="5" s="1"/>
  <c r="AU453" i="5" s="1"/>
  <c r="AU454" i="5" s="1"/>
  <c r="AU455" i="5" s="1"/>
  <c r="AU456" i="5" s="1"/>
  <c r="AU457" i="5" s="1"/>
  <c r="AU458" i="5" s="1"/>
  <c r="AU459" i="5" s="1"/>
  <c r="AU460" i="5" s="1"/>
  <c r="AU461" i="5" s="1"/>
  <c r="AU462" i="5" s="1"/>
  <c r="AU463" i="5" s="1"/>
  <c r="AU464" i="5" s="1"/>
  <c r="AU465" i="5" s="1"/>
  <c r="AU466" i="5" s="1"/>
  <c r="AU467" i="5" s="1"/>
  <c r="AU468" i="5" s="1"/>
  <c r="AU469" i="5" s="1"/>
  <c r="AU470" i="5" s="1"/>
  <c r="AU471" i="5" s="1"/>
  <c r="AU472" i="5" s="1"/>
  <c r="AU473" i="5" s="1"/>
  <c r="AU474" i="5" s="1"/>
  <c r="AU475" i="5" s="1"/>
  <c r="AU476" i="5" s="1"/>
  <c r="AU477" i="5" s="1"/>
  <c r="AU478" i="5" s="1"/>
  <c r="AU479" i="5" s="1"/>
  <c r="AU480" i="5" s="1"/>
  <c r="AU481" i="5" s="1"/>
  <c r="AU482" i="5" s="1"/>
  <c r="AU483" i="5" s="1"/>
  <c r="AU484" i="5" s="1"/>
  <c r="AU485" i="5" s="1"/>
  <c r="AU486" i="5" s="1"/>
  <c r="AU487" i="5" s="1"/>
  <c r="AU488" i="5" s="1"/>
  <c r="AU489" i="5" s="1"/>
  <c r="AU490" i="5" s="1"/>
  <c r="AU491" i="5" s="1"/>
  <c r="AU492" i="5" s="1"/>
  <c r="AU493" i="5" s="1"/>
  <c r="AU494" i="5" s="1"/>
  <c r="AU495" i="5" s="1"/>
  <c r="AU496" i="5" s="1"/>
  <c r="AU497" i="5" s="1"/>
  <c r="AU498" i="5" s="1"/>
  <c r="AU499" i="5" s="1"/>
  <c r="AU500" i="5" s="1"/>
  <c r="AU501" i="5" s="1"/>
  <c r="AU502" i="5" s="1"/>
  <c r="AU503" i="5" s="1"/>
  <c r="AU504" i="5" s="1"/>
  <c r="AU505" i="5" s="1"/>
  <c r="AU506" i="5" s="1"/>
  <c r="AU507" i="5" s="1"/>
  <c r="AU508" i="5" s="1"/>
  <c r="AU509" i="5" s="1"/>
  <c r="AU510" i="5" s="1"/>
  <c r="AU511" i="5" s="1"/>
  <c r="AU512" i="5" s="1"/>
  <c r="AU513" i="5" s="1"/>
  <c r="AU514" i="5" s="1"/>
  <c r="AU515" i="5" s="1"/>
  <c r="AU516" i="5" s="1"/>
  <c r="AU517" i="5" s="1"/>
  <c r="AU518" i="5" s="1"/>
  <c r="AU519" i="5" s="1"/>
  <c r="AU520" i="5" s="1"/>
  <c r="AU521" i="5" s="1"/>
  <c r="AU522" i="5" s="1"/>
  <c r="AU523" i="5" s="1"/>
  <c r="AU524" i="5" s="1"/>
  <c r="AU525" i="5" s="1"/>
  <c r="AU526" i="5" s="1"/>
  <c r="AU527" i="5" s="1"/>
  <c r="AU528" i="5" s="1"/>
  <c r="AU529" i="5" s="1"/>
  <c r="AU530" i="5" s="1"/>
  <c r="AU531" i="5" s="1"/>
  <c r="AU532" i="5" s="1"/>
  <c r="AU533" i="5" s="1"/>
  <c r="AU534" i="5" s="1"/>
  <c r="AU535" i="5" s="1"/>
  <c r="AU536" i="5" s="1"/>
  <c r="AU537" i="5" s="1"/>
  <c r="AU538" i="5" s="1"/>
  <c r="AU539" i="5" s="1"/>
  <c r="AU540" i="5" s="1"/>
  <c r="AU541" i="5" s="1"/>
  <c r="AU542" i="5" s="1"/>
  <c r="AU543" i="5" s="1"/>
  <c r="AU544" i="5" s="1"/>
  <c r="AU545" i="5" s="1"/>
  <c r="AU546" i="5" s="1"/>
  <c r="AU547" i="5" s="1"/>
  <c r="AU548" i="5" s="1"/>
  <c r="AU549" i="5" s="1"/>
  <c r="AU550" i="5" s="1"/>
  <c r="AU551" i="5" s="1"/>
  <c r="AU552" i="5" s="1"/>
  <c r="AU553" i="5" s="1"/>
  <c r="AU554" i="5" s="1"/>
  <c r="AU555" i="5" s="1"/>
  <c r="AU556" i="5" s="1"/>
  <c r="AU557" i="5" s="1"/>
  <c r="AU558" i="5" s="1"/>
  <c r="AU559" i="5" s="1"/>
  <c r="AU560" i="5" s="1"/>
  <c r="AU561" i="5" s="1"/>
  <c r="AU562" i="5" s="1"/>
  <c r="AU563" i="5" s="1"/>
  <c r="AU564" i="5" s="1"/>
  <c r="AU565" i="5" s="1"/>
  <c r="AU566" i="5" s="1"/>
  <c r="AU567" i="5" s="1"/>
  <c r="AU568" i="5" s="1"/>
  <c r="AU569" i="5" s="1"/>
  <c r="AU570" i="5" s="1"/>
  <c r="AU571" i="5" s="1"/>
  <c r="AU572" i="5" s="1"/>
  <c r="AU573" i="5" s="1"/>
  <c r="AU574" i="5" s="1"/>
  <c r="AU575" i="5" s="1"/>
  <c r="AU576" i="5" s="1"/>
  <c r="AU577" i="5" s="1"/>
  <c r="AU578" i="5" s="1"/>
  <c r="AU579" i="5" s="1"/>
  <c r="AT413" i="5"/>
  <c r="AT414" i="5" s="1"/>
  <c r="AT415" i="5" s="1"/>
  <c r="AT416" i="5" s="1"/>
  <c r="AT417" i="5" s="1"/>
  <c r="AT418" i="5" s="1"/>
  <c r="AT419" i="5" s="1"/>
  <c r="AT420" i="5" s="1"/>
  <c r="AT421" i="5" s="1"/>
  <c r="AT422" i="5" s="1"/>
  <c r="AT423" i="5" s="1"/>
  <c r="AT424" i="5" s="1"/>
  <c r="AT425" i="5" s="1"/>
  <c r="AT426" i="5" s="1"/>
  <c r="AT427" i="5" s="1"/>
  <c r="AT428" i="5" s="1"/>
  <c r="AT429" i="5" s="1"/>
  <c r="AT430" i="5" s="1"/>
  <c r="AT431" i="5" s="1"/>
  <c r="AT432" i="5" s="1"/>
  <c r="AT433" i="5" s="1"/>
  <c r="AT434" i="5" s="1"/>
  <c r="AT435" i="5" s="1"/>
  <c r="AT436" i="5" s="1"/>
  <c r="AT437" i="5" s="1"/>
  <c r="AT438" i="5" s="1"/>
  <c r="AT439" i="5" s="1"/>
  <c r="AT440" i="5" s="1"/>
  <c r="AT441" i="5" s="1"/>
  <c r="AT442" i="5" s="1"/>
  <c r="AT443" i="5" s="1"/>
  <c r="AT444" i="5" s="1"/>
  <c r="AT445" i="5" s="1"/>
  <c r="AT446" i="5" s="1"/>
  <c r="AT447" i="5" s="1"/>
  <c r="AT448" i="5" s="1"/>
  <c r="AT449" i="5" s="1"/>
  <c r="AT450" i="5" s="1"/>
  <c r="AT451" i="5" s="1"/>
  <c r="AT452" i="5" s="1"/>
  <c r="AT453" i="5" s="1"/>
  <c r="AT454" i="5" s="1"/>
  <c r="AT455" i="5" s="1"/>
  <c r="AT456" i="5" s="1"/>
  <c r="AT457" i="5" s="1"/>
  <c r="AT458" i="5" s="1"/>
  <c r="AT459" i="5" s="1"/>
  <c r="AT460" i="5" s="1"/>
  <c r="AT461" i="5" s="1"/>
  <c r="AT462" i="5" s="1"/>
  <c r="AT463" i="5" s="1"/>
  <c r="AT464" i="5" s="1"/>
  <c r="AT465" i="5" s="1"/>
  <c r="AT466" i="5" s="1"/>
  <c r="AT467" i="5" s="1"/>
  <c r="AT468" i="5" s="1"/>
  <c r="AT469" i="5" s="1"/>
  <c r="AT470" i="5" s="1"/>
  <c r="AT471" i="5" s="1"/>
  <c r="AT472" i="5" s="1"/>
  <c r="AT473" i="5" s="1"/>
  <c r="AT474" i="5" s="1"/>
  <c r="AT475" i="5" s="1"/>
  <c r="AT476" i="5" s="1"/>
  <c r="AT477" i="5" s="1"/>
  <c r="AT478" i="5" s="1"/>
  <c r="AT479" i="5" s="1"/>
  <c r="AT480" i="5" s="1"/>
  <c r="AT481" i="5" s="1"/>
  <c r="AT482" i="5" s="1"/>
  <c r="AT483" i="5" s="1"/>
  <c r="AT484" i="5" s="1"/>
  <c r="AT485" i="5" s="1"/>
  <c r="AT486" i="5" s="1"/>
  <c r="AT487" i="5" s="1"/>
  <c r="AT488" i="5" s="1"/>
  <c r="AT489" i="5" s="1"/>
  <c r="AT490" i="5" s="1"/>
  <c r="AT491" i="5" s="1"/>
  <c r="AT492" i="5" s="1"/>
  <c r="AT493" i="5" s="1"/>
  <c r="AT494" i="5" s="1"/>
  <c r="AT495" i="5" s="1"/>
  <c r="AT496" i="5" s="1"/>
  <c r="AT497" i="5" s="1"/>
  <c r="AT498" i="5" s="1"/>
  <c r="AT499" i="5" s="1"/>
  <c r="AT500" i="5" s="1"/>
  <c r="AT501" i="5" s="1"/>
  <c r="AT502" i="5" s="1"/>
  <c r="AT503" i="5" s="1"/>
  <c r="AT504" i="5" s="1"/>
  <c r="AT505" i="5" s="1"/>
  <c r="AT506" i="5" s="1"/>
  <c r="AT507" i="5" s="1"/>
  <c r="AT508" i="5" s="1"/>
  <c r="AT509" i="5" s="1"/>
  <c r="AT510" i="5" s="1"/>
  <c r="AT511" i="5" s="1"/>
  <c r="AT512" i="5" s="1"/>
  <c r="AT513" i="5" s="1"/>
  <c r="AT514" i="5" s="1"/>
  <c r="AT515" i="5" s="1"/>
  <c r="AT516" i="5" s="1"/>
  <c r="AT517" i="5" s="1"/>
  <c r="AT518" i="5" s="1"/>
  <c r="AT519" i="5" s="1"/>
  <c r="AT520" i="5" s="1"/>
  <c r="AT521" i="5" s="1"/>
  <c r="AT522" i="5" s="1"/>
  <c r="AT523" i="5" s="1"/>
  <c r="AT524" i="5" s="1"/>
  <c r="AT525" i="5" s="1"/>
  <c r="AT526" i="5" s="1"/>
  <c r="AT527" i="5" s="1"/>
  <c r="AT528" i="5" s="1"/>
  <c r="AT529" i="5" s="1"/>
  <c r="AT530" i="5" s="1"/>
  <c r="AT531" i="5" s="1"/>
  <c r="AT532" i="5" s="1"/>
  <c r="AT533" i="5" s="1"/>
  <c r="AT534" i="5" s="1"/>
  <c r="AT535" i="5" s="1"/>
  <c r="AT536" i="5" s="1"/>
  <c r="AT537" i="5" s="1"/>
  <c r="AT538" i="5" s="1"/>
  <c r="AT539" i="5" s="1"/>
  <c r="AT540" i="5" s="1"/>
  <c r="AT541" i="5" s="1"/>
  <c r="AT542" i="5" s="1"/>
  <c r="AT543" i="5" s="1"/>
  <c r="AT544" i="5" s="1"/>
  <c r="AT545" i="5" s="1"/>
  <c r="AT546" i="5" s="1"/>
  <c r="AT547" i="5" s="1"/>
  <c r="AT548" i="5" s="1"/>
  <c r="AT549" i="5" s="1"/>
  <c r="AT550" i="5" s="1"/>
  <c r="AT551" i="5" s="1"/>
  <c r="AT552" i="5" s="1"/>
  <c r="AT553" i="5" s="1"/>
  <c r="AT554" i="5" s="1"/>
  <c r="AT555" i="5" s="1"/>
  <c r="AT556" i="5" s="1"/>
  <c r="AT557" i="5" s="1"/>
  <c r="AT558" i="5" s="1"/>
  <c r="AT559" i="5" s="1"/>
  <c r="AT560" i="5" s="1"/>
  <c r="AT561" i="5" s="1"/>
  <c r="AT562" i="5" s="1"/>
  <c r="AT563" i="5" s="1"/>
  <c r="AT564" i="5" s="1"/>
  <c r="AT565" i="5" s="1"/>
  <c r="AT566" i="5" s="1"/>
  <c r="AT567" i="5" s="1"/>
  <c r="AT568" i="5" s="1"/>
  <c r="AT569" i="5" s="1"/>
  <c r="AT570" i="5" s="1"/>
  <c r="AT571" i="5" s="1"/>
  <c r="AT572" i="5" s="1"/>
  <c r="AT573" i="5" s="1"/>
  <c r="AT574" i="5" s="1"/>
  <c r="AT575" i="5" s="1"/>
  <c r="AT576" i="5" s="1"/>
  <c r="AT577" i="5" s="1"/>
  <c r="AT578" i="5" s="1"/>
  <c r="AT579" i="5" s="1"/>
  <c r="AT580" i="5" s="1"/>
  <c r="AT581" i="5" s="1"/>
  <c r="AT582" i="5" s="1"/>
  <c r="AT583" i="5" s="1"/>
  <c r="AT584" i="5" s="1"/>
  <c r="AT585" i="5" s="1"/>
  <c r="AT586" i="5" s="1"/>
  <c r="AT587" i="5" s="1"/>
  <c r="AT588" i="5" s="1"/>
  <c r="AT589" i="5" s="1"/>
  <c r="AT590" i="5" s="1"/>
  <c r="AT591" i="5" s="1"/>
  <c r="AT592" i="5" s="1"/>
  <c r="AT593" i="5" s="1"/>
  <c r="AT594" i="5" s="1"/>
  <c r="AS413" i="5"/>
  <c r="AR413" i="5"/>
  <c r="AR414" i="5" s="1"/>
  <c r="AQ413" i="5"/>
  <c r="BA412" i="5"/>
  <c r="AZ412" i="5"/>
  <c r="AY412" i="5"/>
  <c r="AX412" i="5"/>
  <c r="AW412" i="5"/>
  <c r="AV412" i="5"/>
  <c r="AU412" i="5"/>
  <c r="AT412" i="5"/>
  <c r="AS412" i="5"/>
  <c r="AR412" i="5"/>
  <c r="AQ412" i="5"/>
  <c r="AF666" i="5"/>
  <c r="AG666" i="5"/>
  <c r="AH666" i="5"/>
  <c r="AI666" i="5"/>
  <c r="AJ666" i="5"/>
  <c r="AK666" i="5"/>
  <c r="AL666" i="5"/>
  <c r="AM666" i="5"/>
  <c r="AN666" i="5"/>
  <c r="AO666" i="5"/>
  <c r="AP666" i="5"/>
  <c r="AF667" i="5"/>
  <c r="AG667" i="5"/>
  <c r="AH667" i="5"/>
  <c r="AI667" i="5"/>
  <c r="AJ667" i="5"/>
  <c r="AK667" i="5"/>
  <c r="AL667" i="5"/>
  <c r="AM667" i="5"/>
  <c r="AN667" i="5"/>
  <c r="AO667" i="5"/>
  <c r="AP667" i="5"/>
  <c r="AF668" i="5"/>
  <c r="AG668" i="5"/>
  <c r="AH668" i="5"/>
  <c r="AI668" i="5"/>
  <c r="AJ668" i="5"/>
  <c r="AK668" i="5"/>
  <c r="AL668" i="5"/>
  <c r="AM668" i="5"/>
  <c r="AN668" i="5"/>
  <c r="AO668" i="5"/>
  <c r="AP668" i="5"/>
  <c r="AF669" i="5"/>
  <c r="AG669" i="5"/>
  <c r="AH669" i="5"/>
  <c r="AI669" i="5"/>
  <c r="AJ669" i="5"/>
  <c r="AK669" i="5"/>
  <c r="AL669" i="5"/>
  <c r="AM669" i="5"/>
  <c r="AN669" i="5"/>
  <c r="AO669" i="5"/>
  <c r="AP669" i="5"/>
  <c r="AF670" i="5"/>
  <c r="AG670" i="5"/>
  <c r="AH670" i="5"/>
  <c r="AI670" i="5"/>
  <c r="AJ670" i="5"/>
  <c r="AK670" i="5"/>
  <c r="AL670" i="5"/>
  <c r="AM670" i="5"/>
  <c r="AN670" i="5"/>
  <c r="AO670" i="5"/>
  <c r="AP670" i="5"/>
  <c r="AF671" i="5"/>
  <c r="AG671" i="5"/>
  <c r="AH671" i="5"/>
  <c r="AI671" i="5"/>
  <c r="AJ671" i="5"/>
  <c r="AK671" i="5"/>
  <c r="AL671" i="5"/>
  <c r="AM671" i="5"/>
  <c r="AN671" i="5"/>
  <c r="AO671" i="5"/>
  <c r="AP671" i="5"/>
  <c r="AF672" i="5"/>
  <c r="AG672" i="5"/>
  <c r="AH672" i="5"/>
  <c r="AI672" i="5"/>
  <c r="AJ672" i="5"/>
  <c r="AK672" i="5"/>
  <c r="AL672" i="5"/>
  <c r="AM672" i="5"/>
  <c r="AN672" i="5"/>
  <c r="AO672" i="5"/>
  <c r="AP672" i="5"/>
  <c r="AF673" i="5"/>
  <c r="AG673" i="5"/>
  <c r="AH673" i="5"/>
  <c r="AI673" i="5"/>
  <c r="AJ673" i="5"/>
  <c r="AK673" i="5"/>
  <c r="AL673" i="5"/>
  <c r="AM673" i="5"/>
  <c r="AN673" i="5"/>
  <c r="AO673" i="5"/>
  <c r="AP673" i="5"/>
  <c r="AF674" i="5"/>
  <c r="AG674" i="5"/>
  <c r="AH674" i="5"/>
  <c r="AI674" i="5"/>
  <c r="AJ674" i="5"/>
  <c r="AK674" i="5"/>
  <c r="AL674" i="5"/>
  <c r="AM674" i="5"/>
  <c r="AN674" i="5"/>
  <c r="AO674" i="5"/>
  <c r="AP674" i="5"/>
  <c r="AF675" i="5"/>
  <c r="AG675" i="5"/>
  <c r="AH675" i="5"/>
  <c r="AI675" i="5"/>
  <c r="AJ675" i="5"/>
  <c r="AK675" i="5"/>
  <c r="AL675" i="5"/>
  <c r="AM675" i="5"/>
  <c r="AN675" i="5"/>
  <c r="AO675" i="5"/>
  <c r="AP675" i="5"/>
  <c r="AF676" i="5"/>
  <c r="AG676" i="5"/>
  <c r="AH676" i="5"/>
  <c r="AI676" i="5"/>
  <c r="AJ676" i="5"/>
  <c r="AK676" i="5"/>
  <c r="AL676" i="5"/>
  <c r="AM676" i="5"/>
  <c r="AN676" i="5"/>
  <c r="AO676" i="5"/>
  <c r="AP676" i="5"/>
  <c r="AF677" i="5"/>
  <c r="AG677" i="5"/>
  <c r="AH677" i="5"/>
  <c r="AI677" i="5"/>
  <c r="AJ677" i="5"/>
  <c r="AK677" i="5"/>
  <c r="AL677" i="5"/>
  <c r="AM677" i="5"/>
  <c r="AN677" i="5"/>
  <c r="AO677" i="5"/>
  <c r="AP677" i="5"/>
  <c r="AF678" i="5"/>
  <c r="AG678" i="5"/>
  <c r="AH678" i="5"/>
  <c r="AI678" i="5"/>
  <c r="AJ678" i="5"/>
  <c r="AK678" i="5"/>
  <c r="AL678" i="5"/>
  <c r="AM678" i="5"/>
  <c r="AN678" i="5"/>
  <c r="AO678" i="5"/>
  <c r="AP678" i="5"/>
  <c r="AF679" i="5"/>
  <c r="AG679" i="5"/>
  <c r="AH679" i="5"/>
  <c r="AI679" i="5"/>
  <c r="AJ679" i="5"/>
  <c r="AK679" i="5"/>
  <c r="AL679" i="5"/>
  <c r="AM679" i="5"/>
  <c r="AN679" i="5"/>
  <c r="AO679" i="5"/>
  <c r="AP679" i="5"/>
  <c r="AF680" i="5"/>
  <c r="AG680" i="5"/>
  <c r="AH680" i="5"/>
  <c r="AI680" i="5"/>
  <c r="AJ680" i="5"/>
  <c r="AK680" i="5"/>
  <c r="AL680" i="5"/>
  <c r="AM680" i="5"/>
  <c r="AN680" i="5"/>
  <c r="AO680" i="5"/>
  <c r="AP680" i="5"/>
  <c r="AF681" i="5"/>
  <c r="AG681" i="5"/>
  <c r="AH681" i="5"/>
  <c r="AI681" i="5"/>
  <c r="AJ681" i="5"/>
  <c r="AK681" i="5"/>
  <c r="AL681" i="5"/>
  <c r="AM681" i="5"/>
  <c r="AN681" i="5"/>
  <c r="AO681" i="5"/>
  <c r="AP681" i="5"/>
  <c r="AF682" i="5"/>
  <c r="AG682" i="5"/>
  <c r="AH682" i="5"/>
  <c r="AI682" i="5"/>
  <c r="AJ682" i="5"/>
  <c r="AK682" i="5"/>
  <c r="AL682" i="5"/>
  <c r="AM682" i="5"/>
  <c r="AN682" i="5"/>
  <c r="AO682" i="5"/>
  <c r="AP682" i="5"/>
  <c r="AF683" i="5"/>
  <c r="AG683" i="5"/>
  <c r="AH683" i="5"/>
  <c r="AI683" i="5"/>
  <c r="AJ683" i="5"/>
  <c r="AK683" i="5"/>
  <c r="AL683" i="5"/>
  <c r="AM683" i="5"/>
  <c r="AN683" i="5"/>
  <c r="AO683" i="5"/>
  <c r="AP683" i="5"/>
  <c r="AF684" i="5"/>
  <c r="AG684" i="5"/>
  <c r="AH684" i="5"/>
  <c r="AI684" i="5"/>
  <c r="AJ684" i="5"/>
  <c r="AK684" i="5"/>
  <c r="AL684" i="5"/>
  <c r="AM684" i="5"/>
  <c r="AN684" i="5"/>
  <c r="AO684" i="5"/>
  <c r="AP684" i="5"/>
  <c r="AF685" i="5"/>
  <c r="AG685" i="5"/>
  <c r="AH685" i="5"/>
  <c r="AI685" i="5"/>
  <c r="AJ685" i="5"/>
  <c r="AK685" i="5"/>
  <c r="AL685" i="5"/>
  <c r="AM685" i="5"/>
  <c r="AN685" i="5"/>
  <c r="AO685" i="5"/>
  <c r="AP685" i="5"/>
  <c r="AF686" i="5"/>
  <c r="AG686" i="5"/>
  <c r="AH686" i="5"/>
  <c r="AI686" i="5"/>
  <c r="AJ686" i="5"/>
  <c r="AK686" i="5"/>
  <c r="AL686" i="5"/>
  <c r="AM686" i="5"/>
  <c r="AN686" i="5"/>
  <c r="AO686" i="5"/>
  <c r="AP686" i="5"/>
  <c r="AF687" i="5"/>
  <c r="AG687" i="5"/>
  <c r="AH687" i="5"/>
  <c r="AI687" i="5"/>
  <c r="AJ687" i="5"/>
  <c r="AK687" i="5"/>
  <c r="AL687" i="5"/>
  <c r="AM687" i="5"/>
  <c r="AN687" i="5"/>
  <c r="AO687" i="5"/>
  <c r="AP687" i="5"/>
  <c r="AF688" i="5"/>
  <c r="AG688" i="5"/>
  <c r="AH688" i="5"/>
  <c r="AI688" i="5"/>
  <c r="AJ688" i="5"/>
  <c r="AK688" i="5"/>
  <c r="AL688" i="5"/>
  <c r="AM688" i="5"/>
  <c r="AN688" i="5"/>
  <c r="AO688" i="5"/>
  <c r="AP688" i="5"/>
  <c r="AF689" i="5"/>
  <c r="AG689" i="5"/>
  <c r="AH689" i="5"/>
  <c r="AI689" i="5"/>
  <c r="AJ689" i="5"/>
  <c r="AK689" i="5"/>
  <c r="AL689" i="5"/>
  <c r="AM689" i="5"/>
  <c r="AN689" i="5"/>
  <c r="AO689" i="5"/>
  <c r="AP689" i="5"/>
  <c r="AN665" i="5"/>
  <c r="AN664" i="5"/>
  <c r="AN663" i="5"/>
  <c r="AN662" i="5"/>
  <c r="AN661" i="5"/>
  <c r="AN660" i="5"/>
  <c r="AN659" i="5"/>
  <c r="AN658" i="5"/>
  <c r="AN657" i="5"/>
  <c r="AN656" i="5"/>
  <c r="AN655" i="5"/>
  <c r="AN654" i="5"/>
  <c r="AN653" i="5"/>
  <c r="AN652" i="5"/>
  <c r="AN651" i="5"/>
  <c r="AN650" i="5"/>
  <c r="AN649" i="5"/>
  <c r="AN648" i="5"/>
  <c r="AN647" i="5"/>
  <c r="AN646" i="5"/>
  <c r="AN645" i="5"/>
  <c r="AN644" i="5"/>
  <c r="AN643" i="5"/>
  <c r="AN642" i="5"/>
  <c r="AN641" i="5"/>
  <c r="AN640" i="5"/>
  <c r="AN639" i="5"/>
  <c r="AN638" i="5"/>
  <c r="AN637" i="5"/>
  <c r="AN636" i="5"/>
  <c r="AN635" i="5"/>
  <c r="AN634" i="5"/>
  <c r="AN633" i="5"/>
  <c r="AN632" i="5"/>
  <c r="AN631" i="5"/>
  <c r="AN630" i="5"/>
  <c r="AN629" i="5"/>
  <c r="AN628" i="5"/>
  <c r="AN627" i="5"/>
  <c r="AN626" i="5"/>
  <c r="AN625" i="5"/>
  <c r="AN624" i="5"/>
  <c r="AN623" i="5"/>
  <c r="AN622" i="5"/>
  <c r="AN621" i="5"/>
  <c r="AN620" i="5"/>
  <c r="AN619" i="5"/>
  <c r="AN618" i="5"/>
  <c r="AN617" i="5"/>
  <c r="AN616" i="5"/>
  <c r="AN615" i="5"/>
  <c r="AN614" i="5"/>
  <c r="AN613" i="5"/>
  <c r="AN612" i="5"/>
  <c r="AN611" i="5"/>
  <c r="AN610" i="5"/>
  <c r="AN609" i="5"/>
  <c r="AN608" i="5"/>
  <c r="AN607" i="5"/>
  <c r="AN606" i="5"/>
  <c r="AN605" i="5"/>
  <c r="AN604" i="5"/>
  <c r="AN603" i="5"/>
  <c r="AN602" i="5"/>
  <c r="AN601" i="5"/>
  <c r="AN600" i="5"/>
  <c r="AN599" i="5"/>
  <c r="AN598" i="5"/>
  <c r="AN597" i="5"/>
  <c r="AN596" i="5"/>
  <c r="AN595" i="5"/>
  <c r="AN594" i="5"/>
  <c r="AN593" i="5"/>
  <c r="AN592" i="5"/>
  <c r="AN591" i="5"/>
  <c r="AN590" i="5"/>
  <c r="AN589" i="5"/>
  <c r="AN588" i="5"/>
  <c r="AN587" i="5"/>
  <c r="AN586" i="5"/>
  <c r="AN585" i="5"/>
  <c r="AN584" i="5"/>
  <c r="AN583" i="5"/>
  <c r="AN582" i="5"/>
  <c r="AN581" i="5"/>
  <c r="AN580" i="5"/>
  <c r="AN579" i="5"/>
  <c r="AN578" i="5"/>
  <c r="AN577" i="5"/>
  <c r="AN576" i="5"/>
  <c r="AN575" i="5"/>
  <c r="AN574" i="5"/>
  <c r="AN573" i="5"/>
  <c r="AN572" i="5"/>
  <c r="AN571" i="5"/>
  <c r="AN570" i="5"/>
  <c r="AN569" i="5"/>
  <c r="AN568" i="5"/>
  <c r="AN567" i="5"/>
  <c r="AN566" i="5"/>
  <c r="AN565" i="5"/>
  <c r="AN564" i="5"/>
  <c r="AN563" i="5"/>
  <c r="AN562" i="5"/>
  <c r="AN561" i="5"/>
  <c r="AN560" i="5"/>
  <c r="AN559" i="5"/>
  <c r="AN558" i="5"/>
  <c r="AN557" i="5"/>
  <c r="AN556" i="5"/>
  <c r="AN555" i="5"/>
  <c r="AN554" i="5"/>
  <c r="AN553" i="5"/>
  <c r="AN552" i="5"/>
  <c r="AN551" i="5"/>
  <c r="AN550" i="5"/>
  <c r="AN549" i="5"/>
  <c r="AN548" i="5"/>
  <c r="AN547" i="5"/>
  <c r="AN546" i="5"/>
  <c r="AN545" i="5"/>
  <c r="AN544" i="5"/>
  <c r="AN543" i="5"/>
  <c r="AN542" i="5"/>
  <c r="AN541" i="5"/>
  <c r="AN540" i="5"/>
  <c r="AN539" i="5"/>
  <c r="AN538" i="5"/>
  <c r="AN537" i="5"/>
  <c r="AN536" i="5"/>
  <c r="AN535" i="5"/>
  <c r="AN534" i="5"/>
  <c r="AN533" i="5"/>
  <c r="AN532" i="5"/>
  <c r="AN531" i="5"/>
  <c r="AN530" i="5"/>
  <c r="AN529" i="5"/>
  <c r="AN528" i="5"/>
  <c r="AN527" i="5"/>
  <c r="AN526" i="5"/>
  <c r="AN525" i="5"/>
  <c r="AN524" i="5"/>
  <c r="AN523" i="5"/>
  <c r="AN522" i="5"/>
  <c r="AN521" i="5"/>
  <c r="AN520" i="5"/>
  <c r="AN519" i="5"/>
  <c r="AN518" i="5"/>
  <c r="AN517" i="5"/>
  <c r="AN516" i="5"/>
  <c r="AN515" i="5"/>
  <c r="AN514" i="5"/>
  <c r="AN513" i="5"/>
  <c r="AN512" i="5"/>
  <c r="AN511" i="5"/>
  <c r="AN510" i="5"/>
  <c r="AN509" i="5"/>
  <c r="AN508" i="5"/>
  <c r="AN507" i="5"/>
  <c r="AN506" i="5"/>
  <c r="AN505" i="5"/>
  <c r="AN504" i="5"/>
  <c r="AN503" i="5"/>
  <c r="AN502" i="5"/>
  <c r="AN501" i="5"/>
  <c r="AN500" i="5"/>
  <c r="AN499" i="5"/>
  <c r="AN498" i="5"/>
  <c r="AN497" i="5"/>
  <c r="AN496" i="5"/>
  <c r="AN495" i="5"/>
  <c r="AN494" i="5"/>
  <c r="AN493" i="5"/>
  <c r="AN492" i="5"/>
  <c r="AN491" i="5"/>
  <c r="AN490" i="5"/>
  <c r="AN489" i="5"/>
  <c r="AN488" i="5"/>
  <c r="AN487" i="5"/>
  <c r="AN486" i="5"/>
  <c r="AN485" i="5"/>
  <c r="AN484" i="5"/>
  <c r="AN483" i="5"/>
  <c r="AN482" i="5"/>
  <c r="AN481" i="5"/>
  <c r="AN480" i="5"/>
  <c r="AN479" i="5"/>
  <c r="AN478" i="5"/>
  <c r="AN477" i="5"/>
  <c r="AN476" i="5"/>
  <c r="AN475" i="5"/>
  <c r="AN474" i="5"/>
  <c r="AN473" i="5"/>
  <c r="AN472" i="5"/>
  <c r="AN471" i="5"/>
  <c r="AN470" i="5"/>
  <c r="AN469" i="5"/>
  <c r="AN468" i="5"/>
  <c r="AN467" i="5"/>
  <c r="AN466" i="5"/>
  <c r="AN465" i="5"/>
  <c r="AN464" i="5"/>
  <c r="AN463" i="5"/>
  <c r="AN462" i="5"/>
  <c r="AM665" i="5"/>
  <c r="AM664" i="5"/>
  <c r="AM663" i="5"/>
  <c r="AM662" i="5"/>
  <c r="AM661" i="5"/>
  <c r="AM660" i="5"/>
  <c r="AM659" i="5"/>
  <c r="AM658" i="5"/>
  <c r="AM657" i="5"/>
  <c r="AM656" i="5"/>
  <c r="AM655" i="5"/>
  <c r="AM654" i="5"/>
  <c r="AM653" i="5"/>
  <c r="AM652" i="5"/>
  <c r="AM651" i="5"/>
  <c r="AM650" i="5"/>
  <c r="AM649" i="5"/>
  <c r="AM648" i="5"/>
  <c r="AM647" i="5"/>
  <c r="AM646" i="5"/>
  <c r="AM645" i="5"/>
  <c r="AM644" i="5"/>
  <c r="AM643" i="5"/>
  <c r="AM642" i="5"/>
  <c r="AM641" i="5"/>
  <c r="AM640" i="5"/>
  <c r="AM639" i="5"/>
  <c r="AM638" i="5"/>
  <c r="AM637" i="5"/>
  <c r="AM636" i="5"/>
  <c r="AM635" i="5"/>
  <c r="AM634" i="5"/>
  <c r="AM633" i="5"/>
  <c r="AM632" i="5"/>
  <c r="AM631" i="5"/>
  <c r="AM630" i="5"/>
  <c r="AM629" i="5"/>
  <c r="AM628" i="5"/>
  <c r="AM627" i="5"/>
  <c r="AM626" i="5"/>
  <c r="AM625" i="5"/>
  <c r="AM624" i="5"/>
  <c r="AM623" i="5"/>
  <c r="AM622" i="5"/>
  <c r="AM621" i="5"/>
  <c r="AM620" i="5"/>
  <c r="AM619" i="5"/>
  <c r="AM618" i="5"/>
  <c r="AM617" i="5"/>
  <c r="AM616" i="5"/>
  <c r="AM615" i="5"/>
  <c r="AM614" i="5"/>
  <c r="AM613" i="5"/>
  <c r="AM612" i="5"/>
  <c r="AM611" i="5"/>
  <c r="AM610" i="5"/>
  <c r="AM609" i="5"/>
  <c r="AM608" i="5"/>
  <c r="AM607" i="5"/>
  <c r="AM606" i="5"/>
  <c r="AM605" i="5"/>
  <c r="AM604" i="5"/>
  <c r="AM603" i="5"/>
  <c r="AM602" i="5"/>
  <c r="AM601" i="5"/>
  <c r="AM600" i="5"/>
  <c r="AM599" i="5"/>
  <c r="AM598" i="5"/>
  <c r="AM597" i="5"/>
  <c r="AM596" i="5"/>
  <c r="AM595" i="5"/>
  <c r="AM594" i="5"/>
  <c r="AM593" i="5"/>
  <c r="AM592" i="5"/>
  <c r="AM591" i="5"/>
  <c r="AM590" i="5"/>
  <c r="AM589" i="5"/>
  <c r="AM588" i="5"/>
  <c r="AM587" i="5"/>
  <c r="AM586" i="5"/>
  <c r="AM585" i="5"/>
  <c r="AM584" i="5"/>
  <c r="AM583" i="5"/>
  <c r="AM582" i="5"/>
  <c r="AM581" i="5"/>
  <c r="AM580" i="5"/>
  <c r="AM579" i="5"/>
  <c r="AM578" i="5"/>
  <c r="AM577" i="5"/>
  <c r="AM576" i="5"/>
  <c r="AM575" i="5"/>
  <c r="AM574" i="5"/>
  <c r="AM573" i="5"/>
  <c r="AM572" i="5"/>
  <c r="AM571" i="5"/>
  <c r="AM570" i="5"/>
  <c r="AM569" i="5"/>
  <c r="AM568" i="5"/>
  <c r="AM567" i="5"/>
  <c r="AM566" i="5"/>
  <c r="AM565" i="5"/>
  <c r="AM564" i="5"/>
  <c r="AM563" i="5"/>
  <c r="AM562" i="5"/>
  <c r="AM561" i="5"/>
  <c r="AM560" i="5"/>
  <c r="AM559" i="5"/>
  <c r="AM558" i="5"/>
  <c r="AM557" i="5"/>
  <c r="AM556" i="5"/>
  <c r="AM555" i="5"/>
  <c r="AM554" i="5"/>
  <c r="AM553" i="5"/>
  <c r="AM552" i="5"/>
  <c r="AM551" i="5"/>
  <c r="AM550" i="5"/>
  <c r="AM549" i="5"/>
  <c r="AM548" i="5"/>
  <c r="AM547" i="5"/>
  <c r="AM546" i="5"/>
  <c r="AM545" i="5"/>
  <c r="AM544" i="5"/>
  <c r="AM543" i="5"/>
  <c r="AM542" i="5"/>
  <c r="AM541" i="5"/>
  <c r="AM540" i="5"/>
  <c r="AM539" i="5"/>
  <c r="AM538" i="5"/>
  <c r="AM537" i="5"/>
  <c r="AM536" i="5"/>
  <c r="AM535" i="5"/>
  <c r="AM534" i="5"/>
  <c r="AM533" i="5"/>
  <c r="AM532" i="5"/>
  <c r="AM531" i="5"/>
  <c r="AM530" i="5"/>
  <c r="AM529" i="5"/>
  <c r="AM528" i="5"/>
  <c r="AM527" i="5"/>
  <c r="AM526" i="5"/>
  <c r="AM525" i="5"/>
  <c r="AM524" i="5"/>
  <c r="AM523" i="5"/>
  <c r="AM522" i="5"/>
  <c r="AM521" i="5"/>
  <c r="AM520" i="5"/>
  <c r="AM519" i="5"/>
  <c r="AM518" i="5"/>
  <c r="AM517" i="5"/>
  <c r="AM516" i="5"/>
  <c r="AM515" i="5"/>
  <c r="AM514" i="5"/>
  <c r="AM513" i="5"/>
  <c r="AM512" i="5"/>
  <c r="AM511" i="5"/>
  <c r="AM510" i="5"/>
  <c r="AM509" i="5"/>
  <c r="AM508" i="5"/>
  <c r="AM507" i="5"/>
  <c r="AM506" i="5"/>
  <c r="AM505" i="5"/>
  <c r="AM504" i="5"/>
  <c r="AM503" i="5"/>
  <c r="AM502" i="5"/>
  <c r="AM501" i="5"/>
  <c r="AM500" i="5"/>
  <c r="AM499" i="5"/>
  <c r="AM498" i="5"/>
  <c r="AM497" i="5"/>
  <c r="AM496" i="5"/>
  <c r="AM495" i="5"/>
  <c r="AM494" i="5"/>
  <c r="AM493" i="5"/>
  <c r="AM492" i="5"/>
  <c r="AM491" i="5"/>
  <c r="AM490" i="5"/>
  <c r="AM489" i="5"/>
  <c r="AM488" i="5"/>
  <c r="AM487" i="5"/>
  <c r="AM486" i="5"/>
  <c r="AM485" i="5"/>
  <c r="AM484" i="5"/>
  <c r="AM483" i="5"/>
  <c r="AM482" i="5"/>
  <c r="AM481" i="5"/>
  <c r="AM480" i="5"/>
  <c r="AM479" i="5"/>
  <c r="AM478" i="5"/>
  <c r="AM477" i="5"/>
  <c r="AM476" i="5"/>
  <c r="AM475" i="5"/>
  <c r="AM474" i="5"/>
  <c r="AK665" i="5"/>
  <c r="AK664" i="5"/>
  <c r="AK663" i="5"/>
  <c r="AK662" i="5"/>
  <c r="AK661" i="5"/>
  <c r="AK660" i="5"/>
  <c r="AK659" i="5"/>
  <c r="AK658" i="5"/>
  <c r="AK657" i="5"/>
  <c r="AK656" i="5"/>
  <c r="AK655" i="5"/>
  <c r="AK654" i="5"/>
  <c r="AK653" i="5"/>
  <c r="AK652" i="5"/>
  <c r="AK651" i="5"/>
  <c r="AK650" i="5"/>
  <c r="AK649" i="5"/>
  <c r="AK648" i="5"/>
  <c r="AK647" i="5"/>
  <c r="AK646" i="5"/>
  <c r="AK645" i="5"/>
  <c r="AK644" i="5"/>
  <c r="AK643" i="5"/>
  <c r="AK642" i="5"/>
  <c r="AK641" i="5"/>
  <c r="AK640" i="5"/>
  <c r="AK639" i="5"/>
  <c r="AK638" i="5"/>
  <c r="AK637" i="5"/>
  <c r="AK636" i="5"/>
  <c r="AK635" i="5"/>
  <c r="AK634" i="5"/>
  <c r="AK633" i="5"/>
  <c r="AK632" i="5"/>
  <c r="AK631" i="5"/>
  <c r="AK630" i="5"/>
  <c r="AK629" i="5"/>
  <c r="AK628" i="5"/>
  <c r="AK627" i="5"/>
  <c r="AK626" i="5"/>
  <c r="AK625" i="5"/>
  <c r="AK624" i="5"/>
  <c r="AK623" i="5"/>
  <c r="AK622" i="5"/>
  <c r="AK621" i="5"/>
  <c r="AK620" i="5"/>
  <c r="AK619" i="5"/>
  <c r="AK618" i="5"/>
  <c r="AK617" i="5"/>
  <c r="AK616" i="5"/>
  <c r="AK615" i="5"/>
  <c r="AK614" i="5"/>
  <c r="AK613" i="5"/>
  <c r="AK612" i="5"/>
  <c r="AK611" i="5"/>
  <c r="AK610" i="5"/>
  <c r="AK609" i="5"/>
  <c r="AK608" i="5"/>
  <c r="AK607" i="5"/>
  <c r="AK606" i="5"/>
  <c r="AK605" i="5"/>
  <c r="AK604" i="5"/>
  <c r="AK603" i="5"/>
  <c r="AK602" i="5"/>
  <c r="AK601" i="5"/>
  <c r="AK600" i="5"/>
  <c r="AK599" i="5"/>
  <c r="AK598" i="5"/>
  <c r="AK597" i="5"/>
  <c r="AK596" i="5"/>
  <c r="AK595" i="5"/>
  <c r="AK594" i="5"/>
  <c r="AK593" i="5"/>
  <c r="AK592" i="5"/>
  <c r="AK591" i="5"/>
  <c r="AK590" i="5"/>
  <c r="AK589" i="5"/>
  <c r="AK588" i="5"/>
  <c r="AK587" i="5"/>
  <c r="AK586" i="5"/>
  <c r="AK585" i="5"/>
  <c r="AK584" i="5"/>
  <c r="AK583" i="5"/>
  <c r="AK582" i="5"/>
  <c r="AK581" i="5"/>
  <c r="AK580" i="5"/>
  <c r="AK579" i="5"/>
  <c r="AK578" i="5"/>
  <c r="AK577" i="5"/>
  <c r="AK576" i="5"/>
  <c r="AK575" i="5"/>
  <c r="AK574" i="5"/>
  <c r="AK573" i="5"/>
  <c r="AK572" i="5"/>
  <c r="AK571" i="5"/>
  <c r="AK570" i="5"/>
  <c r="AK569" i="5"/>
  <c r="AK568" i="5"/>
  <c r="AK567" i="5"/>
  <c r="AK566" i="5"/>
  <c r="AK565" i="5"/>
  <c r="AK564" i="5"/>
  <c r="AK563" i="5"/>
  <c r="AK562" i="5"/>
  <c r="AK561" i="5"/>
  <c r="AK560" i="5"/>
  <c r="AK559" i="5"/>
  <c r="AK558" i="5"/>
  <c r="AK557" i="5"/>
  <c r="AK556" i="5"/>
  <c r="AK555" i="5"/>
  <c r="AK554" i="5"/>
  <c r="AK553" i="5"/>
  <c r="AK552" i="5"/>
  <c r="AK551" i="5"/>
  <c r="AK550" i="5"/>
  <c r="AK549" i="5"/>
  <c r="AK548" i="5"/>
  <c r="AK547" i="5"/>
  <c r="AK546" i="5"/>
  <c r="AK545" i="5"/>
  <c r="AK544" i="5"/>
  <c r="AK543" i="5"/>
  <c r="AK542" i="5"/>
  <c r="AK541" i="5"/>
  <c r="AK540" i="5"/>
  <c r="AK539" i="5"/>
  <c r="AK538" i="5"/>
  <c r="AK537" i="5"/>
  <c r="AK536" i="5"/>
  <c r="AK535" i="5"/>
  <c r="AK534" i="5"/>
  <c r="AK533" i="5"/>
  <c r="AK532" i="5"/>
  <c r="AK531" i="5"/>
  <c r="AK530" i="5"/>
  <c r="AK529" i="5"/>
  <c r="AK528" i="5"/>
  <c r="AK527" i="5"/>
  <c r="AK526" i="5"/>
  <c r="AK525" i="5"/>
  <c r="AK524" i="5"/>
  <c r="AK523" i="5"/>
  <c r="AK522" i="5"/>
  <c r="AK521" i="5"/>
  <c r="AK520" i="5"/>
  <c r="AK519" i="5"/>
  <c r="AK518" i="5"/>
  <c r="AK517" i="5"/>
  <c r="AK516" i="5"/>
  <c r="AK515" i="5"/>
  <c r="AK514" i="5"/>
  <c r="AK513" i="5"/>
  <c r="AK512" i="5"/>
  <c r="AK511" i="5"/>
  <c r="AK510" i="5"/>
  <c r="AK509" i="5"/>
  <c r="AK508" i="5"/>
  <c r="AK507" i="5"/>
  <c r="AK506" i="5"/>
  <c r="AK505" i="5"/>
  <c r="AK504" i="5"/>
  <c r="AK503" i="5"/>
  <c r="AK502" i="5"/>
  <c r="AK501" i="5"/>
  <c r="AK500" i="5"/>
  <c r="AK499" i="5"/>
  <c r="AK498" i="5"/>
  <c r="AK497" i="5"/>
  <c r="AK496" i="5"/>
  <c r="AK495" i="5"/>
  <c r="AK494" i="5"/>
  <c r="AK493" i="5"/>
  <c r="AK492" i="5"/>
  <c r="AK491" i="5"/>
  <c r="AK490" i="5"/>
  <c r="AK489" i="5"/>
  <c r="AK488" i="5"/>
  <c r="AK487" i="5"/>
  <c r="AK486" i="5"/>
  <c r="AK485" i="5"/>
  <c r="AK484" i="5"/>
  <c r="AK483" i="5"/>
  <c r="AK482" i="5"/>
  <c r="AK481" i="5"/>
  <c r="AK480" i="5"/>
  <c r="AK479" i="5"/>
  <c r="AK478" i="5"/>
  <c r="AK477" i="5"/>
  <c r="AK476" i="5"/>
  <c r="AK475" i="5"/>
  <c r="AJ665" i="5"/>
  <c r="AJ664" i="5"/>
  <c r="AJ663" i="5"/>
  <c r="AJ662" i="5"/>
  <c r="AJ661" i="5"/>
  <c r="AJ660" i="5"/>
  <c r="AJ659" i="5"/>
  <c r="AJ658" i="5"/>
  <c r="AJ657" i="5"/>
  <c r="AJ656" i="5"/>
  <c r="AJ655" i="5"/>
  <c r="AJ654" i="5"/>
  <c r="AJ653" i="5"/>
  <c r="AJ652" i="5"/>
  <c r="AJ651" i="5"/>
  <c r="AJ650" i="5"/>
  <c r="AJ649" i="5"/>
  <c r="AJ648" i="5"/>
  <c r="AJ647" i="5"/>
  <c r="AJ646" i="5"/>
  <c r="AJ645" i="5"/>
  <c r="AJ644" i="5"/>
  <c r="AJ643" i="5"/>
  <c r="AJ642" i="5"/>
  <c r="AJ641" i="5"/>
  <c r="AJ640" i="5"/>
  <c r="AJ639" i="5"/>
  <c r="AJ638" i="5"/>
  <c r="AJ637" i="5"/>
  <c r="AJ636" i="5"/>
  <c r="AJ635" i="5"/>
  <c r="AJ634" i="5"/>
  <c r="AJ633" i="5"/>
  <c r="AJ632" i="5"/>
  <c r="AJ631" i="5"/>
  <c r="AJ630" i="5"/>
  <c r="AJ629" i="5"/>
  <c r="AJ628" i="5"/>
  <c r="AJ627" i="5"/>
  <c r="AJ626" i="5"/>
  <c r="AJ625" i="5"/>
  <c r="AJ624" i="5"/>
  <c r="AJ623" i="5"/>
  <c r="AJ622" i="5"/>
  <c r="AJ621" i="5"/>
  <c r="AJ620" i="5"/>
  <c r="AJ619" i="5"/>
  <c r="AJ618" i="5"/>
  <c r="AJ617" i="5"/>
  <c r="AJ616" i="5"/>
  <c r="AJ615" i="5"/>
  <c r="AJ614" i="5"/>
  <c r="AJ613" i="5"/>
  <c r="AJ612" i="5"/>
  <c r="AJ611" i="5"/>
  <c r="AJ610" i="5"/>
  <c r="AJ609" i="5"/>
  <c r="AJ608" i="5"/>
  <c r="AJ607" i="5"/>
  <c r="AP665" i="5"/>
  <c r="AO665" i="5"/>
  <c r="AL665" i="5"/>
  <c r="AI665" i="5"/>
  <c r="AH665" i="5"/>
  <c r="AG665" i="5"/>
  <c r="AF665" i="5"/>
  <c r="AP664" i="5"/>
  <c r="AO664" i="5"/>
  <c r="AL664" i="5"/>
  <c r="AI664" i="5"/>
  <c r="AH664" i="5"/>
  <c r="AG664" i="5"/>
  <c r="AF664" i="5"/>
  <c r="AP663" i="5"/>
  <c r="AO663" i="5"/>
  <c r="AL663" i="5"/>
  <c r="AI663" i="5"/>
  <c r="AH663" i="5"/>
  <c r="AG663" i="5"/>
  <c r="AF663" i="5"/>
  <c r="AP662" i="5"/>
  <c r="AO662" i="5"/>
  <c r="AL662" i="5"/>
  <c r="AI662" i="5"/>
  <c r="AH662" i="5"/>
  <c r="AG662" i="5"/>
  <c r="AF662" i="5"/>
  <c r="AP661" i="5"/>
  <c r="AO661" i="5"/>
  <c r="AL661" i="5"/>
  <c r="AI661" i="5"/>
  <c r="AH661" i="5"/>
  <c r="AG661" i="5"/>
  <c r="AF661" i="5"/>
  <c r="AP660" i="5"/>
  <c r="AO660" i="5"/>
  <c r="AL660" i="5"/>
  <c r="AI660" i="5"/>
  <c r="AH660" i="5"/>
  <c r="AG660" i="5"/>
  <c r="AF660" i="5"/>
  <c r="AP659" i="5"/>
  <c r="AO659" i="5"/>
  <c r="AL659" i="5"/>
  <c r="AI659" i="5"/>
  <c r="AH659" i="5"/>
  <c r="AG659" i="5"/>
  <c r="AF659" i="5"/>
  <c r="AP658" i="5"/>
  <c r="AO658" i="5"/>
  <c r="AL658" i="5"/>
  <c r="AI658" i="5"/>
  <c r="AH658" i="5"/>
  <c r="AG658" i="5"/>
  <c r="AF658" i="5"/>
  <c r="AP657" i="5"/>
  <c r="AO657" i="5"/>
  <c r="AL657" i="5"/>
  <c r="AI657" i="5"/>
  <c r="AH657" i="5"/>
  <c r="AG657" i="5"/>
  <c r="AF657" i="5"/>
  <c r="AP656" i="5"/>
  <c r="AO656" i="5"/>
  <c r="AL656" i="5"/>
  <c r="AI656" i="5"/>
  <c r="AH656" i="5"/>
  <c r="AG656" i="5"/>
  <c r="AF656" i="5"/>
  <c r="AP655" i="5"/>
  <c r="AO655" i="5"/>
  <c r="AL655" i="5"/>
  <c r="AI655" i="5"/>
  <c r="AH655" i="5"/>
  <c r="AG655" i="5"/>
  <c r="AF655" i="5"/>
  <c r="AP654" i="5"/>
  <c r="AO654" i="5"/>
  <c r="AL654" i="5"/>
  <c r="AI654" i="5"/>
  <c r="AH654" i="5"/>
  <c r="AG654" i="5"/>
  <c r="AF654" i="5"/>
  <c r="AP653" i="5"/>
  <c r="AO653" i="5"/>
  <c r="AL653" i="5"/>
  <c r="AI653" i="5"/>
  <c r="AH653" i="5"/>
  <c r="AG653" i="5"/>
  <c r="AF653" i="5"/>
  <c r="AP652" i="5"/>
  <c r="AO652" i="5"/>
  <c r="AL652" i="5"/>
  <c r="AI652" i="5"/>
  <c r="AH652" i="5"/>
  <c r="AG652" i="5"/>
  <c r="AF652" i="5"/>
  <c r="AP651" i="5"/>
  <c r="AO651" i="5"/>
  <c r="AL651" i="5"/>
  <c r="AI651" i="5"/>
  <c r="AH651" i="5"/>
  <c r="AG651" i="5"/>
  <c r="AF651" i="5"/>
  <c r="AP650" i="5"/>
  <c r="AO650" i="5"/>
  <c r="AL650" i="5"/>
  <c r="AI650" i="5"/>
  <c r="AH650" i="5"/>
  <c r="AG650" i="5"/>
  <c r="AF650" i="5"/>
  <c r="AP649" i="5"/>
  <c r="AO649" i="5"/>
  <c r="AL649" i="5"/>
  <c r="AI649" i="5"/>
  <c r="AH649" i="5"/>
  <c r="AG649" i="5"/>
  <c r="AF649" i="5"/>
  <c r="AP648" i="5"/>
  <c r="AO648" i="5"/>
  <c r="AL648" i="5"/>
  <c r="AI648" i="5"/>
  <c r="AH648" i="5"/>
  <c r="AG648" i="5"/>
  <c r="AF648" i="5"/>
  <c r="AP647" i="5"/>
  <c r="AO647" i="5"/>
  <c r="AL647" i="5"/>
  <c r="AI647" i="5"/>
  <c r="AH647" i="5"/>
  <c r="AG647" i="5"/>
  <c r="AF647" i="5"/>
  <c r="AP646" i="5"/>
  <c r="AO646" i="5"/>
  <c r="AL646" i="5"/>
  <c r="AI646" i="5"/>
  <c r="AH646" i="5"/>
  <c r="AG646" i="5"/>
  <c r="AF646" i="5"/>
  <c r="AP645" i="5"/>
  <c r="AO645" i="5"/>
  <c r="AL645" i="5"/>
  <c r="AI645" i="5"/>
  <c r="AH645" i="5"/>
  <c r="AG645" i="5"/>
  <c r="AF645" i="5"/>
  <c r="AP644" i="5"/>
  <c r="AO644" i="5"/>
  <c r="AL644" i="5"/>
  <c r="AI644" i="5"/>
  <c r="AH644" i="5"/>
  <c r="AG644" i="5"/>
  <c r="AF644" i="5"/>
  <c r="AP643" i="5"/>
  <c r="AO643" i="5"/>
  <c r="AL643" i="5"/>
  <c r="AI643" i="5"/>
  <c r="AH643" i="5"/>
  <c r="AG643" i="5"/>
  <c r="AF643" i="5"/>
  <c r="AP642" i="5"/>
  <c r="AO642" i="5"/>
  <c r="AL642" i="5"/>
  <c r="AI642" i="5"/>
  <c r="AH642" i="5"/>
  <c r="AG642" i="5"/>
  <c r="AF642" i="5"/>
  <c r="AP641" i="5"/>
  <c r="AO641" i="5"/>
  <c r="AL641" i="5"/>
  <c r="AI641" i="5"/>
  <c r="AH641" i="5"/>
  <c r="AG641" i="5"/>
  <c r="AF641" i="5"/>
  <c r="AP640" i="5"/>
  <c r="AO640" i="5"/>
  <c r="AL640" i="5"/>
  <c r="AI640" i="5"/>
  <c r="AH640" i="5"/>
  <c r="AG640" i="5"/>
  <c r="AF640" i="5"/>
  <c r="AP639" i="5"/>
  <c r="AO639" i="5"/>
  <c r="AL639" i="5"/>
  <c r="AI639" i="5"/>
  <c r="AH639" i="5"/>
  <c r="AG639" i="5"/>
  <c r="AF639" i="5"/>
  <c r="AP638" i="5"/>
  <c r="AO638" i="5"/>
  <c r="AL638" i="5"/>
  <c r="AI638" i="5"/>
  <c r="AH638" i="5"/>
  <c r="AG638" i="5"/>
  <c r="AF638" i="5"/>
  <c r="AP637" i="5"/>
  <c r="AO637" i="5"/>
  <c r="AL637" i="5"/>
  <c r="AI637" i="5"/>
  <c r="AH637" i="5"/>
  <c r="AG637" i="5"/>
  <c r="AF637" i="5"/>
  <c r="AP636" i="5"/>
  <c r="AO636" i="5"/>
  <c r="AL636" i="5"/>
  <c r="AI636" i="5"/>
  <c r="AH636" i="5"/>
  <c r="AG636" i="5"/>
  <c r="AF636" i="5"/>
  <c r="AP635" i="5"/>
  <c r="AO635" i="5"/>
  <c r="AL635" i="5"/>
  <c r="AI635" i="5"/>
  <c r="AH635" i="5"/>
  <c r="AG635" i="5"/>
  <c r="AF635" i="5"/>
  <c r="AP634" i="5"/>
  <c r="AO634" i="5"/>
  <c r="AL634" i="5"/>
  <c r="AI634" i="5"/>
  <c r="AH634" i="5"/>
  <c r="AG634" i="5"/>
  <c r="AF634" i="5"/>
  <c r="AP633" i="5"/>
  <c r="AO633" i="5"/>
  <c r="AL633" i="5"/>
  <c r="AI633" i="5"/>
  <c r="AH633" i="5"/>
  <c r="AG633" i="5"/>
  <c r="AF633" i="5"/>
  <c r="AP632" i="5"/>
  <c r="AO632" i="5"/>
  <c r="AL632" i="5"/>
  <c r="AI632" i="5"/>
  <c r="AH632" i="5"/>
  <c r="AG632" i="5"/>
  <c r="AF632" i="5"/>
  <c r="AP631" i="5"/>
  <c r="AO631" i="5"/>
  <c r="AL631" i="5"/>
  <c r="AI631" i="5"/>
  <c r="AH631" i="5"/>
  <c r="AG631" i="5"/>
  <c r="AF631" i="5"/>
  <c r="AP630" i="5"/>
  <c r="AO630" i="5"/>
  <c r="AL630" i="5"/>
  <c r="AI630" i="5"/>
  <c r="AH630" i="5"/>
  <c r="AG630" i="5"/>
  <c r="AF630" i="5"/>
  <c r="AP629" i="5"/>
  <c r="AO629" i="5"/>
  <c r="AL629" i="5"/>
  <c r="AI629" i="5"/>
  <c r="AH629" i="5"/>
  <c r="AG629" i="5"/>
  <c r="AF629" i="5"/>
  <c r="AP628" i="5"/>
  <c r="AO628" i="5"/>
  <c r="AL628" i="5"/>
  <c r="AI628" i="5"/>
  <c r="AH628" i="5"/>
  <c r="AG628" i="5"/>
  <c r="AF628" i="5"/>
  <c r="AP627" i="5"/>
  <c r="AO627" i="5"/>
  <c r="AL627" i="5"/>
  <c r="AI627" i="5"/>
  <c r="AH627" i="5"/>
  <c r="AG627" i="5"/>
  <c r="AF627" i="5"/>
  <c r="AP626" i="5"/>
  <c r="AO626" i="5"/>
  <c r="AL626" i="5"/>
  <c r="AI626" i="5"/>
  <c r="AH626" i="5"/>
  <c r="AG626" i="5"/>
  <c r="AF626" i="5"/>
  <c r="AP625" i="5"/>
  <c r="AO625" i="5"/>
  <c r="AL625" i="5"/>
  <c r="AI625" i="5"/>
  <c r="AH625" i="5"/>
  <c r="AG625" i="5"/>
  <c r="AF625" i="5"/>
  <c r="AP624" i="5"/>
  <c r="AO624" i="5"/>
  <c r="AL624" i="5"/>
  <c r="AI624" i="5"/>
  <c r="AH624" i="5"/>
  <c r="AG624" i="5"/>
  <c r="AF624" i="5"/>
  <c r="AP623" i="5"/>
  <c r="AO623" i="5"/>
  <c r="AL623" i="5"/>
  <c r="AI623" i="5"/>
  <c r="AH623" i="5"/>
  <c r="AG623" i="5"/>
  <c r="AF623" i="5"/>
  <c r="AP622" i="5"/>
  <c r="AO622" i="5"/>
  <c r="AL622" i="5"/>
  <c r="AI622" i="5"/>
  <c r="AH622" i="5"/>
  <c r="AG622" i="5"/>
  <c r="AF622" i="5"/>
  <c r="AP621" i="5"/>
  <c r="AO621" i="5"/>
  <c r="AL621" i="5"/>
  <c r="AI621" i="5"/>
  <c r="AH621" i="5"/>
  <c r="AG621" i="5"/>
  <c r="AF621" i="5"/>
  <c r="AP620" i="5"/>
  <c r="AO620" i="5"/>
  <c r="AL620" i="5"/>
  <c r="AI620" i="5"/>
  <c r="AH620" i="5"/>
  <c r="AG620" i="5"/>
  <c r="AF620" i="5"/>
  <c r="AP619" i="5"/>
  <c r="AO619" i="5"/>
  <c r="AL619" i="5"/>
  <c r="AI619" i="5"/>
  <c r="AH619" i="5"/>
  <c r="AG619" i="5"/>
  <c r="AF619" i="5"/>
  <c r="AP618" i="5"/>
  <c r="AO618" i="5"/>
  <c r="AL618" i="5"/>
  <c r="AI618" i="5"/>
  <c r="AH618" i="5"/>
  <c r="AG618" i="5"/>
  <c r="AF618" i="5"/>
  <c r="AP617" i="5"/>
  <c r="AO617" i="5"/>
  <c r="AL617" i="5"/>
  <c r="AI617" i="5"/>
  <c r="AH617" i="5"/>
  <c r="AG617" i="5"/>
  <c r="AF617" i="5"/>
  <c r="AP616" i="5"/>
  <c r="AO616" i="5"/>
  <c r="AL616" i="5"/>
  <c r="AI616" i="5"/>
  <c r="AH616" i="5"/>
  <c r="AG616" i="5"/>
  <c r="AF616" i="5"/>
  <c r="AP615" i="5"/>
  <c r="AO615" i="5"/>
  <c r="AL615" i="5"/>
  <c r="AI615" i="5"/>
  <c r="AH615" i="5"/>
  <c r="AG615" i="5"/>
  <c r="AF615" i="5"/>
  <c r="AP614" i="5"/>
  <c r="AO614" i="5"/>
  <c r="AL614" i="5"/>
  <c r="AI614" i="5"/>
  <c r="AH614" i="5"/>
  <c r="AG614" i="5"/>
  <c r="AF614" i="5"/>
  <c r="AP613" i="5"/>
  <c r="AO613" i="5"/>
  <c r="AL613" i="5"/>
  <c r="AI613" i="5"/>
  <c r="AH613" i="5"/>
  <c r="AG613" i="5"/>
  <c r="AF613" i="5"/>
  <c r="AP612" i="5"/>
  <c r="AO612" i="5"/>
  <c r="AL612" i="5"/>
  <c r="AI612" i="5"/>
  <c r="AH612" i="5"/>
  <c r="AG612" i="5"/>
  <c r="AF612" i="5"/>
  <c r="AP611" i="5"/>
  <c r="AO611" i="5"/>
  <c r="AL611" i="5"/>
  <c r="AI611" i="5"/>
  <c r="AH611" i="5"/>
  <c r="AG611" i="5"/>
  <c r="AF611" i="5"/>
  <c r="AP610" i="5"/>
  <c r="AO610" i="5"/>
  <c r="AL610" i="5"/>
  <c r="AI610" i="5"/>
  <c r="AH610" i="5"/>
  <c r="AG610" i="5"/>
  <c r="AF610" i="5"/>
  <c r="AP609" i="5"/>
  <c r="AO609" i="5"/>
  <c r="AL609" i="5"/>
  <c r="AI609" i="5"/>
  <c r="AH609" i="5"/>
  <c r="AG609" i="5"/>
  <c r="AF609" i="5"/>
  <c r="AP608" i="5"/>
  <c r="AO608" i="5"/>
  <c r="AL608" i="5"/>
  <c r="AI608" i="5"/>
  <c r="AH608" i="5"/>
  <c r="AG608" i="5"/>
  <c r="AF608" i="5"/>
  <c r="AP607" i="5"/>
  <c r="AO607" i="5"/>
  <c r="AL607" i="5"/>
  <c r="AI607" i="5"/>
  <c r="AH607" i="5"/>
  <c r="AG607" i="5"/>
  <c r="AF607" i="5"/>
  <c r="AP606" i="5"/>
  <c r="AO606" i="5"/>
  <c r="AL606" i="5"/>
  <c r="AJ606" i="5"/>
  <c r="AI606" i="5"/>
  <c r="AH606" i="5"/>
  <c r="AG606" i="5"/>
  <c r="AF606" i="5"/>
  <c r="AP605" i="5"/>
  <c r="AO605" i="5"/>
  <c r="AL605" i="5"/>
  <c r="AJ605" i="5"/>
  <c r="AI605" i="5"/>
  <c r="AH605" i="5"/>
  <c r="AG605" i="5"/>
  <c r="AF605" i="5"/>
  <c r="AP604" i="5"/>
  <c r="AO604" i="5"/>
  <c r="AL604" i="5"/>
  <c r="AJ604" i="5"/>
  <c r="AI604" i="5"/>
  <c r="AH604" i="5"/>
  <c r="AG604" i="5"/>
  <c r="AF604" i="5"/>
  <c r="AP603" i="5"/>
  <c r="AO603" i="5"/>
  <c r="AL603" i="5"/>
  <c r="AJ603" i="5"/>
  <c r="AI603" i="5"/>
  <c r="AH603" i="5"/>
  <c r="AG603" i="5"/>
  <c r="AF603" i="5"/>
  <c r="AP602" i="5"/>
  <c r="AO602" i="5"/>
  <c r="AL602" i="5"/>
  <c r="AJ602" i="5"/>
  <c r="AI602" i="5"/>
  <c r="AH602" i="5"/>
  <c r="AG602" i="5"/>
  <c r="AF602" i="5"/>
  <c r="AP601" i="5"/>
  <c r="AO601" i="5"/>
  <c r="AL601" i="5"/>
  <c r="AJ601" i="5"/>
  <c r="AI601" i="5"/>
  <c r="AH601" i="5"/>
  <c r="AG601" i="5"/>
  <c r="AF601" i="5"/>
  <c r="AP600" i="5"/>
  <c r="AO600" i="5"/>
  <c r="AL600" i="5"/>
  <c r="AJ600" i="5"/>
  <c r="AI600" i="5"/>
  <c r="AH600" i="5"/>
  <c r="AG600" i="5"/>
  <c r="AF600" i="5"/>
  <c r="AP599" i="5"/>
  <c r="AO599" i="5"/>
  <c r="AL599" i="5"/>
  <c r="AJ599" i="5"/>
  <c r="AI599" i="5"/>
  <c r="AH599" i="5"/>
  <c r="AG599" i="5"/>
  <c r="AF599" i="5"/>
  <c r="AP598" i="5"/>
  <c r="AO598" i="5"/>
  <c r="AL598" i="5"/>
  <c r="AJ598" i="5"/>
  <c r="AI598" i="5"/>
  <c r="AH598" i="5"/>
  <c r="AG598" i="5"/>
  <c r="AF598" i="5"/>
  <c r="AP597" i="5"/>
  <c r="AO597" i="5"/>
  <c r="AL597" i="5"/>
  <c r="AJ597" i="5"/>
  <c r="AI597" i="5"/>
  <c r="AH597" i="5"/>
  <c r="AG597" i="5"/>
  <c r="AF597" i="5"/>
  <c r="AP596" i="5"/>
  <c r="AO596" i="5"/>
  <c r="AL596" i="5"/>
  <c r="AJ596" i="5"/>
  <c r="AI596" i="5"/>
  <c r="AH596" i="5"/>
  <c r="AG596" i="5"/>
  <c r="AF596" i="5"/>
  <c r="AP595" i="5"/>
  <c r="AO595" i="5"/>
  <c r="AL595" i="5"/>
  <c r="AJ595" i="5"/>
  <c r="AI595" i="5"/>
  <c r="AH595" i="5"/>
  <c r="AG595" i="5"/>
  <c r="AF595" i="5"/>
  <c r="AP594" i="5"/>
  <c r="AO594" i="5"/>
  <c r="AL594" i="5"/>
  <c r="AJ594" i="5"/>
  <c r="AI594" i="5"/>
  <c r="AH594" i="5"/>
  <c r="AG594" i="5"/>
  <c r="AF594" i="5"/>
  <c r="AP593" i="5"/>
  <c r="AO593" i="5"/>
  <c r="AL593" i="5"/>
  <c r="AJ593" i="5"/>
  <c r="AI593" i="5"/>
  <c r="AH593" i="5"/>
  <c r="AG593" i="5"/>
  <c r="AF593" i="5"/>
  <c r="AP592" i="5"/>
  <c r="AO592" i="5"/>
  <c r="AL592" i="5"/>
  <c r="AJ592" i="5"/>
  <c r="AI592" i="5"/>
  <c r="AH592" i="5"/>
  <c r="AG592" i="5"/>
  <c r="AF592" i="5"/>
  <c r="AP591" i="5"/>
  <c r="AO591" i="5"/>
  <c r="AL591" i="5"/>
  <c r="AJ591" i="5"/>
  <c r="AI591" i="5"/>
  <c r="AH591" i="5"/>
  <c r="AG591" i="5"/>
  <c r="AF591" i="5"/>
  <c r="AP590" i="5"/>
  <c r="AO590" i="5"/>
  <c r="AL590" i="5"/>
  <c r="AJ590" i="5"/>
  <c r="AI590" i="5"/>
  <c r="AH590" i="5"/>
  <c r="AG590" i="5"/>
  <c r="AF590" i="5"/>
  <c r="AP589" i="5"/>
  <c r="AO589" i="5"/>
  <c r="AL589" i="5"/>
  <c r="AJ589" i="5"/>
  <c r="AI589" i="5"/>
  <c r="AH589" i="5"/>
  <c r="AG589" i="5"/>
  <c r="AF589" i="5"/>
  <c r="AP588" i="5"/>
  <c r="AO588" i="5"/>
  <c r="AL588" i="5"/>
  <c r="AJ588" i="5"/>
  <c r="AI588" i="5"/>
  <c r="AH588" i="5"/>
  <c r="AG588" i="5"/>
  <c r="AF588" i="5"/>
  <c r="AP587" i="5"/>
  <c r="AO587" i="5"/>
  <c r="AL587" i="5"/>
  <c r="AJ587" i="5"/>
  <c r="AI587" i="5"/>
  <c r="AH587" i="5"/>
  <c r="AG587" i="5"/>
  <c r="AF587" i="5"/>
  <c r="AP586" i="5"/>
  <c r="AO586" i="5"/>
  <c r="AL586" i="5"/>
  <c r="AJ586" i="5"/>
  <c r="AI586" i="5"/>
  <c r="AH586" i="5"/>
  <c r="AG586" i="5"/>
  <c r="AF586" i="5"/>
  <c r="AP585" i="5"/>
  <c r="AO585" i="5"/>
  <c r="AL585" i="5"/>
  <c r="AJ585" i="5"/>
  <c r="AI585" i="5"/>
  <c r="AH585" i="5"/>
  <c r="AG585" i="5"/>
  <c r="AF585" i="5"/>
  <c r="AP584" i="5"/>
  <c r="AO584" i="5"/>
  <c r="AL584" i="5"/>
  <c r="AJ584" i="5"/>
  <c r="AI584" i="5"/>
  <c r="AH584" i="5"/>
  <c r="AG584" i="5"/>
  <c r="AF584" i="5"/>
  <c r="AP583" i="5"/>
  <c r="AO583" i="5"/>
  <c r="AL583" i="5"/>
  <c r="AJ583" i="5"/>
  <c r="AI583" i="5"/>
  <c r="AH583" i="5"/>
  <c r="AG583" i="5"/>
  <c r="AF583" i="5"/>
  <c r="AP582" i="5"/>
  <c r="AO582" i="5"/>
  <c r="AL582" i="5"/>
  <c r="AJ582" i="5"/>
  <c r="AI582" i="5"/>
  <c r="AH582" i="5"/>
  <c r="AG582" i="5"/>
  <c r="AF582" i="5"/>
  <c r="AP581" i="5"/>
  <c r="AO581" i="5"/>
  <c r="AL581" i="5"/>
  <c r="AJ581" i="5"/>
  <c r="AI581" i="5"/>
  <c r="AH581" i="5"/>
  <c r="AG581" i="5"/>
  <c r="AF581" i="5"/>
  <c r="AP580" i="5"/>
  <c r="AO580" i="5"/>
  <c r="AL580" i="5"/>
  <c r="AJ580" i="5"/>
  <c r="AI580" i="5"/>
  <c r="AH580" i="5"/>
  <c r="AG580" i="5"/>
  <c r="AF580" i="5"/>
  <c r="AP579" i="5"/>
  <c r="AO579" i="5"/>
  <c r="AL579" i="5"/>
  <c r="AJ579" i="5"/>
  <c r="AI579" i="5"/>
  <c r="AH579" i="5"/>
  <c r="AG579" i="5"/>
  <c r="AF579" i="5"/>
  <c r="AP578" i="5"/>
  <c r="AO578" i="5"/>
  <c r="AL578" i="5"/>
  <c r="AJ578" i="5"/>
  <c r="AI578" i="5"/>
  <c r="AH578" i="5"/>
  <c r="AG578" i="5"/>
  <c r="AF578" i="5"/>
  <c r="AP577" i="5"/>
  <c r="AO577" i="5"/>
  <c r="AL577" i="5"/>
  <c r="AJ577" i="5"/>
  <c r="AI577" i="5"/>
  <c r="AH577" i="5"/>
  <c r="AG577" i="5"/>
  <c r="AF577" i="5"/>
  <c r="AP576" i="5"/>
  <c r="AO576" i="5"/>
  <c r="AL576" i="5"/>
  <c r="AJ576" i="5"/>
  <c r="AI576" i="5"/>
  <c r="AH576" i="5"/>
  <c r="AG576" i="5"/>
  <c r="AF576" i="5"/>
  <c r="AP575" i="5"/>
  <c r="AO575" i="5"/>
  <c r="AL575" i="5"/>
  <c r="AJ575" i="5"/>
  <c r="AI575" i="5"/>
  <c r="AH575" i="5"/>
  <c r="AG575" i="5"/>
  <c r="AF575" i="5"/>
  <c r="AP574" i="5"/>
  <c r="AO574" i="5"/>
  <c r="AL574" i="5"/>
  <c r="AJ574" i="5"/>
  <c r="AI574" i="5"/>
  <c r="AH574" i="5"/>
  <c r="AG574" i="5"/>
  <c r="AF574" i="5"/>
  <c r="AP573" i="5"/>
  <c r="AO573" i="5"/>
  <c r="AL573" i="5"/>
  <c r="AJ573" i="5"/>
  <c r="AI573" i="5"/>
  <c r="AH573" i="5"/>
  <c r="AG573" i="5"/>
  <c r="AF573" i="5"/>
  <c r="AP572" i="5"/>
  <c r="AO572" i="5"/>
  <c r="AL572" i="5"/>
  <c r="AJ572" i="5"/>
  <c r="AI572" i="5"/>
  <c r="AH572" i="5"/>
  <c r="AG572" i="5"/>
  <c r="AF572" i="5"/>
  <c r="AP571" i="5"/>
  <c r="AO571" i="5"/>
  <c r="AL571" i="5"/>
  <c r="AJ571" i="5"/>
  <c r="AI571" i="5"/>
  <c r="AH571" i="5"/>
  <c r="AG571" i="5"/>
  <c r="AF571" i="5"/>
  <c r="AP570" i="5"/>
  <c r="AO570" i="5"/>
  <c r="AL570" i="5"/>
  <c r="AJ570" i="5"/>
  <c r="AI570" i="5"/>
  <c r="AH570" i="5"/>
  <c r="AG570" i="5"/>
  <c r="AF570" i="5"/>
  <c r="AP569" i="5"/>
  <c r="AO569" i="5"/>
  <c r="AL569" i="5"/>
  <c r="AJ569" i="5"/>
  <c r="AI569" i="5"/>
  <c r="AH569" i="5"/>
  <c r="AG569" i="5"/>
  <c r="AF569" i="5"/>
  <c r="AP568" i="5"/>
  <c r="AO568" i="5"/>
  <c r="AL568" i="5"/>
  <c r="AJ568" i="5"/>
  <c r="AI568" i="5"/>
  <c r="AH568" i="5"/>
  <c r="AG568" i="5"/>
  <c r="AF568" i="5"/>
  <c r="AP567" i="5"/>
  <c r="AO567" i="5"/>
  <c r="AL567" i="5"/>
  <c r="AJ567" i="5"/>
  <c r="AI567" i="5"/>
  <c r="AH567" i="5"/>
  <c r="AG567" i="5"/>
  <c r="AF567" i="5"/>
  <c r="AP566" i="5"/>
  <c r="AO566" i="5"/>
  <c r="AL566" i="5"/>
  <c r="AJ566" i="5"/>
  <c r="AI566" i="5"/>
  <c r="AH566" i="5"/>
  <c r="AG566" i="5"/>
  <c r="AF566" i="5"/>
  <c r="AP565" i="5"/>
  <c r="AO565" i="5"/>
  <c r="AL565" i="5"/>
  <c r="AJ565" i="5"/>
  <c r="AI565" i="5"/>
  <c r="AH565" i="5"/>
  <c r="AG565" i="5"/>
  <c r="AF565" i="5"/>
  <c r="AP564" i="5"/>
  <c r="AO564" i="5"/>
  <c r="AL564" i="5"/>
  <c r="AJ564" i="5"/>
  <c r="AI564" i="5"/>
  <c r="AH564" i="5"/>
  <c r="AG564" i="5"/>
  <c r="AF564" i="5"/>
  <c r="AP563" i="5"/>
  <c r="AO563" i="5"/>
  <c r="AL563" i="5"/>
  <c r="AJ563" i="5"/>
  <c r="AI563" i="5"/>
  <c r="AH563" i="5"/>
  <c r="AG563" i="5"/>
  <c r="AF563" i="5"/>
  <c r="AP562" i="5"/>
  <c r="AO562" i="5"/>
  <c r="AL562" i="5"/>
  <c r="AJ562" i="5"/>
  <c r="AI562" i="5"/>
  <c r="AH562" i="5"/>
  <c r="AG562" i="5"/>
  <c r="AF562" i="5"/>
  <c r="AP561" i="5"/>
  <c r="AO561" i="5"/>
  <c r="AL561" i="5"/>
  <c r="AJ561" i="5"/>
  <c r="AI561" i="5"/>
  <c r="AH561" i="5"/>
  <c r="AG561" i="5"/>
  <c r="AF561" i="5"/>
  <c r="AP560" i="5"/>
  <c r="AO560" i="5"/>
  <c r="AL560" i="5"/>
  <c r="AJ560" i="5"/>
  <c r="AI560" i="5"/>
  <c r="AH560" i="5"/>
  <c r="AG560" i="5"/>
  <c r="AF560" i="5"/>
  <c r="AP559" i="5"/>
  <c r="AO559" i="5"/>
  <c r="AL559" i="5"/>
  <c r="AJ559" i="5"/>
  <c r="AI559" i="5"/>
  <c r="AH559" i="5"/>
  <c r="AG559" i="5"/>
  <c r="AF559" i="5"/>
  <c r="AP558" i="5"/>
  <c r="AO558" i="5"/>
  <c r="AL558" i="5"/>
  <c r="AJ558" i="5"/>
  <c r="AI558" i="5"/>
  <c r="AH558" i="5"/>
  <c r="AG558" i="5"/>
  <c r="AF558" i="5"/>
  <c r="AP557" i="5"/>
  <c r="AO557" i="5"/>
  <c r="AL557" i="5"/>
  <c r="AJ557" i="5"/>
  <c r="AI557" i="5"/>
  <c r="AH557" i="5"/>
  <c r="AG557" i="5"/>
  <c r="AF557" i="5"/>
  <c r="AP556" i="5"/>
  <c r="AO556" i="5"/>
  <c r="AL556" i="5"/>
  <c r="AJ556" i="5"/>
  <c r="AI556" i="5"/>
  <c r="AH556" i="5"/>
  <c r="AG556" i="5"/>
  <c r="AF556" i="5"/>
  <c r="AP555" i="5"/>
  <c r="AO555" i="5"/>
  <c r="AL555" i="5"/>
  <c r="AJ555" i="5"/>
  <c r="AI555" i="5"/>
  <c r="AH555" i="5"/>
  <c r="AG555" i="5"/>
  <c r="AF555" i="5"/>
  <c r="AP554" i="5"/>
  <c r="AO554" i="5"/>
  <c r="AL554" i="5"/>
  <c r="AJ554" i="5"/>
  <c r="AI554" i="5"/>
  <c r="AH554" i="5"/>
  <c r="AG554" i="5"/>
  <c r="AF554" i="5"/>
  <c r="AP553" i="5"/>
  <c r="AO553" i="5"/>
  <c r="AL553" i="5"/>
  <c r="AJ553" i="5"/>
  <c r="AI553" i="5"/>
  <c r="AH553" i="5"/>
  <c r="AG553" i="5"/>
  <c r="AF553" i="5"/>
  <c r="AP552" i="5"/>
  <c r="AO552" i="5"/>
  <c r="AL552" i="5"/>
  <c r="AJ552" i="5"/>
  <c r="AI552" i="5"/>
  <c r="AH552" i="5"/>
  <c r="AG552" i="5"/>
  <c r="AF552" i="5"/>
  <c r="AP551" i="5"/>
  <c r="AO551" i="5"/>
  <c r="AL551" i="5"/>
  <c r="AJ551" i="5"/>
  <c r="AI551" i="5"/>
  <c r="AH551" i="5"/>
  <c r="AG551" i="5"/>
  <c r="AF551" i="5"/>
  <c r="AP550" i="5"/>
  <c r="AO550" i="5"/>
  <c r="AL550" i="5"/>
  <c r="AJ550" i="5"/>
  <c r="AI550" i="5"/>
  <c r="AH550" i="5"/>
  <c r="AG550" i="5"/>
  <c r="AF550" i="5"/>
  <c r="AP549" i="5"/>
  <c r="AO549" i="5"/>
  <c r="AL549" i="5"/>
  <c r="AJ549" i="5"/>
  <c r="AI549" i="5"/>
  <c r="AH549" i="5"/>
  <c r="AG549" i="5"/>
  <c r="AF549" i="5"/>
  <c r="AP548" i="5"/>
  <c r="AO548" i="5"/>
  <c r="AL548" i="5"/>
  <c r="AJ548" i="5"/>
  <c r="AI548" i="5"/>
  <c r="AH548" i="5"/>
  <c r="AG548" i="5"/>
  <c r="AF548" i="5"/>
  <c r="AP547" i="5"/>
  <c r="AO547" i="5"/>
  <c r="AL547" i="5"/>
  <c r="AJ547" i="5"/>
  <c r="AI547" i="5"/>
  <c r="AH547" i="5"/>
  <c r="AG547" i="5"/>
  <c r="AF547" i="5"/>
  <c r="AP546" i="5"/>
  <c r="AO546" i="5"/>
  <c r="AL546" i="5"/>
  <c r="AJ546" i="5"/>
  <c r="AI546" i="5"/>
  <c r="AH546" i="5"/>
  <c r="AG546" i="5"/>
  <c r="AF546" i="5"/>
  <c r="AP545" i="5"/>
  <c r="AO545" i="5"/>
  <c r="AL545" i="5"/>
  <c r="AJ545" i="5"/>
  <c r="AI545" i="5"/>
  <c r="AH545" i="5"/>
  <c r="AG545" i="5"/>
  <c r="AF545" i="5"/>
  <c r="AP544" i="5"/>
  <c r="AO544" i="5"/>
  <c r="AL544" i="5"/>
  <c r="AJ544" i="5"/>
  <c r="AI544" i="5"/>
  <c r="AH544" i="5"/>
  <c r="AG544" i="5"/>
  <c r="AF544" i="5"/>
  <c r="AP543" i="5"/>
  <c r="AO543" i="5"/>
  <c r="AL543" i="5"/>
  <c r="AJ543" i="5"/>
  <c r="AI543" i="5"/>
  <c r="AH543" i="5"/>
  <c r="AG543" i="5"/>
  <c r="AF543" i="5"/>
  <c r="AP542" i="5"/>
  <c r="AO542" i="5"/>
  <c r="AL542" i="5"/>
  <c r="AJ542" i="5"/>
  <c r="AI542" i="5"/>
  <c r="AH542" i="5"/>
  <c r="AG542" i="5"/>
  <c r="AF542" i="5"/>
  <c r="AP541" i="5"/>
  <c r="AO541" i="5"/>
  <c r="AL541" i="5"/>
  <c r="AJ541" i="5"/>
  <c r="AI541" i="5"/>
  <c r="AH541" i="5"/>
  <c r="AG541" i="5"/>
  <c r="AF541" i="5"/>
  <c r="AP540" i="5"/>
  <c r="AO540" i="5"/>
  <c r="AL540" i="5"/>
  <c r="AJ540" i="5"/>
  <c r="AI540" i="5"/>
  <c r="AH540" i="5"/>
  <c r="AG540" i="5"/>
  <c r="AF540" i="5"/>
  <c r="AP539" i="5"/>
  <c r="AO539" i="5"/>
  <c r="AL539" i="5"/>
  <c r="AJ539" i="5"/>
  <c r="AI539" i="5"/>
  <c r="AH539" i="5"/>
  <c r="AG539" i="5"/>
  <c r="AF539" i="5"/>
  <c r="AP538" i="5"/>
  <c r="AO538" i="5"/>
  <c r="AL538" i="5"/>
  <c r="AJ538" i="5"/>
  <c r="AI538" i="5"/>
  <c r="AH538" i="5"/>
  <c r="AG538" i="5"/>
  <c r="AF538" i="5"/>
  <c r="AP537" i="5"/>
  <c r="AO537" i="5"/>
  <c r="AL537" i="5"/>
  <c r="AJ537" i="5"/>
  <c r="AI537" i="5"/>
  <c r="AH537" i="5"/>
  <c r="AG537" i="5"/>
  <c r="AF537" i="5"/>
  <c r="AP536" i="5"/>
  <c r="AO536" i="5"/>
  <c r="AL536" i="5"/>
  <c r="AJ536" i="5"/>
  <c r="AI536" i="5"/>
  <c r="AH536" i="5"/>
  <c r="AG536" i="5"/>
  <c r="AF536" i="5"/>
  <c r="AP535" i="5"/>
  <c r="AO535" i="5"/>
  <c r="AL535" i="5"/>
  <c r="AJ535" i="5"/>
  <c r="AI535" i="5"/>
  <c r="AH535" i="5"/>
  <c r="AG535" i="5"/>
  <c r="AF535" i="5"/>
  <c r="AP534" i="5"/>
  <c r="AO534" i="5"/>
  <c r="AL534" i="5"/>
  <c r="AJ534" i="5"/>
  <c r="AI534" i="5"/>
  <c r="AH534" i="5"/>
  <c r="AG534" i="5"/>
  <c r="AF534" i="5"/>
  <c r="AP533" i="5"/>
  <c r="AO533" i="5"/>
  <c r="AL533" i="5"/>
  <c r="AJ533" i="5"/>
  <c r="AI533" i="5"/>
  <c r="AH533" i="5"/>
  <c r="AG533" i="5"/>
  <c r="AF533" i="5"/>
  <c r="AP532" i="5"/>
  <c r="AO532" i="5"/>
  <c r="AL532" i="5"/>
  <c r="AJ532" i="5"/>
  <c r="AI532" i="5"/>
  <c r="AH532" i="5"/>
  <c r="AG532" i="5"/>
  <c r="AF532" i="5"/>
  <c r="AP531" i="5"/>
  <c r="AO531" i="5"/>
  <c r="AL531" i="5"/>
  <c r="AJ531" i="5"/>
  <c r="AI531" i="5"/>
  <c r="AH531" i="5"/>
  <c r="AG531" i="5"/>
  <c r="AF531" i="5"/>
  <c r="AP530" i="5"/>
  <c r="AO530" i="5"/>
  <c r="AL530" i="5"/>
  <c r="AJ530" i="5"/>
  <c r="AI530" i="5"/>
  <c r="AH530" i="5"/>
  <c r="AG530" i="5"/>
  <c r="AF530" i="5"/>
  <c r="AP529" i="5"/>
  <c r="AO529" i="5"/>
  <c r="AL529" i="5"/>
  <c r="AJ529" i="5"/>
  <c r="AI529" i="5"/>
  <c r="AH529" i="5"/>
  <c r="AG529" i="5"/>
  <c r="AF529" i="5"/>
  <c r="AP528" i="5"/>
  <c r="AO528" i="5"/>
  <c r="AL528" i="5"/>
  <c r="AJ528" i="5"/>
  <c r="AI528" i="5"/>
  <c r="AH528" i="5"/>
  <c r="AG528" i="5"/>
  <c r="AF528" i="5"/>
  <c r="AP527" i="5"/>
  <c r="AO527" i="5"/>
  <c r="AL527" i="5"/>
  <c r="AJ527" i="5"/>
  <c r="AI527" i="5"/>
  <c r="AH527" i="5"/>
  <c r="AG527" i="5"/>
  <c r="AF527" i="5"/>
  <c r="AP526" i="5"/>
  <c r="AO526" i="5"/>
  <c r="AL526" i="5"/>
  <c r="AJ526" i="5"/>
  <c r="AI526" i="5"/>
  <c r="AH526" i="5"/>
  <c r="AG526" i="5"/>
  <c r="AF526" i="5"/>
  <c r="AP525" i="5"/>
  <c r="AO525" i="5"/>
  <c r="AL525" i="5"/>
  <c r="AJ525" i="5"/>
  <c r="AI525" i="5"/>
  <c r="AH525" i="5"/>
  <c r="AG525" i="5"/>
  <c r="AF525" i="5"/>
  <c r="AP524" i="5"/>
  <c r="AO524" i="5"/>
  <c r="AL524" i="5"/>
  <c r="AJ524" i="5"/>
  <c r="AI524" i="5"/>
  <c r="AH524" i="5"/>
  <c r="AG524" i="5"/>
  <c r="AF524" i="5"/>
  <c r="AP523" i="5"/>
  <c r="AO523" i="5"/>
  <c r="AL523" i="5"/>
  <c r="AJ523" i="5"/>
  <c r="AI523" i="5"/>
  <c r="AH523" i="5"/>
  <c r="AG523" i="5"/>
  <c r="AF523" i="5"/>
  <c r="AP522" i="5"/>
  <c r="AO522" i="5"/>
  <c r="AL522" i="5"/>
  <c r="AJ522" i="5"/>
  <c r="AI522" i="5"/>
  <c r="AH522" i="5"/>
  <c r="AG522" i="5"/>
  <c r="AF522" i="5"/>
  <c r="AP521" i="5"/>
  <c r="AO521" i="5"/>
  <c r="AL521" i="5"/>
  <c r="AJ521" i="5"/>
  <c r="AI521" i="5"/>
  <c r="AH521" i="5"/>
  <c r="AG521" i="5"/>
  <c r="AF521" i="5"/>
  <c r="AP520" i="5"/>
  <c r="AO520" i="5"/>
  <c r="AL520" i="5"/>
  <c r="AJ520" i="5"/>
  <c r="AI520" i="5"/>
  <c r="AH520" i="5"/>
  <c r="AG520" i="5"/>
  <c r="AF520" i="5"/>
  <c r="AP519" i="5"/>
  <c r="AO519" i="5"/>
  <c r="AL519" i="5"/>
  <c r="AJ519" i="5"/>
  <c r="AI519" i="5"/>
  <c r="AH519" i="5"/>
  <c r="AG519" i="5"/>
  <c r="AF519" i="5"/>
  <c r="AP518" i="5"/>
  <c r="AO518" i="5"/>
  <c r="AL518" i="5"/>
  <c r="AJ518" i="5"/>
  <c r="AI518" i="5"/>
  <c r="AH518" i="5"/>
  <c r="AG518" i="5"/>
  <c r="AF518" i="5"/>
  <c r="AP517" i="5"/>
  <c r="AO517" i="5"/>
  <c r="AL517" i="5"/>
  <c r="AJ517" i="5"/>
  <c r="AI517" i="5"/>
  <c r="AH517" i="5"/>
  <c r="AG517" i="5"/>
  <c r="AF517" i="5"/>
  <c r="AP516" i="5"/>
  <c r="AO516" i="5"/>
  <c r="AL516" i="5"/>
  <c r="AJ516" i="5"/>
  <c r="AI516" i="5"/>
  <c r="AH516" i="5"/>
  <c r="AG516" i="5"/>
  <c r="AF516" i="5"/>
  <c r="AP515" i="5"/>
  <c r="AO515" i="5"/>
  <c r="AL515" i="5"/>
  <c r="AJ515" i="5"/>
  <c r="AI515" i="5"/>
  <c r="AH515" i="5"/>
  <c r="AG515" i="5"/>
  <c r="AF515" i="5"/>
  <c r="AP514" i="5"/>
  <c r="AO514" i="5"/>
  <c r="AL514" i="5"/>
  <c r="AJ514" i="5"/>
  <c r="AI514" i="5"/>
  <c r="AH514" i="5"/>
  <c r="AG514" i="5"/>
  <c r="AF514" i="5"/>
  <c r="AP513" i="5"/>
  <c r="AO513" i="5"/>
  <c r="AL513" i="5"/>
  <c r="AJ513" i="5"/>
  <c r="AI513" i="5"/>
  <c r="AH513" i="5"/>
  <c r="AG513" i="5"/>
  <c r="AF513" i="5"/>
  <c r="AP512" i="5"/>
  <c r="AO512" i="5"/>
  <c r="AL512" i="5"/>
  <c r="AJ512" i="5"/>
  <c r="AI512" i="5"/>
  <c r="AH512" i="5"/>
  <c r="AG512" i="5"/>
  <c r="AF512" i="5"/>
  <c r="AP511" i="5"/>
  <c r="AO511" i="5"/>
  <c r="AL511" i="5"/>
  <c r="AJ511" i="5"/>
  <c r="AI511" i="5"/>
  <c r="AH511" i="5"/>
  <c r="AG511" i="5"/>
  <c r="AF511" i="5"/>
  <c r="AP510" i="5"/>
  <c r="AO510" i="5"/>
  <c r="AL510" i="5"/>
  <c r="AJ510" i="5"/>
  <c r="AI510" i="5"/>
  <c r="AH510" i="5"/>
  <c r="AG510" i="5"/>
  <c r="AF510" i="5"/>
  <c r="AP509" i="5"/>
  <c r="AO509" i="5"/>
  <c r="AL509" i="5"/>
  <c r="AJ509" i="5"/>
  <c r="AI509" i="5"/>
  <c r="AH509" i="5"/>
  <c r="AG509" i="5"/>
  <c r="AF509" i="5"/>
  <c r="AP508" i="5"/>
  <c r="AO508" i="5"/>
  <c r="AL508" i="5"/>
  <c r="AJ508" i="5"/>
  <c r="AI508" i="5"/>
  <c r="AH508" i="5"/>
  <c r="AG508" i="5"/>
  <c r="AF508" i="5"/>
  <c r="AP507" i="5"/>
  <c r="AO507" i="5"/>
  <c r="AL507" i="5"/>
  <c r="AJ507" i="5"/>
  <c r="AI507" i="5"/>
  <c r="AH507" i="5"/>
  <c r="AG507" i="5"/>
  <c r="AF507" i="5"/>
  <c r="AP506" i="5"/>
  <c r="AO506" i="5"/>
  <c r="AL506" i="5"/>
  <c r="AJ506" i="5"/>
  <c r="AI506" i="5"/>
  <c r="AH506" i="5"/>
  <c r="AG506" i="5"/>
  <c r="AF506" i="5"/>
  <c r="AP505" i="5"/>
  <c r="AO505" i="5"/>
  <c r="AL505" i="5"/>
  <c r="AJ505" i="5"/>
  <c r="AI505" i="5"/>
  <c r="AH505" i="5"/>
  <c r="AG505" i="5"/>
  <c r="AF505" i="5"/>
  <c r="AP504" i="5"/>
  <c r="AO504" i="5"/>
  <c r="AL504" i="5"/>
  <c r="AJ504" i="5"/>
  <c r="AI504" i="5"/>
  <c r="AH504" i="5"/>
  <c r="AG504" i="5"/>
  <c r="AF504" i="5"/>
  <c r="AP503" i="5"/>
  <c r="AO503" i="5"/>
  <c r="AL503" i="5"/>
  <c r="AJ503" i="5"/>
  <c r="AI503" i="5"/>
  <c r="AH503" i="5"/>
  <c r="AG503" i="5"/>
  <c r="AF503" i="5"/>
  <c r="AP502" i="5"/>
  <c r="AO502" i="5"/>
  <c r="AL502" i="5"/>
  <c r="AJ502" i="5"/>
  <c r="AI502" i="5"/>
  <c r="AH502" i="5"/>
  <c r="AG502" i="5"/>
  <c r="AF502" i="5"/>
  <c r="AP501" i="5"/>
  <c r="AO501" i="5"/>
  <c r="AL501" i="5"/>
  <c r="AJ501" i="5"/>
  <c r="AI501" i="5"/>
  <c r="AH501" i="5"/>
  <c r="AG501" i="5"/>
  <c r="AF501" i="5"/>
  <c r="AP500" i="5"/>
  <c r="AO500" i="5"/>
  <c r="AL500" i="5"/>
  <c r="AJ500" i="5"/>
  <c r="AI500" i="5"/>
  <c r="AH500" i="5"/>
  <c r="AG500" i="5"/>
  <c r="AF500" i="5"/>
  <c r="AP499" i="5"/>
  <c r="AO499" i="5"/>
  <c r="AL499" i="5"/>
  <c r="AJ499" i="5"/>
  <c r="AI499" i="5"/>
  <c r="AH499" i="5"/>
  <c r="AG499" i="5"/>
  <c r="AF499" i="5"/>
  <c r="AP498" i="5"/>
  <c r="AO498" i="5"/>
  <c r="AL498" i="5"/>
  <c r="AJ498" i="5"/>
  <c r="AI498" i="5"/>
  <c r="AH498" i="5"/>
  <c r="AG498" i="5"/>
  <c r="AF498" i="5"/>
  <c r="AP497" i="5"/>
  <c r="AO497" i="5"/>
  <c r="AL497" i="5"/>
  <c r="AJ497" i="5"/>
  <c r="AI497" i="5"/>
  <c r="AH497" i="5"/>
  <c r="AG497" i="5"/>
  <c r="AF497" i="5"/>
  <c r="AP496" i="5"/>
  <c r="AO496" i="5"/>
  <c r="AL496" i="5"/>
  <c r="AJ496" i="5"/>
  <c r="AI496" i="5"/>
  <c r="AH496" i="5"/>
  <c r="AG496" i="5"/>
  <c r="AF496" i="5"/>
  <c r="AP495" i="5"/>
  <c r="AO495" i="5"/>
  <c r="AL495" i="5"/>
  <c r="AJ495" i="5"/>
  <c r="AI495" i="5"/>
  <c r="AH495" i="5"/>
  <c r="AG495" i="5"/>
  <c r="AF495" i="5"/>
  <c r="AP494" i="5"/>
  <c r="AO494" i="5"/>
  <c r="AL494" i="5"/>
  <c r="AJ494" i="5"/>
  <c r="AI494" i="5"/>
  <c r="AH494" i="5"/>
  <c r="AG494" i="5"/>
  <c r="AF494" i="5"/>
  <c r="AP493" i="5"/>
  <c r="AO493" i="5"/>
  <c r="AL493" i="5"/>
  <c r="AJ493" i="5"/>
  <c r="AI493" i="5"/>
  <c r="AH493" i="5"/>
  <c r="AG493" i="5"/>
  <c r="AF493" i="5"/>
  <c r="AP492" i="5"/>
  <c r="AO492" i="5"/>
  <c r="AL492" i="5"/>
  <c r="AJ492" i="5"/>
  <c r="AI492" i="5"/>
  <c r="AH492" i="5"/>
  <c r="AG492" i="5"/>
  <c r="AF492" i="5"/>
  <c r="AP491" i="5"/>
  <c r="AO491" i="5"/>
  <c r="AL491" i="5"/>
  <c r="AJ491" i="5"/>
  <c r="AI491" i="5"/>
  <c r="AH491" i="5"/>
  <c r="AG491" i="5"/>
  <c r="AF491" i="5"/>
  <c r="AP490" i="5"/>
  <c r="AO490" i="5"/>
  <c r="AL490" i="5"/>
  <c r="AJ490" i="5"/>
  <c r="AI490" i="5"/>
  <c r="AH490" i="5"/>
  <c r="AG490" i="5"/>
  <c r="AF490" i="5"/>
  <c r="AP489" i="5"/>
  <c r="AO489" i="5"/>
  <c r="AL489" i="5"/>
  <c r="AJ489" i="5"/>
  <c r="AI489" i="5"/>
  <c r="AH489" i="5"/>
  <c r="AG489" i="5"/>
  <c r="AF489" i="5"/>
  <c r="AP488" i="5"/>
  <c r="AO488" i="5"/>
  <c r="AL488" i="5"/>
  <c r="AJ488" i="5"/>
  <c r="AI488" i="5"/>
  <c r="AH488" i="5"/>
  <c r="AG488" i="5"/>
  <c r="AF488" i="5"/>
  <c r="AP487" i="5"/>
  <c r="AO487" i="5"/>
  <c r="AL487" i="5"/>
  <c r="AJ487" i="5"/>
  <c r="AI487" i="5"/>
  <c r="AH487" i="5"/>
  <c r="AG487" i="5"/>
  <c r="AF487" i="5"/>
  <c r="AP486" i="5"/>
  <c r="AO486" i="5"/>
  <c r="AL486" i="5"/>
  <c r="AJ486" i="5"/>
  <c r="AI486" i="5"/>
  <c r="AH486" i="5"/>
  <c r="AG486" i="5"/>
  <c r="AF486" i="5"/>
  <c r="AP485" i="5"/>
  <c r="AO485" i="5"/>
  <c r="AL485" i="5"/>
  <c r="AJ485" i="5"/>
  <c r="AI485" i="5"/>
  <c r="AH485" i="5"/>
  <c r="AG485" i="5"/>
  <c r="AF485" i="5"/>
  <c r="AP484" i="5"/>
  <c r="AO484" i="5"/>
  <c r="AL484" i="5"/>
  <c r="AJ484" i="5"/>
  <c r="AI484" i="5"/>
  <c r="AH484" i="5"/>
  <c r="AG484" i="5"/>
  <c r="AF484" i="5"/>
  <c r="AP483" i="5"/>
  <c r="AO483" i="5"/>
  <c r="AL483" i="5"/>
  <c r="AJ483" i="5"/>
  <c r="AI483" i="5"/>
  <c r="AH483" i="5"/>
  <c r="AG483" i="5"/>
  <c r="AF483" i="5"/>
  <c r="AP482" i="5"/>
  <c r="AO482" i="5"/>
  <c r="AL482" i="5"/>
  <c r="AJ482" i="5"/>
  <c r="AI482" i="5"/>
  <c r="AH482" i="5"/>
  <c r="AG482" i="5"/>
  <c r="AF482" i="5"/>
  <c r="AP481" i="5"/>
  <c r="AO481" i="5"/>
  <c r="AL481" i="5"/>
  <c r="AJ481" i="5"/>
  <c r="AI481" i="5"/>
  <c r="AH481" i="5"/>
  <c r="AG481" i="5"/>
  <c r="AF481" i="5"/>
  <c r="AP480" i="5"/>
  <c r="AO480" i="5"/>
  <c r="AL480" i="5"/>
  <c r="AJ480" i="5"/>
  <c r="AI480" i="5"/>
  <c r="AH480" i="5"/>
  <c r="AG480" i="5"/>
  <c r="AF480" i="5"/>
  <c r="AP479" i="5"/>
  <c r="AO479" i="5"/>
  <c r="AL479" i="5"/>
  <c r="AJ479" i="5"/>
  <c r="AI479" i="5"/>
  <c r="AH479" i="5"/>
  <c r="AG479" i="5"/>
  <c r="AF479" i="5"/>
  <c r="AP478" i="5"/>
  <c r="AO478" i="5"/>
  <c r="AL478" i="5"/>
  <c r="AJ478" i="5"/>
  <c r="AI478" i="5"/>
  <c r="AH478" i="5"/>
  <c r="AG478" i="5"/>
  <c r="AF478" i="5"/>
  <c r="AP477" i="5"/>
  <c r="AO477" i="5"/>
  <c r="AL477" i="5"/>
  <c r="AJ477" i="5"/>
  <c r="AI477" i="5"/>
  <c r="AH477" i="5"/>
  <c r="AG477" i="5"/>
  <c r="AF477" i="5"/>
  <c r="AP476" i="5"/>
  <c r="AO476" i="5"/>
  <c r="AL476" i="5"/>
  <c r="AJ476" i="5"/>
  <c r="AI476" i="5"/>
  <c r="AH476" i="5"/>
  <c r="AG476" i="5"/>
  <c r="AF476" i="5"/>
  <c r="AP475" i="5"/>
  <c r="AO475" i="5"/>
  <c r="AL475" i="5"/>
  <c r="AJ475" i="5"/>
  <c r="AI475" i="5"/>
  <c r="AH475" i="5"/>
  <c r="AG475" i="5"/>
  <c r="AF475" i="5"/>
  <c r="AP474" i="5"/>
  <c r="AO474" i="5"/>
  <c r="AL474" i="5"/>
  <c r="AK474" i="5"/>
  <c r="AJ474" i="5"/>
  <c r="AI474" i="5"/>
  <c r="AH474" i="5"/>
  <c r="AG474" i="5"/>
  <c r="AF474" i="5"/>
  <c r="AP473" i="5"/>
  <c r="AO473" i="5"/>
  <c r="AM473" i="5"/>
  <c r="AL473" i="5"/>
  <c r="AK473" i="5"/>
  <c r="AJ473" i="5"/>
  <c r="AI473" i="5"/>
  <c r="AH473" i="5"/>
  <c r="AG473" i="5"/>
  <c r="AF473" i="5"/>
  <c r="AP472" i="5"/>
  <c r="AO472" i="5"/>
  <c r="AM472" i="5"/>
  <c r="AL472" i="5"/>
  <c r="AK472" i="5"/>
  <c r="AJ472" i="5"/>
  <c r="AI472" i="5"/>
  <c r="AH472" i="5"/>
  <c r="AG472" i="5"/>
  <c r="AF472" i="5"/>
  <c r="AP471" i="5"/>
  <c r="AO471" i="5"/>
  <c r="AM471" i="5"/>
  <c r="AL471" i="5"/>
  <c r="AK471" i="5"/>
  <c r="AJ471" i="5"/>
  <c r="AI471" i="5"/>
  <c r="AH471" i="5"/>
  <c r="AG471" i="5"/>
  <c r="AF471" i="5"/>
  <c r="AP470" i="5"/>
  <c r="AO470" i="5"/>
  <c r="AM470" i="5"/>
  <c r="AL470" i="5"/>
  <c r="AK470" i="5"/>
  <c r="AJ470" i="5"/>
  <c r="AI470" i="5"/>
  <c r="AH470" i="5"/>
  <c r="AG470" i="5"/>
  <c r="AF470" i="5"/>
  <c r="AP469" i="5"/>
  <c r="AO469" i="5"/>
  <c r="AM469" i="5"/>
  <c r="AL469" i="5"/>
  <c r="AK469" i="5"/>
  <c r="AJ469" i="5"/>
  <c r="AI469" i="5"/>
  <c r="AH469" i="5"/>
  <c r="AG469" i="5"/>
  <c r="AF469" i="5"/>
  <c r="AP468" i="5"/>
  <c r="AO468" i="5"/>
  <c r="AM468" i="5"/>
  <c r="AL468" i="5"/>
  <c r="AK468" i="5"/>
  <c r="AJ468" i="5"/>
  <c r="AI468" i="5"/>
  <c r="AH468" i="5"/>
  <c r="AG468" i="5"/>
  <c r="AF468" i="5"/>
  <c r="AP467" i="5"/>
  <c r="AO467" i="5"/>
  <c r="AM467" i="5"/>
  <c r="AL467" i="5"/>
  <c r="AK467" i="5"/>
  <c r="AJ467" i="5"/>
  <c r="AI467" i="5"/>
  <c r="AH467" i="5"/>
  <c r="AG467" i="5"/>
  <c r="AF467" i="5"/>
  <c r="AP466" i="5"/>
  <c r="AO466" i="5"/>
  <c r="AM466" i="5"/>
  <c r="AL466" i="5"/>
  <c r="AK466" i="5"/>
  <c r="AJ466" i="5"/>
  <c r="AI466" i="5"/>
  <c r="AH466" i="5"/>
  <c r="AG466" i="5"/>
  <c r="AF466" i="5"/>
  <c r="AP465" i="5"/>
  <c r="AO465" i="5"/>
  <c r="AM465" i="5"/>
  <c r="AL465" i="5"/>
  <c r="AK465" i="5"/>
  <c r="AJ465" i="5"/>
  <c r="AI465" i="5"/>
  <c r="AH465" i="5"/>
  <c r="AG465" i="5"/>
  <c r="AF465" i="5"/>
  <c r="AP464" i="5"/>
  <c r="AO464" i="5"/>
  <c r="AM464" i="5"/>
  <c r="AL464" i="5"/>
  <c r="AK464" i="5"/>
  <c r="AJ464" i="5"/>
  <c r="AI464" i="5"/>
  <c r="AH464" i="5"/>
  <c r="AG464" i="5"/>
  <c r="AF464" i="5"/>
  <c r="AP463" i="5"/>
  <c r="AO463" i="5"/>
  <c r="AM463" i="5"/>
  <c r="AL463" i="5"/>
  <c r="AK463" i="5"/>
  <c r="AJ463" i="5"/>
  <c r="AI463" i="5"/>
  <c r="AH463" i="5"/>
  <c r="AG463" i="5"/>
  <c r="AF463" i="5"/>
  <c r="AP462" i="5"/>
  <c r="AO462" i="5"/>
  <c r="AM462" i="5"/>
  <c r="AL462" i="5"/>
  <c r="AK462" i="5"/>
  <c r="AJ462" i="5"/>
  <c r="AI462" i="5"/>
  <c r="AH462" i="5"/>
  <c r="AG462" i="5"/>
  <c r="AF462" i="5"/>
  <c r="AP461" i="5"/>
  <c r="AO461" i="5"/>
  <c r="AN461" i="5"/>
  <c r="AM461" i="5"/>
  <c r="AL461" i="5"/>
  <c r="AK461" i="5"/>
  <c r="AJ461" i="5"/>
  <c r="AI461" i="5"/>
  <c r="AH461" i="5"/>
  <c r="AG461" i="5"/>
  <c r="AF461" i="5"/>
  <c r="AP460" i="5"/>
  <c r="AO460" i="5"/>
  <c r="AN460" i="5"/>
  <c r="AM460" i="5"/>
  <c r="AL460" i="5"/>
  <c r="AK460" i="5"/>
  <c r="AJ460" i="5"/>
  <c r="AI460" i="5"/>
  <c r="AH460" i="5"/>
  <c r="AG460" i="5"/>
  <c r="AF460" i="5"/>
  <c r="AP459" i="5"/>
  <c r="AO459" i="5"/>
  <c r="AN459" i="5"/>
  <c r="AM459" i="5"/>
  <c r="AL459" i="5"/>
  <c r="AK459" i="5"/>
  <c r="AJ459" i="5"/>
  <c r="AI459" i="5"/>
  <c r="AH459" i="5"/>
  <c r="AG459" i="5"/>
  <c r="AF459" i="5"/>
  <c r="AP458" i="5"/>
  <c r="AO458" i="5"/>
  <c r="AN458" i="5"/>
  <c r="AM458" i="5"/>
  <c r="AL458" i="5"/>
  <c r="AK458" i="5"/>
  <c r="AJ458" i="5"/>
  <c r="AI458" i="5"/>
  <c r="AH458" i="5"/>
  <c r="AG458" i="5"/>
  <c r="AF458" i="5"/>
  <c r="AP457" i="5"/>
  <c r="AO457" i="5"/>
  <c r="AN457" i="5"/>
  <c r="AM457" i="5"/>
  <c r="AL457" i="5"/>
  <c r="AK457" i="5"/>
  <c r="AJ457" i="5"/>
  <c r="AI457" i="5"/>
  <c r="AH457" i="5"/>
  <c r="AG457" i="5"/>
  <c r="AF457" i="5"/>
  <c r="AP456" i="5"/>
  <c r="AO456" i="5"/>
  <c r="AN456" i="5"/>
  <c r="AM456" i="5"/>
  <c r="AL456" i="5"/>
  <c r="AK456" i="5"/>
  <c r="AJ456" i="5"/>
  <c r="AI456" i="5"/>
  <c r="AH456" i="5"/>
  <c r="AG456" i="5"/>
  <c r="AF456" i="5"/>
  <c r="AP455" i="5"/>
  <c r="AO455" i="5"/>
  <c r="AN455" i="5"/>
  <c r="AM455" i="5"/>
  <c r="AL455" i="5"/>
  <c r="AK455" i="5"/>
  <c r="AJ455" i="5"/>
  <c r="AI455" i="5"/>
  <c r="AH455" i="5"/>
  <c r="AG455" i="5"/>
  <c r="AF455" i="5"/>
  <c r="AP454" i="5"/>
  <c r="AO454" i="5"/>
  <c r="AN454" i="5"/>
  <c r="AM454" i="5"/>
  <c r="AL454" i="5"/>
  <c r="AK454" i="5"/>
  <c r="AJ454" i="5"/>
  <c r="AI454" i="5"/>
  <c r="AH454" i="5"/>
  <c r="AG454" i="5"/>
  <c r="AF454" i="5"/>
  <c r="AP453" i="5"/>
  <c r="AO453" i="5"/>
  <c r="AN453" i="5"/>
  <c r="AM453" i="5"/>
  <c r="AL453" i="5"/>
  <c r="AK453" i="5"/>
  <c r="AJ453" i="5"/>
  <c r="AI453" i="5"/>
  <c r="AH453" i="5"/>
  <c r="AG453" i="5"/>
  <c r="AF453" i="5"/>
  <c r="AP452" i="5"/>
  <c r="AO452" i="5"/>
  <c r="AN452" i="5"/>
  <c r="AM452" i="5"/>
  <c r="AL452" i="5"/>
  <c r="AK452" i="5"/>
  <c r="AJ452" i="5"/>
  <c r="AI452" i="5"/>
  <c r="AH452" i="5"/>
  <c r="AG452" i="5"/>
  <c r="AF452" i="5"/>
  <c r="AP451" i="5"/>
  <c r="AO451" i="5"/>
  <c r="AN451" i="5"/>
  <c r="AM451" i="5"/>
  <c r="AL451" i="5"/>
  <c r="AK451" i="5"/>
  <c r="AJ451" i="5"/>
  <c r="AI451" i="5"/>
  <c r="AH451" i="5"/>
  <c r="AG451" i="5"/>
  <c r="AF451" i="5"/>
  <c r="AP450" i="5"/>
  <c r="AO450" i="5"/>
  <c r="AN450" i="5"/>
  <c r="AM450" i="5"/>
  <c r="AL450" i="5"/>
  <c r="AK450" i="5"/>
  <c r="AJ450" i="5"/>
  <c r="AI450" i="5"/>
  <c r="AH450" i="5"/>
  <c r="AG450" i="5"/>
  <c r="AF450" i="5"/>
  <c r="AP449" i="5"/>
  <c r="AO449" i="5"/>
  <c r="AN449" i="5"/>
  <c r="AM449" i="5"/>
  <c r="AL449" i="5"/>
  <c r="AK449" i="5"/>
  <c r="AJ449" i="5"/>
  <c r="AI449" i="5"/>
  <c r="AH449" i="5"/>
  <c r="AG449" i="5"/>
  <c r="AF449" i="5"/>
  <c r="AP448" i="5"/>
  <c r="AO448" i="5"/>
  <c r="AN448" i="5"/>
  <c r="AM448" i="5"/>
  <c r="AL448" i="5"/>
  <c r="AK448" i="5"/>
  <c r="AJ448" i="5"/>
  <c r="AI448" i="5"/>
  <c r="AH448" i="5"/>
  <c r="AG448" i="5"/>
  <c r="AF448" i="5"/>
  <c r="AP447" i="5"/>
  <c r="AO447" i="5"/>
  <c r="AN447" i="5"/>
  <c r="AM447" i="5"/>
  <c r="AL447" i="5"/>
  <c r="AK447" i="5"/>
  <c r="AJ447" i="5"/>
  <c r="AI447" i="5"/>
  <c r="AH447" i="5"/>
  <c r="AG447" i="5"/>
  <c r="AF447" i="5"/>
  <c r="AP446" i="5"/>
  <c r="AO446" i="5"/>
  <c r="AN446" i="5"/>
  <c r="AM446" i="5"/>
  <c r="AL446" i="5"/>
  <c r="AK446" i="5"/>
  <c r="AJ446" i="5"/>
  <c r="AI446" i="5"/>
  <c r="AH446" i="5"/>
  <c r="AG446" i="5"/>
  <c r="AF446" i="5"/>
  <c r="AP445" i="5"/>
  <c r="AO445" i="5"/>
  <c r="AN445" i="5"/>
  <c r="AM445" i="5"/>
  <c r="AL445" i="5"/>
  <c r="AK445" i="5"/>
  <c r="AJ445" i="5"/>
  <c r="AI445" i="5"/>
  <c r="AH445" i="5"/>
  <c r="AG445" i="5"/>
  <c r="AF445" i="5"/>
  <c r="AP444" i="5"/>
  <c r="AO444" i="5"/>
  <c r="AN444" i="5"/>
  <c r="AM444" i="5"/>
  <c r="AL444" i="5"/>
  <c r="AK444" i="5"/>
  <c r="AJ444" i="5"/>
  <c r="AI444" i="5"/>
  <c r="AH444" i="5"/>
  <c r="AG444" i="5"/>
  <c r="AF444" i="5"/>
  <c r="AP443" i="5"/>
  <c r="AO443" i="5"/>
  <c r="AN443" i="5"/>
  <c r="AM443" i="5"/>
  <c r="AL443" i="5"/>
  <c r="AK443" i="5"/>
  <c r="AJ443" i="5"/>
  <c r="AI443" i="5"/>
  <c r="AH443" i="5"/>
  <c r="AG443" i="5"/>
  <c r="AF443" i="5"/>
  <c r="AP442" i="5"/>
  <c r="AO442" i="5"/>
  <c r="AN442" i="5"/>
  <c r="AM442" i="5"/>
  <c r="AL442" i="5"/>
  <c r="AK442" i="5"/>
  <c r="AJ442" i="5"/>
  <c r="AI442" i="5"/>
  <c r="AH442" i="5"/>
  <c r="AG442" i="5"/>
  <c r="AF442" i="5"/>
  <c r="AP441" i="5"/>
  <c r="AO441" i="5"/>
  <c r="AN441" i="5"/>
  <c r="AM441" i="5"/>
  <c r="AL441" i="5"/>
  <c r="AK441" i="5"/>
  <c r="AJ441" i="5"/>
  <c r="AI441" i="5"/>
  <c r="AH441" i="5"/>
  <c r="AG441" i="5"/>
  <c r="AF441" i="5"/>
  <c r="AP440" i="5"/>
  <c r="AO440" i="5"/>
  <c r="AN440" i="5"/>
  <c r="AM440" i="5"/>
  <c r="AL440" i="5"/>
  <c r="AK440" i="5"/>
  <c r="AJ440" i="5"/>
  <c r="AI440" i="5"/>
  <c r="AH440" i="5"/>
  <c r="AG440" i="5"/>
  <c r="AF440" i="5"/>
  <c r="AP439" i="5"/>
  <c r="AO439" i="5"/>
  <c r="AN439" i="5"/>
  <c r="AM439" i="5"/>
  <c r="AL439" i="5"/>
  <c r="AK439" i="5"/>
  <c r="AJ439" i="5"/>
  <c r="AI439" i="5"/>
  <c r="AH439" i="5"/>
  <c r="AG439" i="5"/>
  <c r="AF439" i="5"/>
  <c r="AP438" i="5"/>
  <c r="AO438" i="5"/>
  <c r="AN438" i="5"/>
  <c r="AM438" i="5"/>
  <c r="AL438" i="5"/>
  <c r="AK438" i="5"/>
  <c r="AJ438" i="5"/>
  <c r="AI438" i="5"/>
  <c r="AH438" i="5"/>
  <c r="AG438" i="5"/>
  <c r="AF438" i="5"/>
  <c r="AP437" i="5"/>
  <c r="AO437" i="5"/>
  <c r="AN437" i="5"/>
  <c r="AM437" i="5"/>
  <c r="AL437" i="5"/>
  <c r="AK437" i="5"/>
  <c r="AJ437" i="5"/>
  <c r="AI437" i="5"/>
  <c r="AH437" i="5"/>
  <c r="AG437" i="5"/>
  <c r="AF437" i="5"/>
  <c r="AP436" i="5"/>
  <c r="AO436" i="5"/>
  <c r="AN436" i="5"/>
  <c r="AM436" i="5"/>
  <c r="AL436" i="5"/>
  <c r="AK436" i="5"/>
  <c r="AJ436" i="5"/>
  <c r="AI436" i="5"/>
  <c r="AH436" i="5"/>
  <c r="AG436" i="5"/>
  <c r="AF436" i="5"/>
  <c r="AP435" i="5"/>
  <c r="AO435" i="5"/>
  <c r="AN435" i="5"/>
  <c r="AM435" i="5"/>
  <c r="AL435" i="5"/>
  <c r="AK435" i="5"/>
  <c r="AJ435" i="5"/>
  <c r="AI435" i="5"/>
  <c r="AH435" i="5"/>
  <c r="AG435" i="5"/>
  <c r="AF435" i="5"/>
  <c r="AP434" i="5"/>
  <c r="AO434" i="5"/>
  <c r="AN434" i="5"/>
  <c r="AM434" i="5"/>
  <c r="AL434" i="5"/>
  <c r="AK434" i="5"/>
  <c r="AJ434" i="5"/>
  <c r="AI434" i="5"/>
  <c r="AH434" i="5"/>
  <c r="AG434" i="5"/>
  <c r="AF434" i="5"/>
  <c r="AP433" i="5"/>
  <c r="AO433" i="5"/>
  <c r="AN433" i="5"/>
  <c r="AM433" i="5"/>
  <c r="AL433" i="5"/>
  <c r="AK433" i="5"/>
  <c r="AJ433" i="5"/>
  <c r="AI433" i="5"/>
  <c r="AH433" i="5"/>
  <c r="AG433" i="5"/>
  <c r="AF433" i="5"/>
  <c r="AP432" i="5"/>
  <c r="AO432" i="5"/>
  <c r="AN432" i="5"/>
  <c r="AM432" i="5"/>
  <c r="AL432" i="5"/>
  <c r="AK432" i="5"/>
  <c r="AJ432" i="5"/>
  <c r="AI432" i="5"/>
  <c r="AH432" i="5"/>
  <c r="AG432" i="5"/>
  <c r="AF432" i="5"/>
  <c r="AP431" i="5"/>
  <c r="AO431" i="5"/>
  <c r="AN431" i="5"/>
  <c r="AM431" i="5"/>
  <c r="AL431" i="5"/>
  <c r="AK431" i="5"/>
  <c r="AJ431" i="5"/>
  <c r="AI431" i="5"/>
  <c r="AH431" i="5"/>
  <c r="AG431" i="5"/>
  <c r="AF431" i="5"/>
  <c r="AP430" i="5"/>
  <c r="AO430" i="5"/>
  <c r="AN430" i="5"/>
  <c r="AM430" i="5"/>
  <c r="AL430" i="5"/>
  <c r="AK430" i="5"/>
  <c r="AJ430" i="5"/>
  <c r="AI430" i="5"/>
  <c r="AH430" i="5"/>
  <c r="AG430" i="5"/>
  <c r="AF430" i="5"/>
  <c r="AP429" i="5"/>
  <c r="AO429" i="5"/>
  <c r="AN429" i="5"/>
  <c r="AM429" i="5"/>
  <c r="AL429" i="5"/>
  <c r="AK429" i="5"/>
  <c r="AJ429" i="5"/>
  <c r="AI429" i="5"/>
  <c r="AH429" i="5"/>
  <c r="AG429" i="5"/>
  <c r="AF429" i="5"/>
  <c r="AP428" i="5"/>
  <c r="AO428" i="5"/>
  <c r="AN428" i="5"/>
  <c r="AM428" i="5"/>
  <c r="AL428" i="5"/>
  <c r="AK428" i="5"/>
  <c r="AJ428" i="5"/>
  <c r="AI428" i="5"/>
  <c r="AH428" i="5"/>
  <c r="AG428" i="5"/>
  <c r="AF428" i="5"/>
  <c r="AP427" i="5"/>
  <c r="AO427" i="5"/>
  <c r="AN427" i="5"/>
  <c r="AM427" i="5"/>
  <c r="AL427" i="5"/>
  <c r="AK427" i="5"/>
  <c r="AJ427" i="5"/>
  <c r="AI427" i="5"/>
  <c r="AH427" i="5"/>
  <c r="AG427" i="5"/>
  <c r="AF427" i="5"/>
  <c r="AP426" i="5"/>
  <c r="AO426" i="5"/>
  <c r="AN426" i="5"/>
  <c r="AM426" i="5"/>
  <c r="AL426" i="5"/>
  <c r="AK426" i="5"/>
  <c r="AJ426" i="5"/>
  <c r="AI426" i="5"/>
  <c r="AH426" i="5"/>
  <c r="AG426" i="5"/>
  <c r="AF426" i="5"/>
  <c r="AP425" i="5"/>
  <c r="AO425" i="5"/>
  <c r="AN425" i="5"/>
  <c r="AM425" i="5"/>
  <c r="AL425" i="5"/>
  <c r="AK425" i="5"/>
  <c r="AJ425" i="5"/>
  <c r="AI425" i="5"/>
  <c r="AH425" i="5"/>
  <c r="AG425" i="5"/>
  <c r="AF425" i="5"/>
  <c r="AP424" i="5"/>
  <c r="AO424" i="5"/>
  <c r="AN424" i="5"/>
  <c r="AM424" i="5"/>
  <c r="AL424" i="5"/>
  <c r="AK424" i="5"/>
  <c r="AJ424" i="5"/>
  <c r="AI424" i="5"/>
  <c r="AH424" i="5"/>
  <c r="AG424" i="5"/>
  <c r="AF424" i="5"/>
  <c r="AP423" i="5"/>
  <c r="AO423" i="5"/>
  <c r="AN423" i="5"/>
  <c r="AM423" i="5"/>
  <c r="AL423" i="5"/>
  <c r="AK423" i="5"/>
  <c r="AJ423" i="5"/>
  <c r="AI423" i="5"/>
  <c r="AH423" i="5"/>
  <c r="AG423" i="5"/>
  <c r="AF423" i="5"/>
  <c r="AP422" i="5"/>
  <c r="AO422" i="5"/>
  <c r="AN422" i="5"/>
  <c r="AM422" i="5"/>
  <c r="AL422" i="5"/>
  <c r="AK422" i="5"/>
  <c r="AJ422" i="5"/>
  <c r="AI422" i="5"/>
  <c r="AH422" i="5"/>
  <c r="AG422" i="5"/>
  <c r="AF422" i="5"/>
  <c r="AP421" i="5"/>
  <c r="AO421" i="5"/>
  <c r="AN421" i="5"/>
  <c r="AM421" i="5"/>
  <c r="AL421" i="5"/>
  <c r="AK421" i="5"/>
  <c r="AJ421" i="5"/>
  <c r="AI421" i="5"/>
  <c r="AH421" i="5"/>
  <c r="AG421" i="5"/>
  <c r="AF421" i="5"/>
  <c r="AP420" i="5"/>
  <c r="AO420" i="5"/>
  <c r="AN420" i="5"/>
  <c r="AM420" i="5"/>
  <c r="AL420" i="5"/>
  <c r="AK420" i="5"/>
  <c r="AJ420" i="5"/>
  <c r="AI420" i="5"/>
  <c r="AH420" i="5"/>
  <c r="AG420" i="5"/>
  <c r="AF420" i="5"/>
  <c r="AP419" i="5"/>
  <c r="AO419" i="5"/>
  <c r="AN419" i="5"/>
  <c r="AM419" i="5"/>
  <c r="AL419" i="5"/>
  <c r="AK419" i="5"/>
  <c r="AJ419" i="5"/>
  <c r="AI419" i="5"/>
  <c r="AH419" i="5"/>
  <c r="AG419" i="5"/>
  <c r="AF419" i="5"/>
  <c r="AP418" i="5"/>
  <c r="AO418" i="5"/>
  <c r="AN418" i="5"/>
  <c r="AM418" i="5"/>
  <c r="AL418" i="5"/>
  <c r="AK418" i="5"/>
  <c r="AJ418" i="5"/>
  <c r="AI418" i="5"/>
  <c r="AH418" i="5"/>
  <c r="AG418" i="5"/>
  <c r="AF418" i="5"/>
  <c r="AP417" i="5"/>
  <c r="AO417" i="5"/>
  <c r="AN417" i="5"/>
  <c r="AM417" i="5"/>
  <c r="AL417" i="5"/>
  <c r="AK417" i="5"/>
  <c r="AJ417" i="5"/>
  <c r="AI417" i="5"/>
  <c r="AH417" i="5"/>
  <c r="AG417" i="5"/>
  <c r="AF417" i="5"/>
  <c r="AP416" i="5"/>
  <c r="AO416" i="5"/>
  <c r="AN416" i="5"/>
  <c r="AM416" i="5"/>
  <c r="AL416" i="5"/>
  <c r="AK416" i="5"/>
  <c r="AJ416" i="5"/>
  <c r="AI416" i="5"/>
  <c r="AH416" i="5"/>
  <c r="AG416" i="5"/>
  <c r="AF416" i="5"/>
  <c r="AP415" i="5"/>
  <c r="AO415" i="5"/>
  <c r="AN415" i="5"/>
  <c r="AM415" i="5"/>
  <c r="AL415" i="5"/>
  <c r="AK415" i="5"/>
  <c r="AJ415" i="5"/>
  <c r="AI415" i="5"/>
  <c r="AH415" i="5"/>
  <c r="AG415" i="5"/>
  <c r="AF415" i="5"/>
  <c r="AP414" i="5"/>
  <c r="AO414" i="5"/>
  <c r="AN414" i="5"/>
  <c r="AM414" i="5"/>
  <c r="AL414" i="5"/>
  <c r="AK414" i="5"/>
  <c r="AJ414" i="5"/>
  <c r="AI414" i="5"/>
  <c r="AH414" i="5"/>
  <c r="AG414" i="5"/>
  <c r="AF414" i="5"/>
  <c r="AP413" i="5"/>
  <c r="AO413" i="5"/>
  <c r="AN413" i="5"/>
  <c r="AM413" i="5"/>
  <c r="AL413" i="5"/>
  <c r="AK413" i="5"/>
  <c r="AJ413" i="5"/>
  <c r="AI413" i="5"/>
  <c r="AH413" i="5"/>
  <c r="AG413" i="5"/>
  <c r="AF413" i="5"/>
  <c r="AP412" i="5"/>
  <c r="AO412" i="5"/>
  <c r="AN412" i="5"/>
  <c r="AM412" i="5"/>
  <c r="AL412" i="5"/>
  <c r="AK412" i="5"/>
  <c r="AJ412" i="5"/>
  <c r="AI412" i="5"/>
  <c r="AH412" i="5"/>
  <c r="AG412" i="5"/>
  <c r="AF412" i="5"/>
  <c r="AT791" i="1"/>
  <c r="AL791" i="1"/>
  <c r="AI791" i="1"/>
  <c r="AT790" i="1"/>
  <c r="AL790" i="1"/>
  <c r="AI790" i="1"/>
  <c r="AT789" i="1"/>
  <c r="BU790" i="1"/>
  <c r="AL789" i="1"/>
  <c r="AI789" i="1"/>
  <c r="BM790" i="1" s="1"/>
  <c r="AT788" i="1"/>
  <c r="AL788" i="1"/>
  <c r="AI788" i="1"/>
  <c r="AT787" i="1"/>
  <c r="AL787" i="1"/>
  <c r="AI787" i="1"/>
  <c r="AT786" i="1"/>
  <c r="AL786" i="1"/>
  <c r="AI786" i="1"/>
  <c r="AT785" i="1"/>
  <c r="AL785" i="1"/>
  <c r="AI785" i="1"/>
  <c r="AT784" i="1"/>
  <c r="AL784" i="1"/>
  <c r="AI784" i="1"/>
  <c r="AT783" i="1"/>
  <c r="AL783" i="1"/>
  <c r="AI783" i="1"/>
  <c r="AT782" i="1"/>
  <c r="AL782" i="1"/>
  <c r="AI782" i="1"/>
  <c r="AT781" i="1"/>
  <c r="BU782" i="1"/>
  <c r="AL781" i="1"/>
  <c r="AI781" i="1"/>
  <c r="BM782" i="1" s="1"/>
  <c r="AT780" i="1"/>
  <c r="AL780" i="1"/>
  <c r="AI780" i="1"/>
  <c r="AT779" i="1"/>
  <c r="AL779" i="1"/>
  <c r="AI779" i="1"/>
  <c r="AT778" i="1"/>
  <c r="AL778" i="1"/>
  <c r="AI778" i="1"/>
  <c r="AT777" i="1"/>
  <c r="AL777" i="1"/>
  <c r="AI777" i="1"/>
  <c r="AT776" i="1"/>
  <c r="AL776" i="1"/>
  <c r="AI776" i="1"/>
  <c r="AT775" i="1"/>
  <c r="AL775" i="1"/>
  <c r="AI775" i="1"/>
  <c r="AT774" i="1"/>
  <c r="AL774" i="1"/>
  <c r="AI774" i="1"/>
  <c r="AT773" i="1"/>
  <c r="BU774" i="1"/>
  <c r="AL773" i="1"/>
  <c r="AI773" i="1"/>
  <c r="BM774" i="1" s="1"/>
  <c r="AT772" i="1"/>
  <c r="AL772" i="1"/>
  <c r="AI772" i="1"/>
  <c r="AT771" i="1"/>
  <c r="AL771" i="1"/>
  <c r="AI771" i="1"/>
  <c r="AT770" i="1"/>
  <c r="AL770" i="1"/>
  <c r="AI770" i="1"/>
  <c r="AT769" i="1"/>
  <c r="AL769" i="1"/>
  <c r="AI769" i="1"/>
  <c r="AT768" i="1"/>
  <c r="AL768" i="1"/>
  <c r="AI768" i="1"/>
  <c r="AT767" i="1"/>
  <c r="AL767" i="1"/>
  <c r="AI767" i="1"/>
  <c r="AT766" i="1"/>
  <c r="AL766" i="1"/>
  <c r="AI766" i="1"/>
  <c r="AT765" i="1"/>
  <c r="BU766" i="1"/>
  <c r="AL765" i="1"/>
  <c r="AI765" i="1"/>
  <c r="BM766" i="1" s="1"/>
  <c r="AT764" i="1"/>
  <c r="AL764" i="1"/>
  <c r="AI764" i="1"/>
  <c r="AT763" i="1"/>
  <c r="AL763" i="1"/>
  <c r="AI763" i="1"/>
  <c r="AT762" i="1"/>
  <c r="AL762" i="1"/>
  <c r="AI762" i="1"/>
  <c r="AT761" i="1"/>
  <c r="AL761" i="1"/>
  <c r="AI761" i="1"/>
  <c r="AT760" i="1"/>
  <c r="AL760" i="1"/>
  <c r="AI760" i="1"/>
  <c r="AT759" i="1"/>
  <c r="AL759" i="1"/>
  <c r="AI759" i="1"/>
  <c r="AT758" i="1"/>
  <c r="AL758" i="1"/>
  <c r="AI758" i="1"/>
  <c r="AT757" i="1"/>
  <c r="BU758" i="1"/>
  <c r="AL757" i="1"/>
  <c r="AI757" i="1"/>
  <c r="BM758" i="1" s="1"/>
  <c r="AT756" i="1"/>
  <c r="AL756" i="1"/>
  <c r="AI756" i="1"/>
  <c r="AT755" i="1"/>
  <c r="AL755" i="1"/>
  <c r="AI755" i="1"/>
  <c r="AT754" i="1"/>
  <c r="AL754" i="1"/>
  <c r="AI754" i="1"/>
  <c r="AT753" i="1"/>
  <c r="AL753" i="1"/>
  <c r="AI753" i="1"/>
  <c r="AT752" i="1"/>
  <c r="AL752" i="1"/>
  <c r="AI752" i="1"/>
  <c r="AT751" i="1"/>
  <c r="AL751" i="1"/>
  <c r="AI751" i="1"/>
  <c r="AT750" i="1"/>
  <c r="AL750" i="1"/>
  <c r="AI750" i="1"/>
  <c r="AT749" i="1"/>
  <c r="BU750" i="1"/>
  <c r="AL749" i="1"/>
  <c r="AI749" i="1"/>
  <c r="BM750" i="1" s="1"/>
  <c r="AT748" i="1"/>
  <c r="AL748" i="1"/>
  <c r="AI748" i="1"/>
  <c r="AT747" i="1"/>
  <c r="AL747" i="1"/>
  <c r="AI747" i="1"/>
  <c r="AT746" i="1"/>
  <c r="AL746" i="1"/>
  <c r="AI746" i="1"/>
  <c r="AT745" i="1"/>
  <c r="AL745" i="1"/>
  <c r="AI745" i="1"/>
  <c r="AT744" i="1"/>
  <c r="AL744" i="1"/>
  <c r="AI744" i="1"/>
  <c r="AT743" i="1"/>
  <c r="AL743" i="1"/>
  <c r="AI743" i="1"/>
  <c r="AT742" i="1"/>
  <c r="AL742" i="1"/>
  <c r="AI742" i="1"/>
  <c r="AT741" i="1"/>
  <c r="BU742" i="1"/>
  <c r="AL741" i="1"/>
  <c r="AI741" i="1"/>
  <c r="BM742" i="1" s="1"/>
  <c r="AT740" i="1"/>
  <c r="AL740" i="1"/>
  <c r="AI740" i="1"/>
  <c r="AT739" i="1"/>
  <c r="AL739" i="1"/>
  <c r="AI739" i="1"/>
  <c r="AT738" i="1"/>
  <c r="AL738" i="1"/>
  <c r="AI738" i="1"/>
  <c r="AT737" i="1"/>
  <c r="AL737" i="1"/>
  <c r="AI737" i="1"/>
  <c r="AT736" i="1"/>
  <c r="AL736" i="1"/>
  <c r="AI736" i="1"/>
  <c r="AT735" i="1"/>
  <c r="AL735" i="1"/>
  <c r="AI735" i="1"/>
  <c r="AT734" i="1"/>
  <c r="AL734" i="1"/>
  <c r="AI734" i="1"/>
  <c r="AT733" i="1"/>
  <c r="BU734" i="1"/>
  <c r="AL733" i="1"/>
  <c r="AI733" i="1"/>
  <c r="BM734" i="1" s="1"/>
  <c r="AT732" i="1"/>
  <c r="AL732" i="1"/>
  <c r="AI732" i="1"/>
  <c r="AT731" i="1"/>
  <c r="AL731" i="1"/>
  <c r="AI731" i="1"/>
  <c r="AT730" i="1"/>
  <c r="AL730" i="1"/>
  <c r="AI730" i="1"/>
  <c r="AT729" i="1"/>
  <c r="AL729" i="1"/>
  <c r="AI729" i="1"/>
  <c r="AT728" i="1"/>
  <c r="AL728" i="1"/>
  <c r="AI728" i="1"/>
  <c r="AT727" i="1"/>
  <c r="AL727" i="1"/>
  <c r="AI727" i="1"/>
  <c r="AT726" i="1"/>
  <c r="AL726" i="1"/>
  <c r="AI726" i="1"/>
  <c r="AT725" i="1"/>
  <c r="BU726" i="1"/>
  <c r="AL725" i="1"/>
  <c r="AI725" i="1"/>
  <c r="BM726" i="1" s="1"/>
  <c r="AT724" i="1"/>
  <c r="AL724" i="1"/>
  <c r="AI724" i="1"/>
  <c r="AT723" i="1"/>
  <c r="AL723" i="1"/>
  <c r="AI723" i="1"/>
  <c r="AT722" i="1"/>
  <c r="AL722" i="1"/>
  <c r="AI722" i="1"/>
  <c r="AT721" i="1"/>
  <c r="AL721" i="1"/>
  <c r="AI721" i="1"/>
  <c r="AT720" i="1"/>
  <c r="AL720" i="1"/>
  <c r="AI720" i="1"/>
  <c r="AT719" i="1"/>
  <c r="AL719" i="1"/>
  <c r="AI719" i="1"/>
  <c r="AT718" i="1"/>
  <c r="AL718" i="1"/>
  <c r="AI718" i="1"/>
  <c r="AT717" i="1"/>
  <c r="BU718" i="1"/>
  <c r="AL717" i="1"/>
  <c r="AI717" i="1"/>
  <c r="BM718" i="1" s="1"/>
  <c r="AT716" i="1"/>
  <c r="AL716" i="1"/>
  <c r="AI716" i="1"/>
  <c r="AT715" i="1"/>
  <c r="AL715" i="1"/>
  <c r="AI715" i="1"/>
  <c r="AT714" i="1"/>
  <c r="AL714" i="1"/>
  <c r="AI714" i="1"/>
  <c r="AT713" i="1"/>
  <c r="AL713" i="1"/>
  <c r="AI713" i="1"/>
  <c r="AT712" i="1"/>
  <c r="AL712" i="1"/>
  <c r="AI712" i="1"/>
  <c r="AT711" i="1"/>
  <c r="AL711" i="1"/>
  <c r="AI711" i="1"/>
  <c r="AT710" i="1"/>
  <c r="AL710" i="1"/>
  <c r="AI710" i="1"/>
  <c r="AT709" i="1"/>
  <c r="BU710" i="1"/>
  <c r="AL709" i="1"/>
  <c r="AI709" i="1"/>
  <c r="BM710" i="1" s="1"/>
  <c r="AT708" i="1"/>
  <c r="AL708" i="1"/>
  <c r="AI708" i="1"/>
  <c r="AT707" i="1"/>
  <c r="AL707" i="1"/>
  <c r="AI707" i="1"/>
  <c r="AT706" i="1"/>
  <c r="AL706" i="1"/>
  <c r="AI706" i="1"/>
  <c r="AT705" i="1"/>
  <c r="AL705" i="1"/>
  <c r="AI705" i="1"/>
  <c r="AT704" i="1"/>
  <c r="AL704" i="1"/>
  <c r="AI704" i="1"/>
  <c r="AT703" i="1"/>
  <c r="AL703" i="1"/>
  <c r="AI703" i="1"/>
  <c r="AT702" i="1"/>
  <c r="AL702" i="1"/>
  <c r="AI702" i="1"/>
  <c r="AT701" i="1"/>
  <c r="BU702" i="1"/>
  <c r="AL701" i="1"/>
  <c r="AI701" i="1"/>
  <c r="BM702" i="1" s="1"/>
  <c r="AT700" i="1"/>
  <c r="AL700" i="1"/>
  <c r="AI700" i="1"/>
  <c r="AT699" i="1"/>
  <c r="AL699" i="1"/>
  <c r="AI699" i="1"/>
  <c r="AT698" i="1"/>
  <c r="AL698" i="1"/>
  <c r="AI698" i="1"/>
  <c r="AT697" i="1"/>
  <c r="AL697" i="1"/>
  <c r="AI697" i="1"/>
  <c r="AT696" i="1"/>
  <c r="AL696" i="1"/>
  <c r="AI696" i="1"/>
  <c r="AT695" i="1"/>
  <c r="AL695" i="1"/>
  <c r="AI695" i="1"/>
  <c r="AT694" i="1"/>
  <c r="AL694" i="1"/>
  <c r="AI694" i="1"/>
  <c r="AT693" i="1"/>
  <c r="BU694" i="1"/>
  <c r="AL693" i="1"/>
  <c r="AI693" i="1"/>
  <c r="BM694" i="1" s="1"/>
  <c r="AT692" i="1"/>
  <c r="AL692" i="1"/>
  <c r="AI692" i="1"/>
  <c r="AT691" i="1"/>
  <c r="AL691" i="1"/>
  <c r="AI691" i="1"/>
  <c r="AT690" i="1"/>
  <c r="AL690" i="1"/>
  <c r="AI690" i="1"/>
  <c r="AT689" i="1"/>
  <c r="AL689" i="1"/>
  <c r="AI689" i="1"/>
  <c r="AT688" i="1"/>
  <c r="AL688" i="1"/>
  <c r="AI688" i="1"/>
  <c r="AT687" i="1"/>
  <c r="AL687" i="1"/>
  <c r="AI687" i="1"/>
  <c r="AT686" i="1"/>
  <c r="AL686" i="1"/>
  <c r="AI686" i="1"/>
  <c r="AT685" i="1"/>
  <c r="BU686" i="1"/>
  <c r="AL685" i="1"/>
  <c r="AI685" i="1"/>
  <c r="BM686" i="1" s="1"/>
  <c r="AT684" i="1"/>
  <c r="AL684" i="1"/>
  <c r="AI684" i="1"/>
  <c r="AT683" i="1"/>
  <c r="AL683" i="1"/>
  <c r="AI683" i="1"/>
  <c r="AT682" i="1"/>
  <c r="AL682" i="1"/>
  <c r="AI682" i="1"/>
  <c r="AT681" i="1"/>
  <c r="AL681" i="1"/>
  <c r="AI681" i="1"/>
  <c r="AT680" i="1"/>
  <c r="AL680" i="1"/>
  <c r="AI680" i="1"/>
  <c r="AT679" i="1"/>
  <c r="AL679" i="1"/>
  <c r="AI679" i="1"/>
  <c r="AT678" i="1"/>
  <c r="AL678" i="1"/>
  <c r="AI678" i="1"/>
  <c r="AT677" i="1"/>
  <c r="BU678" i="1"/>
  <c r="AL677" i="1"/>
  <c r="AI677" i="1"/>
  <c r="BM678" i="1" s="1"/>
  <c r="AT676" i="1"/>
  <c r="AL676" i="1"/>
  <c r="AI676" i="1"/>
  <c r="AT675" i="1"/>
  <c r="AL675" i="1"/>
  <c r="AI675" i="1"/>
  <c r="AT674" i="1"/>
  <c r="AL674" i="1"/>
  <c r="AI674" i="1"/>
  <c r="AT673" i="1"/>
  <c r="AL673" i="1"/>
  <c r="AI673" i="1"/>
  <c r="AT672" i="1"/>
  <c r="AL672" i="1"/>
  <c r="AI672" i="1"/>
  <c r="AT671" i="1"/>
  <c r="AL671" i="1"/>
  <c r="AI671" i="1"/>
  <c r="AT670" i="1"/>
  <c r="AL670" i="1"/>
  <c r="AI670" i="1"/>
  <c r="AT669" i="1"/>
  <c r="BU670" i="1"/>
  <c r="AL669" i="1"/>
  <c r="AI669" i="1"/>
  <c r="BM670" i="1" s="1"/>
  <c r="AT668" i="1"/>
  <c r="AL668" i="1"/>
  <c r="AI668" i="1"/>
  <c r="AT667" i="1"/>
  <c r="AL667" i="1"/>
  <c r="AI667" i="1"/>
  <c r="AT666" i="1"/>
  <c r="AL666" i="1"/>
  <c r="AI666" i="1"/>
  <c r="AT665" i="1"/>
  <c r="AL665" i="1"/>
  <c r="AI665" i="1"/>
  <c r="AT664" i="1"/>
  <c r="AL664" i="1"/>
  <c r="AI664" i="1"/>
  <c r="AT663" i="1"/>
  <c r="AL663" i="1"/>
  <c r="AI663" i="1"/>
  <c r="AT662" i="1"/>
  <c r="AL662" i="1"/>
  <c r="AI662" i="1"/>
  <c r="AT661" i="1"/>
  <c r="BU662" i="1"/>
  <c r="AL661" i="1"/>
  <c r="AI661" i="1"/>
  <c r="BM662" i="1" s="1"/>
  <c r="AT660" i="1"/>
  <c r="AL660" i="1"/>
  <c r="AI660" i="1"/>
  <c r="AT659" i="1"/>
  <c r="AL659" i="1"/>
  <c r="AI659" i="1"/>
  <c r="AT658" i="1"/>
  <c r="AL658" i="1"/>
  <c r="AI658" i="1"/>
  <c r="AT657" i="1"/>
  <c r="AL657" i="1"/>
  <c r="AI657" i="1"/>
  <c r="AT656" i="1"/>
  <c r="AL656" i="1"/>
  <c r="AI656" i="1"/>
  <c r="AT655" i="1"/>
  <c r="AL655" i="1"/>
  <c r="AI655" i="1"/>
  <c r="AT654" i="1"/>
  <c r="AL654" i="1"/>
  <c r="AI654" i="1"/>
  <c r="AT653" i="1"/>
  <c r="BU654" i="1"/>
  <c r="AL653" i="1"/>
  <c r="AI653" i="1"/>
  <c r="BM654" i="1" s="1"/>
  <c r="AT652" i="1"/>
  <c r="AL652" i="1"/>
  <c r="AI652" i="1"/>
  <c r="AT651" i="1"/>
  <c r="AL651" i="1"/>
  <c r="AI651" i="1"/>
  <c r="AT650" i="1"/>
  <c r="AL650" i="1"/>
  <c r="AI650" i="1"/>
  <c r="AT649" i="1"/>
  <c r="AL649" i="1"/>
  <c r="AI649" i="1"/>
  <c r="AT648" i="1"/>
  <c r="AL648" i="1"/>
  <c r="AI648" i="1"/>
  <c r="AT647" i="1"/>
  <c r="AL647" i="1"/>
  <c r="AI647" i="1"/>
  <c r="AT646" i="1"/>
  <c r="AL646" i="1"/>
  <c r="AI646" i="1"/>
  <c r="AT645" i="1"/>
  <c r="BU646" i="1"/>
  <c r="AL645" i="1"/>
  <c r="AI645" i="1"/>
  <c r="BM646" i="1" s="1"/>
  <c r="AT644" i="1"/>
  <c r="AL644" i="1"/>
  <c r="AI644" i="1"/>
  <c r="AT643" i="1"/>
  <c r="AL643" i="1"/>
  <c r="AI643" i="1"/>
  <c r="AT642" i="1"/>
  <c r="AL642" i="1"/>
  <c r="AI642" i="1"/>
  <c r="AT641" i="1"/>
  <c r="AL641" i="1"/>
  <c r="AI641" i="1"/>
  <c r="AT640" i="1"/>
  <c r="AL640" i="1"/>
  <c r="AI640" i="1"/>
  <c r="AT639" i="1"/>
  <c r="AL639" i="1"/>
  <c r="AI639" i="1"/>
  <c r="AT638" i="1"/>
  <c r="AL638" i="1"/>
  <c r="AI638" i="1"/>
  <c r="AT637" i="1"/>
  <c r="BU638" i="1"/>
  <c r="AL637" i="1"/>
  <c r="AI637" i="1"/>
  <c r="BM638" i="1" s="1"/>
  <c r="AT636" i="1"/>
  <c r="AL636" i="1"/>
  <c r="AI636" i="1"/>
  <c r="AT635" i="1"/>
  <c r="AL635" i="1"/>
  <c r="AI635" i="1"/>
  <c r="AT634" i="1"/>
  <c r="AL634" i="1"/>
  <c r="AI634" i="1"/>
  <c r="AT633" i="1"/>
  <c r="AL633" i="1"/>
  <c r="AI633" i="1"/>
  <c r="AT632" i="1"/>
  <c r="AL632" i="1"/>
  <c r="AI632" i="1"/>
  <c r="AT631" i="1"/>
  <c r="AL631" i="1"/>
  <c r="AI631" i="1"/>
  <c r="AT630" i="1"/>
  <c r="AL630" i="1"/>
  <c r="AI630" i="1"/>
  <c r="AT629" i="1"/>
  <c r="BU630" i="1"/>
  <c r="AL629" i="1"/>
  <c r="AI629" i="1"/>
  <c r="BM630" i="1" s="1"/>
  <c r="AT628" i="1"/>
  <c r="AL628" i="1"/>
  <c r="AI628" i="1"/>
  <c r="AT627" i="1"/>
  <c r="AL627" i="1"/>
  <c r="AI627" i="1"/>
  <c r="AT626" i="1"/>
  <c r="AL626" i="1"/>
  <c r="AI626" i="1"/>
  <c r="AT625" i="1"/>
  <c r="AL625" i="1"/>
  <c r="AI625" i="1"/>
  <c r="AT624" i="1"/>
  <c r="AL624" i="1"/>
  <c r="AI624" i="1"/>
  <c r="AT623" i="1"/>
  <c r="AL623" i="1"/>
  <c r="AI623" i="1"/>
  <c r="AT622" i="1"/>
  <c r="AL622" i="1"/>
  <c r="AI622" i="1"/>
  <c r="AT621" i="1"/>
  <c r="BU622" i="1"/>
  <c r="AL621" i="1"/>
  <c r="AI621" i="1"/>
  <c r="BM622" i="1" s="1"/>
  <c r="AT620" i="1"/>
  <c r="AL620" i="1"/>
  <c r="AI620" i="1"/>
  <c r="AT619" i="1"/>
  <c r="AL619" i="1"/>
  <c r="AI619" i="1"/>
  <c r="AT618" i="1"/>
  <c r="AL618" i="1"/>
  <c r="AI618" i="1"/>
  <c r="AT617" i="1"/>
  <c r="AL617" i="1"/>
  <c r="AI617" i="1"/>
  <c r="AT616" i="1"/>
  <c r="AL616" i="1"/>
  <c r="AI616" i="1"/>
  <c r="AT615" i="1"/>
  <c r="AL615" i="1"/>
  <c r="AI615" i="1"/>
  <c r="AT614" i="1"/>
  <c r="AL614" i="1"/>
  <c r="AI614" i="1"/>
  <c r="AT613" i="1"/>
  <c r="BU614" i="1"/>
  <c r="AL613" i="1"/>
  <c r="AI613" i="1"/>
  <c r="BM614" i="1" s="1"/>
  <c r="AT612" i="1"/>
  <c r="AL612" i="1"/>
  <c r="AI612" i="1"/>
  <c r="AT611" i="1"/>
  <c r="AL611" i="1"/>
  <c r="AI611" i="1"/>
  <c r="AT610" i="1"/>
  <c r="AL610" i="1"/>
  <c r="AI610" i="1"/>
  <c r="AT609" i="1"/>
  <c r="AL609" i="1"/>
  <c r="AI609" i="1"/>
  <c r="AT608" i="1"/>
  <c r="AL608" i="1"/>
  <c r="AI608" i="1"/>
  <c r="AT607" i="1"/>
  <c r="AL607" i="1"/>
  <c r="AI607" i="1"/>
  <c r="AT606" i="1"/>
  <c r="AL606" i="1"/>
  <c r="AI606" i="1"/>
  <c r="AT605" i="1"/>
  <c r="BU606" i="1"/>
  <c r="AL605" i="1"/>
  <c r="AI605" i="1"/>
  <c r="BM606" i="1" s="1"/>
  <c r="AT604" i="1"/>
  <c r="AL604" i="1"/>
  <c r="AI604" i="1"/>
  <c r="AT603" i="1"/>
  <c r="AL603" i="1"/>
  <c r="AI603" i="1"/>
  <c r="AT602" i="1"/>
  <c r="AL602" i="1"/>
  <c r="AI602" i="1"/>
  <c r="AT601" i="1"/>
  <c r="AL601" i="1"/>
  <c r="AI601" i="1"/>
  <c r="AT600" i="1"/>
  <c r="AL600" i="1"/>
  <c r="AI600" i="1"/>
  <c r="AT599" i="1"/>
  <c r="AL599" i="1"/>
  <c r="AI599" i="1"/>
  <c r="AT598" i="1"/>
  <c r="AL598" i="1"/>
  <c r="AI598" i="1"/>
  <c r="AT597" i="1"/>
  <c r="BU598" i="1"/>
  <c r="AL597" i="1"/>
  <c r="AI597" i="1"/>
  <c r="BM598" i="1" s="1"/>
  <c r="AT596" i="1"/>
  <c r="AL596" i="1"/>
  <c r="AI596" i="1"/>
  <c r="AT595" i="1"/>
  <c r="AL595" i="1"/>
  <c r="AI595" i="1"/>
  <c r="AT594" i="1"/>
  <c r="AL594" i="1"/>
  <c r="AI594" i="1"/>
  <c r="AT593" i="1"/>
  <c r="AL593" i="1"/>
  <c r="AI593" i="1"/>
  <c r="AT592" i="1"/>
  <c r="AL592" i="1"/>
  <c r="AI592" i="1"/>
  <c r="AT591" i="1"/>
  <c r="AL591" i="1"/>
  <c r="AI591" i="1"/>
  <c r="AT590" i="1"/>
  <c r="AL590" i="1"/>
  <c r="AI590" i="1"/>
  <c r="AT589" i="1"/>
  <c r="BU590" i="1"/>
  <c r="AL589" i="1"/>
  <c r="AI589" i="1"/>
  <c r="BM590" i="1" s="1"/>
  <c r="AT588" i="1"/>
  <c r="AL588" i="1"/>
  <c r="AI588" i="1"/>
  <c r="AT587" i="1"/>
  <c r="AL587" i="1"/>
  <c r="AI587" i="1"/>
  <c r="AT586" i="1"/>
  <c r="AL586" i="1"/>
  <c r="AI586" i="1"/>
  <c r="AT585" i="1"/>
  <c r="AL585" i="1"/>
  <c r="AI585" i="1"/>
  <c r="AT584" i="1"/>
  <c r="AL584" i="1"/>
  <c r="AI584" i="1"/>
  <c r="AT583" i="1"/>
  <c r="AL583" i="1"/>
  <c r="AI583" i="1"/>
  <c r="AT582" i="1"/>
  <c r="AL582" i="1"/>
  <c r="AI582" i="1"/>
  <c r="AT581" i="1"/>
  <c r="BU582" i="1"/>
  <c r="AL581" i="1"/>
  <c r="AI581" i="1"/>
  <c r="BM582" i="1" s="1"/>
  <c r="AT580" i="1"/>
  <c r="AL580" i="1"/>
  <c r="AI580" i="1"/>
  <c r="AT579" i="1"/>
  <c r="AL579" i="1"/>
  <c r="AI579" i="1"/>
  <c r="AT578" i="1"/>
  <c r="AL578" i="1"/>
  <c r="AI578" i="1"/>
  <c r="AT577" i="1"/>
  <c r="AL577" i="1"/>
  <c r="AI577" i="1"/>
  <c r="AT576" i="1"/>
  <c r="AL576" i="1"/>
  <c r="AI576" i="1"/>
  <c r="AT575" i="1"/>
  <c r="AL575" i="1"/>
  <c r="AI575" i="1"/>
  <c r="AT574" i="1"/>
  <c r="AL574" i="1"/>
  <c r="AI574" i="1"/>
  <c r="AT573" i="1"/>
  <c r="BU574" i="1"/>
  <c r="AL573" i="1"/>
  <c r="AI573" i="1"/>
  <c r="BM574" i="1" s="1"/>
  <c r="AT572" i="1"/>
  <c r="AL572" i="1"/>
  <c r="AI572" i="1"/>
  <c r="AT571" i="1"/>
  <c r="AL571" i="1"/>
  <c r="AI571" i="1"/>
  <c r="AT570" i="1"/>
  <c r="AL570" i="1"/>
  <c r="AI570" i="1"/>
  <c r="AT569" i="1"/>
  <c r="AL569" i="1"/>
  <c r="AI569" i="1"/>
  <c r="AT568" i="1"/>
  <c r="AL568" i="1"/>
  <c r="AI568" i="1"/>
  <c r="AT567" i="1"/>
  <c r="AL567" i="1"/>
  <c r="AI567" i="1"/>
  <c r="AT566" i="1"/>
  <c r="AL566" i="1"/>
  <c r="AI566" i="1"/>
  <c r="AT565" i="1"/>
  <c r="BU566" i="1"/>
  <c r="AL565" i="1"/>
  <c r="AI565" i="1"/>
  <c r="BM566" i="1" s="1"/>
  <c r="AT564" i="1"/>
  <c r="AL564" i="1"/>
  <c r="AI564" i="1"/>
  <c r="AT563" i="1"/>
  <c r="AL563" i="1"/>
  <c r="AI563" i="1"/>
  <c r="AT562" i="1"/>
  <c r="AL562" i="1"/>
  <c r="AI562" i="1"/>
  <c r="AT561" i="1"/>
  <c r="AL561" i="1"/>
  <c r="AI561" i="1"/>
  <c r="AT560" i="1"/>
  <c r="AL560" i="1"/>
  <c r="AI560" i="1"/>
  <c r="AT559" i="1"/>
  <c r="AL559" i="1"/>
  <c r="AI559" i="1"/>
  <c r="AT558" i="1"/>
  <c r="AL558" i="1"/>
  <c r="AI558" i="1"/>
  <c r="AT557" i="1"/>
  <c r="BU558" i="1"/>
  <c r="AL557" i="1"/>
  <c r="AI557" i="1"/>
  <c r="BM558" i="1" s="1"/>
  <c r="AT556" i="1"/>
  <c r="AL556" i="1"/>
  <c r="AI556" i="1"/>
  <c r="AT555" i="1"/>
  <c r="AL555" i="1"/>
  <c r="AI555" i="1"/>
  <c r="AT554" i="1"/>
  <c r="AL554" i="1"/>
  <c r="AI554" i="1"/>
  <c r="AT553" i="1"/>
  <c r="AL553" i="1"/>
  <c r="AI553" i="1"/>
  <c r="AT552" i="1"/>
  <c r="AL552" i="1"/>
  <c r="AI552" i="1"/>
  <c r="AT551" i="1"/>
  <c r="AL551" i="1"/>
  <c r="AI551" i="1"/>
  <c r="AT550" i="1"/>
  <c r="AL550" i="1"/>
  <c r="AI550" i="1"/>
  <c r="AT549" i="1"/>
  <c r="BU550" i="1"/>
  <c r="AL549" i="1"/>
  <c r="AI549" i="1"/>
  <c r="BM550" i="1" s="1"/>
  <c r="AT548" i="1"/>
  <c r="AL548" i="1"/>
  <c r="AI548" i="1"/>
  <c r="AT547" i="1"/>
  <c r="AL547" i="1"/>
  <c r="AI547" i="1"/>
  <c r="AT546" i="1"/>
  <c r="AL546" i="1"/>
  <c r="AI546" i="1"/>
  <c r="AT545" i="1"/>
  <c r="AL545" i="1"/>
  <c r="AI545" i="1"/>
  <c r="AT544" i="1"/>
  <c r="AL544" i="1"/>
  <c r="AI544" i="1"/>
  <c r="AT543" i="1"/>
  <c r="AL543" i="1"/>
  <c r="AI543" i="1"/>
  <c r="AT542" i="1"/>
  <c r="AL542" i="1"/>
  <c r="AI542" i="1"/>
  <c r="AT541" i="1"/>
  <c r="BU542" i="1"/>
  <c r="AL541" i="1"/>
  <c r="AI541" i="1"/>
  <c r="BM542" i="1" s="1"/>
  <c r="AT540" i="1"/>
  <c r="AL540" i="1"/>
  <c r="AI540" i="1"/>
  <c r="AT539" i="1"/>
  <c r="AL539" i="1"/>
  <c r="AI539" i="1"/>
  <c r="AT538" i="1"/>
  <c r="AL538" i="1"/>
  <c r="AI538" i="1"/>
  <c r="AT537" i="1"/>
  <c r="AL537" i="1"/>
  <c r="AI537" i="1"/>
  <c r="AT536" i="1"/>
  <c r="AL536" i="1"/>
  <c r="AI536" i="1"/>
  <c r="AT535" i="1"/>
  <c r="AL535" i="1"/>
  <c r="AI535" i="1"/>
  <c r="AT534" i="1"/>
  <c r="AL534" i="1"/>
  <c r="AI534" i="1"/>
  <c r="AT533" i="1"/>
  <c r="BU534" i="1"/>
  <c r="AL533" i="1"/>
  <c r="AI533" i="1"/>
  <c r="BM534" i="1" s="1"/>
  <c r="AT532" i="1"/>
  <c r="AL532" i="1"/>
  <c r="AI532" i="1"/>
  <c r="AT531" i="1"/>
  <c r="AL531" i="1"/>
  <c r="AI531" i="1"/>
  <c r="AT530" i="1"/>
  <c r="AL530" i="1"/>
  <c r="AI530" i="1"/>
  <c r="AT529" i="1"/>
  <c r="AL529" i="1"/>
  <c r="AI529" i="1"/>
  <c r="AT528" i="1"/>
  <c r="AL528" i="1"/>
  <c r="AI528" i="1"/>
  <c r="AT527" i="1"/>
  <c r="AL527" i="1"/>
  <c r="AI527" i="1"/>
  <c r="AT526" i="1"/>
  <c r="AL526" i="1"/>
  <c r="AI526" i="1"/>
  <c r="AT525" i="1"/>
  <c r="BU526" i="1"/>
  <c r="AL525" i="1"/>
  <c r="AI525" i="1"/>
  <c r="BM526" i="1" s="1"/>
  <c r="AT524" i="1"/>
  <c r="BS526" i="1"/>
  <c r="AL524" i="1"/>
  <c r="AI524" i="1"/>
  <c r="BY524" i="1"/>
  <c r="AT523" i="1"/>
  <c r="AL523" i="1"/>
  <c r="AI523" i="1"/>
  <c r="AT522" i="1"/>
  <c r="AL522" i="1"/>
  <c r="AI522" i="1"/>
  <c r="AT521" i="1"/>
  <c r="AL521" i="1"/>
  <c r="AI521" i="1"/>
  <c r="AT520" i="1"/>
  <c r="AL520" i="1"/>
  <c r="AI520" i="1"/>
  <c r="AT519" i="1"/>
  <c r="AL519" i="1"/>
  <c r="AI519" i="1"/>
  <c r="AT518" i="1"/>
  <c r="AL518" i="1"/>
  <c r="AI518" i="1"/>
  <c r="AT517" i="1"/>
  <c r="BU518" i="1"/>
  <c r="AL517" i="1"/>
  <c r="AI517" i="1"/>
  <c r="BM518" i="1" s="1"/>
  <c r="AT516" i="1"/>
  <c r="BS518" i="1"/>
  <c r="AL516" i="1"/>
  <c r="AI516" i="1"/>
  <c r="BY516" i="1"/>
  <c r="AT515" i="1"/>
  <c r="AL515" i="1"/>
  <c r="AI515" i="1"/>
  <c r="AT514" i="1"/>
  <c r="AL514" i="1"/>
  <c r="AI514" i="1"/>
  <c r="AT513" i="1"/>
  <c r="AL513" i="1"/>
  <c r="AI513" i="1"/>
  <c r="AT512" i="1"/>
  <c r="AL512" i="1"/>
  <c r="AI512" i="1"/>
  <c r="AT511" i="1"/>
  <c r="AL511" i="1"/>
  <c r="AI511" i="1"/>
  <c r="AT510" i="1"/>
  <c r="AL510" i="1"/>
  <c r="AI510" i="1"/>
  <c r="AT509" i="1"/>
  <c r="BU510" i="1"/>
  <c r="AL509" i="1"/>
  <c r="AI509" i="1"/>
  <c r="BM510" i="1" s="1"/>
  <c r="AT508" i="1"/>
  <c r="BS510" i="1"/>
  <c r="AL508" i="1"/>
  <c r="AI508" i="1"/>
  <c r="BY508" i="1"/>
  <c r="AT507" i="1"/>
  <c r="AL507" i="1"/>
  <c r="AI507" i="1"/>
  <c r="AT506" i="1"/>
  <c r="AL506" i="1"/>
  <c r="AI506" i="1"/>
  <c r="AT505" i="1"/>
  <c r="AL505" i="1"/>
  <c r="AI505" i="1"/>
  <c r="AT504" i="1"/>
  <c r="AL504" i="1"/>
  <c r="AI504" i="1"/>
  <c r="AT503" i="1"/>
  <c r="AL503" i="1"/>
  <c r="AI503" i="1"/>
  <c r="AT502" i="1"/>
  <c r="AL502" i="1"/>
  <c r="AI502" i="1"/>
  <c r="AT501" i="1"/>
  <c r="BU502" i="1"/>
  <c r="AL501" i="1"/>
  <c r="AI501" i="1"/>
  <c r="BM502" i="1" s="1"/>
  <c r="AT500" i="1"/>
  <c r="BS502" i="1"/>
  <c r="AL500" i="1"/>
  <c r="AI500" i="1"/>
  <c r="BY500" i="1"/>
  <c r="AT499" i="1"/>
  <c r="AL499" i="1"/>
  <c r="AI499" i="1"/>
  <c r="AT498" i="1"/>
  <c r="AL498" i="1"/>
  <c r="AI498" i="1"/>
  <c r="AT497" i="1"/>
  <c r="AL497" i="1"/>
  <c r="AI497" i="1"/>
  <c r="AT496" i="1"/>
  <c r="AL496" i="1"/>
  <c r="AI496" i="1"/>
  <c r="AT495" i="1"/>
  <c r="AL495" i="1"/>
  <c r="AI495" i="1"/>
  <c r="AT494" i="1"/>
  <c r="AL494" i="1"/>
  <c r="AI494" i="1"/>
  <c r="AT493" i="1"/>
  <c r="BU494" i="1"/>
  <c r="AL493" i="1"/>
  <c r="AI493" i="1"/>
  <c r="BM494" i="1" s="1"/>
  <c r="AT492" i="1"/>
  <c r="BS494" i="1"/>
  <c r="AL492" i="1"/>
  <c r="AI492" i="1"/>
  <c r="BY492" i="1"/>
  <c r="AT491" i="1"/>
  <c r="AL491" i="1"/>
  <c r="AI491" i="1"/>
  <c r="AT490" i="1"/>
  <c r="AL490" i="1"/>
  <c r="AI490" i="1"/>
  <c r="AT489" i="1"/>
  <c r="AL489" i="1"/>
  <c r="AI489" i="1"/>
  <c r="AT488" i="1"/>
  <c r="AL488" i="1"/>
  <c r="AI488" i="1"/>
  <c r="AT487" i="1"/>
  <c r="AL487" i="1"/>
  <c r="AI487" i="1"/>
  <c r="AT486" i="1"/>
  <c r="AL486" i="1"/>
  <c r="AI486" i="1"/>
  <c r="AT485" i="1"/>
  <c r="BU486" i="1"/>
  <c r="AL485" i="1"/>
  <c r="AI485" i="1"/>
  <c r="BM486" i="1" s="1"/>
  <c r="AT484" i="1"/>
  <c r="BS486" i="1"/>
  <c r="AL484" i="1"/>
  <c r="AI484" i="1"/>
  <c r="BY484" i="1"/>
  <c r="AT483" i="1"/>
  <c r="AL483" i="1"/>
  <c r="AI483" i="1"/>
  <c r="AT482" i="1"/>
  <c r="AL482" i="1"/>
  <c r="AI482" i="1"/>
  <c r="AT481" i="1"/>
  <c r="AL481" i="1"/>
  <c r="AI481" i="1"/>
  <c r="AT480" i="1"/>
  <c r="AL480" i="1"/>
  <c r="AI480" i="1"/>
  <c r="AT479" i="1"/>
  <c r="AL479" i="1"/>
  <c r="AI479" i="1"/>
  <c r="AT478" i="1"/>
  <c r="AL478" i="1"/>
  <c r="AI478" i="1"/>
  <c r="AT477" i="1"/>
  <c r="AL477" i="1"/>
  <c r="AI477" i="1"/>
  <c r="AT476" i="1"/>
  <c r="BS478" i="1"/>
  <c r="AL476" i="1"/>
  <c r="AI476" i="1"/>
  <c r="BY476" i="1"/>
  <c r="AT475" i="1"/>
  <c r="AL475" i="1"/>
  <c r="AI475" i="1"/>
  <c r="AT474" i="1"/>
  <c r="AL474" i="1"/>
  <c r="AI474" i="1"/>
  <c r="AT473" i="1"/>
  <c r="AL473" i="1"/>
  <c r="AI473" i="1"/>
  <c r="AT472" i="1"/>
  <c r="AL472" i="1"/>
  <c r="AI472" i="1"/>
  <c r="AT471" i="1"/>
  <c r="AL471" i="1"/>
  <c r="AI471" i="1"/>
  <c r="AT470" i="1"/>
  <c r="AL470" i="1"/>
  <c r="AI470" i="1"/>
  <c r="AT469" i="1"/>
  <c r="AL469" i="1"/>
  <c r="AI469" i="1"/>
  <c r="AT468" i="1"/>
  <c r="BS470" i="1"/>
  <c r="AL468" i="1"/>
  <c r="AI468" i="1"/>
  <c r="BY468" i="1"/>
  <c r="AT467" i="1"/>
  <c r="AL467" i="1"/>
  <c r="AI467" i="1"/>
  <c r="AT466" i="1"/>
  <c r="AL466" i="1"/>
  <c r="AI466" i="1"/>
  <c r="AT465" i="1"/>
  <c r="AL465" i="1"/>
  <c r="AI465" i="1"/>
  <c r="AT464" i="1"/>
  <c r="AL464" i="1"/>
  <c r="AI464" i="1"/>
  <c r="AT463" i="1"/>
  <c r="AL463" i="1"/>
  <c r="AI463" i="1"/>
  <c r="AT462" i="1"/>
  <c r="AL462" i="1"/>
  <c r="AI462" i="1"/>
  <c r="AT461" i="1"/>
  <c r="AL461" i="1"/>
  <c r="AI461" i="1"/>
  <c r="AT460" i="1"/>
  <c r="BS462" i="1"/>
  <c r="AL460" i="1"/>
  <c r="AI460" i="1"/>
  <c r="BY460" i="1"/>
  <c r="AT459" i="1"/>
  <c r="AL459" i="1"/>
  <c r="AI459" i="1"/>
  <c r="AT458" i="1"/>
  <c r="AL458" i="1"/>
  <c r="AI458" i="1"/>
  <c r="AT457" i="1"/>
  <c r="AL457" i="1"/>
  <c r="AI457" i="1"/>
  <c r="AT456" i="1"/>
  <c r="AL456" i="1"/>
  <c r="AI456" i="1"/>
  <c r="AT455" i="1"/>
  <c r="AL455" i="1"/>
  <c r="AI455" i="1"/>
  <c r="AT454" i="1"/>
  <c r="AL454" i="1"/>
  <c r="AI454" i="1"/>
  <c r="AT453" i="1"/>
  <c r="AL453" i="1"/>
  <c r="AI453" i="1"/>
  <c r="AT452" i="1"/>
  <c r="BS454" i="1"/>
  <c r="AL452" i="1"/>
  <c r="AI452" i="1"/>
  <c r="BY452" i="1"/>
  <c r="AT451" i="1"/>
  <c r="AL451" i="1"/>
  <c r="AI451" i="1"/>
  <c r="AT450" i="1"/>
  <c r="AL450" i="1"/>
  <c r="AI450" i="1"/>
  <c r="AT449" i="1"/>
  <c r="AL449" i="1"/>
  <c r="AI449" i="1"/>
  <c r="AT448" i="1"/>
  <c r="AL448" i="1"/>
  <c r="AI448" i="1"/>
  <c r="AT447" i="1"/>
  <c r="AL447" i="1"/>
  <c r="AI447" i="1"/>
  <c r="AT446" i="1"/>
  <c r="AL446" i="1"/>
  <c r="AI446" i="1"/>
  <c r="AT445" i="1"/>
  <c r="AL445" i="1"/>
  <c r="AI445" i="1"/>
  <c r="AT444" i="1"/>
  <c r="BS446" i="1"/>
  <c r="AL444" i="1"/>
  <c r="AI444" i="1"/>
  <c r="BY444" i="1"/>
  <c r="AT443" i="1"/>
  <c r="AL443" i="1"/>
  <c r="AI443" i="1"/>
  <c r="AT442" i="1"/>
  <c r="AL442" i="1"/>
  <c r="AI442" i="1"/>
  <c r="AT441" i="1"/>
  <c r="AL441" i="1"/>
  <c r="AI441" i="1"/>
  <c r="AT440" i="1"/>
  <c r="AL440" i="1"/>
  <c r="AI440" i="1"/>
  <c r="AT439" i="1"/>
  <c r="AL439" i="1"/>
  <c r="AI439" i="1"/>
  <c r="AT438" i="1"/>
  <c r="AL438" i="1"/>
  <c r="AI438" i="1"/>
  <c r="AT437" i="1"/>
  <c r="AL437" i="1"/>
  <c r="AI437" i="1"/>
  <c r="AT436" i="1"/>
  <c r="BS438" i="1"/>
  <c r="AL436" i="1"/>
  <c r="AI436" i="1"/>
  <c r="BY436" i="1"/>
  <c r="AT435" i="1"/>
  <c r="AL435" i="1"/>
  <c r="AI435" i="1"/>
  <c r="AT434" i="1"/>
  <c r="AL434" i="1"/>
  <c r="AI434" i="1"/>
  <c r="AT433" i="1"/>
  <c r="AL433" i="1"/>
  <c r="AI433" i="1"/>
  <c r="AT432" i="1"/>
  <c r="AL432" i="1"/>
  <c r="AI432" i="1"/>
  <c r="AT431" i="1"/>
  <c r="AL431" i="1"/>
  <c r="AI431" i="1"/>
  <c r="AT430" i="1"/>
  <c r="AL430" i="1"/>
  <c r="AI430" i="1"/>
  <c r="AT429" i="1"/>
  <c r="AL429" i="1"/>
  <c r="AI429" i="1"/>
  <c r="AT428" i="1"/>
  <c r="BS430" i="1"/>
  <c r="AL428" i="1"/>
  <c r="AI428" i="1"/>
  <c r="BY428" i="1"/>
  <c r="AT427" i="1"/>
  <c r="AL427" i="1"/>
  <c r="AI427" i="1"/>
  <c r="AT426" i="1"/>
  <c r="AL426" i="1"/>
  <c r="AI426" i="1"/>
  <c r="AT425" i="1"/>
  <c r="AL425" i="1"/>
  <c r="AI425" i="1"/>
  <c r="AT424" i="1"/>
  <c r="AL424" i="1"/>
  <c r="AI424" i="1"/>
  <c r="AT423" i="1"/>
  <c r="AL423" i="1"/>
  <c r="AI423" i="1"/>
  <c r="AT422" i="1"/>
  <c r="AL422" i="1"/>
  <c r="AI422" i="1"/>
  <c r="AT421" i="1"/>
  <c r="AL421" i="1"/>
  <c r="AI421" i="1"/>
  <c r="AT420" i="1"/>
  <c r="BS422" i="1"/>
  <c r="AL420" i="1"/>
  <c r="AI420" i="1"/>
  <c r="BY420" i="1"/>
  <c r="AT419" i="1"/>
  <c r="AL419" i="1"/>
  <c r="AI419" i="1"/>
  <c r="AT418" i="1"/>
  <c r="AL418" i="1"/>
  <c r="AI418" i="1"/>
  <c r="AT417" i="1"/>
  <c r="AL417" i="1"/>
  <c r="AI417" i="1"/>
  <c r="AT416" i="1"/>
  <c r="AL416" i="1"/>
  <c r="AI416" i="1"/>
  <c r="AT415" i="1"/>
  <c r="AL415" i="1"/>
  <c r="AI415" i="1"/>
  <c r="AT414" i="1"/>
  <c r="AL414" i="1"/>
  <c r="AI414" i="1"/>
  <c r="AT413" i="1"/>
  <c r="AL413" i="1"/>
  <c r="AI413" i="1"/>
  <c r="AT412" i="1"/>
  <c r="BS414" i="1"/>
  <c r="AL412" i="1"/>
  <c r="AI412" i="1"/>
  <c r="BY412" i="1"/>
  <c r="AT411" i="1"/>
  <c r="AL411" i="1"/>
  <c r="AI411" i="1"/>
  <c r="AT410" i="1"/>
  <c r="AL410" i="1"/>
  <c r="AI410" i="1"/>
  <c r="AT409" i="1"/>
  <c r="AL409" i="1"/>
  <c r="AI409" i="1"/>
  <c r="AT408" i="1"/>
  <c r="AL408" i="1"/>
  <c r="AI408" i="1"/>
  <c r="AT407" i="1"/>
  <c r="AL407" i="1"/>
  <c r="AI407" i="1"/>
  <c r="AT406" i="1"/>
  <c r="AL406" i="1"/>
  <c r="AI406" i="1"/>
  <c r="AT405" i="1"/>
  <c r="AL405" i="1"/>
  <c r="AI405" i="1"/>
  <c r="AT404" i="1"/>
  <c r="BS406" i="1"/>
  <c r="AL404" i="1"/>
  <c r="AI404" i="1"/>
  <c r="BY404" i="1"/>
  <c r="AT403" i="1"/>
  <c r="AL403" i="1"/>
  <c r="AI403" i="1"/>
  <c r="AT402" i="1"/>
  <c r="AL402" i="1"/>
  <c r="AI402" i="1"/>
  <c r="AT401" i="1"/>
  <c r="AL401" i="1"/>
  <c r="AI401" i="1"/>
  <c r="AT400" i="1"/>
  <c r="AL400" i="1"/>
  <c r="AI400" i="1"/>
  <c r="AT399" i="1"/>
  <c r="AL399" i="1"/>
  <c r="AI399" i="1"/>
  <c r="AT398" i="1"/>
  <c r="AL398" i="1"/>
  <c r="AI398" i="1"/>
  <c r="AT397" i="1"/>
  <c r="AL397" i="1"/>
  <c r="AI397" i="1"/>
  <c r="AT396" i="1"/>
  <c r="BS398" i="1"/>
  <c r="AL396" i="1"/>
  <c r="AI396" i="1"/>
  <c r="BY396" i="1"/>
  <c r="AT395" i="1"/>
  <c r="AL395" i="1"/>
  <c r="AI395" i="1"/>
  <c r="AT394" i="1"/>
  <c r="AL394" i="1"/>
  <c r="AI394" i="1"/>
  <c r="AT393" i="1"/>
  <c r="AL393" i="1"/>
  <c r="AI393" i="1"/>
  <c r="AT392" i="1"/>
  <c r="AL392" i="1"/>
  <c r="AI392" i="1"/>
  <c r="AT391" i="1"/>
  <c r="AL391" i="1"/>
  <c r="AI391" i="1"/>
  <c r="AT390" i="1"/>
  <c r="AL390" i="1"/>
  <c r="AI390" i="1"/>
  <c r="AT389" i="1"/>
  <c r="AL389" i="1"/>
  <c r="AI389" i="1"/>
  <c r="AT388" i="1"/>
  <c r="AL388" i="1"/>
  <c r="AI388" i="1"/>
  <c r="AT387" i="1"/>
  <c r="AL387" i="1"/>
  <c r="AI387" i="1"/>
  <c r="AT386" i="1"/>
  <c r="AL386" i="1"/>
  <c r="AI386" i="1"/>
  <c r="AT385" i="1"/>
  <c r="AL385" i="1"/>
  <c r="AI385" i="1"/>
  <c r="AT384" i="1"/>
  <c r="AL384" i="1"/>
  <c r="AI384" i="1"/>
  <c r="AT383" i="1"/>
  <c r="AL383" i="1"/>
  <c r="AI383" i="1"/>
  <c r="AT382" i="1"/>
  <c r="AL382" i="1"/>
  <c r="AI382" i="1"/>
  <c r="AT381" i="1"/>
  <c r="AL381" i="1"/>
  <c r="AI381" i="1"/>
  <c r="AT380" i="1"/>
  <c r="AL380" i="1"/>
  <c r="AI380" i="1"/>
  <c r="AT379" i="1"/>
  <c r="AL379" i="1"/>
  <c r="AI379" i="1"/>
  <c r="AT378" i="1"/>
  <c r="AL378" i="1"/>
  <c r="AI378" i="1"/>
  <c r="AT377" i="1"/>
  <c r="AL377" i="1"/>
  <c r="AI377" i="1"/>
  <c r="AT376" i="1"/>
  <c r="AL376" i="1"/>
  <c r="AI376" i="1"/>
  <c r="AT375" i="1"/>
  <c r="AL375" i="1"/>
  <c r="AI375" i="1"/>
  <c r="AT374" i="1"/>
  <c r="AL374" i="1"/>
  <c r="AI374" i="1"/>
  <c r="AT373" i="1"/>
  <c r="AL373" i="1"/>
  <c r="AI373" i="1"/>
  <c r="AT372" i="1"/>
  <c r="AL372" i="1"/>
  <c r="AI372" i="1"/>
  <c r="AT371" i="1"/>
  <c r="AL371" i="1"/>
  <c r="AI371" i="1"/>
  <c r="AT370" i="1"/>
  <c r="AL370" i="1"/>
  <c r="AI370" i="1"/>
  <c r="AT369" i="1"/>
  <c r="AL369" i="1"/>
  <c r="AI369" i="1"/>
  <c r="AT368" i="1"/>
  <c r="AL368" i="1"/>
  <c r="AI368" i="1"/>
  <c r="AT367" i="1"/>
  <c r="AL367" i="1"/>
  <c r="AI367" i="1"/>
  <c r="AT366" i="1"/>
  <c r="AL366" i="1"/>
  <c r="AI366" i="1"/>
  <c r="AT365" i="1"/>
  <c r="AL365" i="1"/>
  <c r="AI365" i="1"/>
  <c r="AT364" i="1"/>
  <c r="AL364" i="1"/>
  <c r="AI364" i="1"/>
  <c r="AT363" i="1"/>
  <c r="AL363" i="1"/>
  <c r="AI363" i="1"/>
  <c r="AT362" i="1"/>
  <c r="AL362" i="1"/>
  <c r="AI362" i="1"/>
  <c r="AT361" i="1"/>
  <c r="AL361" i="1"/>
  <c r="AI361" i="1"/>
  <c r="AT360" i="1"/>
  <c r="AL360" i="1"/>
  <c r="AI360" i="1"/>
  <c r="AT359" i="1"/>
  <c r="AL359" i="1"/>
  <c r="AI359" i="1"/>
  <c r="AT358" i="1"/>
  <c r="AL358" i="1"/>
  <c r="AI358" i="1"/>
  <c r="AT357" i="1"/>
  <c r="AL357" i="1"/>
  <c r="AI357" i="1"/>
  <c r="AT356" i="1"/>
  <c r="AL356" i="1"/>
  <c r="AI356" i="1"/>
  <c r="AT355" i="1"/>
  <c r="AL355" i="1"/>
  <c r="AI355" i="1"/>
  <c r="AT354" i="1"/>
  <c r="AL354" i="1"/>
  <c r="AI354" i="1"/>
  <c r="AT353" i="1"/>
  <c r="AL353" i="1"/>
  <c r="AI353" i="1"/>
  <c r="AT352" i="1"/>
  <c r="AL352" i="1"/>
  <c r="AI352" i="1"/>
  <c r="AT351" i="1"/>
  <c r="AL351" i="1"/>
  <c r="AI351" i="1"/>
  <c r="AT350" i="1"/>
  <c r="AL350" i="1"/>
  <c r="AI350" i="1"/>
  <c r="AT349" i="1"/>
  <c r="AL349" i="1"/>
  <c r="AI349" i="1"/>
  <c r="AT348" i="1"/>
  <c r="AL348" i="1"/>
  <c r="AI348" i="1"/>
  <c r="AT347" i="1"/>
  <c r="AL347" i="1"/>
  <c r="AI347" i="1"/>
  <c r="AT346" i="1"/>
  <c r="AL346" i="1"/>
  <c r="AI346" i="1"/>
  <c r="AT345" i="1"/>
  <c r="AL345" i="1"/>
  <c r="AI345" i="1"/>
  <c r="AT344" i="1"/>
  <c r="AL344" i="1"/>
  <c r="AI344" i="1"/>
  <c r="AT343" i="1"/>
  <c r="AL343" i="1"/>
  <c r="AI343" i="1"/>
  <c r="AT342" i="1"/>
  <c r="AL342" i="1"/>
  <c r="AI342" i="1"/>
  <c r="AT341" i="1"/>
  <c r="AL341" i="1"/>
  <c r="AI341" i="1"/>
  <c r="AT340" i="1"/>
  <c r="AL340" i="1"/>
  <c r="AI340" i="1"/>
  <c r="AT339" i="1"/>
  <c r="AL339" i="1"/>
  <c r="AI339" i="1"/>
  <c r="AT338" i="1"/>
  <c r="AL338" i="1"/>
  <c r="AI338" i="1"/>
  <c r="AT337" i="1"/>
  <c r="AL337" i="1"/>
  <c r="AI337" i="1"/>
  <c r="AT336" i="1"/>
  <c r="AL336" i="1"/>
  <c r="AI336" i="1"/>
  <c r="AT335" i="1"/>
  <c r="AL335" i="1"/>
  <c r="AI335" i="1"/>
  <c r="AT334" i="1"/>
  <c r="AL334" i="1"/>
  <c r="AI334" i="1"/>
  <c r="AT333" i="1"/>
  <c r="AL333" i="1"/>
  <c r="AI333" i="1"/>
  <c r="AT332" i="1"/>
  <c r="AL332" i="1"/>
  <c r="AI332" i="1"/>
  <c r="AT331" i="1"/>
  <c r="AL331" i="1"/>
  <c r="AI331" i="1"/>
  <c r="AT330" i="1"/>
  <c r="AL330" i="1"/>
  <c r="AI330" i="1"/>
  <c r="AT329" i="1"/>
  <c r="AL329" i="1"/>
  <c r="AI329" i="1"/>
  <c r="AT328" i="1"/>
  <c r="AL328" i="1"/>
  <c r="AI328" i="1"/>
  <c r="AT327" i="1"/>
  <c r="AL327" i="1"/>
  <c r="AI327" i="1"/>
  <c r="AT326" i="1"/>
  <c r="AL326" i="1"/>
  <c r="AI326" i="1"/>
  <c r="AT325" i="1"/>
  <c r="AL325" i="1"/>
  <c r="AI325" i="1"/>
  <c r="AT324" i="1"/>
  <c r="AL324" i="1"/>
  <c r="AI324" i="1"/>
  <c r="AT323" i="1"/>
  <c r="AL323" i="1"/>
  <c r="AI323" i="1"/>
  <c r="AT322" i="1"/>
  <c r="AL322" i="1"/>
  <c r="AI322" i="1"/>
  <c r="AT321" i="1"/>
  <c r="AL321" i="1"/>
  <c r="AI321" i="1"/>
  <c r="AT320" i="1"/>
  <c r="AL320" i="1"/>
  <c r="AI320" i="1"/>
  <c r="AT319" i="1"/>
  <c r="AL319" i="1"/>
  <c r="AI319" i="1"/>
  <c r="AT318" i="1"/>
  <c r="AL318" i="1"/>
  <c r="AI318" i="1"/>
  <c r="AT317" i="1"/>
  <c r="AL317" i="1"/>
  <c r="AI317" i="1"/>
  <c r="AT316" i="1"/>
  <c r="AL316" i="1"/>
  <c r="AI316" i="1"/>
  <c r="AT315" i="1"/>
  <c r="AL315" i="1"/>
  <c r="AI315" i="1"/>
  <c r="AT314" i="1"/>
  <c r="AL314" i="1"/>
  <c r="AI314" i="1"/>
  <c r="AT313" i="1"/>
  <c r="AL313" i="1"/>
  <c r="AI313" i="1"/>
  <c r="AT312" i="1"/>
  <c r="AL312" i="1"/>
  <c r="AI312" i="1"/>
  <c r="AT311" i="1"/>
  <c r="AL311" i="1"/>
  <c r="AI311" i="1"/>
  <c r="AT310" i="1"/>
  <c r="AL310" i="1"/>
  <c r="AI310" i="1"/>
  <c r="AT309" i="1"/>
  <c r="AL309" i="1"/>
  <c r="AI309" i="1"/>
  <c r="AT308" i="1"/>
  <c r="AL308" i="1"/>
  <c r="AI308" i="1"/>
  <c r="AT307" i="1"/>
  <c r="AL307" i="1"/>
  <c r="AI307" i="1"/>
  <c r="AT306" i="1"/>
  <c r="AL306" i="1"/>
  <c r="AI306" i="1"/>
  <c r="AT305" i="1"/>
  <c r="AL305" i="1"/>
  <c r="AI305" i="1"/>
  <c r="AT304" i="1"/>
  <c r="AL304" i="1"/>
  <c r="AI304" i="1"/>
  <c r="AT303" i="1"/>
  <c r="AL303" i="1"/>
  <c r="AI303" i="1"/>
  <c r="AT302" i="1"/>
  <c r="AL302" i="1"/>
  <c r="AI302" i="1"/>
  <c r="AT301" i="1"/>
  <c r="AL301" i="1"/>
  <c r="AI301" i="1"/>
  <c r="AT300" i="1"/>
  <c r="AL300" i="1"/>
  <c r="AI300" i="1"/>
  <c r="AT299" i="1"/>
  <c r="AL299" i="1"/>
  <c r="AI299" i="1"/>
  <c r="AT298" i="1"/>
  <c r="AL298" i="1"/>
  <c r="AI298" i="1"/>
  <c r="AT297" i="1"/>
  <c r="AL297" i="1"/>
  <c r="AI297" i="1"/>
  <c r="AT296" i="1"/>
  <c r="AL296" i="1"/>
  <c r="AI296" i="1"/>
  <c r="AT295" i="1"/>
  <c r="AL295" i="1"/>
  <c r="AI295" i="1"/>
  <c r="AT294" i="1"/>
  <c r="AL294" i="1"/>
  <c r="AI294" i="1"/>
  <c r="AT293" i="1"/>
  <c r="AL293" i="1"/>
  <c r="AI293" i="1"/>
  <c r="AT292" i="1"/>
  <c r="AL292" i="1"/>
  <c r="AI292" i="1"/>
  <c r="AT291" i="1"/>
  <c r="AL291" i="1"/>
  <c r="AI291" i="1"/>
  <c r="AT290" i="1"/>
  <c r="AL290" i="1"/>
  <c r="AI290" i="1"/>
  <c r="AT289" i="1"/>
  <c r="AL289" i="1"/>
  <c r="AI289" i="1"/>
  <c r="AT288" i="1"/>
  <c r="AL288" i="1"/>
  <c r="AI288" i="1"/>
  <c r="AT287" i="1"/>
  <c r="AL287" i="1"/>
  <c r="AI287" i="1"/>
  <c r="AT286" i="1"/>
  <c r="AL286" i="1"/>
  <c r="AI286" i="1"/>
  <c r="AT285" i="1"/>
  <c r="AL285" i="1"/>
  <c r="AI285" i="1"/>
  <c r="AT284" i="1"/>
  <c r="AL284" i="1"/>
  <c r="AI284" i="1"/>
  <c r="AT283" i="1"/>
  <c r="AL283" i="1"/>
  <c r="AI283" i="1"/>
  <c r="AT282" i="1"/>
  <c r="AL282" i="1"/>
  <c r="AI282" i="1"/>
  <c r="AT281" i="1"/>
  <c r="AL281" i="1"/>
  <c r="AI281" i="1"/>
  <c r="AT280" i="1"/>
  <c r="AL280" i="1"/>
  <c r="AI280" i="1"/>
  <c r="AT279" i="1"/>
  <c r="AL279" i="1"/>
  <c r="AI279" i="1"/>
  <c r="AT278" i="1"/>
  <c r="AL278" i="1"/>
  <c r="AI278" i="1"/>
  <c r="AT277" i="1"/>
  <c r="AL277" i="1"/>
  <c r="AI277" i="1"/>
  <c r="AT276" i="1"/>
  <c r="AL276" i="1"/>
  <c r="AI276" i="1"/>
  <c r="AT275" i="1"/>
  <c r="AL275" i="1"/>
  <c r="AI275" i="1"/>
  <c r="AT274" i="1"/>
  <c r="AL274" i="1"/>
  <c r="AI274" i="1"/>
  <c r="AT273" i="1"/>
  <c r="AL273" i="1"/>
  <c r="AI273" i="1"/>
  <c r="AT272" i="1"/>
  <c r="AL272" i="1"/>
  <c r="AI272" i="1"/>
  <c r="AT271" i="1"/>
  <c r="AL271" i="1"/>
  <c r="AI271" i="1"/>
  <c r="AT270" i="1"/>
  <c r="AL270" i="1"/>
  <c r="AI270" i="1"/>
  <c r="AT269" i="1"/>
  <c r="AL269" i="1"/>
  <c r="AI269" i="1"/>
  <c r="AT268" i="1"/>
  <c r="AL268" i="1"/>
  <c r="AI268" i="1"/>
  <c r="AT267" i="1"/>
  <c r="AL267" i="1"/>
  <c r="AI267" i="1"/>
  <c r="AT266" i="1"/>
  <c r="AL266" i="1"/>
  <c r="AI266" i="1"/>
  <c r="AT265" i="1"/>
  <c r="AL265" i="1"/>
  <c r="AI265" i="1"/>
  <c r="AT264" i="1"/>
  <c r="AL264" i="1"/>
  <c r="AI264" i="1"/>
  <c r="AT263" i="1"/>
  <c r="AL263" i="1"/>
  <c r="AI263" i="1"/>
  <c r="AT262" i="1"/>
  <c r="AL262" i="1"/>
  <c r="AI262" i="1"/>
  <c r="AT261" i="1"/>
  <c r="AL261" i="1"/>
  <c r="AI261" i="1"/>
  <c r="AT260" i="1"/>
  <c r="AL260" i="1"/>
  <c r="AI260" i="1"/>
  <c r="AT259" i="1"/>
  <c r="AL259" i="1"/>
  <c r="AI259" i="1"/>
  <c r="AT258" i="1"/>
  <c r="AL258" i="1"/>
  <c r="AI258" i="1"/>
  <c r="AT257" i="1"/>
  <c r="AL257" i="1"/>
  <c r="AI257" i="1"/>
  <c r="AT256" i="1"/>
  <c r="AL256" i="1"/>
  <c r="AI256" i="1"/>
  <c r="AT255" i="1"/>
  <c r="AL255" i="1"/>
  <c r="AI255" i="1"/>
  <c r="AT254" i="1"/>
  <c r="AL254" i="1"/>
  <c r="AI254" i="1"/>
  <c r="AT253" i="1"/>
  <c r="AL253" i="1"/>
  <c r="AI253" i="1"/>
  <c r="AT252" i="1"/>
  <c r="AL252" i="1"/>
  <c r="AI252" i="1"/>
  <c r="AT251" i="1"/>
  <c r="AL251" i="1"/>
  <c r="AI251" i="1"/>
  <c r="AT250" i="1"/>
  <c r="AL250" i="1"/>
  <c r="AI250" i="1"/>
  <c r="AT249" i="1"/>
  <c r="AL249" i="1"/>
  <c r="AI249" i="1"/>
  <c r="AT248" i="1"/>
  <c r="AL248" i="1"/>
  <c r="AI248" i="1"/>
  <c r="AT247" i="1"/>
  <c r="AL247" i="1"/>
  <c r="AI247" i="1"/>
  <c r="AT246" i="1"/>
  <c r="AL246" i="1"/>
  <c r="AI246" i="1"/>
  <c r="AT245" i="1"/>
  <c r="AL245" i="1"/>
  <c r="AI245" i="1"/>
  <c r="AT244" i="1"/>
  <c r="AL244" i="1"/>
  <c r="AI244" i="1"/>
  <c r="AT243" i="1"/>
  <c r="AL243" i="1"/>
  <c r="AI243" i="1"/>
  <c r="AT242" i="1"/>
  <c r="AL242" i="1"/>
  <c r="AI242" i="1"/>
  <c r="AT241" i="1"/>
  <c r="AL241" i="1"/>
  <c r="AI241" i="1"/>
  <c r="AT240" i="1"/>
  <c r="AL240" i="1"/>
  <c r="AI240" i="1"/>
  <c r="AT239" i="1"/>
  <c r="AL239" i="1"/>
  <c r="AI239" i="1"/>
  <c r="AT238" i="1"/>
  <c r="AL238" i="1"/>
  <c r="AI238" i="1"/>
  <c r="AT237" i="1"/>
  <c r="AL237" i="1"/>
  <c r="AI237" i="1"/>
  <c r="AT236" i="1"/>
  <c r="AL236" i="1"/>
  <c r="AI236" i="1"/>
  <c r="AT235" i="1"/>
  <c r="AL235" i="1"/>
  <c r="AI235" i="1"/>
  <c r="AT234" i="1"/>
  <c r="AL234" i="1"/>
  <c r="AI234" i="1"/>
  <c r="AT233" i="1"/>
  <c r="AL233" i="1"/>
  <c r="AI233" i="1"/>
  <c r="AT232" i="1"/>
  <c r="AL232" i="1"/>
  <c r="AI232" i="1"/>
  <c r="AT231" i="1"/>
  <c r="AL231" i="1"/>
  <c r="AI231" i="1"/>
  <c r="AT230" i="1"/>
  <c r="AL230" i="1"/>
  <c r="AI230" i="1"/>
  <c r="AT229" i="1"/>
  <c r="AL229" i="1"/>
  <c r="AI229" i="1"/>
  <c r="AT228" i="1"/>
  <c r="AL228" i="1"/>
  <c r="AI228" i="1"/>
  <c r="AT227" i="1"/>
  <c r="AL227" i="1"/>
  <c r="AI227" i="1"/>
  <c r="AT226" i="1"/>
  <c r="AL226" i="1"/>
  <c r="AI226" i="1"/>
  <c r="AT225" i="1"/>
  <c r="AL225" i="1"/>
  <c r="AI225" i="1"/>
  <c r="AT224" i="1"/>
  <c r="AL224" i="1"/>
  <c r="AI224" i="1"/>
  <c r="AT223" i="1"/>
  <c r="AL223" i="1"/>
  <c r="AI223" i="1"/>
  <c r="AT222" i="1"/>
  <c r="AL222" i="1"/>
  <c r="AI222" i="1"/>
  <c r="AT221" i="1"/>
  <c r="AL221" i="1"/>
  <c r="AI221" i="1"/>
  <c r="AT220" i="1"/>
  <c r="AL220" i="1"/>
  <c r="AI220" i="1"/>
  <c r="AT219" i="1"/>
  <c r="AL219" i="1"/>
  <c r="AI219" i="1"/>
  <c r="AT218" i="1"/>
  <c r="AL218" i="1"/>
  <c r="AI218" i="1"/>
  <c r="AT217" i="1"/>
  <c r="AL217" i="1"/>
  <c r="AI217" i="1"/>
  <c r="AT216" i="1"/>
  <c r="AL216" i="1"/>
  <c r="AI216" i="1"/>
  <c r="AT215" i="1"/>
  <c r="AL215" i="1"/>
  <c r="AI215" i="1"/>
  <c r="AT214" i="1"/>
  <c r="AL214" i="1"/>
  <c r="AI214" i="1"/>
  <c r="AT213" i="1"/>
  <c r="AL213" i="1"/>
  <c r="AI213" i="1"/>
  <c r="AT212" i="1"/>
  <c r="AL212" i="1"/>
  <c r="AI212" i="1"/>
  <c r="AT211" i="1"/>
  <c r="AL211" i="1"/>
  <c r="AI211" i="1"/>
  <c r="AT210" i="1"/>
  <c r="AL210" i="1"/>
  <c r="AI210" i="1"/>
  <c r="AT209" i="1"/>
  <c r="AL209" i="1"/>
  <c r="AI209" i="1"/>
  <c r="AT208" i="1"/>
  <c r="AL208" i="1"/>
  <c r="AI208" i="1"/>
  <c r="AT207" i="1"/>
  <c r="AL207" i="1"/>
  <c r="AI207" i="1"/>
  <c r="AT206" i="1"/>
  <c r="AL206" i="1"/>
  <c r="AI206" i="1"/>
  <c r="AT205" i="1"/>
  <c r="AL205" i="1"/>
  <c r="AI205" i="1"/>
  <c r="AT204" i="1"/>
  <c r="AL204" i="1"/>
  <c r="AI204" i="1"/>
  <c r="AT203" i="1"/>
  <c r="AL203" i="1"/>
  <c r="AI203" i="1"/>
  <c r="AT202" i="1"/>
  <c r="AL202" i="1"/>
  <c r="AI202" i="1"/>
  <c r="AT201" i="1"/>
  <c r="AL201" i="1"/>
  <c r="AI201" i="1"/>
  <c r="AT200" i="1"/>
  <c r="AL200" i="1"/>
  <c r="AI200" i="1"/>
  <c r="AT199" i="1"/>
  <c r="AL199" i="1"/>
  <c r="AI199" i="1"/>
  <c r="AT198" i="1"/>
  <c r="AL198" i="1"/>
  <c r="AI198" i="1"/>
  <c r="AT197" i="1"/>
  <c r="AL197" i="1"/>
  <c r="AI197" i="1"/>
  <c r="AT196" i="1"/>
  <c r="AL196" i="1"/>
  <c r="AI196" i="1"/>
  <c r="AT195" i="1"/>
  <c r="AL195" i="1"/>
  <c r="AI195" i="1"/>
  <c r="AT194" i="1"/>
  <c r="AL194" i="1"/>
  <c r="AI194" i="1"/>
  <c r="AT193" i="1"/>
  <c r="AL193" i="1"/>
  <c r="AI193" i="1"/>
  <c r="AT192" i="1"/>
  <c r="AL192" i="1"/>
  <c r="AI192" i="1"/>
  <c r="AT191" i="1"/>
  <c r="AL191" i="1"/>
  <c r="AI191" i="1"/>
  <c r="AT190" i="1"/>
  <c r="AL190" i="1"/>
  <c r="AI190" i="1"/>
  <c r="AT189" i="1"/>
  <c r="AL189" i="1"/>
  <c r="AI189" i="1"/>
  <c r="AT188" i="1"/>
  <c r="AL188" i="1"/>
  <c r="AI188" i="1"/>
  <c r="AT187" i="1"/>
  <c r="AL187" i="1"/>
  <c r="AI187" i="1"/>
  <c r="AT186" i="1"/>
  <c r="AL186" i="1"/>
  <c r="AI186" i="1"/>
  <c r="AT185" i="1"/>
  <c r="AL185" i="1"/>
  <c r="AI185" i="1"/>
  <c r="AT184" i="1"/>
  <c r="AL184" i="1"/>
  <c r="AI184" i="1"/>
  <c r="AT183" i="1"/>
  <c r="AL183" i="1"/>
  <c r="AI183" i="1"/>
  <c r="AT182" i="1"/>
  <c r="AL182" i="1"/>
  <c r="AI182" i="1"/>
  <c r="AT181" i="1"/>
  <c r="AL181" i="1"/>
  <c r="AI181" i="1"/>
  <c r="AT180" i="1"/>
  <c r="AL180" i="1"/>
  <c r="AI180" i="1"/>
  <c r="AT179" i="1"/>
  <c r="AL179" i="1"/>
  <c r="AI179" i="1"/>
  <c r="AT178" i="1"/>
  <c r="AL178" i="1"/>
  <c r="AI178" i="1"/>
  <c r="AT177" i="1"/>
  <c r="AL177" i="1"/>
  <c r="AI177" i="1"/>
  <c r="BZ791" i="1"/>
  <c r="BY791" i="1"/>
  <c r="BX791" i="1"/>
  <c r="BW791" i="1"/>
  <c r="BV791" i="1"/>
  <c r="BU791" i="1"/>
  <c r="BT791" i="1"/>
  <c r="BS791" i="1"/>
  <c r="BR791" i="1"/>
  <c r="BQ791" i="1"/>
  <c r="BP791" i="1"/>
  <c r="BO791" i="1"/>
  <c r="BN791" i="1"/>
  <c r="BM791" i="1"/>
  <c r="BL791" i="1"/>
  <c r="BZ790" i="1"/>
  <c r="BY790" i="1"/>
  <c r="BX790" i="1"/>
  <c r="BW790" i="1"/>
  <c r="BV790" i="1"/>
  <c r="BT790" i="1"/>
  <c r="BS790" i="1"/>
  <c r="BR790" i="1"/>
  <c r="BQ790" i="1"/>
  <c r="BP790" i="1"/>
  <c r="BO790" i="1"/>
  <c r="BN790" i="1"/>
  <c r="BL790" i="1"/>
  <c r="BZ789" i="1"/>
  <c r="BY789" i="1"/>
  <c r="BX789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Z788" i="1"/>
  <c r="BY788" i="1"/>
  <c r="BX788" i="1"/>
  <c r="BW788" i="1"/>
  <c r="BV788" i="1"/>
  <c r="BU788" i="1"/>
  <c r="BT788" i="1"/>
  <c r="BS788" i="1"/>
  <c r="BR788" i="1"/>
  <c r="BQ788" i="1"/>
  <c r="BP788" i="1"/>
  <c r="BO788" i="1"/>
  <c r="BN788" i="1"/>
  <c r="BM788" i="1"/>
  <c r="BL788" i="1"/>
  <c r="BZ787" i="1"/>
  <c r="BY787" i="1"/>
  <c r="BX787" i="1"/>
  <c r="BW787" i="1"/>
  <c r="BV787" i="1"/>
  <c r="BU787" i="1"/>
  <c r="BT787" i="1"/>
  <c r="BS787" i="1"/>
  <c r="BR787" i="1"/>
  <c r="BQ787" i="1"/>
  <c r="BP787" i="1"/>
  <c r="BO787" i="1"/>
  <c r="BN787" i="1"/>
  <c r="BM787" i="1"/>
  <c r="BL787" i="1"/>
  <c r="BZ786" i="1"/>
  <c r="BY786" i="1"/>
  <c r="BX786" i="1"/>
  <c r="BW786" i="1"/>
  <c r="BV786" i="1"/>
  <c r="BU786" i="1"/>
  <c r="BT786" i="1"/>
  <c r="BS786" i="1"/>
  <c r="BR786" i="1"/>
  <c r="BQ786" i="1"/>
  <c r="BP786" i="1"/>
  <c r="BO786" i="1"/>
  <c r="BN786" i="1"/>
  <c r="BM786" i="1"/>
  <c r="BL786" i="1"/>
  <c r="BZ785" i="1"/>
  <c r="BY785" i="1"/>
  <c r="BX785" i="1"/>
  <c r="BW785" i="1"/>
  <c r="BV785" i="1"/>
  <c r="BU785" i="1"/>
  <c r="BT785" i="1"/>
  <c r="BS785" i="1"/>
  <c r="BR785" i="1"/>
  <c r="BQ785" i="1"/>
  <c r="BP785" i="1"/>
  <c r="BO785" i="1"/>
  <c r="BN785" i="1"/>
  <c r="BM785" i="1"/>
  <c r="BL785" i="1"/>
  <c r="BZ784" i="1"/>
  <c r="BY784" i="1"/>
  <c r="BX784" i="1"/>
  <c r="BW784" i="1"/>
  <c r="BV784" i="1"/>
  <c r="BU784" i="1"/>
  <c r="BT784" i="1"/>
  <c r="BS784" i="1"/>
  <c r="BR784" i="1"/>
  <c r="BQ784" i="1"/>
  <c r="BP784" i="1"/>
  <c r="BO784" i="1"/>
  <c r="BN784" i="1"/>
  <c r="BM784" i="1"/>
  <c r="BL784" i="1"/>
  <c r="BZ783" i="1"/>
  <c r="BY783" i="1"/>
  <c r="BX783" i="1"/>
  <c r="BW783" i="1"/>
  <c r="BV783" i="1"/>
  <c r="BU783" i="1"/>
  <c r="BT783" i="1"/>
  <c r="BS783" i="1"/>
  <c r="BR783" i="1"/>
  <c r="BQ783" i="1"/>
  <c r="BP783" i="1"/>
  <c r="BO783" i="1"/>
  <c r="BN783" i="1"/>
  <c r="BM783" i="1"/>
  <c r="BL783" i="1"/>
  <c r="BZ782" i="1"/>
  <c r="BY782" i="1"/>
  <c r="BX782" i="1"/>
  <c r="BW782" i="1"/>
  <c r="BV782" i="1"/>
  <c r="BT782" i="1"/>
  <c r="BS782" i="1"/>
  <c r="BR782" i="1"/>
  <c r="BQ782" i="1"/>
  <c r="BP782" i="1"/>
  <c r="BO782" i="1"/>
  <c r="BN782" i="1"/>
  <c r="BL782" i="1"/>
  <c r="BZ781" i="1"/>
  <c r="BY781" i="1"/>
  <c r="BX781" i="1"/>
  <c r="BW781" i="1"/>
  <c r="BV781" i="1"/>
  <c r="BU781" i="1"/>
  <c r="BT781" i="1"/>
  <c r="BS781" i="1"/>
  <c r="BR781" i="1"/>
  <c r="BQ781" i="1"/>
  <c r="BP781" i="1"/>
  <c r="BO781" i="1"/>
  <c r="BN781" i="1"/>
  <c r="BM781" i="1"/>
  <c r="BL781" i="1"/>
  <c r="BZ780" i="1"/>
  <c r="BY780" i="1"/>
  <c r="BX780" i="1"/>
  <c r="BW780" i="1"/>
  <c r="BV780" i="1"/>
  <c r="BU780" i="1"/>
  <c r="BT780" i="1"/>
  <c r="BS780" i="1"/>
  <c r="BR780" i="1"/>
  <c r="BQ780" i="1"/>
  <c r="BP780" i="1"/>
  <c r="BO780" i="1"/>
  <c r="BN780" i="1"/>
  <c r="BM780" i="1"/>
  <c r="BL780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Z778" i="1"/>
  <c r="BY778" i="1"/>
  <c r="BX778" i="1"/>
  <c r="BW778" i="1"/>
  <c r="BV778" i="1"/>
  <c r="BU778" i="1"/>
  <c r="BT778" i="1"/>
  <c r="BS778" i="1"/>
  <c r="BR778" i="1"/>
  <c r="BQ778" i="1"/>
  <c r="BP778" i="1"/>
  <c r="BO778" i="1"/>
  <c r="BN778" i="1"/>
  <c r="BM778" i="1"/>
  <c r="BL778" i="1"/>
  <c r="BZ777" i="1"/>
  <c r="BY777" i="1"/>
  <c r="BX777" i="1"/>
  <c r="BW777" i="1"/>
  <c r="BV777" i="1"/>
  <c r="BU777" i="1"/>
  <c r="BT777" i="1"/>
  <c r="BS777" i="1"/>
  <c r="BR777" i="1"/>
  <c r="BQ777" i="1"/>
  <c r="BP777" i="1"/>
  <c r="BO777" i="1"/>
  <c r="BN777" i="1"/>
  <c r="BM777" i="1"/>
  <c r="BL777" i="1"/>
  <c r="BZ776" i="1"/>
  <c r="BY776" i="1"/>
  <c r="BX776" i="1"/>
  <c r="BW776" i="1"/>
  <c r="BV776" i="1"/>
  <c r="BU776" i="1"/>
  <c r="BT776" i="1"/>
  <c r="BS776" i="1"/>
  <c r="BR776" i="1"/>
  <c r="BQ776" i="1"/>
  <c r="BP776" i="1"/>
  <c r="BO776" i="1"/>
  <c r="BN776" i="1"/>
  <c r="BM776" i="1"/>
  <c r="BL776" i="1"/>
  <c r="BZ775" i="1"/>
  <c r="BY775" i="1"/>
  <c r="BX775" i="1"/>
  <c r="BW775" i="1"/>
  <c r="BV775" i="1"/>
  <c r="BU775" i="1"/>
  <c r="BT775" i="1"/>
  <c r="BS775" i="1"/>
  <c r="BR775" i="1"/>
  <c r="BQ775" i="1"/>
  <c r="BP775" i="1"/>
  <c r="BO775" i="1"/>
  <c r="BN775" i="1"/>
  <c r="BM775" i="1"/>
  <c r="BL775" i="1"/>
  <c r="BZ774" i="1"/>
  <c r="BY774" i="1"/>
  <c r="BX774" i="1"/>
  <c r="BW774" i="1"/>
  <c r="BV774" i="1"/>
  <c r="BT774" i="1"/>
  <c r="BS774" i="1"/>
  <c r="BR774" i="1"/>
  <c r="BQ774" i="1"/>
  <c r="BP774" i="1"/>
  <c r="BO774" i="1"/>
  <c r="BN774" i="1"/>
  <c r="BL774" i="1"/>
  <c r="BZ773" i="1"/>
  <c r="BY773" i="1"/>
  <c r="BX773" i="1"/>
  <c r="BW773" i="1"/>
  <c r="BV773" i="1"/>
  <c r="BU773" i="1"/>
  <c r="BT773" i="1"/>
  <c r="BS773" i="1"/>
  <c r="BR773" i="1"/>
  <c r="BQ773" i="1"/>
  <c r="BP773" i="1"/>
  <c r="BO773" i="1"/>
  <c r="BN773" i="1"/>
  <c r="BM773" i="1"/>
  <c r="BL773" i="1"/>
  <c r="BZ772" i="1"/>
  <c r="BY772" i="1"/>
  <c r="BX772" i="1"/>
  <c r="BW772" i="1"/>
  <c r="BV772" i="1"/>
  <c r="BU772" i="1"/>
  <c r="BT772" i="1"/>
  <c r="BS772" i="1"/>
  <c r="BR772" i="1"/>
  <c r="BQ772" i="1"/>
  <c r="BP772" i="1"/>
  <c r="BO772" i="1"/>
  <c r="BN772" i="1"/>
  <c r="BM772" i="1"/>
  <c r="BL772" i="1"/>
  <c r="BZ771" i="1"/>
  <c r="BY771" i="1"/>
  <c r="BX771" i="1"/>
  <c r="BW771" i="1"/>
  <c r="BV771" i="1"/>
  <c r="BU771" i="1"/>
  <c r="BT771" i="1"/>
  <c r="BS771" i="1"/>
  <c r="BR771" i="1"/>
  <c r="BQ771" i="1"/>
  <c r="BP771" i="1"/>
  <c r="BO771" i="1"/>
  <c r="BN771" i="1"/>
  <c r="BM771" i="1"/>
  <c r="BL771" i="1"/>
  <c r="BZ770" i="1"/>
  <c r="BY770" i="1"/>
  <c r="BX770" i="1"/>
  <c r="BW770" i="1"/>
  <c r="BV770" i="1"/>
  <c r="BU770" i="1"/>
  <c r="BT770" i="1"/>
  <c r="BS770" i="1"/>
  <c r="BR770" i="1"/>
  <c r="BQ770" i="1"/>
  <c r="BP770" i="1"/>
  <c r="BO770" i="1"/>
  <c r="BN770" i="1"/>
  <c r="BM770" i="1"/>
  <c r="BL770" i="1"/>
  <c r="BZ769" i="1"/>
  <c r="BY769" i="1"/>
  <c r="BX769" i="1"/>
  <c r="BW769" i="1"/>
  <c r="BV769" i="1"/>
  <c r="BU769" i="1"/>
  <c r="BT769" i="1"/>
  <c r="BS769" i="1"/>
  <c r="BR769" i="1"/>
  <c r="BQ769" i="1"/>
  <c r="BP769" i="1"/>
  <c r="BO769" i="1"/>
  <c r="BN769" i="1"/>
  <c r="BM769" i="1"/>
  <c r="BL769" i="1"/>
  <c r="BZ768" i="1"/>
  <c r="BY768" i="1"/>
  <c r="BX768" i="1"/>
  <c r="BW768" i="1"/>
  <c r="BV768" i="1"/>
  <c r="BU768" i="1"/>
  <c r="BT768" i="1"/>
  <c r="BS768" i="1"/>
  <c r="BR768" i="1"/>
  <c r="BQ768" i="1"/>
  <c r="BP768" i="1"/>
  <c r="BO768" i="1"/>
  <c r="BN768" i="1"/>
  <c r="BM768" i="1"/>
  <c r="BL768" i="1"/>
  <c r="BZ767" i="1"/>
  <c r="BY767" i="1"/>
  <c r="BX767" i="1"/>
  <c r="BW767" i="1"/>
  <c r="BV767" i="1"/>
  <c r="BU767" i="1"/>
  <c r="BT767" i="1"/>
  <c r="BS767" i="1"/>
  <c r="BR767" i="1"/>
  <c r="BQ767" i="1"/>
  <c r="BP767" i="1"/>
  <c r="BO767" i="1"/>
  <c r="BN767" i="1"/>
  <c r="BM767" i="1"/>
  <c r="BL767" i="1"/>
  <c r="BZ766" i="1"/>
  <c r="BY766" i="1"/>
  <c r="BX766" i="1"/>
  <c r="BW766" i="1"/>
  <c r="BV766" i="1"/>
  <c r="BT766" i="1"/>
  <c r="BS766" i="1"/>
  <c r="BR766" i="1"/>
  <c r="BQ766" i="1"/>
  <c r="BP766" i="1"/>
  <c r="BO766" i="1"/>
  <c r="BN766" i="1"/>
  <c r="BL766" i="1"/>
  <c r="BZ765" i="1"/>
  <c r="BY765" i="1"/>
  <c r="BX765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Z764" i="1"/>
  <c r="BY764" i="1"/>
  <c r="BX764" i="1"/>
  <c r="BW764" i="1"/>
  <c r="BV764" i="1"/>
  <c r="BU764" i="1"/>
  <c r="BT764" i="1"/>
  <c r="BS764" i="1"/>
  <c r="BR764" i="1"/>
  <c r="BQ764" i="1"/>
  <c r="BP764" i="1"/>
  <c r="BO764" i="1"/>
  <c r="BN764" i="1"/>
  <c r="BM764" i="1"/>
  <c r="BL764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Z762" i="1"/>
  <c r="BY762" i="1"/>
  <c r="BX762" i="1"/>
  <c r="BW762" i="1"/>
  <c r="BV762" i="1"/>
  <c r="BU762" i="1"/>
  <c r="BT762" i="1"/>
  <c r="BS762" i="1"/>
  <c r="BR762" i="1"/>
  <c r="BQ762" i="1"/>
  <c r="BP762" i="1"/>
  <c r="BO762" i="1"/>
  <c r="BN762" i="1"/>
  <c r="BM762" i="1"/>
  <c r="BL762" i="1"/>
  <c r="BZ761" i="1"/>
  <c r="BY761" i="1"/>
  <c r="BX761" i="1"/>
  <c r="BW761" i="1"/>
  <c r="BV761" i="1"/>
  <c r="BU761" i="1"/>
  <c r="BT761" i="1"/>
  <c r="BS761" i="1"/>
  <c r="BR761" i="1"/>
  <c r="BQ761" i="1"/>
  <c r="BP761" i="1"/>
  <c r="BO761" i="1"/>
  <c r="BN761" i="1"/>
  <c r="BM761" i="1"/>
  <c r="BL761" i="1"/>
  <c r="BZ760" i="1"/>
  <c r="BY760" i="1"/>
  <c r="BX760" i="1"/>
  <c r="BW760" i="1"/>
  <c r="BV760" i="1"/>
  <c r="BU760" i="1"/>
  <c r="BT760" i="1"/>
  <c r="BS760" i="1"/>
  <c r="BR760" i="1"/>
  <c r="BQ760" i="1"/>
  <c r="BP760" i="1"/>
  <c r="BO760" i="1"/>
  <c r="BN760" i="1"/>
  <c r="BM760" i="1"/>
  <c r="BL760" i="1"/>
  <c r="BZ759" i="1"/>
  <c r="BY759" i="1"/>
  <c r="BX759" i="1"/>
  <c r="BW759" i="1"/>
  <c r="BV759" i="1"/>
  <c r="BU759" i="1"/>
  <c r="BT759" i="1"/>
  <c r="BS759" i="1"/>
  <c r="BR759" i="1"/>
  <c r="BQ759" i="1"/>
  <c r="BP759" i="1"/>
  <c r="BO759" i="1"/>
  <c r="BN759" i="1"/>
  <c r="BM759" i="1"/>
  <c r="BL759" i="1"/>
  <c r="BZ758" i="1"/>
  <c r="BY758" i="1"/>
  <c r="BX758" i="1"/>
  <c r="BW758" i="1"/>
  <c r="BV758" i="1"/>
  <c r="BT758" i="1"/>
  <c r="BS758" i="1"/>
  <c r="BR758" i="1"/>
  <c r="BQ758" i="1"/>
  <c r="BP758" i="1"/>
  <c r="BO758" i="1"/>
  <c r="BN758" i="1"/>
  <c r="BL758" i="1"/>
  <c r="BZ757" i="1"/>
  <c r="BY757" i="1"/>
  <c r="BX757" i="1"/>
  <c r="BW757" i="1"/>
  <c r="BV757" i="1"/>
  <c r="BU757" i="1"/>
  <c r="BT757" i="1"/>
  <c r="BS757" i="1"/>
  <c r="BR757" i="1"/>
  <c r="BQ757" i="1"/>
  <c r="BP757" i="1"/>
  <c r="BO757" i="1"/>
  <c r="BN757" i="1"/>
  <c r="BM757" i="1"/>
  <c r="BL757" i="1"/>
  <c r="BZ756" i="1"/>
  <c r="BY756" i="1"/>
  <c r="BX756" i="1"/>
  <c r="BW756" i="1"/>
  <c r="BV756" i="1"/>
  <c r="BU756" i="1"/>
  <c r="BT756" i="1"/>
  <c r="BS756" i="1"/>
  <c r="BR756" i="1"/>
  <c r="BQ756" i="1"/>
  <c r="BP756" i="1"/>
  <c r="BO756" i="1"/>
  <c r="BN756" i="1"/>
  <c r="BM756" i="1"/>
  <c r="BL756" i="1"/>
  <c r="BZ755" i="1"/>
  <c r="BY755" i="1"/>
  <c r="BX755" i="1"/>
  <c r="BW755" i="1"/>
  <c r="BV755" i="1"/>
  <c r="BU755" i="1"/>
  <c r="BT755" i="1"/>
  <c r="BS755" i="1"/>
  <c r="BR755" i="1"/>
  <c r="BQ755" i="1"/>
  <c r="BP755" i="1"/>
  <c r="BO755" i="1"/>
  <c r="BN755" i="1"/>
  <c r="BM755" i="1"/>
  <c r="BL755" i="1"/>
  <c r="BZ754" i="1"/>
  <c r="BY754" i="1"/>
  <c r="BX754" i="1"/>
  <c r="BW754" i="1"/>
  <c r="BV754" i="1"/>
  <c r="BU754" i="1"/>
  <c r="BT754" i="1"/>
  <c r="BS754" i="1"/>
  <c r="BR754" i="1"/>
  <c r="BQ754" i="1"/>
  <c r="BP754" i="1"/>
  <c r="BO754" i="1"/>
  <c r="BN754" i="1"/>
  <c r="BM754" i="1"/>
  <c r="BL754" i="1"/>
  <c r="BZ753" i="1"/>
  <c r="BY753" i="1"/>
  <c r="BX753" i="1"/>
  <c r="BW753" i="1"/>
  <c r="BV753" i="1"/>
  <c r="BU753" i="1"/>
  <c r="BT753" i="1"/>
  <c r="BS753" i="1"/>
  <c r="BR753" i="1"/>
  <c r="BQ753" i="1"/>
  <c r="BP753" i="1"/>
  <c r="BO753" i="1"/>
  <c r="BN753" i="1"/>
  <c r="BM753" i="1"/>
  <c r="BL753" i="1"/>
  <c r="BZ752" i="1"/>
  <c r="BY752" i="1"/>
  <c r="BX752" i="1"/>
  <c r="BW752" i="1"/>
  <c r="BV752" i="1"/>
  <c r="BU752" i="1"/>
  <c r="BT752" i="1"/>
  <c r="BS752" i="1"/>
  <c r="BR752" i="1"/>
  <c r="BQ752" i="1"/>
  <c r="BP752" i="1"/>
  <c r="BO752" i="1"/>
  <c r="BN752" i="1"/>
  <c r="BM752" i="1"/>
  <c r="BL752" i="1"/>
  <c r="BZ751" i="1"/>
  <c r="BY751" i="1"/>
  <c r="BX751" i="1"/>
  <c r="BW751" i="1"/>
  <c r="BV751" i="1"/>
  <c r="BU751" i="1"/>
  <c r="BT751" i="1"/>
  <c r="BS751" i="1"/>
  <c r="BR751" i="1"/>
  <c r="BQ751" i="1"/>
  <c r="BP751" i="1"/>
  <c r="BO751" i="1"/>
  <c r="BN751" i="1"/>
  <c r="BM751" i="1"/>
  <c r="BL751" i="1"/>
  <c r="BZ750" i="1"/>
  <c r="BY750" i="1"/>
  <c r="BX750" i="1"/>
  <c r="BW750" i="1"/>
  <c r="BV750" i="1"/>
  <c r="BT750" i="1"/>
  <c r="BS750" i="1"/>
  <c r="BR750" i="1"/>
  <c r="BQ750" i="1"/>
  <c r="BP750" i="1"/>
  <c r="BO750" i="1"/>
  <c r="BN750" i="1"/>
  <c r="BL750" i="1"/>
  <c r="BZ749" i="1"/>
  <c r="BY749" i="1"/>
  <c r="BX749" i="1"/>
  <c r="BW749" i="1"/>
  <c r="BV749" i="1"/>
  <c r="BU749" i="1"/>
  <c r="BT749" i="1"/>
  <c r="BS749" i="1"/>
  <c r="BR749" i="1"/>
  <c r="BQ749" i="1"/>
  <c r="BP749" i="1"/>
  <c r="BO749" i="1"/>
  <c r="BN749" i="1"/>
  <c r="BM749" i="1"/>
  <c r="BL749" i="1"/>
  <c r="BZ748" i="1"/>
  <c r="BY748" i="1"/>
  <c r="BX748" i="1"/>
  <c r="BW748" i="1"/>
  <c r="BV748" i="1"/>
  <c r="BU748" i="1"/>
  <c r="BT748" i="1"/>
  <c r="BS748" i="1"/>
  <c r="BR748" i="1"/>
  <c r="BQ748" i="1"/>
  <c r="BP748" i="1"/>
  <c r="BO748" i="1"/>
  <c r="BN748" i="1"/>
  <c r="BM748" i="1"/>
  <c r="BL748" i="1"/>
  <c r="BZ747" i="1"/>
  <c r="BY747" i="1"/>
  <c r="BX747" i="1"/>
  <c r="BW747" i="1"/>
  <c r="BV747" i="1"/>
  <c r="BU747" i="1"/>
  <c r="BT747" i="1"/>
  <c r="BS747" i="1"/>
  <c r="BR747" i="1"/>
  <c r="BQ747" i="1"/>
  <c r="BP747" i="1"/>
  <c r="BO747" i="1"/>
  <c r="BN747" i="1"/>
  <c r="BM747" i="1"/>
  <c r="BL747" i="1"/>
  <c r="BZ746" i="1"/>
  <c r="BY746" i="1"/>
  <c r="BX746" i="1"/>
  <c r="BW746" i="1"/>
  <c r="BV746" i="1"/>
  <c r="BU746" i="1"/>
  <c r="BT746" i="1"/>
  <c r="BS746" i="1"/>
  <c r="BR746" i="1"/>
  <c r="BQ746" i="1"/>
  <c r="BP746" i="1"/>
  <c r="BO746" i="1"/>
  <c r="BN746" i="1"/>
  <c r="BM746" i="1"/>
  <c r="BL746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Z744" i="1"/>
  <c r="BY744" i="1"/>
  <c r="BX744" i="1"/>
  <c r="BW744" i="1"/>
  <c r="BV744" i="1"/>
  <c r="BU744" i="1"/>
  <c r="BT744" i="1"/>
  <c r="BS744" i="1"/>
  <c r="BR744" i="1"/>
  <c r="BQ744" i="1"/>
  <c r="BP744" i="1"/>
  <c r="BO744" i="1"/>
  <c r="BN744" i="1"/>
  <c r="BM744" i="1"/>
  <c r="BL744" i="1"/>
  <c r="BZ743" i="1"/>
  <c r="BY743" i="1"/>
  <c r="BX743" i="1"/>
  <c r="BW743" i="1"/>
  <c r="BV743" i="1"/>
  <c r="BU743" i="1"/>
  <c r="BT743" i="1"/>
  <c r="BS743" i="1"/>
  <c r="BR743" i="1"/>
  <c r="BQ743" i="1"/>
  <c r="BP743" i="1"/>
  <c r="BO743" i="1"/>
  <c r="BN743" i="1"/>
  <c r="BM743" i="1"/>
  <c r="BL743" i="1"/>
  <c r="BZ742" i="1"/>
  <c r="BY742" i="1"/>
  <c r="BX742" i="1"/>
  <c r="BW742" i="1"/>
  <c r="BV742" i="1"/>
  <c r="BT742" i="1"/>
  <c r="BS742" i="1"/>
  <c r="BR742" i="1"/>
  <c r="BQ742" i="1"/>
  <c r="BP742" i="1"/>
  <c r="BO742" i="1"/>
  <c r="BN742" i="1"/>
  <c r="BL742" i="1"/>
  <c r="BZ741" i="1"/>
  <c r="BY741" i="1"/>
  <c r="BX741" i="1"/>
  <c r="BW741" i="1"/>
  <c r="BV741" i="1"/>
  <c r="BU741" i="1"/>
  <c r="BT741" i="1"/>
  <c r="BS741" i="1"/>
  <c r="BR741" i="1"/>
  <c r="BQ741" i="1"/>
  <c r="BP741" i="1"/>
  <c r="BO741" i="1"/>
  <c r="BN741" i="1"/>
  <c r="BM741" i="1"/>
  <c r="BL741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Z739" i="1"/>
  <c r="BY739" i="1"/>
  <c r="BX739" i="1"/>
  <c r="BW739" i="1"/>
  <c r="BV739" i="1"/>
  <c r="BU739" i="1"/>
  <c r="BT739" i="1"/>
  <c r="BS739" i="1"/>
  <c r="BR739" i="1"/>
  <c r="BQ739" i="1"/>
  <c r="BP739" i="1"/>
  <c r="BO739" i="1"/>
  <c r="BN739" i="1"/>
  <c r="BM739" i="1"/>
  <c r="BL739" i="1"/>
  <c r="BZ738" i="1"/>
  <c r="BY738" i="1"/>
  <c r="BX738" i="1"/>
  <c r="BW738" i="1"/>
  <c r="BV738" i="1"/>
  <c r="BU738" i="1"/>
  <c r="BT738" i="1"/>
  <c r="BS738" i="1"/>
  <c r="BR738" i="1"/>
  <c r="BQ738" i="1"/>
  <c r="BP738" i="1"/>
  <c r="BO738" i="1"/>
  <c r="BN738" i="1"/>
  <c r="BM738" i="1"/>
  <c r="BL738" i="1"/>
  <c r="BZ737" i="1"/>
  <c r="BY737" i="1"/>
  <c r="BX737" i="1"/>
  <c r="BW737" i="1"/>
  <c r="BV737" i="1"/>
  <c r="BU737" i="1"/>
  <c r="BT737" i="1"/>
  <c r="BS737" i="1"/>
  <c r="BR737" i="1"/>
  <c r="BQ737" i="1"/>
  <c r="BP737" i="1"/>
  <c r="BO737" i="1"/>
  <c r="BN737" i="1"/>
  <c r="BM737" i="1"/>
  <c r="BL737" i="1"/>
  <c r="BZ736" i="1"/>
  <c r="BY736" i="1"/>
  <c r="BX736" i="1"/>
  <c r="BW736" i="1"/>
  <c r="BV736" i="1"/>
  <c r="BU736" i="1"/>
  <c r="BT736" i="1"/>
  <c r="BS736" i="1"/>
  <c r="BR736" i="1"/>
  <c r="BQ736" i="1"/>
  <c r="BP736" i="1"/>
  <c r="BO736" i="1"/>
  <c r="BN736" i="1"/>
  <c r="BM736" i="1"/>
  <c r="BL736" i="1"/>
  <c r="BZ735" i="1"/>
  <c r="BY735" i="1"/>
  <c r="BX735" i="1"/>
  <c r="BW735" i="1"/>
  <c r="BV735" i="1"/>
  <c r="BU735" i="1"/>
  <c r="BT735" i="1"/>
  <c r="BS735" i="1"/>
  <c r="BR735" i="1"/>
  <c r="BQ735" i="1"/>
  <c r="BP735" i="1"/>
  <c r="BO735" i="1"/>
  <c r="BN735" i="1"/>
  <c r="BM735" i="1"/>
  <c r="BL735" i="1"/>
  <c r="BZ734" i="1"/>
  <c r="BY734" i="1"/>
  <c r="BX734" i="1"/>
  <c r="BW734" i="1"/>
  <c r="BV734" i="1"/>
  <c r="BT734" i="1"/>
  <c r="BS734" i="1"/>
  <c r="BR734" i="1"/>
  <c r="BQ734" i="1"/>
  <c r="BP734" i="1"/>
  <c r="BO734" i="1"/>
  <c r="BN734" i="1"/>
  <c r="BL734" i="1"/>
  <c r="BZ733" i="1"/>
  <c r="BY733" i="1"/>
  <c r="BX733" i="1"/>
  <c r="BW733" i="1"/>
  <c r="BV733" i="1"/>
  <c r="BU733" i="1"/>
  <c r="BT733" i="1"/>
  <c r="BS733" i="1"/>
  <c r="BR733" i="1"/>
  <c r="BQ733" i="1"/>
  <c r="BP733" i="1"/>
  <c r="BO733" i="1"/>
  <c r="BN733" i="1"/>
  <c r="BM733" i="1"/>
  <c r="BL733" i="1"/>
  <c r="BZ732" i="1"/>
  <c r="BY732" i="1"/>
  <c r="BX732" i="1"/>
  <c r="BW732" i="1"/>
  <c r="BV732" i="1"/>
  <c r="BU732" i="1"/>
  <c r="BT732" i="1"/>
  <c r="BS732" i="1"/>
  <c r="BR732" i="1"/>
  <c r="BQ732" i="1"/>
  <c r="BP732" i="1"/>
  <c r="BO732" i="1"/>
  <c r="BN732" i="1"/>
  <c r="BM732" i="1"/>
  <c r="BL732" i="1"/>
  <c r="BZ731" i="1"/>
  <c r="BY731" i="1"/>
  <c r="BX731" i="1"/>
  <c r="BW731" i="1"/>
  <c r="BV731" i="1"/>
  <c r="BU731" i="1"/>
  <c r="BT731" i="1"/>
  <c r="BS731" i="1"/>
  <c r="BR731" i="1"/>
  <c r="BQ731" i="1"/>
  <c r="BP731" i="1"/>
  <c r="BO731" i="1"/>
  <c r="BN731" i="1"/>
  <c r="BM731" i="1"/>
  <c r="BL731" i="1"/>
  <c r="BZ730" i="1"/>
  <c r="BY730" i="1"/>
  <c r="BX730" i="1"/>
  <c r="BW730" i="1"/>
  <c r="BV730" i="1"/>
  <c r="BU730" i="1"/>
  <c r="BT730" i="1"/>
  <c r="BS730" i="1"/>
  <c r="BR730" i="1"/>
  <c r="BQ730" i="1"/>
  <c r="BP730" i="1"/>
  <c r="BO730" i="1"/>
  <c r="BN730" i="1"/>
  <c r="BM730" i="1"/>
  <c r="BL730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Z728" i="1"/>
  <c r="BY728" i="1"/>
  <c r="BX728" i="1"/>
  <c r="BW728" i="1"/>
  <c r="BV728" i="1"/>
  <c r="BU728" i="1"/>
  <c r="BT728" i="1"/>
  <c r="BS728" i="1"/>
  <c r="BR728" i="1"/>
  <c r="BQ728" i="1"/>
  <c r="BP728" i="1"/>
  <c r="BO728" i="1"/>
  <c r="BN728" i="1"/>
  <c r="BM728" i="1"/>
  <c r="BL728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M727" i="1"/>
  <c r="BL727" i="1"/>
  <c r="BZ726" i="1"/>
  <c r="BY726" i="1"/>
  <c r="BX726" i="1"/>
  <c r="BW726" i="1"/>
  <c r="BV726" i="1"/>
  <c r="BT726" i="1"/>
  <c r="BS726" i="1"/>
  <c r="BR726" i="1"/>
  <c r="BQ726" i="1"/>
  <c r="BP726" i="1"/>
  <c r="BO726" i="1"/>
  <c r="BN726" i="1"/>
  <c r="BL726" i="1"/>
  <c r="BZ725" i="1"/>
  <c r="BY725" i="1"/>
  <c r="BX725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Z724" i="1"/>
  <c r="BY724" i="1"/>
  <c r="BX724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Z723" i="1"/>
  <c r="BY723" i="1"/>
  <c r="BX723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Z722" i="1"/>
  <c r="BY722" i="1"/>
  <c r="BX722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Z721" i="1"/>
  <c r="BY721" i="1"/>
  <c r="BX721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Z720" i="1"/>
  <c r="BY720" i="1"/>
  <c r="BX720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Z719" i="1"/>
  <c r="BY719" i="1"/>
  <c r="BX719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Z718" i="1"/>
  <c r="BY718" i="1"/>
  <c r="BX718" i="1"/>
  <c r="BW718" i="1"/>
  <c r="BV718" i="1"/>
  <c r="BT718" i="1"/>
  <c r="BS718" i="1"/>
  <c r="BR718" i="1"/>
  <c r="BQ718" i="1"/>
  <c r="BP718" i="1"/>
  <c r="BO718" i="1"/>
  <c r="BN718" i="1"/>
  <c r="BL718" i="1"/>
  <c r="BZ717" i="1"/>
  <c r="BY717" i="1"/>
  <c r="BX717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Z716" i="1"/>
  <c r="BY716" i="1"/>
  <c r="BX716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Z715" i="1"/>
  <c r="BY715" i="1"/>
  <c r="BX715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Z714" i="1"/>
  <c r="BY714" i="1"/>
  <c r="BX714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Z712" i="1"/>
  <c r="BY712" i="1"/>
  <c r="BX712" i="1"/>
  <c r="BW712" i="1"/>
  <c r="BV712" i="1"/>
  <c r="BU712" i="1"/>
  <c r="BT712" i="1"/>
  <c r="BS712" i="1"/>
  <c r="BR712" i="1"/>
  <c r="BQ712" i="1"/>
  <c r="BP712" i="1"/>
  <c r="BO712" i="1"/>
  <c r="BN712" i="1"/>
  <c r="BM712" i="1"/>
  <c r="BL712" i="1"/>
  <c r="BZ711" i="1"/>
  <c r="BY711" i="1"/>
  <c r="BX711" i="1"/>
  <c r="BW711" i="1"/>
  <c r="BV711" i="1"/>
  <c r="BU711" i="1"/>
  <c r="BT711" i="1"/>
  <c r="BS711" i="1"/>
  <c r="BR711" i="1"/>
  <c r="BQ711" i="1"/>
  <c r="BP711" i="1"/>
  <c r="BO711" i="1"/>
  <c r="BN711" i="1"/>
  <c r="BM711" i="1"/>
  <c r="BL711" i="1"/>
  <c r="BZ710" i="1"/>
  <c r="BY710" i="1"/>
  <c r="BX710" i="1"/>
  <c r="BW710" i="1"/>
  <c r="BV710" i="1"/>
  <c r="BT710" i="1"/>
  <c r="BS710" i="1"/>
  <c r="BR710" i="1"/>
  <c r="BQ710" i="1"/>
  <c r="BP710" i="1"/>
  <c r="BO710" i="1"/>
  <c r="BN710" i="1"/>
  <c r="BL710" i="1"/>
  <c r="BZ709" i="1"/>
  <c r="BY709" i="1"/>
  <c r="BX709" i="1"/>
  <c r="BW709" i="1"/>
  <c r="BV709" i="1"/>
  <c r="BU709" i="1"/>
  <c r="BT709" i="1"/>
  <c r="BS709" i="1"/>
  <c r="BR709" i="1"/>
  <c r="BQ709" i="1"/>
  <c r="BP709" i="1"/>
  <c r="BO709" i="1"/>
  <c r="BN709" i="1"/>
  <c r="BM709" i="1"/>
  <c r="BL709" i="1"/>
  <c r="BZ708" i="1"/>
  <c r="BY708" i="1"/>
  <c r="BX708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Z706" i="1"/>
  <c r="BY706" i="1"/>
  <c r="BX706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Z704" i="1"/>
  <c r="BY704" i="1"/>
  <c r="BX704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Z703" i="1"/>
  <c r="BY703" i="1"/>
  <c r="BX703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Z702" i="1"/>
  <c r="BY702" i="1"/>
  <c r="BX702" i="1"/>
  <c r="BW702" i="1"/>
  <c r="BV702" i="1"/>
  <c r="BT702" i="1"/>
  <c r="BS702" i="1"/>
  <c r="BR702" i="1"/>
  <c r="BQ702" i="1"/>
  <c r="BP702" i="1"/>
  <c r="BO702" i="1"/>
  <c r="BN702" i="1"/>
  <c r="BL702" i="1"/>
  <c r="BZ701" i="1"/>
  <c r="BY701" i="1"/>
  <c r="BX701" i="1"/>
  <c r="BW701" i="1"/>
  <c r="BV701" i="1"/>
  <c r="BU701" i="1"/>
  <c r="BT701" i="1"/>
  <c r="BS701" i="1"/>
  <c r="BR701" i="1"/>
  <c r="BQ701" i="1"/>
  <c r="BP701" i="1"/>
  <c r="BO701" i="1"/>
  <c r="BN701" i="1"/>
  <c r="BM701" i="1"/>
  <c r="BL701" i="1"/>
  <c r="BZ700" i="1"/>
  <c r="BY700" i="1"/>
  <c r="BX700" i="1"/>
  <c r="BW700" i="1"/>
  <c r="BV700" i="1"/>
  <c r="BU700" i="1"/>
  <c r="BT700" i="1"/>
  <c r="BS700" i="1"/>
  <c r="BR700" i="1"/>
  <c r="BQ700" i="1"/>
  <c r="BP700" i="1"/>
  <c r="BO700" i="1"/>
  <c r="BN700" i="1"/>
  <c r="BM700" i="1"/>
  <c r="BL700" i="1"/>
  <c r="BZ699" i="1"/>
  <c r="BY699" i="1"/>
  <c r="BX699" i="1"/>
  <c r="BW699" i="1"/>
  <c r="BV699" i="1"/>
  <c r="BU699" i="1"/>
  <c r="BT699" i="1"/>
  <c r="BS699" i="1"/>
  <c r="BR699" i="1"/>
  <c r="BQ699" i="1"/>
  <c r="BP699" i="1"/>
  <c r="BO699" i="1"/>
  <c r="BN699" i="1"/>
  <c r="BM699" i="1"/>
  <c r="BL699" i="1"/>
  <c r="BZ698" i="1"/>
  <c r="BY698" i="1"/>
  <c r="BX698" i="1"/>
  <c r="BW698" i="1"/>
  <c r="BV698" i="1"/>
  <c r="BU698" i="1"/>
  <c r="BT698" i="1"/>
  <c r="BS698" i="1"/>
  <c r="BR698" i="1"/>
  <c r="BQ698" i="1"/>
  <c r="BP698" i="1"/>
  <c r="BO698" i="1"/>
  <c r="BN698" i="1"/>
  <c r="BM698" i="1"/>
  <c r="BL698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Z696" i="1"/>
  <c r="BY696" i="1"/>
  <c r="BX696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Z695" i="1"/>
  <c r="BY695" i="1"/>
  <c r="BX695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Z694" i="1"/>
  <c r="BY694" i="1"/>
  <c r="BX694" i="1"/>
  <c r="BW694" i="1"/>
  <c r="BV694" i="1"/>
  <c r="BT694" i="1"/>
  <c r="BS694" i="1"/>
  <c r="BR694" i="1"/>
  <c r="BQ694" i="1"/>
  <c r="BP694" i="1"/>
  <c r="BO694" i="1"/>
  <c r="BN694" i="1"/>
  <c r="BL694" i="1"/>
  <c r="BZ693" i="1"/>
  <c r="BY693" i="1"/>
  <c r="BX693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Z692" i="1"/>
  <c r="BY692" i="1"/>
  <c r="BX692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Z691" i="1"/>
  <c r="BY691" i="1"/>
  <c r="BX691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Z690" i="1"/>
  <c r="BY690" i="1"/>
  <c r="BX690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Z689" i="1"/>
  <c r="BY689" i="1"/>
  <c r="BX689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Z688" i="1"/>
  <c r="BY688" i="1"/>
  <c r="BX688" i="1"/>
  <c r="BW688" i="1"/>
  <c r="BV688" i="1"/>
  <c r="BU688" i="1"/>
  <c r="BT688" i="1"/>
  <c r="BS688" i="1"/>
  <c r="BR688" i="1"/>
  <c r="BQ688" i="1"/>
  <c r="BP688" i="1"/>
  <c r="BO688" i="1"/>
  <c r="BN688" i="1"/>
  <c r="BM688" i="1"/>
  <c r="BL688" i="1"/>
  <c r="BZ687" i="1"/>
  <c r="BY687" i="1"/>
  <c r="BX687" i="1"/>
  <c r="BW687" i="1"/>
  <c r="BV687" i="1"/>
  <c r="BU687" i="1"/>
  <c r="BT687" i="1"/>
  <c r="BS687" i="1"/>
  <c r="BR687" i="1"/>
  <c r="BQ687" i="1"/>
  <c r="BP687" i="1"/>
  <c r="BO687" i="1"/>
  <c r="BN687" i="1"/>
  <c r="BM687" i="1"/>
  <c r="BL687" i="1"/>
  <c r="BZ686" i="1"/>
  <c r="BY686" i="1"/>
  <c r="BX686" i="1"/>
  <c r="BW686" i="1"/>
  <c r="BV686" i="1"/>
  <c r="BT686" i="1"/>
  <c r="BS686" i="1"/>
  <c r="BR686" i="1"/>
  <c r="BQ686" i="1"/>
  <c r="BP686" i="1"/>
  <c r="BO686" i="1"/>
  <c r="BN686" i="1"/>
  <c r="BL686" i="1"/>
  <c r="BZ685" i="1"/>
  <c r="BY685" i="1"/>
  <c r="BX685" i="1"/>
  <c r="BW685" i="1"/>
  <c r="BV685" i="1"/>
  <c r="BU685" i="1"/>
  <c r="BT685" i="1"/>
  <c r="BS685" i="1"/>
  <c r="BR685" i="1"/>
  <c r="BQ685" i="1"/>
  <c r="BP685" i="1"/>
  <c r="BO685" i="1"/>
  <c r="BN685" i="1"/>
  <c r="BM685" i="1"/>
  <c r="BL685" i="1"/>
  <c r="BZ684" i="1"/>
  <c r="BY684" i="1"/>
  <c r="BX684" i="1"/>
  <c r="BW684" i="1"/>
  <c r="BV684" i="1"/>
  <c r="BU684" i="1"/>
  <c r="BT684" i="1"/>
  <c r="BS684" i="1"/>
  <c r="BR684" i="1"/>
  <c r="BQ684" i="1"/>
  <c r="BP684" i="1"/>
  <c r="BO684" i="1"/>
  <c r="BN684" i="1"/>
  <c r="BM684" i="1"/>
  <c r="BL684" i="1"/>
  <c r="BZ683" i="1"/>
  <c r="BY683" i="1"/>
  <c r="BX683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Z682" i="1"/>
  <c r="BY682" i="1"/>
  <c r="BX682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Z681" i="1"/>
  <c r="BY681" i="1"/>
  <c r="BX681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Z680" i="1"/>
  <c r="BY680" i="1"/>
  <c r="BX680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Z678" i="1"/>
  <c r="BY678" i="1"/>
  <c r="BX678" i="1"/>
  <c r="BW678" i="1"/>
  <c r="BV678" i="1"/>
  <c r="BT678" i="1"/>
  <c r="BS678" i="1"/>
  <c r="BR678" i="1"/>
  <c r="BQ678" i="1"/>
  <c r="BP678" i="1"/>
  <c r="BO678" i="1"/>
  <c r="BN678" i="1"/>
  <c r="BL678" i="1"/>
  <c r="BZ677" i="1"/>
  <c r="BY677" i="1"/>
  <c r="BX677" i="1"/>
  <c r="BW677" i="1"/>
  <c r="BV677" i="1"/>
  <c r="BU677" i="1"/>
  <c r="BT677" i="1"/>
  <c r="BS677" i="1"/>
  <c r="BR677" i="1"/>
  <c r="BQ677" i="1"/>
  <c r="BP677" i="1"/>
  <c r="BO677" i="1"/>
  <c r="BN677" i="1"/>
  <c r="BM677" i="1"/>
  <c r="BL677" i="1"/>
  <c r="BZ676" i="1"/>
  <c r="BY676" i="1"/>
  <c r="BX676" i="1"/>
  <c r="BW676" i="1"/>
  <c r="BV676" i="1"/>
  <c r="BU676" i="1"/>
  <c r="BT676" i="1"/>
  <c r="BS676" i="1"/>
  <c r="BR676" i="1"/>
  <c r="BQ676" i="1"/>
  <c r="BP676" i="1"/>
  <c r="BO676" i="1"/>
  <c r="BN676" i="1"/>
  <c r="BM676" i="1"/>
  <c r="BL676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Z674" i="1"/>
  <c r="BY674" i="1"/>
  <c r="BX674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Z672" i="1"/>
  <c r="BY672" i="1"/>
  <c r="BX672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Z671" i="1"/>
  <c r="BY671" i="1"/>
  <c r="BX671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Z670" i="1"/>
  <c r="BY670" i="1"/>
  <c r="BX670" i="1"/>
  <c r="BW670" i="1"/>
  <c r="BV670" i="1"/>
  <c r="BT670" i="1"/>
  <c r="BS670" i="1"/>
  <c r="BR670" i="1"/>
  <c r="BQ670" i="1"/>
  <c r="BP670" i="1"/>
  <c r="BO670" i="1"/>
  <c r="BN670" i="1"/>
  <c r="BL670" i="1"/>
  <c r="BZ669" i="1"/>
  <c r="BY669" i="1"/>
  <c r="BX669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Z668" i="1"/>
  <c r="BY668" i="1"/>
  <c r="BX668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Z666" i="1"/>
  <c r="BY666" i="1"/>
  <c r="BX666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Z664" i="1"/>
  <c r="BY664" i="1"/>
  <c r="BX664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Z663" i="1"/>
  <c r="BY663" i="1"/>
  <c r="BX663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Z662" i="1"/>
  <c r="BY662" i="1"/>
  <c r="BX662" i="1"/>
  <c r="BW662" i="1"/>
  <c r="BV662" i="1"/>
  <c r="BT662" i="1"/>
  <c r="BS662" i="1"/>
  <c r="BR662" i="1"/>
  <c r="BQ662" i="1"/>
  <c r="BP662" i="1"/>
  <c r="BO662" i="1"/>
  <c r="BN662" i="1"/>
  <c r="BL662" i="1"/>
  <c r="BZ661" i="1"/>
  <c r="BY661" i="1"/>
  <c r="BX661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Z660" i="1"/>
  <c r="BY660" i="1"/>
  <c r="BX660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Z659" i="1"/>
  <c r="BY659" i="1"/>
  <c r="BX659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Z658" i="1"/>
  <c r="BY658" i="1"/>
  <c r="BX658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Z657" i="1"/>
  <c r="BY657" i="1"/>
  <c r="BX657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Z656" i="1"/>
  <c r="BY656" i="1"/>
  <c r="BX656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Z654" i="1"/>
  <c r="BY654" i="1"/>
  <c r="BX654" i="1"/>
  <c r="BW654" i="1"/>
  <c r="BV654" i="1"/>
  <c r="BT654" i="1"/>
  <c r="BS654" i="1"/>
  <c r="BR654" i="1"/>
  <c r="BQ654" i="1"/>
  <c r="BP654" i="1"/>
  <c r="BO654" i="1"/>
  <c r="BN654" i="1"/>
  <c r="BL654" i="1"/>
  <c r="BZ653" i="1"/>
  <c r="BY653" i="1"/>
  <c r="BX653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Z650" i="1"/>
  <c r="BY650" i="1"/>
  <c r="BX650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Z649" i="1"/>
  <c r="BY649" i="1"/>
  <c r="BX649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Z648" i="1"/>
  <c r="BY648" i="1"/>
  <c r="BX648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Z647" i="1"/>
  <c r="BY647" i="1"/>
  <c r="BX647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Z646" i="1"/>
  <c r="BY646" i="1"/>
  <c r="BX646" i="1"/>
  <c r="BW646" i="1"/>
  <c r="BV646" i="1"/>
  <c r="BT646" i="1"/>
  <c r="BS646" i="1"/>
  <c r="BR646" i="1"/>
  <c r="BQ646" i="1"/>
  <c r="BP646" i="1"/>
  <c r="BO646" i="1"/>
  <c r="BN646" i="1"/>
  <c r="BL646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Z644" i="1"/>
  <c r="BY644" i="1"/>
  <c r="BX644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Z642" i="1"/>
  <c r="BY642" i="1"/>
  <c r="BX642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Z641" i="1"/>
  <c r="BY641" i="1"/>
  <c r="BX641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Z640" i="1"/>
  <c r="BY640" i="1"/>
  <c r="BX640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Z639" i="1"/>
  <c r="BY639" i="1"/>
  <c r="BX639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Z638" i="1"/>
  <c r="BY638" i="1"/>
  <c r="BX638" i="1"/>
  <c r="BW638" i="1"/>
  <c r="BV638" i="1"/>
  <c r="BT638" i="1"/>
  <c r="BS638" i="1"/>
  <c r="BR638" i="1"/>
  <c r="BQ638" i="1"/>
  <c r="BP638" i="1"/>
  <c r="BO638" i="1"/>
  <c r="BN638" i="1"/>
  <c r="BL638" i="1"/>
  <c r="BZ637" i="1"/>
  <c r="BY637" i="1"/>
  <c r="BX637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Z636" i="1"/>
  <c r="BY636" i="1"/>
  <c r="BX636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Z635" i="1"/>
  <c r="BY635" i="1"/>
  <c r="BX635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Z634" i="1"/>
  <c r="BY634" i="1"/>
  <c r="BX634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Z633" i="1"/>
  <c r="BY633" i="1"/>
  <c r="BX633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Z631" i="1"/>
  <c r="BY631" i="1"/>
  <c r="BX631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Z630" i="1"/>
  <c r="BY630" i="1"/>
  <c r="BX630" i="1"/>
  <c r="BW630" i="1"/>
  <c r="BV630" i="1"/>
  <c r="BT630" i="1"/>
  <c r="BS630" i="1"/>
  <c r="BR630" i="1"/>
  <c r="BQ630" i="1"/>
  <c r="BP630" i="1"/>
  <c r="BO630" i="1"/>
  <c r="BN630" i="1"/>
  <c r="BL630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Z628" i="1"/>
  <c r="BY628" i="1"/>
  <c r="BX628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Z627" i="1"/>
  <c r="BY627" i="1"/>
  <c r="BX627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Z626" i="1"/>
  <c r="BY626" i="1"/>
  <c r="BX626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Z625" i="1"/>
  <c r="BY625" i="1"/>
  <c r="BX625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Z624" i="1"/>
  <c r="BY624" i="1"/>
  <c r="BX624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Z623" i="1"/>
  <c r="BY623" i="1"/>
  <c r="BX623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Z622" i="1"/>
  <c r="BY622" i="1"/>
  <c r="BX622" i="1"/>
  <c r="BW622" i="1"/>
  <c r="BV622" i="1"/>
  <c r="BT622" i="1"/>
  <c r="BS622" i="1"/>
  <c r="BR622" i="1"/>
  <c r="BQ622" i="1"/>
  <c r="BP622" i="1"/>
  <c r="BO622" i="1"/>
  <c r="BN622" i="1"/>
  <c r="BL622" i="1"/>
  <c r="BZ621" i="1"/>
  <c r="BY621" i="1"/>
  <c r="BX621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Z619" i="1"/>
  <c r="BY619" i="1"/>
  <c r="BX619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Z618" i="1"/>
  <c r="BY618" i="1"/>
  <c r="BX618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Z615" i="1"/>
  <c r="BY615" i="1"/>
  <c r="BX615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Z614" i="1"/>
  <c r="BY614" i="1"/>
  <c r="BX614" i="1"/>
  <c r="BW614" i="1"/>
  <c r="BV614" i="1"/>
  <c r="BT614" i="1"/>
  <c r="BS614" i="1"/>
  <c r="BR614" i="1"/>
  <c r="BQ614" i="1"/>
  <c r="BP614" i="1"/>
  <c r="BO614" i="1"/>
  <c r="BN614" i="1"/>
  <c r="BL614" i="1"/>
  <c r="BZ613" i="1"/>
  <c r="BY613" i="1"/>
  <c r="BX613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Z611" i="1"/>
  <c r="BY611" i="1"/>
  <c r="BX611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Z610" i="1"/>
  <c r="BY610" i="1"/>
  <c r="BX610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Z609" i="1"/>
  <c r="BY609" i="1"/>
  <c r="BX609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Z608" i="1"/>
  <c r="BY608" i="1"/>
  <c r="BX608" i="1"/>
  <c r="BW608" i="1"/>
  <c r="BV608" i="1"/>
  <c r="BU608" i="1"/>
  <c r="BT608" i="1"/>
  <c r="BS608" i="1"/>
  <c r="BR608" i="1"/>
  <c r="BQ608" i="1"/>
  <c r="BP608" i="1"/>
  <c r="BO608" i="1"/>
  <c r="BN608" i="1"/>
  <c r="BM608" i="1"/>
  <c r="BL608" i="1"/>
  <c r="BZ607" i="1"/>
  <c r="BY607" i="1"/>
  <c r="BX607" i="1"/>
  <c r="BW607" i="1"/>
  <c r="BV607" i="1"/>
  <c r="BU607" i="1"/>
  <c r="BT607" i="1"/>
  <c r="BS607" i="1"/>
  <c r="BR607" i="1"/>
  <c r="BQ607" i="1"/>
  <c r="BP607" i="1"/>
  <c r="BO607" i="1"/>
  <c r="BN607" i="1"/>
  <c r="BM607" i="1"/>
  <c r="BL607" i="1"/>
  <c r="BZ606" i="1"/>
  <c r="BY606" i="1"/>
  <c r="BX606" i="1"/>
  <c r="BW606" i="1"/>
  <c r="BV606" i="1"/>
  <c r="BT606" i="1"/>
  <c r="BS606" i="1"/>
  <c r="BR606" i="1"/>
  <c r="BQ606" i="1"/>
  <c r="BP606" i="1"/>
  <c r="BO606" i="1"/>
  <c r="BN606" i="1"/>
  <c r="BL606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Z604" i="1"/>
  <c r="BY604" i="1"/>
  <c r="BX604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Z603" i="1"/>
  <c r="BY603" i="1"/>
  <c r="BX603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Z602" i="1"/>
  <c r="BY602" i="1"/>
  <c r="BX602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Z601" i="1"/>
  <c r="BY601" i="1"/>
  <c r="BX601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Z599" i="1"/>
  <c r="BY599" i="1"/>
  <c r="BX599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Z598" i="1"/>
  <c r="BY598" i="1"/>
  <c r="BX598" i="1"/>
  <c r="BW598" i="1"/>
  <c r="BV598" i="1"/>
  <c r="BT598" i="1"/>
  <c r="BS598" i="1"/>
  <c r="BR598" i="1"/>
  <c r="BQ598" i="1"/>
  <c r="BP598" i="1"/>
  <c r="BO598" i="1"/>
  <c r="BN598" i="1"/>
  <c r="BL598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Z596" i="1"/>
  <c r="BY596" i="1"/>
  <c r="BX596" i="1"/>
  <c r="BW596" i="1"/>
  <c r="BV596" i="1"/>
  <c r="BU596" i="1"/>
  <c r="BT596" i="1"/>
  <c r="BS596" i="1"/>
  <c r="BR596" i="1"/>
  <c r="BQ596" i="1"/>
  <c r="BP596" i="1"/>
  <c r="BO596" i="1"/>
  <c r="BN596" i="1"/>
  <c r="BM596" i="1"/>
  <c r="BL596" i="1"/>
  <c r="BZ595" i="1"/>
  <c r="BY595" i="1"/>
  <c r="BX595" i="1"/>
  <c r="BW595" i="1"/>
  <c r="BV595" i="1"/>
  <c r="BU595" i="1"/>
  <c r="BT595" i="1"/>
  <c r="BS595" i="1"/>
  <c r="BR595" i="1"/>
  <c r="BQ595" i="1"/>
  <c r="BP595" i="1"/>
  <c r="BO595" i="1"/>
  <c r="BN595" i="1"/>
  <c r="BM595" i="1"/>
  <c r="BL595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M594" i="1"/>
  <c r="BL594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Z592" i="1"/>
  <c r="BY592" i="1"/>
  <c r="BX592" i="1"/>
  <c r="BW592" i="1"/>
  <c r="BV592" i="1"/>
  <c r="BU592" i="1"/>
  <c r="BT592" i="1"/>
  <c r="BS592" i="1"/>
  <c r="BR592" i="1"/>
  <c r="BQ592" i="1"/>
  <c r="BP592" i="1"/>
  <c r="BO592" i="1"/>
  <c r="BN592" i="1"/>
  <c r="BM592" i="1"/>
  <c r="BL592" i="1"/>
  <c r="BZ591" i="1"/>
  <c r="BY591" i="1"/>
  <c r="BX591" i="1"/>
  <c r="BW591" i="1"/>
  <c r="BV591" i="1"/>
  <c r="BU591" i="1"/>
  <c r="BT591" i="1"/>
  <c r="BS591" i="1"/>
  <c r="BR591" i="1"/>
  <c r="BQ591" i="1"/>
  <c r="BP591" i="1"/>
  <c r="BO591" i="1"/>
  <c r="BN591" i="1"/>
  <c r="BM591" i="1"/>
  <c r="BL591" i="1"/>
  <c r="BZ590" i="1"/>
  <c r="BY590" i="1"/>
  <c r="BX590" i="1"/>
  <c r="BW590" i="1"/>
  <c r="BV590" i="1"/>
  <c r="BT590" i="1"/>
  <c r="BS590" i="1"/>
  <c r="BR590" i="1"/>
  <c r="BQ590" i="1"/>
  <c r="BP590" i="1"/>
  <c r="BO590" i="1"/>
  <c r="BN590" i="1"/>
  <c r="BL590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Z588" i="1"/>
  <c r="BY588" i="1"/>
  <c r="BX588" i="1"/>
  <c r="BW588" i="1"/>
  <c r="BV588" i="1"/>
  <c r="BU588" i="1"/>
  <c r="BT588" i="1"/>
  <c r="BS588" i="1"/>
  <c r="BR588" i="1"/>
  <c r="BQ588" i="1"/>
  <c r="BP588" i="1"/>
  <c r="BO588" i="1"/>
  <c r="BN588" i="1"/>
  <c r="BM588" i="1"/>
  <c r="BL588" i="1"/>
  <c r="BZ587" i="1"/>
  <c r="BY587" i="1"/>
  <c r="BX587" i="1"/>
  <c r="BW587" i="1"/>
  <c r="BV587" i="1"/>
  <c r="BU587" i="1"/>
  <c r="BT587" i="1"/>
  <c r="BS587" i="1"/>
  <c r="BR587" i="1"/>
  <c r="BQ587" i="1"/>
  <c r="BP587" i="1"/>
  <c r="BO587" i="1"/>
  <c r="BN587" i="1"/>
  <c r="BM587" i="1"/>
  <c r="BL587" i="1"/>
  <c r="BZ586" i="1"/>
  <c r="BY586" i="1"/>
  <c r="BX586" i="1"/>
  <c r="BW586" i="1"/>
  <c r="BV586" i="1"/>
  <c r="BU586" i="1"/>
  <c r="BT586" i="1"/>
  <c r="BS586" i="1"/>
  <c r="BR586" i="1"/>
  <c r="BQ586" i="1"/>
  <c r="BP586" i="1"/>
  <c r="BO586" i="1"/>
  <c r="BN586" i="1"/>
  <c r="BM586" i="1"/>
  <c r="BL586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Z584" i="1"/>
  <c r="BY584" i="1"/>
  <c r="BX584" i="1"/>
  <c r="BW584" i="1"/>
  <c r="BV584" i="1"/>
  <c r="BU584" i="1"/>
  <c r="BT584" i="1"/>
  <c r="BS584" i="1"/>
  <c r="BR584" i="1"/>
  <c r="BQ584" i="1"/>
  <c r="BP584" i="1"/>
  <c r="BO584" i="1"/>
  <c r="BN584" i="1"/>
  <c r="BM584" i="1"/>
  <c r="BL584" i="1"/>
  <c r="BZ583" i="1"/>
  <c r="BY583" i="1"/>
  <c r="BX583" i="1"/>
  <c r="BW583" i="1"/>
  <c r="BV583" i="1"/>
  <c r="BU583" i="1"/>
  <c r="BT583" i="1"/>
  <c r="BS583" i="1"/>
  <c r="BR583" i="1"/>
  <c r="BQ583" i="1"/>
  <c r="BP583" i="1"/>
  <c r="BO583" i="1"/>
  <c r="BN583" i="1"/>
  <c r="BM583" i="1"/>
  <c r="BL583" i="1"/>
  <c r="BZ582" i="1"/>
  <c r="BY582" i="1"/>
  <c r="BX582" i="1"/>
  <c r="BW582" i="1"/>
  <c r="BV582" i="1"/>
  <c r="BT582" i="1"/>
  <c r="BS582" i="1"/>
  <c r="BR582" i="1"/>
  <c r="BQ582" i="1"/>
  <c r="BP582" i="1"/>
  <c r="BO582" i="1"/>
  <c r="BN582" i="1"/>
  <c r="BL582" i="1"/>
  <c r="BZ581" i="1"/>
  <c r="BY581" i="1"/>
  <c r="BX581" i="1"/>
  <c r="BW581" i="1"/>
  <c r="BV581" i="1"/>
  <c r="BU581" i="1"/>
  <c r="BT581" i="1"/>
  <c r="BS581" i="1"/>
  <c r="BR581" i="1"/>
  <c r="BQ581" i="1"/>
  <c r="BP581" i="1"/>
  <c r="BO581" i="1"/>
  <c r="BN581" i="1"/>
  <c r="BM581" i="1"/>
  <c r="BL581" i="1"/>
  <c r="BZ580" i="1"/>
  <c r="BY580" i="1"/>
  <c r="BX580" i="1"/>
  <c r="BW580" i="1"/>
  <c r="BV580" i="1"/>
  <c r="BU580" i="1"/>
  <c r="BT580" i="1"/>
  <c r="BS580" i="1"/>
  <c r="BR580" i="1"/>
  <c r="BQ580" i="1"/>
  <c r="BP580" i="1"/>
  <c r="BO580" i="1"/>
  <c r="BN580" i="1"/>
  <c r="BM580" i="1"/>
  <c r="BL580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Z578" i="1"/>
  <c r="BY578" i="1"/>
  <c r="BX578" i="1"/>
  <c r="BW578" i="1"/>
  <c r="BV578" i="1"/>
  <c r="BU578" i="1"/>
  <c r="BT578" i="1"/>
  <c r="BS578" i="1"/>
  <c r="BR578" i="1"/>
  <c r="BQ578" i="1"/>
  <c r="BP578" i="1"/>
  <c r="BO578" i="1"/>
  <c r="BN578" i="1"/>
  <c r="BM578" i="1"/>
  <c r="BL578" i="1"/>
  <c r="BZ577" i="1"/>
  <c r="BY577" i="1"/>
  <c r="BX577" i="1"/>
  <c r="BW577" i="1"/>
  <c r="BV577" i="1"/>
  <c r="BU577" i="1"/>
  <c r="BT577" i="1"/>
  <c r="BS577" i="1"/>
  <c r="BR577" i="1"/>
  <c r="BQ577" i="1"/>
  <c r="BP577" i="1"/>
  <c r="BO577" i="1"/>
  <c r="BN577" i="1"/>
  <c r="BM577" i="1"/>
  <c r="BL577" i="1"/>
  <c r="BZ576" i="1"/>
  <c r="BY576" i="1"/>
  <c r="BX576" i="1"/>
  <c r="BW576" i="1"/>
  <c r="BV576" i="1"/>
  <c r="BU576" i="1"/>
  <c r="BT576" i="1"/>
  <c r="BS576" i="1"/>
  <c r="BR576" i="1"/>
  <c r="BQ576" i="1"/>
  <c r="BP576" i="1"/>
  <c r="BO576" i="1"/>
  <c r="BN576" i="1"/>
  <c r="BM576" i="1"/>
  <c r="BL576" i="1"/>
  <c r="BZ575" i="1"/>
  <c r="BY575" i="1"/>
  <c r="BX575" i="1"/>
  <c r="BW575" i="1"/>
  <c r="BV575" i="1"/>
  <c r="BU575" i="1"/>
  <c r="BT575" i="1"/>
  <c r="BS575" i="1"/>
  <c r="BR575" i="1"/>
  <c r="BQ575" i="1"/>
  <c r="BP575" i="1"/>
  <c r="BO575" i="1"/>
  <c r="BN575" i="1"/>
  <c r="BM575" i="1"/>
  <c r="BL575" i="1"/>
  <c r="BZ574" i="1"/>
  <c r="BY574" i="1"/>
  <c r="BX574" i="1"/>
  <c r="BW574" i="1"/>
  <c r="BV574" i="1"/>
  <c r="BT574" i="1"/>
  <c r="BS574" i="1"/>
  <c r="BR574" i="1"/>
  <c r="BQ574" i="1"/>
  <c r="BP574" i="1"/>
  <c r="BO574" i="1"/>
  <c r="BN574" i="1"/>
  <c r="BL574" i="1"/>
  <c r="BZ573" i="1"/>
  <c r="BY573" i="1"/>
  <c r="BX573" i="1"/>
  <c r="BW573" i="1"/>
  <c r="BV573" i="1"/>
  <c r="BU573" i="1"/>
  <c r="BT573" i="1"/>
  <c r="BS573" i="1"/>
  <c r="BR573" i="1"/>
  <c r="BQ573" i="1"/>
  <c r="BP573" i="1"/>
  <c r="BO573" i="1"/>
  <c r="BN573" i="1"/>
  <c r="BM573" i="1"/>
  <c r="BL573" i="1"/>
  <c r="BZ572" i="1"/>
  <c r="BY572" i="1"/>
  <c r="BX572" i="1"/>
  <c r="BW572" i="1"/>
  <c r="BV572" i="1"/>
  <c r="BU572" i="1"/>
  <c r="BT572" i="1"/>
  <c r="BS572" i="1"/>
  <c r="BR572" i="1"/>
  <c r="BQ572" i="1"/>
  <c r="BP572" i="1"/>
  <c r="BO572" i="1"/>
  <c r="BN572" i="1"/>
  <c r="BM572" i="1"/>
  <c r="BL572" i="1"/>
  <c r="BZ571" i="1"/>
  <c r="BY571" i="1"/>
  <c r="BX571" i="1"/>
  <c r="BW571" i="1"/>
  <c r="BV571" i="1"/>
  <c r="BU571" i="1"/>
  <c r="BT571" i="1"/>
  <c r="BS571" i="1"/>
  <c r="BR571" i="1"/>
  <c r="BQ571" i="1"/>
  <c r="BP571" i="1"/>
  <c r="BO571" i="1"/>
  <c r="BN571" i="1"/>
  <c r="BM571" i="1"/>
  <c r="BL571" i="1"/>
  <c r="BZ570" i="1"/>
  <c r="BY570" i="1"/>
  <c r="BX570" i="1"/>
  <c r="BW570" i="1"/>
  <c r="BV570" i="1"/>
  <c r="BU570" i="1"/>
  <c r="BT570" i="1"/>
  <c r="BS570" i="1"/>
  <c r="BR570" i="1"/>
  <c r="BQ570" i="1"/>
  <c r="BP570" i="1"/>
  <c r="BO570" i="1"/>
  <c r="BN570" i="1"/>
  <c r="BM570" i="1"/>
  <c r="BL570" i="1"/>
  <c r="BZ569" i="1"/>
  <c r="BY569" i="1"/>
  <c r="BX569" i="1"/>
  <c r="BW569" i="1"/>
  <c r="BV569" i="1"/>
  <c r="BU569" i="1"/>
  <c r="BT569" i="1"/>
  <c r="BS569" i="1"/>
  <c r="BR569" i="1"/>
  <c r="BQ569" i="1"/>
  <c r="BP569" i="1"/>
  <c r="BO569" i="1"/>
  <c r="BN569" i="1"/>
  <c r="BM569" i="1"/>
  <c r="BL569" i="1"/>
  <c r="BZ568" i="1"/>
  <c r="BY568" i="1"/>
  <c r="BX568" i="1"/>
  <c r="BW568" i="1"/>
  <c r="BV568" i="1"/>
  <c r="BU568" i="1"/>
  <c r="BT568" i="1"/>
  <c r="BS568" i="1"/>
  <c r="BR568" i="1"/>
  <c r="BQ568" i="1"/>
  <c r="BP568" i="1"/>
  <c r="BO568" i="1"/>
  <c r="BN568" i="1"/>
  <c r="BM568" i="1"/>
  <c r="BL568" i="1"/>
  <c r="BZ567" i="1"/>
  <c r="BY567" i="1"/>
  <c r="BX567" i="1"/>
  <c r="BW567" i="1"/>
  <c r="BV567" i="1"/>
  <c r="BU567" i="1"/>
  <c r="BT567" i="1"/>
  <c r="BS567" i="1"/>
  <c r="BR567" i="1"/>
  <c r="BQ567" i="1"/>
  <c r="BP567" i="1"/>
  <c r="BO567" i="1"/>
  <c r="BN567" i="1"/>
  <c r="BM567" i="1"/>
  <c r="BL567" i="1"/>
  <c r="BZ566" i="1"/>
  <c r="BY566" i="1"/>
  <c r="BX566" i="1"/>
  <c r="BW566" i="1"/>
  <c r="BV566" i="1"/>
  <c r="BT566" i="1"/>
  <c r="BS566" i="1"/>
  <c r="BR566" i="1"/>
  <c r="BQ566" i="1"/>
  <c r="BP566" i="1"/>
  <c r="BO566" i="1"/>
  <c r="BN566" i="1"/>
  <c r="BL566" i="1"/>
  <c r="BZ565" i="1"/>
  <c r="BY565" i="1"/>
  <c r="BX565" i="1"/>
  <c r="BW565" i="1"/>
  <c r="BV565" i="1"/>
  <c r="BU565" i="1"/>
  <c r="BT565" i="1"/>
  <c r="BS565" i="1"/>
  <c r="BR565" i="1"/>
  <c r="BQ565" i="1"/>
  <c r="BP565" i="1"/>
  <c r="BO565" i="1"/>
  <c r="BN565" i="1"/>
  <c r="BM565" i="1"/>
  <c r="BL565" i="1"/>
  <c r="BZ564" i="1"/>
  <c r="BY564" i="1"/>
  <c r="BX564" i="1"/>
  <c r="BW564" i="1"/>
  <c r="BV564" i="1"/>
  <c r="BU564" i="1"/>
  <c r="BT564" i="1"/>
  <c r="BS564" i="1"/>
  <c r="BR564" i="1"/>
  <c r="BQ564" i="1"/>
  <c r="BP564" i="1"/>
  <c r="BO564" i="1"/>
  <c r="BN564" i="1"/>
  <c r="BM564" i="1"/>
  <c r="BL564" i="1"/>
  <c r="BZ563" i="1"/>
  <c r="BY563" i="1"/>
  <c r="BX563" i="1"/>
  <c r="BW563" i="1"/>
  <c r="BV563" i="1"/>
  <c r="BU563" i="1"/>
  <c r="BT563" i="1"/>
  <c r="BS563" i="1"/>
  <c r="BR563" i="1"/>
  <c r="BQ563" i="1"/>
  <c r="BP563" i="1"/>
  <c r="BO563" i="1"/>
  <c r="BN563" i="1"/>
  <c r="BM563" i="1"/>
  <c r="BL563" i="1"/>
  <c r="BZ562" i="1"/>
  <c r="BY562" i="1"/>
  <c r="BX562" i="1"/>
  <c r="BW562" i="1"/>
  <c r="BV562" i="1"/>
  <c r="BU562" i="1"/>
  <c r="BT562" i="1"/>
  <c r="BS562" i="1"/>
  <c r="BR562" i="1"/>
  <c r="BQ562" i="1"/>
  <c r="BP562" i="1"/>
  <c r="BO562" i="1"/>
  <c r="BN562" i="1"/>
  <c r="BM562" i="1"/>
  <c r="BL562" i="1"/>
  <c r="BZ561" i="1"/>
  <c r="BY561" i="1"/>
  <c r="BX561" i="1"/>
  <c r="BW561" i="1"/>
  <c r="BV561" i="1"/>
  <c r="BU561" i="1"/>
  <c r="BT561" i="1"/>
  <c r="BS561" i="1"/>
  <c r="BR561" i="1"/>
  <c r="BQ561" i="1"/>
  <c r="BP561" i="1"/>
  <c r="BO561" i="1"/>
  <c r="BN561" i="1"/>
  <c r="BM561" i="1"/>
  <c r="BL561" i="1"/>
  <c r="BZ560" i="1"/>
  <c r="BY560" i="1"/>
  <c r="BX560" i="1"/>
  <c r="BW560" i="1"/>
  <c r="BV560" i="1"/>
  <c r="BU560" i="1"/>
  <c r="BT560" i="1"/>
  <c r="BS560" i="1"/>
  <c r="BR560" i="1"/>
  <c r="BQ560" i="1"/>
  <c r="BP560" i="1"/>
  <c r="BO560" i="1"/>
  <c r="BN560" i="1"/>
  <c r="BM560" i="1"/>
  <c r="BL560" i="1"/>
  <c r="BZ559" i="1"/>
  <c r="BY559" i="1"/>
  <c r="BX559" i="1"/>
  <c r="BW559" i="1"/>
  <c r="BV559" i="1"/>
  <c r="BU559" i="1"/>
  <c r="BT559" i="1"/>
  <c r="BS559" i="1"/>
  <c r="BR559" i="1"/>
  <c r="BQ559" i="1"/>
  <c r="BP559" i="1"/>
  <c r="BO559" i="1"/>
  <c r="BN559" i="1"/>
  <c r="BM559" i="1"/>
  <c r="BL559" i="1"/>
  <c r="BZ558" i="1"/>
  <c r="BY558" i="1"/>
  <c r="BX558" i="1"/>
  <c r="BW558" i="1"/>
  <c r="BV558" i="1"/>
  <c r="BT558" i="1"/>
  <c r="BS558" i="1"/>
  <c r="BR558" i="1"/>
  <c r="BQ558" i="1"/>
  <c r="BP558" i="1"/>
  <c r="BO558" i="1"/>
  <c r="BN558" i="1"/>
  <c r="BL558" i="1"/>
  <c r="BZ557" i="1"/>
  <c r="BY557" i="1"/>
  <c r="BX557" i="1"/>
  <c r="BW557" i="1"/>
  <c r="BV557" i="1"/>
  <c r="BU557" i="1"/>
  <c r="BT557" i="1"/>
  <c r="BS557" i="1"/>
  <c r="BR557" i="1"/>
  <c r="BQ557" i="1"/>
  <c r="BP557" i="1"/>
  <c r="BO557" i="1"/>
  <c r="BN557" i="1"/>
  <c r="BM557" i="1"/>
  <c r="BL557" i="1"/>
  <c r="BZ556" i="1"/>
  <c r="BY556" i="1"/>
  <c r="BX556" i="1"/>
  <c r="BW556" i="1"/>
  <c r="BV556" i="1"/>
  <c r="BU556" i="1"/>
  <c r="BT556" i="1"/>
  <c r="BS556" i="1"/>
  <c r="BR556" i="1"/>
  <c r="BQ556" i="1"/>
  <c r="BP556" i="1"/>
  <c r="BO556" i="1"/>
  <c r="BN556" i="1"/>
  <c r="BM556" i="1"/>
  <c r="BL556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Z554" i="1"/>
  <c r="BY554" i="1"/>
  <c r="BX554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Z553" i="1"/>
  <c r="BY553" i="1"/>
  <c r="BX553" i="1"/>
  <c r="BW553" i="1"/>
  <c r="BV553" i="1"/>
  <c r="BU553" i="1"/>
  <c r="BT553" i="1"/>
  <c r="BS553" i="1"/>
  <c r="BR553" i="1"/>
  <c r="BQ553" i="1"/>
  <c r="BP553" i="1"/>
  <c r="BO553" i="1"/>
  <c r="BN553" i="1"/>
  <c r="BM553" i="1"/>
  <c r="BL553" i="1"/>
  <c r="BZ552" i="1"/>
  <c r="BY552" i="1"/>
  <c r="BX552" i="1"/>
  <c r="BW552" i="1"/>
  <c r="BV552" i="1"/>
  <c r="BU552" i="1"/>
  <c r="BT552" i="1"/>
  <c r="BS552" i="1"/>
  <c r="BR552" i="1"/>
  <c r="BQ552" i="1"/>
  <c r="BP552" i="1"/>
  <c r="BO552" i="1"/>
  <c r="BN552" i="1"/>
  <c r="BM552" i="1"/>
  <c r="BL552" i="1"/>
  <c r="BZ551" i="1"/>
  <c r="BY551" i="1"/>
  <c r="BX551" i="1"/>
  <c r="BW551" i="1"/>
  <c r="BV551" i="1"/>
  <c r="BU551" i="1"/>
  <c r="BT551" i="1"/>
  <c r="BS551" i="1"/>
  <c r="BR551" i="1"/>
  <c r="BQ551" i="1"/>
  <c r="BP551" i="1"/>
  <c r="BO551" i="1"/>
  <c r="BN551" i="1"/>
  <c r="BM551" i="1"/>
  <c r="BL551" i="1"/>
  <c r="BZ550" i="1"/>
  <c r="BY550" i="1"/>
  <c r="BX550" i="1"/>
  <c r="BW550" i="1"/>
  <c r="BV550" i="1"/>
  <c r="BT550" i="1"/>
  <c r="BS550" i="1"/>
  <c r="BR550" i="1"/>
  <c r="BQ550" i="1"/>
  <c r="BP550" i="1"/>
  <c r="BO550" i="1"/>
  <c r="BN550" i="1"/>
  <c r="BL550" i="1"/>
  <c r="BZ549" i="1"/>
  <c r="BY549" i="1"/>
  <c r="BX549" i="1"/>
  <c r="BW549" i="1"/>
  <c r="BV549" i="1"/>
  <c r="BU549" i="1"/>
  <c r="BT549" i="1"/>
  <c r="BS549" i="1"/>
  <c r="BR549" i="1"/>
  <c r="BQ549" i="1"/>
  <c r="BP549" i="1"/>
  <c r="BO549" i="1"/>
  <c r="BN549" i="1"/>
  <c r="BM549" i="1"/>
  <c r="BL549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Z547" i="1"/>
  <c r="BY547" i="1"/>
  <c r="BX547" i="1"/>
  <c r="BW547" i="1"/>
  <c r="BV547" i="1"/>
  <c r="BU547" i="1"/>
  <c r="BT547" i="1"/>
  <c r="BS547" i="1"/>
  <c r="BR547" i="1"/>
  <c r="BQ547" i="1"/>
  <c r="BP547" i="1"/>
  <c r="BO547" i="1"/>
  <c r="BN547" i="1"/>
  <c r="BM547" i="1"/>
  <c r="BL547" i="1"/>
  <c r="BZ546" i="1"/>
  <c r="BY546" i="1"/>
  <c r="BX546" i="1"/>
  <c r="BW546" i="1"/>
  <c r="BV546" i="1"/>
  <c r="BU546" i="1"/>
  <c r="BT546" i="1"/>
  <c r="BS546" i="1"/>
  <c r="BR546" i="1"/>
  <c r="BQ546" i="1"/>
  <c r="BP546" i="1"/>
  <c r="BO546" i="1"/>
  <c r="BN546" i="1"/>
  <c r="BM546" i="1"/>
  <c r="BL546" i="1"/>
  <c r="BZ545" i="1"/>
  <c r="BY545" i="1"/>
  <c r="BX545" i="1"/>
  <c r="BW545" i="1"/>
  <c r="BV545" i="1"/>
  <c r="BU545" i="1"/>
  <c r="BT545" i="1"/>
  <c r="BS545" i="1"/>
  <c r="BR545" i="1"/>
  <c r="BQ545" i="1"/>
  <c r="BP545" i="1"/>
  <c r="BO545" i="1"/>
  <c r="BN545" i="1"/>
  <c r="BM545" i="1"/>
  <c r="BL545" i="1"/>
  <c r="BZ544" i="1"/>
  <c r="BY544" i="1"/>
  <c r="BX544" i="1"/>
  <c r="BW544" i="1"/>
  <c r="BV544" i="1"/>
  <c r="BU544" i="1"/>
  <c r="BT544" i="1"/>
  <c r="BS544" i="1"/>
  <c r="BR544" i="1"/>
  <c r="BQ544" i="1"/>
  <c r="BP544" i="1"/>
  <c r="BO544" i="1"/>
  <c r="BN544" i="1"/>
  <c r="BM544" i="1"/>
  <c r="BL544" i="1"/>
  <c r="BZ543" i="1"/>
  <c r="BY543" i="1"/>
  <c r="BX543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Z542" i="1"/>
  <c r="BY542" i="1"/>
  <c r="BX542" i="1"/>
  <c r="BW542" i="1"/>
  <c r="BV542" i="1"/>
  <c r="BT542" i="1"/>
  <c r="BS542" i="1"/>
  <c r="BR542" i="1"/>
  <c r="BQ542" i="1"/>
  <c r="BP542" i="1"/>
  <c r="BO542" i="1"/>
  <c r="BN542" i="1"/>
  <c r="BL542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Z540" i="1"/>
  <c r="BY540" i="1"/>
  <c r="BX540" i="1"/>
  <c r="BW540" i="1"/>
  <c r="BV540" i="1"/>
  <c r="BU540" i="1"/>
  <c r="BT540" i="1"/>
  <c r="BS540" i="1"/>
  <c r="BR540" i="1"/>
  <c r="BQ540" i="1"/>
  <c r="BP540" i="1"/>
  <c r="BO540" i="1"/>
  <c r="BN540" i="1"/>
  <c r="BM540" i="1"/>
  <c r="BL540" i="1"/>
  <c r="BZ539" i="1"/>
  <c r="BY539" i="1"/>
  <c r="BX539" i="1"/>
  <c r="BW539" i="1"/>
  <c r="BV539" i="1"/>
  <c r="BU539" i="1"/>
  <c r="BT539" i="1"/>
  <c r="BS539" i="1"/>
  <c r="BR539" i="1"/>
  <c r="BQ539" i="1"/>
  <c r="BP539" i="1"/>
  <c r="BO539" i="1"/>
  <c r="BN539" i="1"/>
  <c r="BM539" i="1"/>
  <c r="BL539" i="1"/>
  <c r="BZ538" i="1"/>
  <c r="BY538" i="1"/>
  <c r="BX538" i="1"/>
  <c r="BW538" i="1"/>
  <c r="BV538" i="1"/>
  <c r="BU538" i="1"/>
  <c r="BT538" i="1"/>
  <c r="BS538" i="1"/>
  <c r="BR538" i="1"/>
  <c r="BQ538" i="1"/>
  <c r="BP538" i="1"/>
  <c r="BO538" i="1"/>
  <c r="BN538" i="1"/>
  <c r="BM538" i="1"/>
  <c r="BL538" i="1"/>
  <c r="BZ537" i="1"/>
  <c r="BY537" i="1"/>
  <c r="BX537" i="1"/>
  <c r="BW537" i="1"/>
  <c r="BV537" i="1"/>
  <c r="BU537" i="1"/>
  <c r="BT537" i="1"/>
  <c r="BS537" i="1"/>
  <c r="BR537" i="1"/>
  <c r="BQ537" i="1"/>
  <c r="BP537" i="1"/>
  <c r="BO537" i="1"/>
  <c r="BN537" i="1"/>
  <c r="BM537" i="1"/>
  <c r="BL537" i="1"/>
  <c r="BZ536" i="1"/>
  <c r="BY536" i="1"/>
  <c r="BX536" i="1"/>
  <c r="BW536" i="1"/>
  <c r="BV536" i="1"/>
  <c r="BU536" i="1"/>
  <c r="BT536" i="1"/>
  <c r="BS536" i="1"/>
  <c r="BR536" i="1"/>
  <c r="BQ536" i="1"/>
  <c r="BP536" i="1"/>
  <c r="BO536" i="1"/>
  <c r="BN536" i="1"/>
  <c r="BM536" i="1"/>
  <c r="BL536" i="1"/>
  <c r="BZ535" i="1"/>
  <c r="BY535" i="1"/>
  <c r="BX535" i="1"/>
  <c r="BW535" i="1"/>
  <c r="BV535" i="1"/>
  <c r="BU535" i="1"/>
  <c r="BT535" i="1"/>
  <c r="BS535" i="1"/>
  <c r="BR535" i="1"/>
  <c r="BQ535" i="1"/>
  <c r="BP535" i="1"/>
  <c r="BO535" i="1"/>
  <c r="BN535" i="1"/>
  <c r="BM535" i="1"/>
  <c r="BL535" i="1"/>
  <c r="BZ534" i="1"/>
  <c r="BY534" i="1"/>
  <c r="BX534" i="1"/>
  <c r="BW534" i="1"/>
  <c r="BV534" i="1"/>
  <c r="BT534" i="1"/>
  <c r="BS534" i="1"/>
  <c r="BR534" i="1"/>
  <c r="BQ534" i="1"/>
  <c r="BP534" i="1"/>
  <c r="BO534" i="1"/>
  <c r="BN534" i="1"/>
  <c r="BL534" i="1"/>
  <c r="BZ533" i="1"/>
  <c r="BY533" i="1"/>
  <c r="BX533" i="1"/>
  <c r="BW533" i="1"/>
  <c r="BV533" i="1"/>
  <c r="BU533" i="1"/>
  <c r="BT533" i="1"/>
  <c r="BS533" i="1"/>
  <c r="BR533" i="1"/>
  <c r="BQ533" i="1"/>
  <c r="BP533" i="1"/>
  <c r="BO533" i="1"/>
  <c r="BN533" i="1"/>
  <c r="BM533" i="1"/>
  <c r="BL533" i="1"/>
  <c r="BZ532" i="1"/>
  <c r="BY532" i="1"/>
  <c r="BX532" i="1"/>
  <c r="BW532" i="1"/>
  <c r="BV532" i="1"/>
  <c r="BU532" i="1"/>
  <c r="BT532" i="1"/>
  <c r="BS532" i="1"/>
  <c r="BR532" i="1"/>
  <c r="BQ532" i="1"/>
  <c r="BP532" i="1"/>
  <c r="BO532" i="1"/>
  <c r="BN532" i="1"/>
  <c r="BM532" i="1"/>
  <c r="BL532" i="1"/>
  <c r="BZ531" i="1"/>
  <c r="BY531" i="1"/>
  <c r="BX531" i="1"/>
  <c r="BW531" i="1"/>
  <c r="BV531" i="1"/>
  <c r="BU531" i="1"/>
  <c r="BT531" i="1"/>
  <c r="BS531" i="1"/>
  <c r="BR531" i="1"/>
  <c r="BQ531" i="1"/>
  <c r="BP531" i="1"/>
  <c r="BO531" i="1"/>
  <c r="BN531" i="1"/>
  <c r="BM531" i="1"/>
  <c r="BL531" i="1"/>
  <c r="BZ530" i="1"/>
  <c r="BY530" i="1"/>
  <c r="BX530" i="1"/>
  <c r="BW530" i="1"/>
  <c r="BV530" i="1"/>
  <c r="BU530" i="1"/>
  <c r="BT530" i="1"/>
  <c r="BS530" i="1"/>
  <c r="BR530" i="1"/>
  <c r="BQ530" i="1"/>
  <c r="BP530" i="1"/>
  <c r="BO530" i="1"/>
  <c r="BN530" i="1"/>
  <c r="BM530" i="1"/>
  <c r="BL530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Z528" i="1"/>
  <c r="BY528" i="1"/>
  <c r="BX528" i="1"/>
  <c r="BW528" i="1"/>
  <c r="BV528" i="1"/>
  <c r="BU528" i="1"/>
  <c r="BT528" i="1"/>
  <c r="BS528" i="1"/>
  <c r="BR528" i="1"/>
  <c r="BQ528" i="1"/>
  <c r="BP528" i="1"/>
  <c r="BO528" i="1"/>
  <c r="BN528" i="1"/>
  <c r="BM528" i="1"/>
  <c r="BL528" i="1"/>
  <c r="BZ527" i="1"/>
  <c r="BY527" i="1"/>
  <c r="BX527" i="1"/>
  <c r="BW527" i="1"/>
  <c r="BV527" i="1"/>
  <c r="BU527" i="1"/>
  <c r="BT527" i="1"/>
  <c r="BS527" i="1"/>
  <c r="BR527" i="1"/>
  <c r="BQ527" i="1"/>
  <c r="BP527" i="1"/>
  <c r="BO527" i="1"/>
  <c r="BN527" i="1"/>
  <c r="BM527" i="1"/>
  <c r="BL527" i="1"/>
  <c r="BZ526" i="1"/>
  <c r="BY526" i="1"/>
  <c r="BX526" i="1"/>
  <c r="BW526" i="1"/>
  <c r="BV526" i="1"/>
  <c r="BT526" i="1"/>
  <c r="BR526" i="1"/>
  <c r="BQ526" i="1"/>
  <c r="BP526" i="1"/>
  <c r="BO526" i="1"/>
  <c r="BN526" i="1"/>
  <c r="BL526" i="1"/>
  <c r="BZ525" i="1"/>
  <c r="BY525" i="1"/>
  <c r="BX525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Z524" i="1"/>
  <c r="BX524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Z523" i="1"/>
  <c r="BY523" i="1"/>
  <c r="BX523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Z521" i="1"/>
  <c r="BY521" i="1"/>
  <c r="BX521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Z520" i="1"/>
  <c r="BY520" i="1"/>
  <c r="BX520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Z519" i="1"/>
  <c r="BY519" i="1"/>
  <c r="BX519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Z518" i="1"/>
  <c r="BY518" i="1"/>
  <c r="BX518" i="1"/>
  <c r="BW518" i="1"/>
  <c r="BV518" i="1"/>
  <c r="BT518" i="1"/>
  <c r="BR518" i="1"/>
  <c r="BQ518" i="1"/>
  <c r="BP518" i="1"/>
  <c r="BO518" i="1"/>
  <c r="BN518" i="1"/>
  <c r="BL518" i="1"/>
  <c r="BZ517" i="1"/>
  <c r="BY517" i="1"/>
  <c r="BX517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Z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Z510" i="1"/>
  <c r="BY510" i="1"/>
  <c r="BX510" i="1"/>
  <c r="BW510" i="1"/>
  <c r="BV510" i="1"/>
  <c r="BT510" i="1"/>
  <c r="BR510" i="1"/>
  <c r="BQ510" i="1"/>
  <c r="BP510" i="1"/>
  <c r="BO510" i="1"/>
  <c r="BN510" i="1"/>
  <c r="BL510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Z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Z502" i="1"/>
  <c r="BY502" i="1"/>
  <c r="BX502" i="1"/>
  <c r="BW502" i="1"/>
  <c r="BV502" i="1"/>
  <c r="BT502" i="1"/>
  <c r="BR502" i="1"/>
  <c r="BQ502" i="1"/>
  <c r="BP502" i="1"/>
  <c r="BO502" i="1"/>
  <c r="BN502" i="1"/>
  <c r="BL502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Z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Z494" i="1"/>
  <c r="BY494" i="1"/>
  <c r="BX494" i="1"/>
  <c r="BW494" i="1"/>
  <c r="BV494" i="1"/>
  <c r="BT494" i="1"/>
  <c r="BR494" i="1"/>
  <c r="BQ494" i="1"/>
  <c r="BP494" i="1"/>
  <c r="BO494" i="1"/>
  <c r="BN494" i="1"/>
  <c r="BL494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Z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Z486" i="1"/>
  <c r="BY486" i="1"/>
  <c r="BX486" i="1"/>
  <c r="BW486" i="1"/>
  <c r="BV486" i="1"/>
  <c r="BT486" i="1"/>
  <c r="BR486" i="1"/>
  <c r="BQ486" i="1"/>
  <c r="BP486" i="1"/>
  <c r="BO486" i="1"/>
  <c r="BN486" i="1"/>
  <c r="BL486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Z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Z481" i="1"/>
  <c r="BY481" i="1"/>
  <c r="BX481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Z480" i="1"/>
  <c r="BY480" i="1"/>
  <c r="BX480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Z479" i="1"/>
  <c r="BY479" i="1"/>
  <c r="BX479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Z478" i="1"/>
  <c r="BY478" i="1"/>
  <c r="BX478" i="1"/>
  <c r="BW478" i="1"/>
  <c r="BV478" i="1"/>
  <c r="BU478" i="1"/>
  <c r="BT478" i="1"/>
  <c r="BR478" i="1"/>
  <c r="BQ478" i="1"/>
  <c r="BP478" i="1"/>
  <c r="BO478" i="1"/>
  <c r="BN478" i="1"/>
  <c r="BM478" i="1"/>
  <c r="BL478" i="1"/>
  <c r="BZ477" i="1"/>
  <c r="BY477" i="1"/>
  <c r="BX477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Z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Z475" i="1"/>
  <c r="BY475" i="1"/>
  <c r="BX475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Z474" i="1"/>
  <c r="BY474" i="1"/>
  <c r="BX474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Z473" i="1"/>
  <c r="BY473" i="1"/>
  <c r="BX473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Z472" i="1"/>
  <c r="BY472" i="1"/>
  <c r="BX472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Z471" i="1"/>
  <c r="BY471" i="1"/>
  <c r="BX471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Z470" i="1"/>
  <c r="BY470" i="1"/>
  <c r="BX470" i="1"/>
  <c r="BW470" i="1"/>
  <c r="BV470" i="1"/>
  <c r="BU470" i="1"/>
  <c r="BT470" i="1"/>
  <c r="BR470" i="1"/>
  <c r="BQ470" i="1"/>
  <c r="BP470" i="1"/>
  <c r="BO470" i="1"/>
  <c r="BN470" i="1"/>
  <c r="BM470" i="1"/>
  <c r="BL470" i="1"/>
  <c r="BZ469" i="1"/>
  <c r="BY469" i="1"/>
  <c r="BX469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Z468" i="1"/>
  <c r="BX468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Z467" i="1"/>
  <c r="BY467" i="1"/>
  <c r="BX467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Z466" i="1"/>
  <c r="BY466" i="1"/>
  <c r="BX466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Z465" i="1"/>
  <c r="BY465" i="1"/>
  <c r="BX465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Z464" i="1"/>
  <c r="BY464" i="1"/>
  <c r="BX464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Z462" i="1"/>
  <c r="BY462" i="1"/>
  <c r="BX462" i="1"/>
  <c r="BW462" i="1"/>
  <c r="BV462" i="1"/>
  <c r="BU462" i="1"/>
  <c r="BT462" i="1"/>
  <c r="BR462" i="1"/>
  <c r="BQ462" i="1"/>
  <c r="BP462" i="1"/>
  <c r="BO462" i="1"/>
  <c r="BN462" i="1"/>
  <c r="BM462" i="1"/>
  <c r="BL462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Z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Z454" i="1"/>
  <c r="BY454" i="1"/>
  <c r="BX454" i="1"/>
  <c r="BW454" i="1"/>
  <c r="BV454" i="1"/>
  <c r="BU454" i="1"/>
  <c r="BT454" i="1"/>
  <c r="BR454" i="1"/>
  <c r="BQ454" i="1"/>
  <c r="BP454" i="1"/>
  <c r="BO454" i="1"/>
  <c r="BN454" i="1"/>
  <c r="BM454" i="1"/>
  <c r="BL454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Z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Z446" i="1"/>
  <c r="BY446" i="1"/>
  <c r="BX446" i="1"/>
  <c r="BW446" i="1"/>
  <c r="BV446" i="1"/>
  <c r="BU446" i="1"/>
  <c r="BT446" i="1"/>
  <c r="BR446" i="1"/>
  <c r="BQ446" i="1"/>
  <c r="BP446" i="1"/>
  <c r="BO446" i="1"/>
  <c r="BN446" i="1"/>
  <c r="BM446" i="1"/>
  <c r="BL446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Z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Z438" i="1"/>
  <c r="BY438" i="1"/>
  <c r="BX438" i="1"/>
  <c r="BW438" i="1"/>
  <c r="BV438" i="1"/>
  <c r="BU438" i="1"/>
  <c r="BT438" i="1"/>
  <c r="BR438" i="1"/>
  <c r="BQ438" i="1"/>
  <c r="BP438" i="1"/>
  <c r="BO438" i="1"/>
  <c r="BN438" i="1"/>
  <c r="BM438" i="1"/>
  <c r="BL438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Z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Z431" i="1"/>
  <c r="BY431" i="1"/>
  <c r="BX431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Z430" i="1"/>
  <c r="BY430" i="1"/>
  <c r="BX430" i="1"/>
  <c r="BW430" i="1"/>
  <c r="BV430" i="1"/>
  <c r="BU430" i="1"/>
  <c r="BT430" i="1"/>
  <c r="BR430" i="1"/>
  <c r="BQ430" i="1"/>
  <c r="BP430" i="1"/>
  <c r="BO430" i="1"/>
  <c r="BN430" i="1"/>
  <c r="BM430" i="1"/>
  <c r="BL430" i="1"/>
  <c r="BZ429" i="1"/>
  <c r="BY429" i="1"/>
  <c r="BX429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Z428" i="1"/>
  <c r="BX428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Z424" i="1"/>
  <c r="BY424" i="1"/>
  <c r="BX424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Z422" i="1"/>
  <c r="BY422" i="1"/>
  <c r="BX422" i="1"/>
  <c r="BW422" i="1"/>
  <c r="BV422" i="1"/>
  <c r="BU422" i="1"/>
  <c r="BT422" i="1"/>
  <c r="BR422" i="1"/>
  <c r="BQ422" i="1"/>
  <c r="BP422" i="1"/>
  <c r="BO422" i="1"/>
  <c r="BN422" i="1"/>
  <c r="BM422" i="1"/>
  <c r="BL422" i="1"/>
  <c r="BZ421" i="1"/>
  <c r="BY421" i="1"/>
  <c r="BX421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Z420" i="1"/>
  <c r="BX420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Z419" i="1"/>
  <c r="BY419" i="1"/>
  <c r="BX419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Z418" i="1"/>
  <c r="BY418" i="1"/>
  <c r="BX418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Z417" i="1"/>
  <c r="BY417" i="1"/>
  <c r="BX417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Z416" i="1"/>
  <c r="BY416" i="1"/>
  <c r="BX416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Z415" i="1"/>
  <c r="BY415" i="1"/>
  <c r="BX415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Z414" i="1"/>
  <c r="BY414" i="1"/>
  <c r="BX414" i="1"/>
  <c r="BW414" i="1"/>
  <c r="BV414" i="1"/>
  <c r="BU414" i="1"/>
  <c r="BT414" i="1"/>
  <c r="BR414" i="1"/>
  <c r="BQ414" i="1"/>
  <c r="BP414" i="1"/>
  <c r="BO414" i="1"/>
  <c r="BN414" i="1"/>
  <c r="BM414" i="1"/>
  <c r="BL414" i="1"/>
  <c r="BZ413" i="1"/>
  <c r="BY413" i="1"/>
  <c r="BX413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Z412" i="1"/>
  <c r="BX412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Z411" i="1"/>
  <c r="BY411" i="1"/>
  <c r="BX411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Z410" i="1"/>
  <c r="BY410" i="1"/>
  <c r="BX410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Z408" i="1"/>
  <c r="BY408" i="1"/>
  <c r="BX408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Z407" i="1"/>
  <c r="BY407" i="1"/>
  <c r="BX407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Z406" i="1"/>
  <c r="BY406" i="1"/>
  <c r="BX406" i="1"/>
  <c r="BW406" i="1"/>
  <c r="BV406" i="1"/>
  <c r="BU406" i="1"/>
  <c r="BT406" i="1"/>
  <c r="BR406" i="1"/>
  <c r="BQ406" i="1"/>
  <c r="BP406" i="1"/>
  <c r="BO406" i="1"/>
  <c r="BN406" i="1"/>
  <c r="BM406" i="1"/>
  <c r="BL406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Z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Z403" i="1"/>
  <c r="BY403" i="1"/>
  <c r="BX403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Z398" i="1"/>
  <c r="BY398" i="1"/>
  <c r="BX398" i="1"/>
  <c r="BW398" i="1"/>
  <c r="BV398" i="1"/>
  <c r="BU398" i="1"/>
  <c r="BT398" i="1"/>
  <c r="BR398" i="1"/>
  <c r="BQ398" i="1"/>
  <c r="BP398" i="1"/>
  <c r="BO398" i="1"/>
  <c r="BN398" i="1"/>
  <c r="BM398" i="1"/>
  <c r="BL398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Z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Z393" i="1"/>
  <c r="BY393" i="1"/>
  <c r="BX393" i="1"/>
  <c r="BW393" i="1"/>
  <c r="BV393" i="1"/>
  <c r="BU393" i="1"/>
  <c r="BT393" i="1"/>
  <c r="BS393" i="1"/>
  <c r="BR393" i="1"/>
  <c r="BQ393" i="1"/>
  <c r="BP393" i="1"/>
  <c r="BM393" i="1"/>
  <c r="BJ790" i="1"/>
  <c r="BJ791" i="1" s="1"/>
  <c r="BJ788" i="1"/>
  <c r="BJ789" i="1" s="1"/>
  <c r="BJ787" i="1"/>
  <c r="BJ784" i="1"/>
  <c r="BJ785" i="1" s="1"/>
  <c r="BJ786" i="1" s="1"/>
  <c r="BJ782" i="1"/>
  <c r="BJ783" i="1" s="1"/>
  <c r="BJ781" i="1"/>
  <c r="BJ780" i="1"/>
  <c r="BJ779" i="1"/>
  <c r="BJ778" i="1"/>
  <c r="BJ776" i="1"/>
  <c r="BJ777" i="1" s="1"/>
  <c r="BJ775" i="1"/>
  <c r="BJ774" i="1"/>
  <c r="BJ773" i="1"/>
  <c r="BJ772" i="1"/>
  <c r="BJ769" i="1"/>
  <c r="BJ770" i="1" s="1"/>
  <c r="BJ771" i="1" s="1"/>
  <c r="BJ766" i="1"/>
  <c r="BJ767" i="1" s="1"/>
  <c r="BJ768" i="1" s="1"/>
  <c r="BJ765" i="1"/>
  <c r="BJ764" i="1"/>
  <c r="BJ763" i="1"/>
  <c r="BJ760" i="1"/>
  <c r="BJ761" i="1" s="1"/>
  <c r="BJ762" i="1" s="1"/>
  <c r="BJ758" i="1"/>
  <c r="BJ759" i="1" s="1"/>
  <c r="BJ757" i="1"/>
  <c r="BJ756" i="1"/>
  <c r="BJ755" i="1"/>
  <c r="BJ754" i="1"/>
  <c r="BJ752" i="1"/>
  <c r="BJ753" i="1" s="1"/>
  <c r="BJ751" i="1"/>
  <c r="BJ750" i="1"/>
  <c r="BJ749" i="1"/>
  <c r="BJ748" i="1"/>
  <c r="BJ745" i="1"/>
  <c r="BJ746" i="1" s="1"/>
  <c r="BJ747" i="1" s="1"/>
  <c r="BJ742" i="1"/>
  <c r="BJ743" i="1" s="1"/>
  <c r="BJ744" i="1" s="1"/>
  <c r="BJ741" i="1"/>
  <c r="BJ740" i="1"/>
  <c r="BJ739" i="1"/>
  <c r="BJ736" i="1"/>
  <c r="BJ737" i="1" s="1"/>
  <c r="BJ738" i="1" s="1"/>
  <c r="BJ734" i="1"/>
  <c r="BJ735" i="1" s="1"/>
  <c r="BJ733" i="1"/>
  <c r="BJ732" i="1"/>
  <c r="BJ731" i="1"/>
  <c r="BJ730" i="1"/>
  <c r="BJ728" i="1"/>
  <c r="BJ729" i="1" s="1"/>
  <c r="BJ727" i="1"/>
  <c r="BJ726" i="1"/>
  <c r="BJ725" i="1"/>
  <c r="BJ724" i="1"/>
  <c r="BJ721" i="1"/>
  <c r="BJ722" i="1" s="1"/>
  <c r="BJ723" i="1" s="1"/>
  <c r="BJ718" i="1"/>
  <c r="BJ719" i="1" s="1"/>
  <c r="BJ720" i="1" s="1"/>
  <c r="BJ717" i="1"/>
  <c r="BJ716" i="1"/>
  <c r="BJ715" i="1"/>
  <c r="BJ712" i="1"/>
  <c r="BJ713" i="1" s="1"/>
  <c r="BJ714" i="1" s="1"/>
  <c r="BJ710" i="1"/>
  <c r="BJ711" i="1" s="1"/>
  <c r="BJ709" i="1"/>
  <c r="BJ708" i="1"/>
  <c r="BJ707" i="1"/>
  <c r="BJ706" i="1"/>
  <c r="BJ704" i="1"/>
  <c r="BJ705" i="1" s="1"/>
  <c r="BJ703" i="1"/>
  <c r="BJ702" i="1"/>
  <c r="BJ701" i="1"/>
  <c r="BJ700" i="1"/>
  <c r="BJ697" i="1"/>
  <c r="BJ698" i="1" s="1"/>
  <c r="BJ699" i="1" s="1"/>
  <c r="BJ694" i="1"/>
  <c r="BJ695" i="1" s="1"/>
  <c r="BJ696" i="1" s="1"/>
  <c r="BJ693" i="1"/>
  <c r="BJ692" i="1"/>
  <c r="BJ691" i="1"/>
  <c r="BJ688" i="1"/>
  <c r="BJ689" i="1" s="1"/>
  <c r="BJ690" i="1" s="1"/>
  <c r="BJ686" i="1"/>
  <c r="BJ687" i="1" s="1"/>
  <c r="BJ685" i="1"/>
  <c r="BJ684" i="1"/>
  <c r="BJ683" i="1"/>
  <c r="BJ682" i="1"/>
  <c r="BJ680" i="1"/>
  <c r="BJ681" i="1" s="1"/>
  <c r="BJ679" i="1"/>
  <c r="BJ678" i="1"/>
  <c r="BJ677" i="1"/>
  <c r="BJ676" i="1"/>
  <c r="BJ673" i="1"/>
  <c r="BJ674" i="1" s="1"/>
  <c r="BJ675" i="1" s="1"/>
  <c r="BJ670" i="1"/>
  <c r="BJ671" i="1" s="1"/>
  <c r="BJ672" i="1" s="1"/>
  <c r="BJ669" i="1"/>
  <c r="BJ668" i="1"/>
  <c r="BJ667" i="1"/>
  <c r="BJ664" i="1"/>
  <c r="BJ665" i="1" s="1"/>
  <c r="BJ666" i="1" s="1"/>
  <c r="BJ662" i="1"/>
  <c r="BJ663" i="1" s="1"/>
  <c r="BJ661" i="1"/>
  <c r="BJ658" i="1"/>
  <c r="BJ659" i="1" s="1"/>
  <c r="BJ660" i="1" s="1"/>
  <c r="BJ656" i="1"/>
  <c r="BJ657" i="1" s="1"/>
  <c r="BJ655" i="1"/>
  <c r="BJ654" i="1"/>
  <c r="BJ653" i="1"/>
  <c r="BJ652" i="1"/>
  <c r="BJ649" i="1"/>
  <c r="BJ650" i="1" s="1"/>
  <c r="BJ651" i="1" s="1"/>
  <c r="BJ646" i="1"/>
  <c r="BJ647" i="1" s="1"/>
  <c r="BJ648" i="1" s="1"/>
  <c r="BJ645" i="1"/>
  <c r="BJ644" i="1"/>
  <c r="BJ643" i="1"/>
  <c r="BJ640" i="1"/>
  <c r="BJ641" i="1" s="1"/>
  <c r="BJ642" i="1" s="1"/>
  <c r="BJ638" i="1"/>
  <c r="BJ639" i="1" s="1"/>
  <c r="BJ637" i="1"/>
  <c r="BJ636" i="1"/>
  <c r="BJ635" i="1"/>
  <c r="BJ634" i="1"/>
  <c r="BJ632" i="1"/>
  <c r="BJ633" i="1" s="1"/>
  <c r="BJ631" i="1"/>
  <c r="BJ630" i="1"/>
  <c r="BJ629" i="1"/>
  <c r="BJ628" i="1"/>
  <c r="BJ625" i="1"/>
  <c r="BJ626" i="1" s="1"/>
  <c r="BJ627" i="1" s="1"/>
  <c r="BJ622" i="1"/>
  <c r="BJ623" i="1" s="1"/>
  <c r="BJ624" i="1" s="1"/>
  <c r="BJ621" i="1"/>
  <c r="BJ620" i="1"/>
  <c r="BJ619" i="1"/>
  <c r="BJ616" i="1"/>
  <c r="BJ617" i="1" s="1"/>
  <c r="BJ618" i="1" s="1"/>
  <c r="BJ614" i="1"/>
  <c r="BJ615" i="1" s="1"/>
  <c r="BJ613" i="1"/>
  <c r="BJ610" i="1"/>
  <c r="BJ611" i="1" s="1"/>
  <c r="BJ612" i="1" s="1"/>
  <c r="BJ608" i="1"/>
  <c r="BJ609" i="1" s="1"/>
  <c r="BJ607" i="1"/>
  <c r="BJ606" i="1"/>
  <c r="BJ605" i="1"/>
  <c r="BJ604" i="1"/>
  <c r="BJ601" i="1"/>
  <c r="BJ602" i="1" s="1"/>
  <c r="BJ603" i="1" s="1"/>
  <c r="BJ598" i="1"/>
  <c r="BJ599" i="1" s="1"/>
  <c r="BJ600" i="1" s="1"/>
  <c r="BJ597" i="1"/>
  <c r="BJ596" i="1"/>
  <c r="BJ595" i="1"/>
  <c r="BJ592" i="1"/>
  <c r="BJ593" i="1" s="1"/>
  <c r="BJ594" i="1" s="1"/>
  <c r="BJ590" i="1"/>
  <c r="BJ591" i="1" s="1"/>
  <c r="BJ589" i="1"/>
  <c r="BJ588" i="1"/>
  <c r="BJ587" i="1"/>
  <c r="BJ586" i="1"/>
  <c r="BJ584" i="1"/>
  <c r="BJ585" i="1" s="1"/>
  <c r="BJ583" i="1"/>
  <c r="BJ582" i="1"/>
  <c r="BJ581" i="1"/>
  <c r="BJ580" i="1"/>
  <c r="BJ577" i="1"/>
  <c r="BJ578" i="1" s="1"/>
  <c r="BJ579" i="1" s="1"/>
  <c r="BJ574" i="1"/>
  <c r="BJ575" i="1" s="1"/>
  <c r="BJ576" i="1" s="1"/>
  <c r="BJ573" i="1"/>
  <c r="BJ572" i="1"/>
  <c r="BJ571" i="1"/>
  <c r="BJ568" i="1"/>
  <c r="BJ569" i="1" s="1"/>
  <c r="BJ570" i="1" s="1"/>
  <c r="BJ566" i="1"/>
  <c r="BJ567" i="1" s="1"/>
  <c r="BJ565" i="1"/>
  <c r="BJ562" i="1"/>
  <c r="BJ563" i="1" s="1"/>
  <c r="BJ564" i="1" s="1"/>
  <c r="BJ560" i="1"/>
  <c r="BJ561" i="1" s="1"/>
  <c r="BJ559" i="1"/>
  <c r="BJ558" i="1"/>
  <c r="BJ557" i="1"/>
  <c r="BJ556" i="1"/>
  <c r="BJ553" i="1"/>
  <c r="BJ554" i="1" s="1"/>
  <c r="BJ555" i="1" s="1"/>
  <c r="BJ550" i="1"/>
  <c r="BJ551" i="1" s="1"/>
  <c r="BJ552" i="1" s="1"/>
  <c r="BJ549" i="1"/>
  <c r="BJ548" i="1"/>
  <c r="BJ547" i="1"/>
  <c r="BJ544" i="1"/>
  <c r="BJ545" i="1" s="1"/>
  <c r="BJ546" i="1" s="1"/>
  <c r="BJ542" i="1"/>
  <c r="BJ543" i="1" s="1"/>
  <c r="BJ541" i="1"/>
  <c r="BJ538" i="1"/>
  <c r="BJ539" i="1" s="1"/>
  <c r="BJ540" i="1" s="1"/>
  <c r="BJ536" i="1"/>
  <c r="BJ537" i="1" s="1"/>
  <c r="BJ535" i="1"/>
  <c r="BJ534" i="1"/>
  <c r="BJ533" i="1"/>
  <c r="BJ532" i="1"/>
  <c r="BJ529" i="1"/>
  <c r="BJ530" i="1" s="1"/>
  <c r="BJ531" i="1" s="1"/>
  <c r="BJ526" i="1"/>
  <c r="BJ527" i="1" s="1"/>
  <c r="BJ528" i="1" s="1"/>
  <c r="BJ525" i="1"/>
  <c r="BJ524" i="1"/>
  <c r="BJ523" i="1"/>
  <c r="BJ520" i="1"/>
  <c r="BJ521" i="1" s="1"/>
  <c r="BJ522" i="1" s="1"/>
  <c r="BJ518" i="1"/>
  <c r="BJ519" i="1" s="1"/>
  <c r="BJ517" i="1"/>
  <c r="BJ514" i="1"/>
  <c r="BJ515" i="1" s="1"/>
  <c r="BJ516" i="1" s="1"/>
  <c r="BJ512" i="1"/>
  <c r="BJ513" i="1" s="1"/>
  <c r="BJ511" i="1"/>
  <c r="BJ510" i="1"/>
  <c r="BJ509" i="1"/>
  <c r="BJ508" i="1"/>
  <c r="BJ505" i="1"/>
  <c r="BJ506" i="1" s="1"/>
  <c r="BJ507" i="1" s="1"/>
  <c r="BJ502" i="1"/>
  <c r="BJ503" i="1" s="1"/>
  <c r="BJ504" i="1" s="1"/>
  <c r="BJ501" i="1"/>
  <c r="BJ500" i="1"/>
  <c r="BJ499" i="1"/>
  <c r="BJ496" i="1"/>
  <c r="BJ497" i="1" s="1"/>
  <c r="BJ498" i="1" s="1"/>
  <c r="BJ494" i="1"/>
  <c r="BJ495" i="1" s="1"/>
  <c r="BJ493" i="1"/>
  <c r="BJ490" i="1"/>
  <c r="BJ491" i="1" s="1"/>
  <c r="BJ492" i="1" s="1"/>
  <c r="BJ488" i="1"/>
  <c r="BJ489" i="1" s="1"/>
  <c r="BJ487" i="1"/>
  <c r="BJ486" i="1"/>
  <c r="BJ485" i="1"/>
  <c r="BJ484" i="1"/>
  <c r="BJ481" i="1"/>
  <c r="BJ482" i="1" s="1"/>
  <c r="BJ483" i="1" s="1"/>
  <c r="BJ478" i="1"/>
  <c r="BJ479" i="1" s="1"/>
  <c r="BJ480" i="1" s="1"/>
  <c r="BJ477" i="1"/>
  <c r="BJ476" i="1"/>
  <c r="BJ475" i="1"/>
  <c r="BJ472" i="1"/>
  <c r="BJ473" i="1" s="1"/>
  <c r="BJ474" i="1" s="1"/>
  <c r="BJ470" i="1"/>
  <c r="BJ471" i="1" s="1"/>
  <c r="BJ469" i="1"/>
  <c r="BJ466" i="1"/>
  <c r="BJ467" i="1" s="1"/>
  <c r="BJ468" i="1" s="1"/>
  <c r="BJ464" i="1"/>
  <c r="BJ465" i="1" s="1"/>
  <c r="BJ463" i="1"/>
  <c r="BJ462" i="1"/>
  <c r="BJ461" i="1"/>
  <c r="BJ460" i="1"/>
  <c r="BJ457" i="1"/>
  <c r="BJ458" i="1" s="1"/>
  <c r="BJ459" i="1" s="1"/>
  <c r="BJ454" i="1"/>
  <c r="BJ455" i="1" s="1"/>
  <c r="BJ456" i="1" s="1"/>
  <c r="BJ453" i="1"/>
  <c r="BJ452" i="1"/>
  <c r="BJ451" i="1"/>
  <c r="BJ448" i="1"/>
  <c r="BJ449" i="1" s="1"/>
  <c r="BJ450" i="1" s="1"/>
  <c r="BJ446" i="1"/>
  <c r="BJ447" i="1" s="1"/>
  <c r="BJ445" i="1"/>
  <c r="BJ442" i="1"/>
  <c r="BJ443" i="1" s="1"/>
  <c r="BJ444" i="1" s="1"/>
  <c r="BJ440" i="1"/>
  <c r="BJ441" i="1" s="1"/>
  <c r="BJ439" i="1"/>
  <c r="BJ438" i="1"/>
  <c r="BJ437" i="1"/>
  <c r="BJ436" i="1"/>
  <c r="BJ433" i="1"/>
  <c r="BJ434" i="1" s="1"/>
  <c r="BJ435" i="1" s="1"/>
  <c r="BJ430" i="1"/>
  <c r="BJ431" i="1" s="1"/>
  <c r="BJ432" i="1" s="1"/>
  <c r="BJ429" i="1"/>
  <c r="BJ428" i="1"/>
  <c r="BJ427" i="1"/>
  <c r="BJ424" i="1"/>
  <c r="BJ425" i="1" s="1"/>
  <c r="BJ426" i="1" s="1"/>
  <c r="BJ422" i="1"/>
  <c r="BJ423" i="1" s="1"/>
  <c r="BJ421" i="1"/>
  <c r="BJ418" i="1"/>
  <c r="BJ419" i="1" s="1"/>
  <c r="BJ420" i="1" s="1"/>
  <c r="BJ416" i="1"/>
  <c r="BJ417" i="1" s="1"/>
  <c r="BJ415" i="1"/>
  <c r="BJ414" i="1"/>
  <c r="BJ413" i="1"/>
  <c r="BJ412" i="1"/>
  <c r="BJ409" i="1"/>
  <c r="BJ410" i="1" s="1"/>
  <c r="BJ411" i="1" s="1"/>
  <c r="BJ406" i="1"/>
  <c r="BJ407" i="1" s="1"/>
  <c r="BJ408" i="1" s="1"/>
  <c r="BJ405" i="1"/>
  <c r="BJ404" i="1"/>
  <c r="BJ403" i="1"/>
  <c r="BJ400" i="1"/>
  <c r="BJ401" i="1" s="1"/>
  <c r="BJ402" i="1" s="1"/>
  <c r="BJ398" i="1"/>
  <c r="BJ399" i="1" s="1"/>
  <c r="BJ397" i="1"/>
  <c r="BJ394" i="1"/>
  <c r="BJ395" i="1" s="1"/>
  <c r="BJ396" i="1" s="1"/>
  <c r="BJ392" i="1"/>
  <c r="BJ393" i="1" s="1"/>
  <c r="BJ391" i="1"/>
  <c r="BJ390" i="1"/>
  <c r="BJ389" i="1"/>
  <c r="BJ388" i="1"/>
  <c r="BJ385" i="1"/>
  <c r="BJ386" i="1" s="1"/>
  <c r="BJ387" i="1" s="1"/>
  <c r="BJ382" i="1"/>
  <c r="BJ383" i="1" s="1"/>
  <c r="BJ384" i="1" s="1"/>
  <c r="BJ381" i="1"/>
  <c r="BJ380" i="1"/>
  <c r="BJ379" i="1"/>
  <c r="BJ376" i="1"/>
  <c r="BJ377" i="1" s="1"/>
  <c r="BJ378" i="1" s="1"/>
  <c r="BJ374" i="1"/>
  <c r="BJ375" i="1" s="1"/>
  <c r="BJ373" i="1"/>
  <c r="BJ370" i="1"/>
  <c r="BJ371" i="1" s="1"/>
  <c r="BJ372" i="1" s="1"/>
  <c r="BJ368" i="1"/>
  <c r="BJ369" i="1" s="1"/>
  <c r="BJ367" i="1"/>
  <c r="BJ366" i="1"/>
  <c r="BJ365" i="1"/>
  <c r="BJ364" i="1"/>
  <c r="BJ361" i="1"/>
  <c r="BJ362" i="1" s="1"/>
  <c r="BJ363" i="1" s="1"/>
  <c r="BJ358" i="1"/>
  <c r="BJ359" i="1" s="1"/>
  <c r="BJ360" i="1" s="1"/>
  <c r="BJ357" i="1"/>
  <c r="BJ356" i="1"/>
  <c r="BJ355" i="1"/>
  <c r="BJ352" i="1"/>
  <c r="BJ353" i="1" s="1"/>
  <c r="BJ354" i="1" s="1"/>
  <c r="BJ350" i="1"/>
  <c r="BJ351" i="1" s="1"/>
  <c r="BJ349" i="1"/>
  <c r="BJ346" i="1"/>
  <c r="BJ347" i="1" s="1"/>
  <c r="BJ348" i="1" s="1"/>
  <c r="BJ344" i="1"/>
  <c r="BJ345" i="1" s="1"/>
  <c r="BJ343" i="1"/>
  <c r="BJ342" i="1"/>
  <c r="BJ341" i="1"/>
  <c r="BJ340" i="1"/>
  <c r="BJ337" i="1"/>
  <c r="BJ338" i="1" s="1"/>
  <c r="BJ339" i="1" s="1"/>
  <c r="BJ334" i="1"/>
  <c r="BJ335" i="1" s="1"/>
  <c r="BJ336" i="1" s="1"/>
  <c r="BJ333" i="1"/>
  <c r="BJ332" i="1"/>
  <c r="BJ331" i="1"/>
  <c r="BJ328" i="1"/>
  <c r="BJ329" i="1" s="1"/>
  <c r="BJ330" i="1" s="1"/>
  <c r="BJ326" i="1"/>
  <c r="BJ327" i="1" s="1"/>
  <c r="BJ325" i="1"/>
  <c r="BJ322" i="1"/>
  <c r="BJ323" i="1" s="1"/>
  <c r="BJ324" i="1" s="1"/>
  <c r="BJ320" i="1"/>
  <c r="BJ321" i="1" s="1"/>
  <c r="BJ319" i="1"/>
  <c r="BJ318" i="1"/>
  <c r="BJ317" i="1"/>
  <c r="BJ316" i="1"/>
  <c r="BJ313" i="1"/>
  <c r="BJ314" i="1" s="1"/>
  <c r="BJ315" i="1" s="1"/>
  <c r="BJ310" i="1"/>
  <c r="BJ311" i="1" s="1"/>
  <c r="BJ312" i="1" s="1"/>
  <c r="BJ309" i="1"/>
  <c r="BJ308" i="1"/>
  <c r="BJ307" i="1"/>
  <c r="BJ304" i="1"/>
  <c r="BJ305" i="1" s="1"/>
  <c r="BJ306" i="1" s="1"/>
  <c r="BJ302" i="1"/>
  <c r="BJ303" i="1" s="1"/>
  <c r="BJ301" i="1"/>
  <c r="BJ298" i="1"/>
  <c r="BJ299" i="1" s="1"/>
  <c r="BJ300" i="1" s="1"/>
  <c r="BJ296" i="1"/>
  <c r="BJ297" i="1" s="1"/>
  <c r="BJ295" i="1"/>
  <c r="BJ294" i="1"/>
  <c r="BJ293" i="1"/>
  <c r="BJ292" i="1"/>
  <c r="BJ289" i="1"/>
  <c r="BJ290" i="1" s="1"/>
  <c r="BJ291" i="1" s="1"/>
  <c r="BJ286" i="1"/>
  <c r="BJ287" i="1" s="1"/>
  <c r="BJ288" i="1" s="1"/>
  <c r="BJ285" i="1"/>
  <c r="BJ284" i="1"/>
  <c r="BJ283" i="1"/>
  <c r="BJ280" i="1"/>
  <c r="BJ281" i="1" s="1"/>
  <c r="BJ282" i="1" s="1"/>
  <c r="BJ278" i="1"/>
  <c r="BJ279" i="1" s="1"/>
  <c r="BJ277" i="1"/>
  <c r="BJ274" i="1"/>
  <c r="BJ275" i="1" s="1"/>
  <c r="BJ276" i="1" s="1"/>
  <c r="BJ272" i="1"/>
  <c r="BJ273" i="1" s="1"/>
  <c r="BJ271" i="1"/>
  <c r="BJ270" i="1"/>
  <c r="BJ269" i="1"/>
  <c r="BJ268" i="1"/>
  <c r="BJ265" i="1"/>
  <c r="BJ266" i="1" s="1"/>
  <c r="BJ267" i="1" s="1"/>
  <c r="BJ262" i="1"/>
  <c r="BJ263" i="1" s="1"/>
  <c r="BJ264" i="1" s="1"/>
  <c r="BJ182" i="1"/>
  <c r="BJ183" i="1" s="1"/>
  <c r="BJ184" i="1" s="1"/>
  <c r="BJ185" i="1" s="1"/>
  <c r="BJ186" i="1" s="1"/>
  <c r="BJ187" i="1" s="1"/>
  <c r="BJ188" i="1" s="1"/>
  <c r="BJ189" i="1" s="1"/>
  <c r="BJ190" i="1" s="1"/>
  <c r="BJ191" i="1" s="1"/>
  <c r="BJ192" i="1" s="1"/>
  <c r="BJ193" i="1" s="1"/>
  <c r="BJ194" i="1" s="1"/>
  <c r="BJ195" i="1" s="1"/>
  <c r="BJ196" i="1" s="1"/>
  <c r="BJ197" i="1" s="1"/>
  <c r="BJ198" i="1" s="1"/>
  <c r="BJ199" i="1" s="1"/>
  <c r="BJ200" i="1" s="1"/>
  <c r="BJ201" i="1" s="1"/>
  <c r="BJ202" i="1" s="1"/>
  <c r="BJ203" i="1" s="1"/>
  <c r="BJ204" i="1" s="1"/>
  <c r="BJ205" i="1" s="1"/>
  <c r="BJ206" i="1" s="1"/>
  <c r="BJ207" i="1" s="1"/>
  <c r="BJ208" i="1" s="1"/>
  <c r="BJ209" i="1" s="1"/>
  <c r="BJ210" i="1" s="1"/>
  <c r="BJ211" i="1" s="1"/>
  <c r="BJ212" i="1" s="1"/>
  <c r="BJ213" i="1" s="1"/>
  <c r="BJ214" i="1" s="1"/>
  <c r="BJ215" i="1" s="1"/>
  <c r="BJ216" i="1" s="1"/>
  <c r="BJ217" i="1" s="1"/>
  <c r="BJ218" i="1" s="1"/>
  <c r="BJ219" i="1" s="1"/>
  <c r="BJ220" i="1" s="1"/>
  <c r="BJ221" i="1" s="1"/>
  <c r="BJ222" i="1" s="1"/>
  <c r="BJ223" i="1" s="1"/>
  <c r="BJ224" i="1" s="1"/>
  <c r="BJ225" i="1" s="1"/>
  <c r="BJ226" i="1" s="1"/>
  <c r="BJ227" i="1" s="1"/>
  <c r="BJ228" i="1" s="1"/>
  <c r="BJ229" i="1" s="1"/>
  <c r="BJ230" i="1" s="1"/>
  <c r="BJ231" i="1" s="1"/>
  <c r="BJ232" i="1" s="1"/>
  <c r="BJ233" i="1" s="1"/>
  <c r="BJ234" i="1" s="1"/>
  <c r="BJ235" i="1" s="1"/>
  <c r="BJ236" i="1" s="1"/>
  <c r="BJ237" i="1" s="1"/>
  <c r="BJ238" i="1" s="1"/>
  <c r="BJ239" i="1" s="1"/>
  <c r="BJ240" i="1" s="1"/>
  <c r="BJ241" i="1" s="1"/>
  <c r="BJ242" i="1" s="1"/>
  <c r="BJ243" i="1" s="1"/>
  <c r="BJ244" i="1" s="1"/>
  <c r="BJ245" i="1" s="1"/>
  <c r="BJ246" i="1" s="1"/>
  <c r="BJ247" i="1" s="1"/>
  <c r="BJ248" i="1" s="1"/>
  <c r="BJ249" i="1" s="1"/>
  <c r="BJ250" i="1" s="1"/>
  <c r="BJ251" i="1" s="1"/>
  <c r="BJ252" i="1" s="1"/>
  <c r="BJ253" i="1" s="1"/>
  <c r="BJ254" i="1" s="1"/>
  <c r="BJ255" i="1" s="1"/>
  <c r="BJ256" i="1" s="1"/>
  <c r="BJ257" i="1" s="1"/>
  <c r="BJ258" i="1" s="1"/>
  <c r="BJ259" i="1" s="1"/>
  <c r="BJ260" i="1" s="1"/>
  <c r="BJ261" i="1" s="1"/>
  <c r="BJ181" i="1"/>
  <c r="BJ180" i="1"/>
  <c r="BJ179" i="1"/>
  <c r="BJ178" i="1"/>
  <c r="BG178" i="1"/>
  <c r="BG791" i="1"/>
  <c r="BG790" i="1"/>
  <c r="BG788" i="1"/>
  <c r="BG789" i="1" s="1"/>
  <c r="BG787" i="1"/>
  <c r="BG784" i="1"/>
  <c r="BG785" i="1" s="1"/>
  <c r="BG786" i="1" s="1"/>
  <c r="BG781" i="1"/>
  <c r="BG782" i="1" s="1"/>
  <c r="BG783" i="1" s="1"/>
  <c r="BG778" i="1"/>
  <c r="BG779" i="1" s="1"/>
  <c r="BG780" i="1" s="1"/>
  <c r="BG775" i="1"/>
  <c r="BG776" i="1" s="1"/>
  <c r="BG777" i="1" s="1"/>
  <c r="BG772" i="1"/>
  <c r="BG773" i="1" s="1"/>
  <c r="BG774" i="1" s="1"/>
  <c r="BG769" i="1"/>
  <c r="BG770" i="1" s="1"/>
  <c r="BG771" i="1" s="1"/>
  <c r="BG766" i="1"/>
  <c r="BG767" i="1" s="1"/>
  <c r="BG768" i="1" s="1"/>
  <c r="BG764" i="1"/>
  <c r="BG765" i="1" s="1"/>
  <c r="BG763" i="1"/>
  <c r="BG760" i="1"/>
  <c r="BG761" i="1" s="1"/>
  <c r="BG762" i="1" s="1"/>
  <c r="BG757" i="1"/>
  <c r="BG758" i="1" s="1"/>
  <c r="BG759" i="1" s="1"/>
  <c r="BG754" i="1"/>
  <c r="BG755" i="1" s="1"/>
  <c r="BG756" i="1" s="1"/>
  <c r="BG751" i="1"/>
  <c r="BG752" i="1" s="1"/>
  <c r="BG753" i="1" s="1"/>
  <c r="BG748" i="1"/>
  <c r="BG749" i="1" s="1"/>
  <c r="BG750" i="1" s="1"/>
  <c r="BG745" i="1"/>
  <c r="BG746" i="1" s="1"/>
  <c r="BG747" i="1" s="1"/>
  <c r="BG742" i="1"/>
  <c r="BG743" i="1" s="1"/>
  <c r="BG744" i="1" s="1"/>
  <c r="BG739" i="1"/>
  <c r="BG740" i="1" s="1"/>
  <c r="BG741" i="1" s="1"/>
  <c r="BG736" i="1"/>
  <c r="BG737" i="1" s="1"/>
  <c r="BG738" i="1" s="1"/>
  <c r="BG734" i="1"/>
  <c r="BG735" i="1" s="1"/>
  <c r="BG733" i="1"/>
  <c r="BG730" i="1"/>
  <c r="BG731" i="1" s="1"/>
  <c r="BG732" i="1" s="1"/>
  <c r="BG727" i="1"/>
  <c r="BG728" i="1" s="1"/>
  <c r="BG729" i="1" s="1"/>
  <c r="BG724" i="1"/>
  <c r="BG725" i="1" s="1"/>
  <c r="BG726" i="1" s="1"/>
  <c r="BG721" i="1"/>
  <c r="BG722" i="1" s="1"/>
  <c r="BG723" i="1" s="1"/>
  <c r="BG719" i="1"/>
  <c r="BG720" i="1" s="1"/>
  <c r="BG718" i="1"/>
  <c r="BG715" i="1"/>
  <c r="BG716" i="1" s="1"/>
  <c r="BG717" i="1" s="1"/>
  <c r="BG712" i="1"/>
  <c r="BG713" i="1" s="1"/>
  <c r="BG714" i="1" s="1"/>
  <c r="BG710" i="1"/>
  <c r="BG711" i="1" s="1"/>
  <c r="BG709" i="1"/>
  <c r="BG706" i="1"/>
  <c r="BG707" i="1" s="1"/>
  <c r="BG708" i="1" s="1"/>
  <c r="BG703" i="1"/>
  <c r="BG704" i="1" s="1"/>
  <c r="BG705" i="1" s="1"/>
  <c r="BG700" i="1"/>
  <c r="BG701" i="1" s="1"/>
  <c r="BG702" i="1" s="1"/>
  <c r="BG697" i="1"/>
  <c r="BG698" i="1" s="1"/>
  <c r="BG699" i="1" s="1"/>
  <c r="BG695" i="1"/>
  <c r="BG696" i="1" s="1"/>
  <c r="BG694" i="1"/>
  <c r="BG692" i="1"/>
  <c r="BG693" i="1" s="1"/>
  <c r="BG691" i="1"/>
  <c r="BG688" i="1"/>
  <c r="BG689" i="1" s="1"/>
  <c r="BG690" i="1" s="1"/>
  <c r="BG685" i="1"/>
  <c r="BG686" i="1" s="1"/>
  <c r="BG687" i="1" s="1"/>
  <c r="BG682" i="1"/>
  <c r="BG683" i="1" s="1"/>
  <c r="BG684" i="1" s="1"/>
  <c r="BG679" i="1"/>
  <c r="BG680" i="1" s="1"/>
  <c r="BG681" i="1" s="1"/>
  <c r="BG676" i="1"/>
  <c r="BG677" i="1" s="1"/>
  <c r="BG678" i="1" s="1"/>
  <c r="BG673" i="1"/>
  <c r="BG674" i="1" s="1"/>
  <c r="BG675" i="1" s="1"/>
  <c r="BG670" i="1"/>
  <c r="BG671" i="1" s="1"/>
  <c r="BG672" i="1" s="1"/>
  <c r="BG668" i="1"/>
  <c r="BG669" i="1" s="1"/>
  <c r="BG667" i="1"/>
  <c r="BG664" i="1"/>
  <c r="BG665" i="1" s="1"/>
  <c r="BG666" i="1" s="1"/>
  <c r="BG661" i="1"/>
  <c r="BG662" i="1" s="1"/>
  <c r="BG663" i="1" s="1"/>
  <c r="BG658" i="1"/>
  <c r="BG659" i="1" s="1"/>
  <c r="BG660" i="1" s="1"/>
  <c r="BG655" i="1"/>
  <c r="BG656" i="1" s="1"/>
  <c r="BG657" i="1" s="1"/>
  <c r="BG652" i="1"/>
  <c r="BG653" i="1" s="1"/>
  <c r="BG654" i="1" s="1"/>
  <c r="BG649" i="1"/>
  <c r="BG650" i="1" s="1"/>
  <c r="BG651" i="1" s="1"/>
  <c r="BG646" i="1"/>
  <c r="BG647" i="1" s="1"/>
  <c r="BG648" i="1" s="1"/>
  <c r="BG643" i="1"/>
  <c r="BG644" i="1" s="1"/>
  <c r="BG645" i="1" s="1"/>
  <c r="BG640" i="1"/>
  <c r="BG641" i="1" s="1"/>
  <c r="BG642" i="1" s="1"/>
  <c r="BG638" i="1"/>
  <c r="BG639" i="1" s="1"/>
  <c r="BG637" i="1"/>
  <c r="BG634" i="1"/>
  <c r="BG635" i="1" s="1"/>
  <c r="BG636" i="1" s="1"/>
  <c r="BG631" i="1"/>
  <c r="BG632" i="1" s="1"/>
  <c r="BG633" i="1" s="1"/>
  <c r="BG628" i="1"/>
  <c r="BG629" i="1" s="1"/>
  <c r="BG630" i="1" s="1"/>
  <c r="BG625" i="1"/>
  <c r="BG626" i="1" s="1"/>
  <c r="BG627" i="1" s="1"/>
  <c r="BG623" i="1"/>
  <c r="BG624" i="1" s="1"/>
  <c r="BG622" i="1"/>
  <c r="BG619" i="1"/>
  <c r="BG620" i="1" s="1"/>
  <c r="BG621" i="1" s="1"/>
  <c r="BG616" i="1"/>
  <c r="BG617" i="1" s="1"/>
  <c r="BG618" i="1" s="1"/>
  <c r="BG614" i="1"/>
  <c r="BG615" i="1" s="1"/>
  <c r="BG613" i="1"/>
  <c r="BG610" i="1"/>
  <c r="BG611" i="1" s="1"/>
  <c r="BG612" i="1" s="1"/>
  <c r="BG607" i="1"/>
  <c r="BG608" i="1" s="1"/>
  <c r="BG609" i="1" s="1"/>
  <c r="BG604" i="1"/>
  <c r="BG605" i="1" s="1"/>
  <c r="BG606" i="1" s="1"/>
  <c r="BG601" i="1"/>
  <c r="BG602" i="1" s="1"/>
  <c r="BG603" i="1" s="1"/>
  <c r="BG599" i="1"/>
  <c r="BG600" i="1" s="1"/>
  <c r="BG598" i="1"/>
  <c r="BG596" i="1"/>
  <c r="BG597" i="1" s="1"/>
  <c r="BG595" i="1"/>
  <c r="BG592" i="1"/>
  <c r="BG593" i="1" s="1"/>
  <c r="BG594" i="1" s="1"/>
  <c r="BG589" i="1"/>
  <c r="BG590" i="1" s="1"/>
  <c r="BG591" i="1" s="1"/>
  <c r="BG586" i="1"/>
  <c r="BG587" i="1" s="1"/>
  <c r="BG588" i="1" s="1"/>
  <c r="BG583" i="1"/>
  <c r="BG584" i="1" s="1"/>
  <c r="BG585" i="1" s="1"/>
  <c r="BG580" i="1"/>
  <c r="BG581" i="1" s="1"/>
  <c r="BG582" i="1" s="1"/>
  <c r="BG577" i="1"/>
  <c r="BG578" i="1" s="1"/>
  <c r="BG579" i="1" s="1"/>
  <c r="BG574" i="1"/>
  <c r="BG575" i="1" s="1"/>
  <c r="BG576" i="1" s="1"/>
  <c r="BG572" i="1"/>
  <c r="BG573" i="1" s="1"/>
  <c r="BG571" i="1"/>
  <c r="BG568" i="1"/>
  <c r="BG569" i="1" s="1"/>
  <c r="BG570" i="1" s="1"/>
  <c r="BG565" i="1"/>
  <c r="BG566" i="1" s="1"/>
  <c r="BG567" i="1" s="1"/>
  <c r="BG562" i="1"/>
  <c r="BG563" i="1" s="1"/>
  <c r="BG564" i="1" s="1"/>
  <c r="BG559" i="1"/>
  <c r="BG560" i="1" s="1"/>
  <c r="BG561" i="1" s="1"/>
  <c r="BG556" i="1"/>
  <c r="BG557" i="1" s="1"/>
  <c r="BG558" i="1" s="1"/>
  <c r="BG553" i="1"/>
  <c r="BG554" i="1" s="1"/>
  <c r="BG555" i="1" s="1"/>
  <c r="BG550" i="1"/>
  <c r="BG551" i="1" s="1"/>
  <c r="BG552" i="1" s="1"/>
  <c r="BG547" i="1"/>
  <c r="BG548" i="1" s="1"/>
  <c r="BG549" i="1" s="1"/>
  <c r="BG544" i="1"/>
  <c r="BG545" i="1" s="1"/>
  <c r="BG546" i="1" s="1"/>
  <c r="BG542" i="1"/>
  <c r="BG543" i="1" s="1"/>
  <c r="BG541" i="1"/>
  <c r="BG538" i="1"/>
  <c r="BG539" i="1" s="1"/>
  <c r="BG540" i="1" s="1"/>
  <c r="BG535" i="1"/>
  <c r="BG536" i="1" s="1"/>
  <c r="BG537" i="1" s="1"/>
  <c r="BG532" i="1"/>
  <c r="BG533" i="1" s="1"/>
  <c r="BG534" i="1" s="1"/>
  <c r="BG529" i="1"/>
  <c r="BG530" i="1" s="1"/>
  <c r="BG531" i="1" s="1"/>
  <c r="BG527" i="1"/>
  <c r="BG528" i="1" s="1"/>
  <c r="BG526" i="1"/>
  <c r="BG523" i="1"/>
  <c r="BG524" i="1" s="1"/>
  <c r="BG525" i="1" s="1"/>
  <c r="BG520" i="1"/>
  <c r="BG521" i="1" s="1"/>
  <c r="BG522" i="1" s="1"/>
  <c r="BG518" i="1"/>
  <c r="BG519" i="1" s="1"/>
  <c r="BG517" i="1"/>
  <c r="BG514" i="1"/>
  <c r="BG515" i="1" s="1"/>
  <c r="BG516" i="1" s="1"/>
  <c r="BG511" i="1"/>
  <c r="BG512" i="1" s="1"/>
  <c r="BG513" i="1" s="1"/>
  <c r="BG508" i="1"/>
  <c r="BG509" i="1" s="1"/>
  <c r="BG510" i="1" s="1"/>
  <c r="BG505" i="1"/>
  <c r="BG506" i="1" s="1"/>
  <c r="BG507" i="1" s="1"/>
  <c r="BG503" i="1"/>
  <c r="BG504" i="1" s="1"/>
  <c r="BG502" i="1"/>
  <c r="BG500" i="1"/>
  <c r="BG501" i="1" s="1"/>
  <c r="BG499" i="1"/>
  <c r="BG496" i="1"/>
  <c r="BG497" i="1" s="1"/>
  <c r="BG498" i="1" s="1"/>
  <c r="BG493" i="1"/>
  <c r="BG494" i="1" s="1"/>
  <c r="BG495" i="1" s="1"/>
  <c r="BG490" i="1"/>
  <c r="BG491" i="1" s="1"/>
  <c r="BG492" i="1" s="1"/>
  <c r="BG179" i="1"/>
  <c r="BG180" i="1" s="1"/>
  <c r="BG181" i="1" s="1"/>
  <c r="BG182" i="1" s="1"/>
  <c r="BG183" i="1" s="1"/>
  <c r="BG184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BG225" i="1" s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3" i="1" s="1"/>
  <c r="BG244" i="1" s="1"/>
  <c r="BG245" i="1" s="1"/>
  <c r="BG246" i="1" s="1"/>
  <c r="BG247" i="1" s="1"/>
  <c r="BG248" i="1" s="1"/>
  <c r="BG249" i="1" s="1"/>
  <c r="BG250" i="1" s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4" i="1" s="1"/>
  <c r="BG305" i="1" s="1"/>
  <c r="BG306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G361" i="1" s="1"/>
  <c r="BG362" i="1" s="1"/>
  <c r="BG363" i="1" s="1"/>
  <c r="BG364" i="1" s="1"/>
  <c r="BG365" i="1" s="1"/>
  <c r="BG366" i="1" s="1"/>
  <c r="BG367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6" i="1" s="1"/>
  <c r="BG427" i="1" s="1"/>
  <c r="BG428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G447" i="1" s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87" i="1" s="1"/>
  <c r="BG488" i="1" s="1"/>
  <c r="BG489" i="1" s="1"/>
  <c r="BH178" i="1"/>
  <c r="BF178" i="1"/>
  <c r="BF179" i="1" s="1"/>
  <c r="BF180" i="1" s="1"/>
  <c r="BF181" i="1" s="1"/>
  <c r="BF182" i="1" s="1"/>
  <c r="BF183" i="1" s="1"/>
  <c r="BF184" i="1" s="1"/>
  <c r="BF185" i="1" s="1"/>
  <c r="BF186" i="1" s="1"/>
  <c r="BF187" i="1" s="1"/>
  <c r="BF188" i="1" s="1"/>
  <c r="BF189" i="1" s="1"/>
  <c r="BF190" i="1" s="1"/>
  <c r="BF191" i="1" s="1"/>
  <c r="BF192" i="1" s="1"/>
  <c r="BF193" i="1" s="1"/>
  <c r="BF194" i="1" s="1"/>
  <c r="BF195" i="1" s="1"/>
  <c r="BF196" i="1" s="1"/>
  <c r="BF197" i="1" s="1"/>
  <c r="BF198" i="1" s="1"/>
  <c r="BF199" i="1" s="1"/>
  <c r="BF200" i="1" s="1"/>
  <c r="BF201" i="1" s="1"/>
  <c r="BF202" i="1" s="1"/>
  <c r="BF203" i="1" s="1"/>
  <c r="BF204" i="1" s="1"/>
  <c r="BF205" i="1" s="1"/>
  <c r="BF206" i="1" s="1"/>
  <c r="BF207" i="1" s="1"/>
  <c r="BF208" i="1" s="1"/>
  <c r="BF209" i="1" s="1"/>
  <c r="BF210" i="1" s="1"/>
  <c r="BF211" i="1" s="1"/>
  <c r="BF212" i="1" s="1"/>
  <c r="BF213" i="1" s="1"/>
  <c r="BF214" i="1" s="1"/>
  <c r="BF215" i="1" s="1"/>
  <c r="BF216" i="1" s="1"/>
  <c r="BF217" i="1" s="1"/>
  <c r="BF218" i="1" s="1"/>
  <c r="BF219" i="1" s="1"/>
  <c r="BF220" i="1" s="1"/>
  <c r="BF221" i="1" s="1"/>
  <c r="BF222" i="1" s="1"/>
  <c r="BF223" i="1" s="1"/>
  <c r="BF224" i="1" s="1"/>
  <c r="BF225" i="1" s="1"/>
  <c r="BF226" i="1" s="1"/>
  <c r="BF227" i="1" s="1"/>
  <c r="BF228" i="1" s="1"/>
  <c r="BF229" i="1" s="1"/>
  <c r="BF230" i="1" s="1"/>
  <c r="BF231" i="1" s="1"/>
  <c r="BF232" i="1" s="1"/>
  <c r="BF233" i="1" s="1"/>
  <c r="BF234" i="1" s="1"/>
  <c r="BF235" i="1" s="1"/>
  <c r="BF236" i="1" s="1"/>
  <c r="BF237" i="1" s="1"/>
  <c r="BF238" i="1" s="1"/>
  <c r="BF239" i="1" s="1"/>
  <c r="BF240" i="1" s="1"/>
  <c r="BF241" i="1" s="1"/>
  <c r="BF242" i="1" s="1"/>
  <c r="BF243" i="1" s="1"/>
  <c r="BF244" i="1" s="1"/>
  <c r="BF245" i="1" s="1"/>
  <c r="BF246" i="1" s="1"/>
  <c r="BF247" i="1" s="1"/>
  <c r="BF248" i="1" s="1"/>
  <c r="BF249" i="1" s="1"/>
  <c r="BF250" i="1" s="1"/>
  <c r="BF251" i="1" s="1"/>
  <c r="BF252" i="1" s="1"/>
  <c r="BF253" i="1" s="1"/>
  <c r="BF254" i="1" s="1"/>
  <c r="BF255" i="1" s="1"/>
  <c r="BF256" i="1" s="1"/>
  <c r="BF257" i="1" s="1"/>
  <c r="BF258" i="1" s="1"/>
  <c r="BF259" i="1" s="1"/>
  <c r="BF260" i="1" s="1"/>
  <c r="BF261" i="1" s="1"/>
  <c r="BF262" i="1" s="1"/>
  <c r="BF263" i="1" s="1"/>
  <c r="BF264" i="1" s="1"/>
  <c r="BF265" i="1" s="1"/>
  <c r="BF266" i="1" s="1"/>
  <c r="BF267" i="1" s="1"/>
  <c r="BF268" i="1" s="1"/>
  <c r="BF269" i="1" s="1"/>
  <c r="BF270" i="1" s="1"/>
  <c r="BF271" i="1" s="1"/>
  <c r="BF272" i="1" s="1"/>
  <c r="BF273" i="1" s="1"/>
  <c r="BF274" i="1" s="1"/>
  <c r="BF275" i="1" s="1"/>
  <c r="BF276" i="1" s="1"/>
  <c r="BF277" i="1" s="1"/>
  <c r="BF278" i="1" s="1"/>
  <c r="BF279" i="1" s="1"/>
  <c r="BF280" i="1" s="1"/>
  <c r="BF281" i="1" s="1"/>
  <c r="BF282" i="1" s="1"/>
  <c r="BF283" i="1" s="1"/>
  <c r="BF284" i="1" s="1"/>
  <c r="BF285" i="1" s="1"/>
  <c r="BF286" i="1" s="1"/>
  <c r="BF287" i="1" s="1"/>
  <c r="BF288" i="1" s="1"/>
  <c r="BF289" i="1" s="1"/>
  <c r="BF290" i="1" s="1"/>
  <c r="BF291" i="1" s="1"/>
  <c r="BF292" i="1" s="1"/>
  <c r="BF293" i="1" s="1"/>
  <c r="BF294" i="1" s="1"/>
  <c r="BF295" i="1" s="1"/>
  <c r="BF296" i="1" s="1"/>
  <c r="BF297" i="1" s="1"/>
  <c r="BF298" i="1" s="1"/>
  <c r="BF299" i="1" s="1"/>
  <c r="BF300" i="1" s="1"/>
  <c r="BF301" i="1" s="1"/>
  <c r="BF302" i="1" s="1"/>
  <c r="BF303" i="1" s="1"/>
  <c r="BF304" i="1" s="1"/>
  <c r="BF305" i="1" s="1"/>
  <c r="BF306" i="1" s="1"/>
  <c r="BF307" i="1" s="1"/>
  <c r="BF308" i="1" s="1"/>
  <c r="BF309" i="1" s="1"/>
  <c r="BF310" i="1" s="1"/>
  <c r="BF311" i="1" s="1"/>
  <c r="BF312" i="1" s="1"/>
  <c r="BF313" i="1" s="1"/>
  <c r="BF314" i="1" s="1"/>
  <c r="BF315" i="1" s="1"/>
  <c r="BF316" i="1" s="1"/>
  <c r="BF317" i="1" s="1"/>
  <c r="BF318" i="1" s="1"/>
  <c r="BF319" i="1" s="1"/>
  <c r="BF320" i="1" s="1"/>
  <c r="BF321" i="1" s="1"/>
  <c r="BF322" i="1" s="1"/>
  <c r="BF323" i="1" s="1"/>
  <c r="BF324" i="1" s="1"/>
  <c r="BF325" i="1" s="1"/>
  <c r="BF326" i="1" s="1"/>
  <c r="BF327" i="1" s="1"/>
  <c r="BF328" i="1" s="1"/>
  <c r="BF329" i="1" s="1"/>
  <c r="BF330" i="1" s="1"/>
  <c r="BF331" i="1" s="1"/>
  <c r="BF332" i="1" s="1"/>
  <c r="BF333" i="1" s="1"/>
  <c r="BF334" i="1" s="1"/>
  <c r="BF335" i="1" s="1"/>
  <c r="BF336" i="1" s="1"/>
  <c r="BF337" i="1" s="1"/>
  <c r="BF338" i="1" s="1"/>
  <c r="BF339" i="1" s="1"/>
  <c r="BF340" i="1" s="1"/>
  <c r="BF341" i="1" s="1"/>
  <c r="BF342" i="1" s="1"/>
  <c r="BF343" i="1" s="1"/>
  <c r="BF344" i="1" s="1"/>
  <c r="BF345" i="1" s="1"/>
  <c r="BF346" i="1" s="1"/>
  <c r="BF347" i="1" s="1"/>
  <c r="BF348" i="1" s="1"/>
  <c r="BF349" i="1" s="1"/>
  <c r="BF350" i="1" s="1"/>
  <c r="BF351" i="1" s="1"/>
  <c r="BF352" i="1" s="1"/>
  <c r="BF353" i="1" s="1"/>
  <c r="BF354" i="1" s="1"/>
  <c r="BF355" i="1" s="1"/>
  <c r="BF356" i="1" s="1"/>
  <c r="BF357" i="1" s="1"/>
  <c r="BF358" i="1" s="1"/>
  <c r="BF359" i="1" s="1"/>
  <c r="BF360" i="1" s="1"/>
  <c r="BF361" i="1" s="1"/>
  <c r="BF362" i="1" s="1"/>
  <c r="BF363" i="1" s="1"/>
  <c r="BF364" i="1" s="1"/>
  <c r="BF365" i="1" s="1"/>
  <c r="BF366" i="1" s="1"/>
  <c r="BF367" i="1" s="1"/>
  <c r="BF368" i="1" s="1"/>
  <c r="BF369" i="1" s="1"/>
  <c r="BF370" i="1" s="1"/>
  <c r="BF371" i="1" s="1"/>
  <c r="BF372" i="1" s="1"/>
  <c r="BF373" i="1" s="1"/>
  <c r="BF374" i="1" s="1"/>
  <c r="BF375" i="1" s="1"/>
  <c r="BF376" i="1" s="1"/>
  <c r="BF377" i="1" s="1"/>
  <c r="BF378" i="1" s="1"/>
  <c r="BF379" i="1" s="1"/>
  <c r="BF380" i="1" s="1"/>
  <c r="BF381" i="1" s="1"/>
  <c r="BF382" i="1" s="1"/>
  <c r="BF383" i="1" s="1"/>
  <c r="BF384" i="1" s="1"/>
  <c r="BF385" i="1" s="1"/>
  <c r="BF386" i="1" s="1"/>
  <c r="BF387" i="1" s="1"/>
  <c r="BF388" i="1" s="1"/>
  <c r="BF389" i="1" s="1"/>
  <c r="BF390" i="1" s="1"/>
  <c r="BF391" i="1" s="1"/>
  <c r="BF392" i="1" s="1"/>
  <c r="BF393" i="1" s="1"/>
  <c r="BF394" i="1" s="1"/>
  <c r="BF395" i="1" s="1"/>
  <c r="BF396" i="1" s="1"/>
  <c r="BF397" i="1" s="1"/>
  <c r="BF398" i="1" s="1"/>
  <c r="BF399" i="1" s="1"/>
  <c r="BF400" i="1" s="1"/>
  <c r="BF401" i="1" s="1"/>
  <c r="BF402" i="1" s="1"/>
  <c r="BF403" i="1" s="1"/>
  <c r="BF404" i="1" s="1"/>
  <c r="BF405" i="1" s="1"/>
  <c r="BF406" i="1" s="1"/>
  <c r="BF407" i="1" s="1"/>
  <c r="BF408" i="1" s="1"/>
  <c r="BF409" i="1" s="1"/>
  <c r="BF410" i="1" s="1"/>
  <c r="BF411" i="1" s="1"/>
  <c r="BF412" i="1" s="1"/>
  <c r="BF413" i="1" s="1"/>
  <c r="BF414" i="1" s="1"/>
  <c r="BF415" i="1" s="1"/>
  <c r="BF416" i="1" s="1"/>
  <c r="BF417" i="1" s="1"/>
  <c r="BF418" i="1" s="1"/>
  <c r="BF419" i="1" s="1"/>
  <c r="BF420" i="1" s="1"/>
  <c r="BF421" i="1" s="1"/>
  <c r="BF422" i="1" s="1"/>
  <c r="BF423" i="1" s="1"/>
  <c r="BF424" i="1" s="1"/>
  <c r="BF425" i="1" s="1"/>
  <c r="BF426" i="1" s="1"/>
  <c r="BF427" i="1" s="1"/>
  <c r="BF428" i="1" s="1"/>
  <c r="BF429" i="1" s="1"/>
  <c r="BF430" i="1" s="1"/>
  <c r="BF431" i="1" s="1"/>
  <c r="BF432" i="1" s="1"/>
  <c r="BF433" i="1" s="1"/>
  <c r="BF434" i="1" s="1"/>
  <c r="BF435" i="1" s="1"/>
  <c r="BF436" i="1" s="1"/>
  <c r="BF437" i="1" s="1"/>
  <c r="BF438" i="1" s="1"/>
  <c r="BF439" i="1" s="1"/>
  <c r="BF440" i="1" s="1"/>
  <c r="BF441" i="1" s="1"/>
  <c r="BF442" i="1" s="1"/>
  <c r="BF443" i="1" s="1"/>
  <c r="BF444" i="1" s="1"/>
  <c r="BF445" i="1" s="1"/>
  <c r="BF446" i="1" s="1"/>
  <c r="BF447" i="1" s="1"/>
  <c r="BF448" i="1" s="1"/>
  <c r="BF449" i="1" s="1"/>
  <c r="BF450" i="1" s="1"/>
  <c r="BF451" i="1" s="1"/>
  <c r="BF452" i="1" s="1"/>
  <c r="BF453" i="1" s="1"/>
  <c r="BF454" i="1" s="1"/>
  <c r="BF455" i="1" s="1"/>
  <c r="BF456" i="1" s="1"/>
  <c r="BF457" i="1" s="1"/>
  <c r="BF458" i="1" s="1"/>
  <c r="BF459" i="1" s="1"/>
  <c r="BF460" i="1" s="1"/>
  <c r="BF461" i="1" s="1"/>
  <c r="BF462" i="1" s="1"/>
  <c r="BF463" i="1" s="1"/>
  <c r="BF464" i="1" s="1"/>
  <c r="BF465" i="1" s="1"/>
  <c r="BF466" i="1" s="1"/>
  <c r="BF467" i="1" s="1"/>
  <c r="BF468" i="1" s="1"/>
  <c r="BF469" i="1" s="1"/>
  <c r="BF470" i="1" s="1"/>
  <c r="BF471" i="1" s="1"/>
  <c r="BF472" i="1" s="1"/>
  <c r="BF473" i="1" s="1"/>
  <c r="BF474" i="1" s="1"/>
  <c r="BF475" i="1" s="1"/>
  <c r="BF476" i="1" s="1"/>
  <c r="BF477" i="1" s="1"/>
  <c r="BF478" i="1" s="1"/>
  <c r="BF479" i="1" s="1"/>
  <c r="BF480" i="1" s="1"/>
  <c r="BF481" i="1" s="1"/>
  <c r="BF482" i="1" s="1"/>
  <c r="BF483" i="1" s="1"/>
  <c r="BF484" i="1" s="1"/>
  <c r="BF485" i="1" s="1"/>
  <c r="BF486" i="1" s="1"/>
  <c r="BF487" i="1" s="1"/>
  <c r="BF488" i="1" s="1"/>
  <c r="BF489" i="1" s="1"/>
  <c r="BF490" i="1" s="1"/>
  <c r="BF491" i="1" s="1"/>
  <c r="BF492" i="1" s="1"/>
  <c r="BF493" i="1" s="1"/>
  <c r="BF494" i="1" s="1"/>
  <c r="BF495" i="1" s="1"/>
  <c r="BF496" i="1" s="1"/>
  <c r="BF497" i="1" s="1"/>
  <c r="BF498" i="1" s="1"/>
  <c r="BF499" i="1" s="1"/>
  <c r="BF500" i="1" s="1"/>
  <c r="BF501" i="1" s="1"/>
  <c r="BF790" i="1"/>
  <c r="BF791" i="1" s="1"/>
  <c r="BF787" i="1"/>
  <c r="BF788" i="1" s="1"/>
  <c r="BF789" i="1" s="1"/>
  <c r="BF784" i="1"/>
  <c r="BF785" i="1" s="1"/>
  <c r="BF786" i="1" s="1"/>
  <c r="BF781" i="1"/>
  <c r="BF782" i="1" s="1"/>
  <c r="BF783" i="1" s="1"/>
  <c r="BF778" i="1"/>
  <c r="BF779" i="1" s="1"/>
  <c r="BF780" i="1" s="1"/>
  <c r="BF776" i="1"/>
  <c r="BF777" i="1" s="1"/>
  <c r="BF775" i="1"/>
  <c r="BF772" i="1"/>
  <c r="BF773" i="1" s="1"/>
  <c r="BF774" i="1" s="1"/>
  <c r="BF769" i="1"/>
  <c r="BF770" i="1" s="1"/>
  <c r="BF771" i="1" s="1"/>
  <c r="BF766" i="1"/>
  <c r="BF767" i="1" s="1"/>
  <c r="BF768" i="1" s="1"/>
  <c r="BF763" i="1"/>
  <c r="BF764" i="1" s="1"/>
  <c r="BF765" i="1" s="1"/>
  <c r="BF760" i="1"/>
  <c r="BF761" i="1" s="1"/>
  <c r="BF762" i="1" s="1"/>
  <c r="BF757" i="1"/>
  <c r="BF758" i="1" s="1"/>
  <c r="BF759" i="1" s="1"/>
  <c r="BF755" i="1"/>
  <c r="BF756" i="1" s="1"/>
  <c r="BF754" i="1"/>
  <c r="BF751" i="1"/>
  <c r="BF752" i="1" s="1"/>
  <c r="BF753" i="1" s="1"/>
  <c r="BF748" i="1"/>
  <c r="BF749" i="1" s="1"/>
  <c r="BF750" i="1" s="1"/>
  <c r="BF745" i="1"/>
  <c r="BF746" i="1" s="1"/>
  <c r="BF747" i="1" s="1"/>
  <c r="BF742" i="1"/>
  <c r="BF743" i="1" s="1"/>
  <c r="BF744" i="1" s="1"/>
  <c r="BF739" i="1"/>
  <c r="BF740" i="1" s="1"/>
  <c r="BF741" i="1" s="1"/>
  <c r="BF736" i="1"/>
  <c r="BF737" i="1" s="1"/>
  <c r="BF738" i="1" s="1"/>
  <c r="BF733" i="1"/>
  <c r="BF734" i="1" s="1"/>
  <c r="BF735" i="1" s="1"/>
  <c r="BF730" i="1"/>
  <c r="BF731" i="1" s="1"/>
  <c r="BF732" i="1" s="1"/>
  <c r="BF727" i="1"/>
  <c r="BF728" i="1" s="1"/>
  <c r="BF729" i="1" s="1"/>
  <c r="BF724" i="1"/>
  <c r="BF725" i="1" s="1"/>
  <c r="BF726" i="1" s="1"/>
  <c r="BF721" i="1"/>
  <c r="BF722" i="1" s="1"/>
  <c r="BF723" i="1" s="1"/>
  <c r="BF718" i="1"/>
  <c r="BF719" i="1" s="1"/>
  <c r="BF720" i="1" s="1"/>
  <c r="BF715" i="1"/>
  <c r="BF716" i="1" s="1"/>
  <c r="BF717" i="1" s="1"/>
  <c r="BF712" i="1"/>
  <c r="BF713" i="1" s="1"/>
  <c r="BF714" i="1" s="1"/>
  <c r="BF709" i="1"/>
  <c r="BF710" i="1" s="1"/>
  <c r="BF711" i="1" s="1"/>
  <c r="BF706" i="1"/>
  <c r="BF707" i="1" s="1"/>
  <c r="BF708" i="1" s="1"/>
  <c r="BF703" i="1"/>
  <c r="BF704" i="1" s="1"/>
  <c r="BF705" i="1" s="1"/>
  <c r="BF700" i="1"/>
  <c r="BF701" i="1" s="1"/>
  <c r="BF702" i="1" s="1"/>
  <c r="BF697" i="1"/>
  <c r="BF698" i="1" s="1"/>
  <c r="BF699" i="1" s="1"/>
  <c r="BF694" i="1"/>
  <c r="BF695" i="1" s="1"/>
  <c r="BF696" i="1" s="1"/>
  <c r="BF691" i="1"/>
  <c r="BF692" i="1" s="1"/>
  <c r="BF693" i="1" s="1"/>
  <c r="BF688" i="1"/>
  <c r="BF689" i="1" s="1"/>
  <c r="BF690" i="1" s="1"/>
  <c r="BF685" i="1"/>
  <c r="BF686" i="1" s="1"/>
  <c r="BF687" i="1" s="1"/>
  <c r="BF682" i="1"/>
  <c r="BF683" i="1" s="1"/>
  <c r="BF684" i="1" s="1"/>
  <c r="BF680" i="1"/>
  <c r="BF681" i="1" s="1"/>
  <c r="BF679" i="1"/>
  <c r="BF676" i="1"/>
  <c r="BF677" i="1" s="1"/>
  <c r="BF678" i="1" s="1"/>
  <c r="BF673" i="1"/>
  <c r="BF674" i="1" s="1"/>
  <c r="BF675" i="1" s="1"/>
  <c r="BF670" i="1"/>
  <c r="BF671" i="1" s="1"/>
  <c r="BF672" i="1" s="1"/>
  <c r="BF667" i="1"/>
  <c r="BF668" i="1" s="1"/>
  <c r="BF669" i="1" s="1"/>
  <c r="BF664" i="1"/>
  <c r="BF665" i="1" s="1"/>
  <c r="BF666" i="1" s="1"/>
  <c r="BF661" i="1"/>
  <c r="BF662" i="1" s="1"/>
  <c r="BF663" i="1" s="1"/>
  <c r="BF659" i="1"/>
  <c r="BF660" i="1" s="1"/>
  <c r="BF658" i="1"/>
  <c r="BF656" i="1"/>
  <c r="BF657" i="1" s="1"/>
  <c r="BF655" i="1"/>
  <c r="BF652" i="1"/>
  <c r="BF653" i="1" s="1"/>
  <c r="BF654" i="1" s="1"/>
  <c r="BF649" i="1"/>
  <c r="BF650" i="1" s="1"/>
  <c r="BF651" i="1" s="1"/>
  <c r="BF646" i="1"/>
  <c r="BF647" i="1" s="1"/>
  <c r="BF648" i="1" s="1"/>
  <c r="BF643" i="1"/>
  <c r="BF644" i="1" s="1"/>
  <c r="BF645" i="1" s="1"/>
  <c r="BF640" i="1"/>
  <c r="BF641" i="1" s="1"/>
  <c r="BF642" i="1" s="1"/>
  <c r="BF637" i="1"/>
  <c r="BF638" i="1" s="1"/>
  <c r="BF639" i="1" s="1"/>
  <c r="BF634" i="1"/>
  <c r="BF635" i="1" s="1"/>
  <c r="BF636" i="1" s="1"/>
  <c r="BF631" i="1"/>
  <c r="BF632" i="1" s="1"/>
  <c r="BF633" i="1" s="1"/>
  <c r="BF628" i="1"/>
  <c r="BF629" i="1" s="1"/>
  <c r="BF630" i="1" s="1"/>
  <c r="BF625" i="1"/>
  <c r="BF626" i="1" s="1"/>
  <c r="BF627" i="1" s="1"/>
  <c r="BF622" i="1"/>
  <c r="BF623" i="1" s="1"/>
  <c r="BF624" i="1" s="1"/>
  <c r="BF619" i="1"/>
  <c r="BF620" i="1" s="1"/>
  <c r="BF621" i="1" s="1"/>
  <c r="BF616" i="1"/>
  <c r="BF617" i="1" s="1"/>
  <c r="BF618" i="1" s="1"/>
  <c r="BF613" i="1"/>
  <c r="BF614" i="1" s="1"/>
  <c r="BF615" i="1" s="1"/>
  <c r="BF610" i="1"/>
  <c r="BF611" i="1" s="1"/>
  <c r="BF612" i="1" s="1"/>
  <c r="BF608" i="1"/>
  <c r="BF609" i="1" s="1"/>
  <c r="BF607" i="1"/>
  <c r="BF604" i="1"/>
  <c r="BF605" i="1" s="1"/>
  <c r="BF606" i="1" s="1"/>
  <c r="BF601" i="1"/>
  <c r="BF602" i="1" s="1"/>
  <c r="BF603" i="1" s="1"/>
  <c r="BF598" i="1"/>
  <c r="BF599" i="1" s="1"/>
  <c r="BF600" i="1" s="1"/>
  <c r="BF595" i="1"/>
  <c r="BF596" i="1" s="1"/>
  <c r="BF597" i="1" s="1"/>
  <c r="BF592" i="1"/>
  <c r="BF593" i="1" s="1"/>
  <c r="BF594" i="1" s="1"/>
  <c r="BF589" i="1"/>
  <c r="BF590" i="1" s="1"/>
  <c r="BF591" i="1" s="1"/>
  <c r="BF586" i="1"/>
  <c r="BF587" i="1" s="1"/>
  <c r="BF588" i="1" s="1"/>
  <c r="BF583" i="1"/>
  <c r="BF584" i="1" s="1"/>
  <c r="BF585" i="1" s="1"/>
  <c r="BF580" i="1"/>
  <c r="BF581" i="1" s="1"/>
  <c r="BF582" i="1" s="1"/>
  <c r="BF577" i="1"/>
  <c r="BF578" i="1" s="1"/>
  <c r="BF579" i="1" s="1"/>
  <c r="BF574" i="1"/>
  <c r="BF575" i="1" s="1"/>
  <c r="BF576" i="1" s="1"/>
  <c r="BF572" i="1"/>
  <c r="BF573" i="1" s="1"/>
  <c r="BF571" i="1"/>
  <c r="BF568" i="1"/>
  <c r="BF569" i="1" s="1"/>
  <c r="BF570" i="1" s="1"/>
  <c r="BF565" i="1"/>
  <c r="BF566" i="1" s="1"/>
  <c r="BF567" i="1" s="1"/>
  <c r="BF562" i="1"/>
  <c r="BF563" i="1" s="1"/>
  <c r="BF564" i="1" s="1"/>
  <c r="BF559" i="1"/>
  <c r="BF560" i="1" s="1"/>
  <c r="BF561" i="1" s="1"/>
  <c r="BF556" i="1"/>
  <c r="BF557" i="1" s="1"/>
  <c r="BF558" i="1" s="1"/>
  <c r="BF553" i="1"/>
  <c r="BF554" i="1" s="1"/>
  <c r="BF555" i="1" s="1"/>
  <c r="BF550" i="1"/>
  <c r="BF551" i="1" s="1"/>
  <c r="BF552" i="1" s="1"/>
  <c r="BF547" i="1"/>
  <c r="BF548" i="1" s="1"/>
  <c r="BF549" i="1" s="1"/>
  <c r="BF545" i="1"/>
  <c r="BF546" i="1" s="1"/>
  <c r="BF544" i="1"/>
  <c r="BF542" i="1"/>
  <c r="BF543" i="1" s="1"/>
  <c r="BF541" i="1"/>
  <c r="BF538" i="1"/>
  <c r="BF539" i="1" s="1"/>
  <c r="BF540" i="1" s="1"/>
  <c r="BF535" i="1"/>
  <c r="BF536" i="1" s="1"/>
  <c r="BF537" i="1" s="1"/>
  <c r="BF532" i="1"/>
  <c r="BF533" i="1" s="1"/>
  <c r="BF534" i="1" s="1"/>
  <c r="BF529" i="1"/>
  <c r="BF530" i="1" s="1"/>
  <c r="BF531" i="1" s="1"/>
  <c r="BF528" i="1"/>
  <c r="BF526" i="1"/>
  <c r="BF527" i="1" s="1"/>
  <c r="BF523" i="1"/>
  <c r="BF524" i="1" s="1"/>
  <c r="BF525" i="1" s="1"/>
  <c r="BF520" i="1"/>
  <c r="BF521" i="1" s="1"/>
  <c r="BF522" i="1" s="1"/>
  <c r="BF518" i="1"/>
  <c r="BF519" i="1" s="1"/>
  <c r="BF517" i="1"/>
  <c r="BF514" i="1"/>
  <c r="BF515" i="1" s="1"/>
  <c r="BF516" i="1" s="1"/>
  <c r="BF511" i="1"/>
  <c r="BF512" i="1" s="1"/>
  <c r="BF513" i="1" s="1"/>
  <c r="BF508" i="1"/>
  <c r="BF509" i="1" s="1"/>
  <c r="BF510" i="1" s="1"/>
  <c r="BF505" i="1"/>
  <c r="BF506" i="1" s="1"/>
  <c r="BF507" i="1" s="1"/>
  <c r="BF502" i="1"/>
  <c r="BF503" i="1" s="1"/>
  <c r="BF504" i="1" s="1"/>
  <c r="BA790" i="1"/>
  <c r="BA791" i="1" s="1"/>
  <c r="BA787" i="1"/>
  <c r="BA788" i="1" s="1"/>
  <c r="BA789" i="1" s="1"/>
  <c r="BA784" i="1"/>
  <c r="BA785" i="1" s="1"/>
  <c r="BA786" i="1" s="1"/>
  <c r="BA781" i="1"/>
  <c r="BA782" i="1" s="1"/>
  <c r="BA783" i="1" s="1"/>
  <c r="BA779" i="1"/>
  <c r="BA780" i="1" s="1"/>
  <c r="BA778" i="1"/>
  <c r="BA776" i="1"/>
  <c r="BA777" i="1" s="1"/>
  <c r="BA775" i="1"/>
  <c r="BA773" i="1"/>
  <c r="BA774" i="1" s="1"/>
  <c r="BA772" i="1"/>
  <c r="BA769" i="1"/>
  <c r="BA770" i="1" s="1"/>
  <c r="BA771" i="1" s="1"/>
  <c r="BA768" i="1"/>
  <c r="BA766" i="1"/>
  <c r="BA767" i="1" s="1"/>
  <c r="BA763" i="1"/>
  <c r="BA764" i="1" s="1"/>
  <c r="BA765" i="1" s="1"/>
  <c r="BA760" i="1"/>
  <c r="BA761" i="1" s="1"/>
  <c r="BA762" i="1" s="1"/>
  <c r="BA757" i="1"/>
  <c r="BA758" i="1" s="1"/>
  <c r="BA759" i="1" s="1"/>
  <c r="BA755" i="1"/>
  <c r="BA756" i="1" s="1"/>
  <c r="BA754" i="1"/>
  <c r="BA752" i="1"/>
  <c r="BA753" i="1" s="1"/>
  <c r="BA751" i="1"/>
  <c r="BA749" i="1"/>
  <c r="BA750" i="1" s="1"/>
  <c r="BA748" i="1"/>
  <c r="BA745" i="1"/>
  <c r="BA746" i="1" s="1"/>
  <c r="BA747" i="1" s="1"/>
  <c r="BA742" i="1"/>
  <c r="BA743" i="1" s="1"/>
  <c r="BA744" i="1" s="1"/>
  <c r="BA739" i="1"/>
  <c r="BA740" i="1" s="1"/>
  <c r="BA741" i="1" s="1"/>
  <c r="BA736" i="1"/>
  <c r="BA737" i="1" s="1"/>
  <c r="BA738" i="1" s="1"/>
  <c r="BA733" i="1"/>
  <c r="BA734" i="1" s="1"/>
  <c r="BA735" i="1" s="1"/>
  <c r="BA731" i="1"/>
  <c r="BA732" i="1" s="1"/>
  <c r="BA730" i="1"/>
  <c r="BA728" i="1"/>
  <c r="BA729" i="1" s="1"/>
  <c r="BA727" i="1"/>
  <c r="BA725" i="1"/>
  <c r="BA726" i="1" s="1"/>
  <c r="BA724" i="1"/>
  <c r="BA721" i="1"/>
  <c r="BA722" i="1" s="1"/>
  <c r="BA723" i="1" s="1"/>
  <c r="BA720" i="1"/>
  <c r="BA718" i="1"/>
  <c r="BA719" i="1" s="1"/>
  <c r="BA715" i="1"/>
  <c r="BA716" i="1" s="1"/>
  <c r="BA717" i="1" s="1"/>
  <c r="BA712" i="1"/>
  <c r="BA713" i="1" s="1"/>
  <c r="BA714" i="1" s="1"/>
  <c r="BA709" i="1"/>
  <c r="BA710" i="1" s="1"/>
  <c r="BA711" i="1" s="1"/>
  <c r="BA707" i="1"/>
  <c r="BA708" i="1" s="1"/>
  <c r="BA706" i="1"/>
  <c r="BA704" i="1"/>
  <c r="BA705" i="1" s="1"/>
  <c r="BA703" i="1"/>
  <c r="BA701" i="1"/>
  <c r="BA702" i="1" s="1"/>
  <c r="BA700" i="1"/>
  <c r="BA697" i="1"/>
  <c r="BA698" i="1" s="1"/>
  <c r="BA699" i="1" s="1"/>
  <c r="BA696" i="1"/>
  <c r="BA694" i="1"/>
  <c r="BA695" i="1" s="1"/>
  <c r="BA691" i="1"/>
  <c r="BA692" i="1" s="1"/>
  <c r="BA693" i="1" s="1"/>
  <c r="BA688" i="1"/>
  <c r="BA689" i="1" s="1"/>
  <c r="BA690" i="1" s="1"/>
  <c r="BA685" i="1"/>
  <c r="BA686" i="1" s="1"/>
  <c r="BA687" i="1" s="1"/>
  <c r="BA683" i="1"/>
  <c r="BA684" i="1" s="1"/>
  <c r="BA682" i="1"/>
  <c r="BA680" i="1"/>
  <c r="BA681" i="1" s="1"/>
  <c r="BA679" i="1"/>
  <c r="BA677" i="1"/>
  <c r="BA678" i="1" s="1"/>
  <c r="BA676" i="1"/>
  <c r="BA673" i="1"/>
  <c r="BA674" i="1" s="1"/>
  <c r="BA675" i="1" s="1"/>
  <c r="BA672" i="1"/>
  <c r="BA670" i="1"/>
  <c r="BA671" i="1" s="1"/>
  <c r="BA667" i="1"/>
  <c r="BA668" i="1" s="1"/>
  <c r="BA669" i="1" s="1"/>
  <c r="BA664" i="1"/>
  <c r="BA665" i="1" s="1"/>
  <c r="BA666" i="1" s="1"/>
  <c r="BA661" i="1"/>
  <c r="BA662" i="1" s="1"/>
  <c r="BA663" i="1" s="1"/>
  <c r="BA659" i="1"/>
  <c r="BA660" i="1" s="1"/>
  <c r="BA658" i="1"/>
  <c r="BA656" i="1"/>
  <c r="BA657" i="1" s="1"/>
  <c r="BA655" i="1"/>
  <c r="BA653" i="1"/>
  <c r="BA654" i="1" s="1"/>
  <c r="BA652" i="1"/>
  <c r="BA649" i="1"/>
  <c r="BA650" i="1" s="1"/>
  <c r="BA651" i="1" s="1"/>
  <c r="BA648" i="1"/>
  <c r="BA646" i="1"/>
  <c r="BA647" i="1" s="1"/>
  <c r="BA643" i="1"/>
  <c r="BA644" i="1" s="1"/>
  <c r="BA645" i="1" s="1"/>
  <c r="BA640" i="1"/>
  <c r="BA641" i="1" s="1"/>
  <c r="BA642" i="1" s="1"/>
  <c r="BA637" i="1"/>
  <c r="BA638" i="1" s="1"/>
  <c r="BA639" i="1" s="1"/>
  <c r="BA635" i="1"/>
  <c r="BA636" i="1" s="1"/>
  <c r="BA634" i="1"/>
  <c r="BA632" i="1"/>
  <c r="BA633" i="1" s="1"/>
  <c r="BA631" i="1"/>
  <c r="BA629" i="1"/>
  <c r="BA630" i="1" s="1"/>
  <c r="BA628" i="1"/>
  <c r="BA625" i="1"/>
  <c r="BA626" i="1" s="1"/>
  <c r="BA627" i="1" s="1"/>
  <c r="BA624" i="1"/>
  <c r="BA622" i="1"/>
  <c r="BA623" i="1" s="1"/>
  <c r="BA619" i="1"/>
  <c r="BA620" i="1" s="1"/>
  <c r="BA621" i="1" s="1"/>
  <c r="BA616" i="1"/>
  <c r="BA617" i="1" s="1"/>
  <c r="BA618" i="1" s="1"/>
  <c r="BA613" i="1"/>
  <c r="BA614" i="1" s="1"/>
  <c r="BA615" i="1" s="1"/>
  <c r="BA611" i="1"/>
  <c r="BA612" i="1" s="1"/>
  <c r="BA610" i="1"/>
  <c r="BA608" i="1"/>
  <c r="BA609" i="1" s="1"/>
  <c r="BA607" i="1"/>
  <c r="BA605" i="1"/>
  <c r="BA606" i="1" s="1"/>
  <c r="BA604" i="1"/>
  <c r="BA601" i="1"/>
  <c r="BA602" i="1" s="1"/>
  <c r="BA603" i="1" s="1"/>
  <c r="BA600" i="1"/>
  <c r="BA598" i="1"/>
  <c r="BA599" i="1" s="1"/>
  <c r="BA595" i="1"/>
  <c r="BA596" i="1" s="1"/>
  <c r="BA597" i="1" s="1"/>
  <c r="BA592" i="1"/>
  <c r="BA593" i="1" s="1"/>
  <c r="BA594" i="1" s="1"/>
  <c r="BA589" i="1"/>
  <c r="BA590" i="1" s="1"/>
  <c r="BA591" i="1" s="1"/>
  <c r="BA587" i="1"/>
  <c r="BA588" i="1" s="1"/>
  <c r="BA586" i="1"/>
  <c r="BA584" i="1"/>
  <c r="BA585" i="1" s="1"/>
  <c r="BA583" i="1"/>
  <c r="BA581" i="1"/>
  <c r="BA582" i="1" s="1"/>
  <c r="BA580" i="1"/>
  <c r="BA577" i="1"/>
  <c r="BA578" i="1" s="1"/>
  <c r="BA579" i="1" s="1"/>
  <c r="BA576" i="1"/>
  <c r="BA575" i="1"/>
  <c r="BA574" i="1"/>
  <c r="BA571" i="1"/>
  <c r="BA572" i="1" s="1"/>
  <c r="BA573" i="1" s="1"/>
  <c r="BA568" i="1"/>
  <c r="BA569" i="1" s="1"/>
  <c r="BA570" i="1" s="1"/>
  <c r="BA565" i="1"/>
  <c r="BA566" i="1" s="1"/>
  <c r="BA567" i="1" s="1"/>
  <c r="BA563" i="1"/>
  <c r="BA564" i="1" s="1"/>
  <c r="BA562" i="1"/>
  <c r="BA560" i="1"/>
  <c r="BA561" i="1" s="1"/>
  <c r="BA559" i="1"/>
  <c r="BA557" i="1"/>
  <c r="BA558" i="1" s="1"/>
  <c r="BA556" i="1"/>
  <c r="BA553" i="1"/>
  <c r="BA554" i="1" s="1"/>
  <c r="BA555" i="1" s="1"/>
  <c r="BA550" i="1"/>
  <c r="BA551" i="1" s="1"/>
  <c r="BA552" i="1" s="1"/>
  <c r="BA547" i="1"/>
  <c r="BA548" i="1" s="1"/>
  <c r="BA549" i="1" s="1"/>
  <c r="BA544" i="1"/>
  <c r="BA545" i="1" s="1"/>
  <c r="BA546" i="1" s="1"/>
  <c r="BA541" i="1"/>
  <c r="BA542" i="1" s="1"/>
  <c r="BA543" i="1" s="1"/>
  <c r="BA539" i="1"/>
  <c r="BA540" i="1" s="1"/>
  <c r="BA538" i="1"/>
  <c r="BA536" i="1"/>
  <c r="BA537" i="1" s="1"/>
  <c r="BA535" i="1"/>
  <c r="BA533" i="1"/>
  <c r="BA534" i="1" s="1"/>
  <c r="BA532" i="1"/>
  <c r="BA529" i="1"/>
  <c r="BA530" i="1" s="1"/>
  <c r="BA531" i="1" s="1"/>
  <c r="BA526" i="1"/>
  <c r="BA527" i="1" s="1"/>
  <c r="BA528" i="1" s="1"/>
  <c r="BA523" i="1"/>
  <c r="BA524" i="1" s="1"/>
  <c r="BA525" i="1" s="1"/>
  <c r="BA520" i="1"/>
  <c r="BA521" i="1" s="1"/>
  <c r="BA522" i="1" s="1"/>
  <c r="BA517" i="1"/>
  <c r="BA518" i="1" s="1"/>
  <c r="BA519" i="1" s="1"/>
  <c r="BA515" i="1"/>
  <c r="BA516" i="1" s="1"/>
  <c r="BA514" i="1"/>
  <c r="BA513" i="1"/>
  <c r="BA512" i="1"/>
  <c r="BA511" i="1"/>
  <c r="BA509" i="1"/>
  <c r="BA510" i="1" s="1"/>
  <c r="BA508" i="1"/>
  <c r="BA505" i="1"/>
  <c r="BA506" i="1" s="1"/>
  <c r="BA507" i="1" s="1"/>
  <c r="BA504" i="1"/>
  <c r="BA503" i="1"/>
  <c r="BA502" i="1"/>
  <c r="BA499" i="1"/>
  <c r="BA500" i="1" s="1"/>
  <c r="BA501" i="1" s="1"/>
  <c r="BA496" i="1"/>
  <c r="BA497" i="1" s="1"/>
  <c r="BA498" i="1" s="1"/>
  <c r="BA493" i="1"/>
  <c r="BA494" i="1" s="1"/>
  <c r="BA495" i="1" s="1"/>
  <c r="BA491" i="1"/>
  <c r="BA492" i="1" s="1"/>
  <c r="BA490" i="1"/>
  <c r="BA488" i="1"/>
  <c r="BA489" i="1" s="1"/>
  <c r="BA487" i="1"/>
  <c r="BA485" i="1"/>
  <c r="BA486" i="1" s="1"/>
  <c r="BA484" i="1"/>
  <c r="BA481" i="1"/>
  <c r="BA482" i="1" s="1"/>
  <c r="BA483" i="1" s="1"/>
  <c r="BA480" i="1"/>
  <c r="BA479" i="1"/>
  <c r="BA478" i="1"/>
  <c r="BA475" i="1"/>
  <c r="BA476" i="1" s="1"/>
  <c r="BA477" i="1" s="1"/>
  <c r="BA472" i="1"/>
  <c r="BA473" i="1" s="1"/>
  <c r="BA474" i="1" s="1"/>
  <c r="BA469" i="1"/>
  <c r="BA470" i="1" s="1"/>
  <c r="BA471" i="1" s="1"/>
  <c r="BA467" i="1"/>
  <c r="BA468" i="1" s="1"/>
  <c r="BA466" i="1"/>
  <c r="BA464" i="1"/>
  <c r="BA465" i="1" s="1"/>
  <c r="BA463" i="1"/>
  <c r="BA461" i="1"/>
  <c r="BA462" i="1" s="1"/>
  <c r="BA460" i="1"/>
  <c r="BA457" i="1"/>
  <c r="BA458" i="1" s="1"/>
  <c r="BA459" i="1" s="1"/>
  <c r="BA456" i="1"/>
  <c r="BA455" i="1"/>
  <c r="BA454" i="1"/>
  <c r="BA451" i="1"/>
  <c r="BA452" i="1" s="1"/>
  <c r="BA453" i="1" s="1"/>
  <c r="BA448" i="1"/>
  <c r="BA449" i="1" s="1"/>
  <c r="BA450" i="1" s="1"/>
  <c r="BA445" i="1"/>
  <c r="BA446" i="1" s="1"/>
  <c r="BA447" i="1" s="1"/>
  <c r="BA443" i="1"/>
  <c r="BA444" i="1" s="1"/>
  <c r="BA442" i="1"/>
  <c r="BA440" i="1"/>
  <c r="BA441" i="1" s="1"/>
  <c r="BA439" i="1"/>
  <c r="BA437" i="1"/>
  <c r="BA438" i="1" s="1"/>
  <c r="BA436" i="1"/>
  <c r="BA433" i="1"/>
  <c r="BA434" i="1" s="1"/>
  <c r="BA435" i="1" s="1"/>
  <c r="BA430" i="1"/>
  <c r="BA431" i="1" s="1"/>
  <c r="BA432" i="1" s="1"/>
  <c r="BA427" i="1"/>
  <c r="BA428" i="1" s="1"/>
  <c r="BA429" i="1" s="1"/>
  <c r="BA424" i="1"/>
  <c r="BA425" i="1" s="1"/>
  <c r="BA426" i="1" s="1"/>
  <c r="BA421" i="1"/>
  <c r="BA422" i="1" s="1"/>
  <c r="BA423" i="1" s="1"/>
  <c r="BA419" i="1"/>
  <c r="BA420" i="1" s="1"/>
  <c r="BA418" i="1"/>
  <c r="BA416" i="1"/>
  <c r="BA417" i="1" s="1"/>
  <c r="BA415" i="1"/>
  <c r="BA413" i="1"/>
  <c r="BA414" i="1" s="1"/>
  <c r="BA412" i="1"/>
  <c r="BA409" i="1"/>
  <c r="BA410" i="1" s="1"/>
  <c r="BA411" i="1" s="1"/>
  <c r="BA406" i="1"/>
  <c r="BA407" i="1" s="1"/>
  <c r="BA408" i="1" s="1"/>
  <c r="BA403" i="1"/>
  <c r="BA404" i="1" s="1"/>
  <c r="BA405" i="1" s="1"/>
  <c r="BA400" i="1"/>
  <c r="BA401" i="1" s="1"/>
  <c r="BA402" i="1" s="1"/>
  <c r="BA397" i="1"/>
  <c r="BA398" i="1" s="1"/>
  <c r="BA399" i="1" s="1"/>
  <c r="BA395" i="1"/>
  <c r="BA396" i="1" s="1"/>
  <c r="BA394" i="1"/>
  <c r="BA392" i="1"/>
  <c r="BA393" i="1" s="1"/>
  <c r="BA391" i="1"/>
  <c r="BA389" i="1"/>
  <c r="BA390" i="1" s="1"/>
  <c r="BA388" i="1"/>
  <c r="BA385" i="1"/>
  <c r="BA386" i="1" s="1"/>
  <c r="BA387" i="1" s="1"/>
  <c r="BA382" i="1"/>
  <c r="BA383" i="1" s="1"/>
  <c r="BA384" i="1" s="1"/>
  <c r="BA379" i="1"/>
  <c r="BA380" i="1" s="1"/>
  <c r="BA381" i="1" s="1"/>
  <c r="BA376" i="1"/>
  <c r="BA377" i="1" s="1"/>
  <c r="BA378" i="1" s="1"/>
  <c r="BA373" i="1"/>
  <c r="BA374" i="1" s="1"/>
  <c r="BA375" i="1" s="1"/>
  <c r="BA371" i="1"/>
  <c r="BA372" i="1" s="1"/>
  <c r="BA370" i="1"/>
  <c r="BA369" i="1"/>
  <c r="BA368" i="1"/>
  <c r="BA367" i="1"/>
  <c r="BA365" i="1"/>
  <c r="BA366" i="1" s="1"/>
  <c r="BA364" i="1"/>
  <c r="BA361" i="1"/>
  <c r="BA362" i="1" s="1"/>
  <c r="BA363" i="1" s="1"/>
  <c r="BA358" i="1"/>
  <c r="BA359" i="1" s="1"/>
  <c r="BA360" i="1" s="1"/>
  <c r="BA355" i="1"/>
  <c r="BA356" i="1" s="1"/>
  <c r="BA357" i="1" s="1"/>
  <c r="BA352" i="1"/>
  <c r="BA353" i="1" s="1"/>
  <c r="BA354" i="1" s="1"/>
  <c r="BA349" i="1"/>
  <c r="BA350" i="1" s="1"/>
  <c r="BA351" i="1" s="1"/>
  <c r="BA347" i="1"/>
  <c r="BA348" i="1" s="1"/>
  <c r="BA346" i="1"/>
  <c r="BA344" i="1"/>
  <c r="BA345" i="1" s="1"/>
  <c r="BA343" i="1"/>
  <c r="BA341" i="1"/>
  <c r="BA342" i="1" s="1"/>
  <c r="BA340" i="1"/>
  <c r="BA337" i="1"/>
  <c r="BA338" i="1" s="1"/>
  <c r="BA339" i="1" s="1"/>
  <c r="BA336" i="1"/>
  <c r="BA334" i="1"/>
  <c r="BA335" i="1" s="1"/>
  <c r="BA331" i="1"/>
  <c r="BA332" i="1" s="1"/>
  <c r="BA333" i="1" s="1"/>
  <c r="BA328" i="1"/>
  <c r="BA329" i="1" s="1"/>
  <c r="BA330" i="1" s="1"/>
  <c r="BA325" i="1"/>
  <c r="BA326" i="1" s="1"/>
  <c r="BA327" i="1" s="1"/>
  <c r="BA323" i="1"/>
  <c r="BA324" i="1" s="1"/>
  <c r="BA322" i="1"/>
  <c r="BA321" i="1"/>
  <c r="BA320" i="1"/>
  <c r="BA319" i="1"/>
  <c r="BA317" i="1"/>
  <c r="BA318" i="1" s="1"/>
  <c r="BA316" i="1"/>
  <c r="BA313" i="1"/>
  <c r="BA314" i="1" s="1"/>
  <c r="BA315" i="1" s="1"/>
  <c r="BA310" i="1"/>
  <c r="BA311" i="1" s="1"/>
  <c r="BA312" i="1" s="1"/>
  <c r="BA307" i="1"/>
  <c r="BA308" i="1" s="1"/>
  <c r="BA309" i="1" s="1"/>
  <c r="BA305" i="1"/>
  <c r="BA306" i="1" s="1"/>
  <c r="BA304" i="1"/>
  <c r="BA301" i="1"/>
  <c r="BA302" i="1" s="1"/>
  <c r="BA303" i="1" s="1"/>
  <c r="BA299" i="1"/>
  <c r="BA300" i="1" s="1"/>
  <c r="BA298" i="1"/>
  <c r="BA296" i="1"/>
  <c r="BA297" i="1" s="1"/>
  <c r="BA295" i="1"/>
  <c r="BA293" i="1"/>
  <c r="BA294" i="1" s="1"/>
  <c r="BA292" i="1"/>
  <c r="BA289" i="1"/>
  <c r="BA290" i="1" s="1"/>
  <c r="BA291" i="1" s="1"/>
  <c r="BA288" i="1"/>
  <c r="BA286" i="1"/>
  <c r="BA287" i="1" s="1"/>
  <c r="BA283" i="1"/>
  <c r="BA284" i="1" s="1"/>
  <c r="BA285" i="1" s="1"/>
  <c r="BA280" i="1"/>
  <c r="BA281" i="1" s="1"/>
  <c r="BA282" i="1" s="1"/>
  <c r="BA277" i="1"/>
  <c r="BA278" i="1" s="1"/>
  <c r="BA279" i="1" s="1"/>
  <c r="BA275" i="1"/>
  <c r="BA276" i="1" s="1"/>
  <c r="BA274" i="1"/>
  <c r="BA273" i="1"/>
  <c r="BA272" i="1"/>
  <c r="BA271" i="1"/>
  <c r="BA269" i="1"/>
  <c r="BA270" i="1" s="1"/>
  <c r="BA268" i="1"/>
  <c r="BA265" i="1"/>
  <c r="BA266" i="1" s="1"/>
  <c r="BA267" i="1" s="1"/>
  <c r="BA262" i="1"/>
  <c r="BA263" i="1" s="1"/>
  <c r="BA264" i="1" s="1"/>
  <c r="BA259" i="1"/>
  <c r="BA260" i="1" s="1"/>
  <c r="BA261" i="1" s="1"/>
  <c r="BA257" i="1"/>
  <c r="BA258" i="1" s="1"/>
  <c r="BA256" i="1"/>
  <c r="BA253" i="1"/>
  <c r="BA254" i="1" s="1"/>
  <c r="BA255" i="1" s="1"/>
  <c r="BA251" i="1"/>
  <c r="BA252" i="1" s="1"/>
  <c r="BA250" i="1"/>
  <c r="BA248" i="1"/>
  <c r="BA249" i="1" s="1"/>
  <c r="BA247" i="1"/>
  <c r="BA245" i="1"/>
  <c r="BA246" i="1" s="1"/>
  <c r="BA244" i="1"/>
  <c r="BA241" i="1"/>
  <c r="BA242" i="1" s="1"/>
  <c r="BA243" i="1" s="1"/>
  <c r="BA240" i="1"/>
  <c r="BA238" i="1"/>
  <c r="BA239" i="1" s="1"/>
  <c r="BA235" i="1"/>
  <c r="BA236" i="1" s="1"/>
  <c r="BA237" i="1" s="1"/>
  <c r="BA232" i="1"/>
  <c r="BA233" i="1" s="1"/>
  <c r="BA234" i="1" s="1"/>
  <c r="BA229" i="1"/>
  <c r="BA230" i="1" s="1"/>
  <c r="BA231" i="1" s="1"/>
  <c r="BA227" i="1"/>
  <c r="BA228" i="1" s="1"/>
  <c r="BA226" i="1"/>
  <c r="BA225" i="1"/>
  <c r="BA224" i="1"/>
  <c r="BA223" i="1"/>
  <c r="BA221" i="1"/>
  <c r="BA222" i="1" s="1"/>
  <c r="BA220" i="1"/>
  <c r="BA217" i="1"/>
  <c r="BA218" i="1" s="1"/>
  <c r="BA219" i="1" s="1"/>
  <c r="BA214" i="1"/>
  <c r="BA215" i="1" s="1"/>
  <c r="BA216" i="1" s="1"/>
  <c r="BA211" i="1"/>
  <c r="BA212" i="1" s="1"/>
  <c r="BA213" i="1" s="1"/>
  <c r="BA209" i="1"/>
  <c r="BA210" i="1" s="1"/>
  <c r="BA208" i="1"/>
  <c r="BA205" i="1"/>
  <c r="BA206" i="1" s="1"/>
  <c r="BA207" i="1" s="1"/>
  <c r="BA203" i="1"/>
  <c r="BA204" i="1" s="1"/>
  <c r="BA202" i="1"/>
  <c r="BA200" i="1"/>
  <c r="BA201" i="1" s="1"/>
  <c r="BA199" i="1"/>
  <c r="BA197" i="1"/>
  <c r="BA198" i="1" s="1"/>
  <c r="BA196" i="1"/>
  <c r="BA193" i="1"/>
  <c r="BA194" i="1" s="1"/>
  <c r="BA195" i="1" s="1"/>
  <c r="BA192" i="1"/>
  <c r="BA191" i="1"/>
  <c r="BA190" i="1"/>
  <c r="BA187" i="1"/>
  <c r="BA188" i="1" s="1"/>
  <c r="BA189" i="1" s="1"/>
  <c r="BA185" i="1"/>
  <c r="BA186" i="1" s="1"/>
  <c r="BA184" i="1"/>
  <c r="BA181" i="1"/>
  <c r="BA182" i="1" s="1"/>
  <c r="BA183" i="1" s="1"/>
  <c r="BA179" i="1"/>
  <c r="BA180" i="1" s="1"/>
  <c r="BB178" i="1"/>
  <c r="BA178" i="1"/>
  <c r="AZ791" i="1"/>
  <c r="AY791" i="1"/>
  <c r="BD790" i="1"/>
  <c r="BD791" i="1" s="1"/>
  <c r="BC790" i="1"/>
  <c r="BC791" i="1" s="1"/>
  <c r="AZ790" i="1"/>
  <c r="AY790" i="1"/>
  <c r="AW790" i="1"/>
  <c r="AW791" i="1" s="1"/>
  <c r="AX789" i="1"/>
  <c r="AX790" i="1" s="1"/>
  <c r="AX791" i="1" s="1"/>
  <c r="BI788" i="1"/>
  <c r="BI789" i="1" s="1"/>
  <c r="BI790" i="1" s="1"/>
  <c r="BI791" i="1" s="1"/>
  <c r="BD788" i="1"/>
  <c r="BD789" i="1" s="1"/>
  <c r="BI787" i="1"/>
  <c r="BH787" i="1"/>
  <c r="BH788" i="1" s="1"/>
  <c r="BH789" i="1" s="1"/>
  <c r="BH790" i="1" s="1"/>
  <c r="BH791" i="1" s="1"/>
  <c r="BE787" i="1"/>
  <c r="BE788" i="1" s="1"/>
  <c r="BE789" i="1" s="1"/>
  <c r="BE790" i="1" s="1"/>
  <c r="BE791" i="1" s="1"/>
  <c r="BD787" i="1"/>
  <c r="BC787" i="1"/>
  <c r="BC788" i="1" s="1"/>
  <c r="BC789" i="1" s="1"/>
  <c r="BB787" i="1"/>
  <c r="BB788" i="1" s="1"/>
  <c r="BB789" i="1" s="1"/>
  <c r="BB790" i="1" s="1"/>
  <c r="BB791" i="1" s="1"/>
  <c r="AZ787" i="1"/>
  <c r="AZ788" i="1" s="1"/>
  <c r="AZ789" i="1" s="1"/>
  <c r="AY787" i="1"/>
  <c r="AY788" i="1" s="1"/>
  <c r="AY789" i="1" s="1"/>
  <c r="AX787" i="1"/>
  <c r="AX788" i="1" s="1"/>
  <c r="AW787" i="1"/>
  <c r="AW788" i="1" s="1"/>
  <c r="AW789" i="1" s="1"/>
  <c r="BE786" i="1"/>
  <c r="AX786" i="1"/>
  <c r="BC785" i="1"/>
  <c r="BC786" i="1" s="1"/>
  <c r="AX785" i="1"/>
  <c r="BI784" i="1"/>
  <c r="BI785" i="1" s="1"/>
  <c r="BI786" i="1" s="1"/>
  <c r="BH784" i="1"/>
  <c r="BH785" i="1" s="1"/>
  <c r="BH786" i="1" s="1"/>
  <c r="BE784" i="1"/>
  <c r="BE785" i="1" s="1"/>
  <c r="BD784" i="1"/>
  <c r="BD785" i="1" s="1"/>
  <c r="BD786" i="1" s="1"/>
  <c r="BC784" i="1"/>
  <c r="BB784" i="1"/>
  <c r="BB785" i="1" s="1"/>
  <c r="BB786" i="1" s="1"/>
  <c r="AZ784" i="1"/>
  <c r="AZ785" i="1" s="1"/>
  <c r="AZ786" i="1" s="1"/>
  <c r="AY784" i="1"/>
  <c r="AY785" i="1" s="1"/>
  <c r="AY786" i="1" s="1"/>
  <c r="AX784" i="1"/>
  <c r="AW784" i="1"/>
  <c r="AW785" i="1" s="1"/>
  <c r="AW786" i="1" s="1"/>
  <c r="BE783" i="1"/>
  <c r="BE782" i="1"/>
  <c r="BD782" i="1"/>
  <c r="BD783" i="1" s="1"/>
  <c r="AZ782" i="1"/>
  <c r="AZ783" i="1" s="1"/>
  <c r="AX782" i="1"/>
  <c r="AX783" i="1" s="1"/>
  <c r="AW782" i="1"/>
  <c r="AW783" i="1" s="1"/>
  <c r="BI781" i="1"/>
  <c r="BI782" i="1" s="1"/>
  <c r="BI783" i="1" s="1"/>
  <c r="BH781" i="1"/>
  <c r="BH782" i="1" s="1"/>
  <c r="BH783" i="1" s="1"/>
  <c r="BE781" i="1"/>
  <c r="BD781" i="1"/>
  <c r="BC781" i="1"/>
  <c r="BC782" i="1" s="1"/>
  <c r="BC783" i="1" s="1"/>
  <c r="BB781" i="1"/>
  <c r="BB782" i="1" s="1"/>
  <c r="BB783" i="1" s="1"/>
  <c r="AZ781" i="1"/>
  <c r="AY781" i="1"/>
  <c r="AY782" i="1" s="1"/>
  <c r="AY783" i="1" s="1"/>
  <c r="AX781" i="1"/>
  <c r="AW781" i="1"/>
  <c r="BI780" i="1"/>
  <c r="BD780" i="1"/>
  <c r="AY779" i="1"/>
  <c r="AY780" i="1" s="1"/>
  <c r="AX779" i="1"/>
  <c r="AX780" i="1" s="1"/>
  <c r="AW779" i="1"/>
  <c r="AW780" i="1" s="1"/>
  <c r="BI778" i="1"/>
  <c r="BI779" i="1" s="1"/>
  <c r="BH778" i="1"/>
  <c r="BH779" i="1" s="1"/>
  <c r="BH780" i="1" s="1"/>
  <c r="BE778" i="1"/>
  <c r="BE779" i="1" s="1"/>
  <c r="BE780" i="1" s="1"/>
  <c r="BD778" i="1"/>
  <c r="BD779" i="1" s="1"/>
  <c r="BC778" i="1"/>
  <c r="BC779" i="1" s="1"/>
  <c r="BC780" i="1" s="1"/>
  <c r="BB778" i="1"/>
  <c r="BB779" i="1" s="1"/>
  <c r="BB780" i="1" s="1"/>
  <c r="AZ778" i="1"/>
  <c r="AZ779" i="1" s="1"/>
  <c r="AZ780" i="1" s="1"/>
  <c r="AY778" i="1"/>
  <c r="AX778" i="1"/>
  <c r="AW778" i="1"/>
  <c r="BD777" i="1"/>
  <c r="BI776" i="1"/>
  <c r="BI777" i="1" s="1"/>
  <c r="BD776" i="1"/>
  <c r="AY776" i="1"/>
  <c r="AY777" i="1" s="1"/>
  <c r="BI775" i="1"/>
  <c r="BH775" i="1"/>
  <c r="BH776" i="1" s="1"/>
  <c r="BH777" i="1" s="1"/>
  <c r="BE775" i="1"/>
  <c r="BE776" i="1" s="1"/>
  <c r="BE777" i="1" s="1"/>
  <c r="BD775" i="1"/>
  <c r="BC775" i="1"/>
  <c r="BC776" i="1" s="1"/>
  <c r="BC777" i="1" s="1"/>
  <c r="BB775" i="1"/>
  <c r="BB776" i="1" s="1"/>
  <c r="BB777" i="1" s="1"/>
  <c r="AZ775" i="1"/>
  <c r="AZ776" i="1" s="1"/>
  <c r="AZ777" i="1" s="1"/>
  <c r="AY775" i="1"/>
  <c r="AX775" i="1"/>
  <c r="AX776" i="1" s="1"/>
  <c r="AX777" i="1" s="1"/>
  <c r="AW775" i="1"/>
  <c r="AW776" i="1" s="1"/>
  <c r="AW777" i="1" s="1"/>
  <c r="BE774" i="1"/>
  <c r="AZ774" i="1"/>
  <c r="AX774" i="1"/>
  <c r="BI773" i="1"/>
  <c r="BI774" i="1" s="1"/>
  <c r="BC773" i="1"/>
  <c r="BC774" i="1" s="1"/>
  <c r="AX773" i="1"/>
  <c r="BI772" i="1"/>
  <c r="BH772" i="1"/>
  <c r="BH773" i="1" s="1"/>
  <c r="BH774" i="1" s="1"/>
  <c r="BE772" i="1"/>
  <c r="BE773" i="1" s="1"/>
  <c r="BD772" i="1"/>
  <c r="BD773" i="1" s="1"/>
  <c r="BD774" i="1" s="1"/>
  <c r="BC772" i="1"/>
  <c r="BB772" i="1"/>
  <c r="BB773" i="1" s="1"/>
  <c r="BB774" i="1" s="1"/>
  <c r="AZ772" i="1"/>
  <c r="AZ773" i="1" s="1"/>
  <c r="AY772" i="1"/>
  <c r="AY773" i="1" s="1"/>
  <c r="AY774" i="1" s="1"/>
  <c r="AX772" i="1"/>
  <c r="AW772" i="1"/>
  <c r="AW773" i="1" s="1"/>
  <c r="AW774" i="1" s="1"/>
  <c r="BE771" i="1"/>
  <c r="BE770" i="1"/>
  <c r="BD770" i="1"/>
  <c r="BD771" i="1" s="1"/>
  <c r="AX770" i="1"/>
  <c r="AX771" i="1" s="1"/>
  <c r="AW770" i="1"/>
  <c r="AW771" i="1" s="1"/>
  <c r="BI769" i="1"/>
  <c r="BI770" i="1" s="1"/>
  <c r="BI771" i="1" s="1"/>
  <c r="BH769" i="1"/>
  <c r="BH770" i="1" s="1"/>
  <c r="BH771" i="1" s="1"/>
  <c r="BE769" i="1"/>
  <c r="BD769" i="1"/>
  <c r="BC769" i="1"/>
  <c r="BC770" i="1" s="1"/>
  <c r="BC771" i="1" s="1"/>
  <c r="BB769" i="1"/>
  <c r="BB770" i="1" s="1"/>
  <c r="BB771" i="1" s="1"/>
  <c r="AZ769" i="1"/>
  <c r="AZ770" i="1" s="1"/>
  <c r="AZ771" i="1" s="1"/>
  <c r="AY769" i="1"/>
  <c r="AY770" i="1" s="1"/>
  <c r="AY771" i="1" s="1"/>
  <c r="AX769" i="1"/>
  <c r="AW769" i="1"/>
  <c r="BI768" i="1"/>
  <c r="BD768" i="1"/>
  <c r="AY767" i="1"/>
  <c r="AY768" i="1" s="1"/>
  <c r="AX767" i="1"/>
  <c r="AX768" i="1" s="1"/>
  <c r="AW767" i="1"/>
  <c r="AW768" i="1" s="1"/>
  <c r="BI766" i="1"/>
  <c r="BI767" i="1" s="1"/>
  <c r="BH766" i="1"/>
  <c r="BH767" i="1" s="1"/>
  <c r="BH768" i="1" s="1"/>
  <c r="BE766" i="1"/>
  <c r="BE767" i="1" s="1"/>
  <c r="BE768" i="1" s="1"/>
  <c r="BD766" i="1"/>
  <c r="BD767" i="1" s="1"/>
  <c r="BC766" i="1"/>
  <c r="BC767" i="1" s="1"/>
  <c r="BC768" i="1" s="1"/>
  <c r="BB766" i="1"/>
  <c r="BB767" i="1" s="1"/>
  <c r="BB768" i="1" s="1"/>
  <c r="AZ766" i="1"/>
  <c r="AZ767" i="1" s="1"/>
  <c r="AZ768" i="1" s="1"/>
  <c r="AY766" i="1"/>
  <c r="AX766" i="1"/>
  <c r="AW766" i="1"/>
  <c r="BD765" i="1"/>
  <c r="BC765" i="1"/>
  <c r="AX765" i="1"/>
  <c r="BI764" i="1"/>
  <c r="BI765" i="1" s="1"/>
  <c r="BD764" i="1"/>
  <c r="BI763" i="1"/>
  <c r="BH763" i="1"/>
  <c r="BH764" i="1" s="1"/>
  <c r="BH765" i="1" s="1"/>
  <c r="BE763" i="1"/>
  <c r="BE764" i="1" s="1"/>
  <c r="BE765" i="1" s="1"/>
  <c r="BD763" i="1"/>
  <c r="BC763" i="1"/>
  <c r="BC764" i="1" s="1"/>
  <c r="BB763" i="1"/>
  <c r="BB764" i="1" s="1"/>
  <c r="BB765" i="1" s="1"/>
  <c r="AZ763" i="1"/>
  <c r="AZ764" i="1" s="1"/>
  <c r="AZ765" i="1" s="1"/>
  <c r="AY763" i="1"/>
  <c r="AY764" i="1" s="1"/>
  <c r="AY765" i="1" s="1"/>
  <c r="AX763" i="1"/>
  <c r="AX764" i="1" s="1"/>
  <c r="AW763" i="1"/>
  <c r="AW764" i="1" s="1"/>
  <c r="AW765" i="1" s="1"/>
  <c r="BE762" i="1"/>
  <c r="BD762" i="1"/>
  <c r="BC762" i="1"/>
  <c r="AW762" i="1"/>
  <c r="BD761" i="1"/>
  <c r="BC761" i="1"/>
  <c r="AX761" i="1"/>
  <c r="AX762" i="1" s="1"/>
  <c r="BI760" i="1"/>
  <c r="BI761" i="1" s="1"/>
  <c r="BI762" i="1" s="1"/>
  <c r="BH760" i="1"/>
  <c r="BH761" i="1" s="1"/>
  <c r="BH762" i="1" s="1"/>
  <c r="BE760" i="1"/>
  <c r="BE761" i="1" s="1"/>
  <c r="BD760" i="1"/>
  <c r="BC760" i="1"/>
  <c r="BB760" i="1"/>
  <c r="BB761" i="1" s="1"/>
  <c r="BB762" i="1" s="1"/>
  <c r="AZ760" i="1"/>
  <c r="AZ761" i="1" s="1"/>
  <c r="AZ762" i="1" s="1"/>
  <c r="AY760" i="1"/>
  <c r="AY761" i="1" s="1"/>
  <c r="AY762" i="1" s="1"/>
  <c r="AX760" i="1"/>
  <c r="AW760" i="1"/>
  <c r="AW761" i="1" s="1"/>
  <c r="BC759" i="1"/>
  <c r="AW759" i="1"/>
  <c r="BE758" i="1"/>
  <c r="BE759" i="1" s="1"/>
  <c r="BD758" i="1"/>
  <c r="BD759" i="1" s="1"/>
  <c r="BC758" i="1"/>
  <c r="AZ758" i="1"/>
  <c r="AZ759" i="1" s="1"/>
  <c r="AW758" i="1"/>
  <c r="BI757" i="1"/>
  <c r="BI758" i="1" s="1"/>
  <c r="BI759" i="1" s="1"/>
  <c r="BH757" i="1"/>
  <c r="BH758" i="1" s="1"/>
  <c r="BH759" i="1" s="1"/>
  <c r="BE757" i="1"/>
  <c r="BD757" i="1"/>
  <c r="BC757" i="1"/>
  <c r="BB757" i="1"/>
  <c r="BB758" i="1" s="1"/>
  <c r="BB759" i="1" s="1"/>
  <c r="AZ757" i="1"/>
  <c r="AY757" i="1"/>
  <c r="AY758" i="1" s="1"/>
  <c r="AY759" i="1" s="1"/>
  <c r="AX757" i="1"/>
  <c r="AX758" i="1" s="1"/>
  <c r="AX759" i="1" s="1"/>
  <c r="AW757" i="1"/>
  <c r="AY755" i="1"/>
  <c r="AY756" i="1" s="1"/>
  <c r="BI754" i="1"/>
  <c r="BI755" i="1" s="1"/>
  <c r="BI756" i="1" s="1"/>
  <c r="BH754" i="1"/>
  <c r="BH755" i="1" s="1"/>
  <c r="BH756" i="1" s="1"/>
  <c r="BE754" i="1"/>
  <c r="BE755" i="1" s="1"/>
  <c r="BE756" i="1" s="1"/>
  <c r="BD754" i="1"/>
  <c r="BD755" i="1" s="1"/>
  <c r="BD756" i="1" s="1"/>
  <c r="BC754" i="1"/>
  <c r="BC755" i="1" s="1"/>
  <c r="BC756" i="1" s="1"/>
  <c r="BB754" i="1"/>
  <c r="BB755" i="1" s="1"/>
  <c r="BB756" i="1" s="1"/>
  <c r="AZ754" i="1"/>
  <c r="AZ755" i="1" s="1"/>
  <c r="AZ756" i="1" s="1"/>
  <c r="AY754" i="1"/>
  <c r="AX754" i="1"/>
  <c r="AX755" i="1" s="1"/>
  <c r="AX756" i="1" s="1"/>
  <c r="AW754" i="1"/>
  <c r="AW755" i="1" s="1"/>
  <c r="AW756" i="1" s="1"/>
  <c r="BD753" i="1"/>
  <c r="BI752" i="1"/>
  <c r="BI753" i="1" s="1"/>
  <c r="BD752" i="1"/>
  <c r="AY752" i="1"/>
  <c r="AY753" i="1" s="1"/>
  <c r="AW752" i="1"/>
  <c r="AW753" i="1" s="1"/>
  <c r="BI751" i="1"/>
  <c r="BH751" i="1"/>
  <c r="BH752" i="1" s="1"/>
  <c r="BH753" i="1" s="1"/>
  <c r="BE751" i="1"/>
  <c r="BE752" i="1" s="1"/>
  <c r="BE753" i="1" s="1"/>
  <c r="BD751" i="1"/>
  <c r="BC751" i="1"/>
  <c r="BC752" i="1" s="1"/>
  <c r="BC753" i="1" s="1"/>
  <c r="BB751" i="1"/>
  <c r="BB752" i="1" s="1"/>
  <c r="BB753" i="1" s="1"/>
  <c r="AZ751" i="1"/>
  <c r="AZ752" i="1" s="1"/>
  <c r="AZ753" i="1" s="1"/>
  <c r="AY751" i="1"/>
  <c r="AX751" i="1"/>
  <c r="AX752" i="1" s="1"/>
  <c r="AX753" i="1" s="1"/>
  <c r="AW751" i="1"/>
  <c r="BI750" i="1"/>
  <c r="BC750" i="1"/>
  <c r="AX750" i="1"/>
  <c r="AW750" i="1"/>
  <c r="BC749" i="1"/>
  <c r="AX749" i="1"/>
  <c r="BI748" i="1"/>
  <c r="BI749" i="1" s="1"/>
  <c r="BH748" i="1"/>
  <c r="BH749" i="1" s="1"/>
  <c r="BH750" i="1" s="1"/>
  <c r="BE748" i="1"/>
  <c r="BE749" i="1" s="1"/>
  <c r="BE750" i="1" s="1"/>
  <c r="BD748" i="1"/>
  <c r="BD749" i="1" s="1"/>
  <c r="BD750" i="1" s="1"/>
  <c r="BC748" i="1"/>
  <c r="BB748" i="1"/>
  <c r="BB749" i="1" s="1"/>
  <c r="BB750" i="1" s="1"/>
  <c r="AZ748" i="1"/>
  <c r="AZ749" i="1" s="1"/>
  <c r="AZ750" i="1" s="1"/>
  <c r="AY748" i="1"/>
  <c r="AY749" i="1" s="1"/>
  <c r="AY750" i="1" s="1"/>
  <c r="AX748" i="1"/>
  <c r="AW748" i="1"/>
  <c r="AW749" i="1" s="1"/>
  <c r="AW747" i="1"/>
  <c r="BE746" i="1"/>
  <c r="BE747" i="1" s="1"/>
  <c r="AZ746" i="1"/>
  <c r="AZ747" i="1" s="1"/>
  <c r="AX746" i="1"/>
  <c r="AX747" i="1" s="1"/>
  <c r="AW746" i="1"/>
  <c r="BI745" i="1"/>
  <c r="BI746" i="1" s="1"/>
  <c r="BI747" i="1" s="1"/>
  <c r="BH745" i="1"/>
  <c r="BH746" i="1" s="1"/>
  <c r="BH747" i="1" s="1"/>
  <c r="BE745" i="1"/>
  <c r="BD745" i="1"/>
  <c r="BD746" i="1" s="1"/>
  <c r="BD747" i="1" s="1"/>
  <c r="BC745" i="1"/>
  <c r="BC746" i="1" s="1"/>
  <c r="BC747" i="1" s="1"/>
  <c r="BB745" i="1"/>
  <c r="BB746" i="1" s="1"/>
  <c r="BB747" i="1" s="1"/>
  <c r="AZ745" i="1"/>
  <c r="AY745" i="1"/>
  <c r="AY746" i="1" s="1"/>
  <c r="AY747" i="1" s="1"/>
  <c r="AX745" i="1"/>
  <c r="AW745" i="1"/>
  <c r="AY744" i="1"/>
  <c r="AW744" i="1"/>
  <c r="BC743" i="1"/>
  <c r="BC744" i="1" s="1"/>
  <c r="AY743" i="1"/>
  <c r="AX743" i="1"/>
  <c r="AX744" i="1" s="1"/>
  <c r="AW743" i="1"/>
  <c r="BI742" i="1"/>
  <c r="BI743" i="1" s="1"/>
  <c r="BI744" i="1" s="1"/>
  <c r="BH742" i="1"/>
  <c r="BH743" i="1" s="1"/>
  <c r="BH744" i="1" s="1"/>
  <c r="BE742" i="1"/>
  <c r="BE743" i="1" s="1"/>
  <c r="BE744" i="1" s="1"/>
  <c r="BD742" i="1"/>
  <c r="BD743" i="1" s="1"/>
  <c r="BD744" i="1" s="1"/>
  <c r="BC742" i="1"/>
  <c r="BB742" i="1"/>
  <c r="BB743" i="1" s="1"/>
  <c r="BB744" i="1" s="1"/>
  <c r="AZ742" i="1"/>
  <c r="AZ743" i="1" s="1"/>
  <c r="AZ744" i="1" s="1"/>
  <c r="AY742" i="1"/>
  <c r="AX742" i="1"/>
  <c r="AW742" i="1"/>
  <c r="BI741" i="1"/>
  <c r="BI740" i="1"/>
  <c r="BE740" i="1"/>
  <c r="BE741" i="1" s="1"/>
  <c r="AW740" i="1"/>
  <c r="AW741" i="1" s="1"/>
  <c r="BI739" i="1"/>
  <c r="BH739" i="1"/>
  <c r="BH740" i="1" s="1"/>
  <c r="BH741" i="1" s="1"/>
  <c r="BE739" i="1"/>
  <c r="BD739" i="1"/>
  <c r="BD740" i="1" s="1"/>
  <c r="BD741" i="1" s="1"/>
  <c r="BC739" i="1"/>
  <c r="BC740" i="1" s="1"/>
  <c r="BC741" i="1" s="1"/>
  <c r="BB739" i="1"/>
  <c r="BB740" i="1" s="1"/>
  <c r="BB741" i="1" s="1"/>
  <c r="AZ739" i="1"/>
  <c r="AZ740" i="1" s="1"/>
  <c r="AZ741" i="1" s="1"/>
  <c r="AY739" i="1"/>
  <c r="AY740" i="1" s="1"/>
  <c r="AY741" i="1" s="1"/>
  <c r="AX739" i="1"/>
  <c r="AX740" i="1" s="1"/>
  <c r="AX741" i="1" s="1"/>
  <c r="AW739" i="1"/>
  <c r="BI738" i="1"/>
  <c r="BE738" i="1"/>
  <c r="BI737" i="1"/>
  <c r="BD737" i="1"/>
  <c r="BD738" i="1" s="1"/>
  <c r="BC737" i="1"/>
  <c r="BC738" i="1" s="1"/>
  <c r="AY737" i="1"/>
  <c r="AY738" i="1" s="1"/>
  <c r="BI736" i="1"/>
  <c r="BH736" i="1"/>
  <c r="BH737" i="1" s="1"/>
  <c r="BH738" i="1" s="1"/>
  <c r="BE736" i="1"/>
  <c r="BE737" i="1" s="1"/>
  <c r="BD736" i="1"/>
  <c r="BC736" i="1"/>
  <c r="BB736" i="1"/>
  <c r="BB737" i="1" s="1"/>
  <c r="BB738" i="1" s="1"/>
  <c r="AZ736" i="1"/>
  <c r="AZ737" i="1" s="1"/>
  <c r="AZ738" i="1" s="1"/>
  <c r="AY736" i="1"/>
  <c r="AX736" i="1"/>
  <c r="AX737" i="1" s="1"/>
  <c r="AX738" i="1" s="1"/>
  <c r="AW736" i="1"/>
  <c r="AW737" i="1" s="1"/>
  <c r="AW738" i="1" s="1"/>
  <c r="AW735" i="1"/>
  <c r="BE734" i="1"/>
  <c r="BE735" i="1" s="1"/>
  <c r="AX734" i="1"/>
  <c r="AX735" i="1" s="1"/>
  <c r="AW734" i="1"/>
  <c r="BI733" i="1"/>
  <c r="BI734" i="1" s="1"/>
  <c r="BI735" i="1" s="1"/>
  <c r="BH733" i="1"/>
  <c r="BH734" i="1" s="1"/>
  <c r="BH735" i="1" s="1"/>
  <c r="BE733" i="1"/>
  <c r="BD733" i="1"/>
  <c r="BD734" i="1" s="1"/>
  <c r="BD735" i="1" s="1"/>
  <c r="BC733" i="1"/>
  <c r="BC734" i="1" s="1"/>
  <c r="BC735" i="1" s="1"/>
  <c r="BB733" i="1"/>
  <c r="BB734" i="1" s="1"/>
  <c r="BB735" i="1" s="1"/>
  <c r="AZ733" i="1"/>
  <c r="AZ734" i="1" s="1"/>
  <c r="AZ735" i="1" s="1"/>
  <c r="AY733" i="1"/>
  <c r="AY734" i="1" s="1"/>
  <c r="AY735" i="1" s="1"/>
  <c r="AX733" i="1"/>
  <c r="AW733" i="1"/>
  <c r="BI732" i="1"/>
  <c r="BE732" i="1"/>
  <c r="BD732" i="1"/>
  <c r="BE731" i="1"/>
  <c r="BD731" i="1"/>
  <c r="AZ731" i="1"/>
  <c r="AZ732" i="1" s="1"/>
  <c r="AY731" i="1"/>
  <c r="AY732" i="1" s="1"/>
  <c r="AW731" i="1"/>
  <c r="AW732" i="1" s="1"/>
  <c r="BI730" i="1"/>
  <c r="BI731" i="1" s="1"/>
  <c r="BH730" i="1"/>
  <c r="BH731" i="1" s="1"/>
  <c r="BH732" i="1" s="1"/>
  <c r="BE730" i="1"/>
  <c r="BD730" i="1"/>
  <c r="BC730" i="1"/>
  <c r="BC731" i="1" s="1"/>
  <c r="BC732" i="1" s="1"/>
  <c r="BB730" i="1"/>
  <c r="BB731" i="1" s="1"/>
  <c r="BB732" i="1" s="1"/>
  <c r="AZ730" i="1"/>
  <c r="AY730" i="1"/>
  <c r="AX730" i="1"/>
  <c r="AX731" i="1" s="1"/>
  <c r="AX732" i="1" s="1"/>
  <c r="AW730" i="1"/>
  <c r="BI729" i="1"/>
  <c r="BC729" i="1"/>
  <c r="BI728" i="1"/>
  <c r="BD728" i="1"/>
  <c r="BD729" i="1" s="1"/>
  <c r="AY728" i="1"/>
  <c r="AY729" i="1" s="1"/>
  <c r="AX728" i="1"/>
  <c r="AX729" i="1" s="1"/>
  <c r="BI727" i="1"/>
  <c r="BH727" i="1"/>
  <c r="BH728" i="1" s="1"/>
  <c r="BH729" i="1" s="1"/>
  <c r="BE727" i="1"/>
  <c r="BE728" i="1" s="1"/>
  <c r="BE729" i="1" s="1"/>
  <c r="BD727" i="1"/>
  <c r="BC727" i="1"/>
  <c r="BC728" i="1" s="1"/>
  <c r="BB727" i="1"/>
  <c r="BB728" i="1" s="1"/>
  <c r="BB729" i="1" s="1"/>
  <c r="AZ727" i="1"/>
  <c r="AZ728" i="1" s="1"/>
  <c r="AZ729" i="1" s="1"/>
  <c r="AY727" i="1"/>
  <c r="AX727" i="1"/>
  <c r="AW727" i="1"/>
  <c r="AW728" i="1" s="1"/>
  <c r="AW729" i="1" s="1"/>
  <c r="BE726" i="1"/>
  <c r="AW726" i="1"/>
  <c r="BD725" i="1"/>
  <c r="BD726" i="1" s="1"/>
  <c r="BI724" i="1"/>
  <c r="BI725" i="1" s="1"/>
  <c r="BI726" i="1" s="1"/>
  <c r="BH724" i="1"/>
  <c r="BH725" i="1" s="1"/>
  <c r="BH726" i="1" s="1"/>
  <c r="BE724" i="1"/>
  <c r="BE725" i="1" s="1"/>
  <c r="BD724" i="1"/>
  <c r="BC724" i="1"/>
  <c r="BC725" i="1" s="1"/>
  <c r="BC726" i="1" s="1"/>
  <c r="BB724" i="1"/>
  <c r="BB725" i="1" s="1"/>
  <c r="BB726" i="1" s="1"/>
  <c r="AZ724" i="1"/>
  <c r="AZ725" i="1" s="1"/>
  <c r="AZ726" i="1" s="1"/>
  <c r="AY724" i="1"/>
  <c r="AY725" i="1" s="1"/>
  <c r="AY726" i="1" s="1"/>
  <c r="AX724" i="1"/>
  <c r="AX725" i="1" s="1"/>
  <c r="AX726" i="1" s="1"/>
  <c r="AW724" i="1"/>
  <c r="AW725" i="1" s="1"/>
  <c r="BI723" i="1"/>
  <c r="BE723" i="1"/>
  <c r="AX723" i="1"/>
  <c r="AW723" i="1"/>
  <c r="BD722" i="1"/>
  <c r="BD723" i="1" s="1"/>
  <c r="BC722" i="1"/>
  <c r="BC723" i="1" s="1"/>
  <c r="AY722" i="1"/>
  <c r="AY723" i="1" s="1"/>
  <c r="AX722" i="1"/>
  <c r="BI721" i="1"/>
  <c r="BI722" i="1" s="1"/>
  <c r="BH721" i="1"/>
  <c r="BH722" i="1" s="1"/>
  <c r="BH723" i="1" s="1"/>
  <c r="BE721" i="1"/>
  <c r="BE722" i="1" s="1"/>
  <c r="BD721" i="1"/>
  <c r="BC721" i="1"/>
  <c r="BB721" i="1"/>
  <c r="BB722" i="1" s="1"/>
  <c r="BB723" i="1" s="1"/>
  <c r="AZ721" i="1"/>
  <c r="AZ722" i="1" s="1"/>
  <c r="AZ723" i="1" s="1"/>
  <c r="AY721" i="1"/>
  <c r="AX721" i="1"/>
  <c r="AW721" i="1"/>
  <c r="AW722" i="1" s="1"/>
  <c r="BI719" i="1"/>
  <c r="BI720" i="1" s="1"/>
  <c r="BE719" i="1"/>
  <c r="BE720" i="1" s="1"/>
  <c r="BD719" i="1"/>
  <c r="BD720" i="1" s="1"/>
  <c r="AX719" i="1"/>
  <c r="AX720" i="1" s="1"/>
  <c r="AW719" i="1"/>
  <c r="AW720" i="1" s="1"/>
  <c r="BI718" i="1"/>
  <c r="BH718" i="1"/>
  <c r="BH719" i="1" s="1"/>
  <c r="BH720" i="1" s="1"/>
  <c r="BE718" i="1"/>
  <c r="BD718" i="1"/>
  <c r="BC718" i="1"/>
  <c r="BC719" i="1" s="1"/>
  <c r="BC720" i="1" s="1"/>
  <c r="BB718" i="1"/>
  <c r="BB719" i="1" s="1"/>
  <c r="BB720" i="1" s="1"/>
  <c r="AZ718" i="1"/>
  <c r="AZ719" i="1" s="1"/>
  <c r="AZ720" i="1" s="1"/>
  <c r="AY718" i="1"/>
  <c r="AY719" i="1" s="1"/>
  <c r="AY720" i="1" s="1"/>
  <c r="AX718" i="1"/>
  <c r="AW718" i="1"/>
  <c r="BI717" i="1"/>
  <c r="BE717" i="1"/>
  <c r="AW717" i="1"/>
  <c r="BC716" i="1"/>
  <c r="BC717" i="1" s="1"/>
  <c r="AY716" i="1"/>
  <c r="AY717" i="1" s="1"/>
  <c r="AX716" i="1"/>
  <c r="AX717" i="1" s="1"/>
  <c r="BI715" i="1"/>
  <c r="BI716" i="1" s="1"/>
  <c r="BH715" i="1"/>
  <c r="BH716" i="1" s="1"/>
  <c r="BH717" i="1" s="1"/>
  <c r="BE715" i="1"/>
  <c r="BE716" i="1" s="1"/>
  <c r="BD715" i="1"/>
  <c r="BD716" i="1" s="1"/>
  <c r="BD717" i="1" s="1"/>
  <c r="BC715" i="1"/>
  <c r="BB715" i="1"/>
  <c r="BB716" i="1" s="1"/>
  <c r="BB717" i="1" s="1"/>
  <c r="AZ715" i="1"/>
  <c r="AZ716" i="1" s="1"/>
  <c r="AZ717" i="1" s="1"/>
  <c r="AY715" i="1"/>
  <c r="AX715" i="1"/>
  <c r="AW715" i="1"/>
  <c r="AW716" i="1" s="1"/>
  <c r="BD714" i="1"/>
  <c r="BI713" i="1"/>
  <c r="BI714" i="1" s="1"/>
  <c r="BE713" i="1"/>
  <c r="BE714" i="1" s="1"/>
  <c r="BD713" i="1"/>
  <c r="AW713" i="1"/>
  <c r="AW714" i="1" s="1"/>
  <c r="BI712" i="1"/>
  <c r="BH712" i="1"/>
  <c r="BH713" i="1" s="1"/>
  <c r="BH714" i="1" s="1"/>
  <c r="BE712" i="1"/>
  <c r="BD712" i="1"/>
  <c r="BC712" i="1"/>
  <c r="BC713" i="1" s="1"/>
  <c r="BC714" i="1" s="1"/>
  <c r="BB712" i="1"/>
  <c r="BB713" i="1" s="1"/>
  <c r="BB714" i="1" s="1"/>
  <c r="AZ712" i="1"/>
  <c r="AZ713" i="1" s="1"/>
  <c r="AZ714" i="1" s="1"/>
  <c r="AY712" i="1"/>
  <c r="AY713" i="1" s="1"/>
  <c r="AY714" i="1" s="1"/>
  <c r="AX712" i="1"/>
  <c r="AX713" i="1" s="1"/>
  <c r="AX714" i="1" s="1"/>
  <c r="AW712" i="1"/>
  <c r="AZ711" i="1"/>
  <c r="BD710" i="1"/>
  <c r="BD711" i="1" s="1"/>
  <c r="BC710" i="1"/>
  <c r="BC711" i="1" s="1"/>
  <c r="AY710" i="1"/>
  <c r="AY711" i="1" s="1"/>
  <c r="AX710" i="1"/>
  <c r="AX711" i="1" s="1"/>
  <c r="BI709" i="1"/>
  <c r="BI710" i="1" s="1"/>
  <c r="BI711" i="1" s="1"/>
  <c r="BH709" i="1"/>
  <c r="BH710" i="1" s="1"/>
  <c r="BH711" i="1" s="1"/>
  <c r="BE709" i="1"/>
  <c r="BE710" i="1" s="1"/>
  <c r="BE711" i="1" s="1"/>
  <c r="BD709" i="1"/>
  <c r="BC709" i="1"/>
  <c r="BB709" i="1"/>
  <c r="BB710" i="1" s="1"/>
  <c r="BB711" i="1" s="1"/>
  <c r="AZ709" i="1"/>
  <c r="AZ710" i="1" s="1"/>
  <c r="AY709" i="1"/>
  <c r="AX709" i="1"/>
  <c r="AW709" i="1"/>
  <c r="AW710" i="1" s="1"/>
  <c r="AW711" i="1" s="1"/>
  <c r="AY708" i="1"/>
  <c r="BI707" i="1"/>
  <c r="BI708" i="1" s="1"/>
  <c r="BH707" i="1"/>
  <c r="BH708" i="1" s="1"/>
  <c r="BE707" i="1"/>
  <c r="BE708" i="1" s="1"/>
  <c r="BD707" i="1"/>
  <c r="BD708" i="1" s="1"/>
  <c r="AW707" i="1"/>
  <c r="AW708" i="1" s="1"/>
  <c r="BI706" i="1"/>
  <c r="BH706" i="1"/>
  <c r="BE706" i="1"/>
  <c r="BD706" i="1"/>
  <c r="BC706" i="1"/>
  <c r="BC707" i="1" s="1"/>
  <c r="BC708" i="1" s="1"/>
  <c r="BB706" i="1"/>
  <c r="BB707" i="1" s="1"/>
  <c r="BB708" i="1" s="1"/>
  <c r="AZ706" i="1"/>
  <c r="AZ707" i="1" s="1"/>
  <c r="AZ708" i="1" s="1"/>
  <c r="AY706" i="1"/>
  <c r="AY707" i="1" s="1"/>
  <c r="AX706" i="1"/>
  <c r="AX707" i="1" s="1"/>
  <c r="AX708" i="1" s="1"/>
  <c r="AW706" i="1"/>
  <c r="BE705" i="1"/>
  <c r="BC704" i="1"/>
  <c r="BC705" i="1" s="1"/>
  <c r="AZ704" i="1"/>
  <c r="AZ705" i="1" s="1"/>
  <c r="BI703" i="1"/>
  <c r="BI704" i="1" s="1"/>
  <c r="BI705" i="1" s="1"/>
  <c r="BH703" i="1"/>
  <c r="BH704" i="1" s="1"/>
  <c r="BH705" i="1" s="1"/>
  <c r="BE703" i="1"/>
  <c r="BE704" i="1" s="1"/>
  <c r="BD703" i="1"/>
  <c r="BD704" i="1" s="1"/>
  <c r="BD705" i="1" s="1"/>
  <c r="BC703" i="1"/>
  <c r="BB703" i="1"/>
  <c r="BB704" i="1" s="1"/>
  <c r="BB705" i="1" s="1"/>
  <c r="AZ703" i="1"/>
  <c r="AY703" i="1"/>
  <c r="AY704" i="1" s="1"/>
  <c r="AY705" i="1" s="1"/>
  <c r="AX703" i="1"/>
  <c r="AX704" i="1" s="1"/>
  <c r="AX705" i="1" s="1"/>
  <c r="AW703" i="1"/>
  <c r="AW704" i="1" s="1"/>
  <c r="AW705" i="1" s="1"/>
  <c r="BE702" i="1"/>
  <c r="BC702" i="1"/>
  <c r="AY702" i="1"/>
  <c r="BE701" i="1"/>
  <c r="BD701" i="1"/>
  <c r="BD702" i="1" s="1"/>
  <c r="BC701" i="1"/>
  <c r="AW701" i="1"/>
  <c r="AW702" i="1" s="1"/>
  <c r="BI700" i="1"/>
  <c r="BI701" i="1" s="1"/>
  <c r="BI702" i="1" s="1"/>
  <c r="BH700" i="1"/>
  <c r="BH701" i="1" s="1"/>
  <c r="BH702" i="1" s="1"/>
  <c r="BE700" i="1"/>
  <c r="BD700" i="1"/>
  <c r="BC700" i="1"/>
  <c r="BB700" i="1"/>
  <c r="BB701" i="1" s="1"/>
  <c r="BB702" i="1" s="1"/>
  <c r="AZ700" i="1"/>
  <c r="AZ701" i="1" s="1"/>
  <c r="AZ702" i="1" s="1"/>
  <c r="AY700" i="1"/>
  <c r="AY701" i="1" s="1"/>
  <c r="AX700" i="1"/>
  <c r="AX701" i="1" s="1"/>
  <c r="AX702" i="1" s="1"/>
  <c r="AW700" i="1"/>
  <c r="BD699" i="1"/>
  <c r="AW699" i="1"/>
  <c r="BE698" i="1"/>
  <c r="BE699" i="1" s="1"/>
  <c r="BD698" i="1"/>
  <c r="BI697" i="1"/>
  <c r="BI698" i="1" s="1"/>
  <c r="BI699" i="1" s="1"/>
  <c r="BH697" i="1"/>
  <c r="BH698" i="1" s="1"/>
  <c r="BH699" i="1" s="1"/>
  <c r="BE697" i="1"/>
  <c r="BD697" i="1"/>
  <c r="BC697" i="1"/>
  <c r="BC698" i="1" s="1"/>
  <c r="BC699" i="1" s="1"/>
  <c r="BB697" i="1"/>
  <c r="BB698" i="1" s="1"/>
  <c r="BB699" i="1" s="1"/>
  <c r="AZ697" i="1"/>
  <c r="AZ698" i="1" s="1"/>
  <c r="AZ699" i="1" s="1"/>
  <c r="AY697" i="1"/>
  <c r="AY698" i="1" s="1"/>
  <c r="AY699" i="1" s="1"/>
  <c r="AX697" i="1"/>
  <c r="AX698" i="1" s="1"/>
  <c r="AX699" i="1" s="1"/>
  <c r="AW697" i="1"/>
  <c r="AW698" i="1" s="1"/>
  <c r="BE696" i="1"/>
  <c r="BD696" i="1"/>
  <c r="AZ696" i="1"/>
  <c r="AY696" i="1"/>
  <c r="BE695" i="1"/>
  <c r="AX695" i="1"/>
  <c r="AX696" i="1" s="1"/>
  <c r="AW695" i="1"/>
  <c r="AW696" i="1" s="1"/>
  <c r="BI694" i="1"/>
  <c r="BI695" i="1" s="1"/>
  <c r="BI696" i="1" s="1"/>
  <c r="BH694" i="1"/>
  <c r="BH695" i="1" s="1"/>
  <c r="BH696" i="1" s="1"/>
  <c r="BE694" i="1"/>
  <c r="BD694" i="1"/>
  <c r="BD695" i="1" s="1"/>
  <c r="BC694" i="1"/>
  <c r="BC695" i="1" s="1"/>
  <c r="BC696" i="1" s="1"/>
  <c r="BB694" i="1"/>
  <c r="BB695" i="1" s="1"/>
  <c r="BB696" i="1" s="1"/>
  <c r="AZ694" i="1"/>
  <c r="AZ695" i="1" s="1"/>
  <c r="AY694" i="1"/>
  <c r="AY695" i="1" s="1"/>
  <c r="AX694" i="1"/>
  <c r="AW694" i="1"/>
  <c r="AY693" i="1"/>
  <c r="BD692" i="1"/>
  <c r="BD693" i="1" s="1"/>
  <c r="BC692" i="1"/>
  <c r="BC693" i="1" s="1"/>
  <c r="AY692" i="1"/>
  <c r="BI691" i="1"/>
  <c r="BI692" i="1" s="1"/>
  <c r="BI693" i="1" s="1"/>
  <c r="BH691" i="1"/>
  <c r="BH692" i="1" s="1"/>
  <c r="BH693" i="1" s="1"/>
  <c r="BE691" i="1"/>
  <c r="BE692" i="1" s="1"/>
  <c r="BE693" i="1" s="1"/>
  <c r="BD691" i="1"/>
  <c r="BC691" i="1"/>
  <c r="BB691" i="1"/>
  <c r="BB692" i="1" s="1"/>
  <c r="BB693" i="1" s="1"/>
  <c r="AZ691" i="1"/>
  <c r="AZ692" i="1" s="1"/>
  <c r="AZ693" i="1" s="1"/>
  <c r="AY691" i="1"/>
  <c r="AX691" i="1"/>
  <c r="AX692" i="1" s="1"/>
  <c r="AX693" i="1" s="1"/>
  <c r="AW691" i="1"/>
  <c r="AW692" i="1" s="1"/>
  <c r="AW693" i="1" s="1"/>
  <c r="BD690" i="1"/>
  <c r="BI689" i="1"/>
  <c r="BI690" i="1" s="1"/>
  <c r="AY689" i="1"/>
  <c r="AY690" i="1" s="1"/>
  <c r="AX689" i="1"/>
  <c r="AX690" i="1" s="1"/>
  <c r="BI688" i="1"/>
  <c r="BH688" i="1"/>
  <c r="BH689" i="1" s="1"/>
  <c r="BH690" i="1" s="1"/>
  <c r="BE688" i="1"/>
  <c r="BE689" i="1" s="1"/>
  <c r="BE690" i="1" s="1"/>
  <c r="BD688" i="1"/>
  <c r="BD689" i="1" s="1"/>
  <c r="BC688" i="1"/>
  <c r="BC689" i="1" s="1"/>
  <c r="BC690" i="1" s="1"/>
  <c r="BB688" i="1"/>
  <c r="BB689" i="1" s="1"/>
  <c r="BB690" i="1" s="1"/>
  <c r="AZ688" i="1"/>
  <c r="AZ689" i="1" s="1"/>
  <c r="AZ690" i="1" s="1"/>
  <c r="AY688" i="1"/>
  <c r="AX688" i="1"/>
  <c r="AW688" i="1"/>
  <c r="AW689" i="1" s="1"/>
  <c r="AW690" i="1" s="1"/>
  <c r="BC687" i="1"/>
  <c r="AX687" i="1"/>
  <c r="BH686" i="1"/>
  <c r="BH687" i="1" s="1"/>
  <c r="BD686" i="1"/>
  <c r="BD687" i="1" s="1"/>
  <c r="BC686" i="1"/>
  <c r="AZ686" i="1"/>
  <c r="AZ687" i="1" s="1"/>
  <c r="BI685" i="1"/>
  <c r="BI686" i="1" s="1"/>
  <c r="BI687" i="1" s="1"/>
  <c r="BH685" i="1"/>
  <c r="BE685" i="1"/>
  <c r="BE686" i="1" s="1"/>
  <c r="BE687" i="1" s="1"/>
  <c r="BD685" i="1"/>
  <c r="BC685" i="1"/>
  <c r="BB685" i="1"/>
  <c r="BB686" i="1" s="1"/>
  <c r="BB687" i="1" s="1"/>
  <c r="AZ685" i="1"/>
  <c r="AY685" i="1"/>
  <c r="AY686" i="1" s="1"/>
  <c r="AY687" i="1" s="1"/>
  <c r="AX685" i="1"/>
  <c r="AX686" i="1" s="1"/>
  <c r="AW685" i="1"/>
  <c r="AW686" i="1" s="1"/>
  <c r="AW687" i="1" s="1"/>
  <c r="BC684" i="1"/>
  <c r="BE683" i="1"/>
  <c r="BE684" i="1" s="1"/>
  <c r="AX683" i="1"/>
  <c r="AX684" i="1" s="1"/>
  <c r="AW683" i="1"/>
  <c r="AW684" i="1" s="1"/>
  <c r="BI682" i="1"/>
  <c r="BI683" i="1" s="1"/>
  <c r="BI684" i="1" s="1"/>
  <c r="BH682" i="1"/>
  <c r="BH683" i="1" s="1"/>
  <c r="BH684" i="1" s="1"/>
  <c r="BE682" i="1"/>
  <c r="BD682" i="1"/>
  <c r="BD683" i="1" s="1"/>
  <c r="BD684" i="1" s="1"/>
  <c r="BC682" i="1"/>
  <c r="BC683" i="1" s="1"/>
  <c r="BB682" i="1"/>
  <c r="BB683" i="1" s="1"/>
  <c r="BB684" i="1" s="1"/>
  <c r="AZ682" i="1"/>
  <c r="AZ683" i="1" s="1"/>
  <c r="AZ684" i="1" s="1"/>
  <c r="AY682" i="1"/>
  <c r="AY683" i="1" s="1"/>
  <c r="AY684" i="1" s="1"/>
  <c r="AX682" i="1"/>
  <c r="AW682" i="1"/>
  <c r="BI681" i="1"/>
  <c r="AX681" i="1"/>
  <c r="BE680" i="1"/>
  <c r="BE681" i="1" s="1"/>
  <c r="BD680" i="1"/>
  <c r="BD681" i="1" s="1"/>
  <c r="AY680" i="1"/>
  <c r="AY681" i="1" s="1"/>
  <c r="AW680" i="1"/>
  <c r="AW681" i="1" s="1"/>
  <c r="BI679" i="1"/>
  <c r="BI680" i="1" s="1"/>
  <c r="BH679" i="1"/>
  <c r="BH680" i="1" s="1"/>
  <c r="BH681" i="1" s="1"/>
  <c r="BE679" i="1"/>
  <c r="BD679" i="1"/>
  <c r="BC679" i="1"/>
  <c r="BC680" i="1" s="1"/>
  <c r="BC681" i="1" s="1"/>
  <c r="BB679" i="1"/>
  <c r="BB680" i="1" s="1"/>
  <c r="BB681" i="1" s="1"/>
  <c r="AZ679" i="1"/>
  <c r="AZ680" i="1" s="1"/>
  <c r="AZ681" i="1" s="1"/>
  <c r="AY679" i="1"/>
  <c r="AX679" i="1"/>
  <c r="AX680" i="1" s="1"/>
  <c r="AW679" i="1"/>
  <c r="BI677" i="1"/>
  <c r="BI678" i="1" s="1"/>
  <c r="BE677" i="1"/>
  <c r="BE678" i="1" s="1"/>
  <c r="AX677" i="1"/>
  <c r="AX678" i="1" s="1"/>
  <c r="AW677" i="1"/>
  <c r="AW678" i="1" s="1"/>
  <c r="BI676" i="1"/>
  <c r="BH676" i="1"/>
  <c r="BH677" i="1" s="1"/>
  <c r="BH678" i="1" s="1"/>
  <c r="BE676" i="1"/>
  <c r="BD676" i="1"/>
  <c r="BD677" i="1" s="1"/>
  <c r="BD678" i="1" s="1"/>
  <c r="BC676" i="1"/>
  <c r="BC677" i="1" s="1"/>
  <c r="BC678" i="1" s="1"/>
  <c r="BB676" i="1"/>
  <c r="BB677" i="1" s="1"/>
  <c r="BB678" i="1" s="1"/>
  <c r="AZ676" i="1"/>
  <c r="AZ677" i="1" s="1"/>
  <c r="AZ678" i="1" s="1"/>
  <c r="AY676" i="1"/>
  <c r="AY677" i="1" s="1"/>
  <c r="AY678" i="1" s="1"/>
  <c r="AX676" i="1"/>
  <c r="AW676" i="1"/>
  <c r="BE675" i="1"/>
  <c r="AW675" i="1"/>
  <c r="BI674" i="1"/>
  <c r="BI675" i="1" s="1"/>
  <c r="BD674" i="1"/>
  <c r="BD675" i="1" s="1"/>
  <c r="BC674" i="1"/>
  <c r="BC675" i="1" s="1"/>
  <c r="AZ674" i="1"/>
  <c r="AZ675" i="1" s="1"/>
  <c r="BI673" i="1"/>
  <c r="BH673" i="1"/>
  <c r="BH674" i="1" s="1"/>
  <c r="BH675" i="1" s="1"/>
  <c r="BE673" i="1"/>
  <c r="BE674" i="1" s="1"/>
  <c r="BD673" i="1"/>
  <c r="BC673" i="1"/>
  <c r="BB673" i="1"/>
  <c r="BB674" i="1" s="1"/>
  <c r="BB675" i="1" s="1"/>
  <c r="AZ673" i="1"/>
  <c r="AY673" i="1"/>
  <c r="AY674" i="1" s="1"/>
  <c r="AY675" i="1" s="1"/>
  <c r="AX673" i="1"/>
  <c r="AX674" i="1" s="1"/>
  <c r="AX675" i="1" s="1"/>
  <c r="AW673" i="1"/>
  <c r="AW674" i="1" s="1"/>
  <c r="BH672" i="1"/>
  <c r="BE672" i="1"/>
  <c r="AW672" i="1"/>
  <c r="BE671" i="1"/>
  <c r="BC671" i="1"/>
  <c r="BC672" i="1" s="1"/>
  <c r="AX671" i="1"/>
  <c r="AX672" i="1" s="1"/>
  <c r="AW671" i="1"/>
  <c r="BI670" i="1"/>
  <c r="BI671" i="1" s="1"/>
  <c r="BI672" i="1" s="1"/>
  <c r="BH670" i="1"/>
  <c r="BH671" i="1" s="1"/>
  <c r="BE670" i="1"/>
  <c r="BD670" i="1"/>
  <c r="BD671" i="1" s="1"/>
  <c r="BD672" i="1" s="1"/>
  <c r="BC670" i="1"/>
  <c r="BB670" i="1"/>
  <c r="BB671" i="1" s="1"/>
  <c r="BB672" i="1" s="1"/>
  <c r="AZ670" i="1"/>
  <c r="AZ671" i="1" s="1"/>
  <c r="AZ672" i="1" s="1"/>
  <c r="AY670" i="1"/>
  <c r="AY671" i="1" s="1"/>
  <c r="AY672" i="1" s="1"/>
  <c r="AX670" i="1"/>
  <c r="AW670" i="1"/>
  <c r="AY669" i="1"/>
  <c r="BD668" i="1"/>
  <c r="BD669" i="1" s="1"/>
  <c r="BC668" i="1"/>
  <c r="BC669" i="1" s="1"/>
  <c r="AZ668" i="1"/>
  <c r="AZ669" i="1" s="1"/>
  <c r="AY668" i="1"/>
  <c r="BI667" i="1"/>
  <c r="BI668" i="1" s="1"/>
  <c r="BI669" i="1" s="1"/>
  <c r="BH667" i="1"/>
  <c r="BH668" i="1" s="1"/>
  <c r="BH669" i="1" s="1"/>
  <c r="BE667" i="1"/>
  <c r="BE668" i="1" s="1"/>
  <c r="BE669" i="1" s="1"/>
  <c r="BD667" i="1"/>
  <c r="BC667" i="1"/>
  <c r="BB667" i="1"/>
  <c r="BB668" i="1" s="1"/>
  <c r="BB669" i="1" s="1"/>
  <c r="AZ667" i="1"/>
  <c r="AY667" i="1"/>
  <c r="AX667" i="1"/>
  <c r="AX668" i="1" s="1"/>
  <c r="AX669" i="1" s="1"/>
  <c r="AW667" i="1"/>
  <c r="AW668" i="1" s="1"/>
  <c r="AW669" i="1" s="1"/>
  <c r="BI666" i="1"/>
  <c r="BD666" i="1"/>
  <c r="BI665" i="1"/>
  <c r="AX665" i="1"/>
  <c r="AX666" i="1" s="1"/>
  <c r="BI664" i="1"/>
  <c r="BH664" i="1"/>
  <c r="BH665" i="1" s="1"/>
  <c r="BH666" i="1" s="1"/>
  <c r="BE664" i="1"/>
  <c r="BE665" i="1" s="1"/>
  <c r="BE666" i="1" s="1"/>
  <c r="BD664" i="1"/>
  <c r="BD665" i="1" s="1"/>
  <c r="BC664" i="1"/>
  <c r="BC665" i="1" s="1"/>
  <c r="BC666" i="1" s="1"/>
  <c r="BB664" i="1"/>
  <c r="BB665" i="1" s="1"/>
  <c r="BB666" i="1" s="1"/>
  <c r="AZ664" i="1"/>
  <c r="AZ665" i="1" s="1"/>
  <c r="AZ666" i="1" s="1"/>
  <c r="AY664" i="1"/>
  <c r="AY665" i="1" s="1"/>
  <c r="AY666" i="1" s="1"/>
  <c r="AX664" i="1"/>
  <c r="AW664" i="1"/>
  <c r="AW665" i="1" s="1"/>
  <c r="AW666" i="1" s="1"/>
  <c r="AX663" i="1"/>
  <c r="BD662" i="1"/>
  <c r="BD663" i="1" s="1"/>
  <c r="BC662" i="1"/>
  <c r="BC663" i="1" s="1"/>
  <c r="AY662" i="1"/>
  <c r="AY663" i="1" s="1"/>
  <c r="BI661" i="1"/>
  <c r="BI662" i="1" s="1"/>
  <c r="BI663" i="1" s="1"/>
  <c r="BH661" i="1"/>
  <c r="BH662" i="1" s="1"/>
  <c r="BH663" i="1" s="1"/>
  <c r="BE661" i="1"/>
  <c r="BE662" i="1" s="1"/>
  <c r="BE663" i="1" s="1"/>
  <c r="BD661" i="1"/>
  <c r="BC661" i="1"/>
  <c r="BB661" i="1"/>
  <c r="BB662" i="1" s="1"/>
  <c r="BB663" i="1" s="1"/>
  <c r="AZ661" i="1"/>
  <c r="AZ662" i="1" s="1"/>
  <c r="AZ663" i="1" s="1"/>
  <c r="AY661" i="1"/>
  <c r="AX661" i="1"/>
  <c r="AX662" i="1" s="1"/>
  <c r="AW661" i="1"/>
  <c r="AW662" i="1" s="1"/>
  <c r="AW663" i="1" s="1"/>
  <c r="BD660" i="1"/>
  <c r="AW660" i="1"/>
  <c r="BE659" i="1"/>
  <c r="BE660" i="1" s="1"/>
  <c r="AX659" i="1"/>
  <c r="AX660" i="1" s="1"/>
  <c r="AW659" i="1"/>
  <c r="BI658" i="1"/>
  <c r="BI659" i="1" s="1"/>
  <c r="BI660" i="1" s="1"/>
  <c r="BH658" i="1"/>
  <c r="BH659" i="1" s="1"/>
  <c r="BH660" i="1" s="1"/>
  <c r="BE658" i="1"/>
  <c r="BD658" i="1"/>
  <c r="BD659" i="1" s="1"/>
  <c r="BC658" i="1"/>
  <c r="BC659" i="1" s="1"/>
  <c r="BC660" i="1" s="1"/>
  <c r="BB658" i="1"/>
  <c r="BB659" i="1" s="1"/>
  <c r="BB660" i="1" s="1"/>
  <c r="AZ658" i="1"/>
  <c r="AZ659" i="1" s="1"/>
  <c r="AZ660" i="1" s="1"/>
  <c r="AY658" i="1"/>
  <c r="AY659" i="1" s="1"/>
  <c r="AY660" i="1" s="1"/>
  <c r="AX658" i="1"/>
  <c r="AW658" i="1"/>
  <c r="BI657" i="1"/>
  <c r="AX657" i="1"/>
  <c r="BH656" i="1"/>
  <c r="BH657" i="1" s="1"/>
  <c r="BE656" i="1"/>
  <c r="BE657" i="1" s="1"/>
  <c r="AY656" i="1"/>
  <c r="AY657" i="1" s="1"/>
  <c r="AW656" i="1"/>
  <c r="AW657" i="1" s="1"/>
  <c r="BI655" i="1"/>
  <c r="BI656" i="1" s="1"/>
  <c r="BH655" i="1"/>
  <c r="BE655" i="1"/>
  <c r="BD655" i="1"/>
  <c r="BD656" i="1" s="1"/>
  <c r="BD657" i="1" s="1"/>
  <c r="BC655" i="1"/>
  <c r="BC656" i="1" s="1"/>
  <c r="BC657" i="1" s="1"/>
  <c r="BB655" i="1"/>
  <c r="BB656" i="1" s="1"/>
  <c r="BB657" i="1" s="1"/>
  <c r="AZ655" i="1"/>
  <c r="AZ656" i="1" s="1"/>
  <c r="AZ657" i="1" s="1"/>
  <c r="AY655" i="1"/>
  <c r="AX655" i="1"/>
  <c r="AX656" i="1" s="1"/>
  <c r="AW655" i="1"/>
  <c r="BI654" i="1"/>
  <c r="BE654" i="1"/>
  <c r="BC654" i="1"/>
  <c r="AW654" i="1"/>
  <c r="BI653" i="1"/>
  <c r="BD653" i="1"/>
  <c r="BD654" i="1" s="1"/>
  <c r="BC653" i="1"/>
  <c r="BI652" i="1"/>
  <c r="BH652" i="1"/>
  <c r="BH653" i="1" s="1"/>
  <c r="BH654" i="1" s="1"/>
  <c r="BE652" i="1"/>
  <c r="BE653" i="1" s="1"/>
  <c r="BD652" i="1"/>
  <c r="BC652" i="1"/>
  <c r="BB652" i="1"/>
  <c r="BB653" i="1" s="1"/>
  <c r="BB654" i="1" s="1"/>
  <c r="AZ652" i="1"/>
  <c r="AZ653" i="1" s="1"/>
  <c r="AZ654" i="1" s="1"/>
  <c r="AY652" i="1"/>
  <c r="AY653" i="1" s="1"/>
  <c r="AY654" i="1" s="1"/>
  <c r="AX652" i="1"/>
  <c r="AX653" i="1" s="1"/>
  <c r="AX654" i="1" s="1"/>
  <c r="AW652" i="1"/>
  <c r="AW653" i="1" s="1"/>
  <c r="BH651" i="1"/>
  <c r="BE651" i="1"/>
  <c r="BD651" i="1"/>
  <c r="AY651" i="1"/>
  <c r="BE650" i="1"/>
  <c r="AX650" i="1"/>
  <c r="AX651" i="1" s="1"/>
  <c r="AW650" i="1"/>
  <c r="AW651" i="1" s="1"/>
  <c r="BI649" i="1"/>
  <c r="BI650" i="1" s="1"/>
  <c r="BI651" i="1" s="1"/>
  <c r="BH649" i="1"/>
  <c r="BH650" i="1" s="1"/>
  <c r="BE649" i="1"/>
  <c r="BD649" i="1"/>
  <c r="BD650" i="1" s="1"/>
  <c r="BC649" i="1"/>
  <c r="BC650" i="1" s="1"/>
  <c r="BC651" i="1" s="1"/>
  <c r="BB649" i="1"/>
  <c r="BB650" i="1" s="1"/>
  <c r="BB651" i="1" s="1"/>
  <c r="AZ649" i="1"/>
  <c r="AZ650" i="1" s="1"/>
  <c r="AZ651" i="1" s="1"/>
  <c r="AY649" i="1"/>
  <c r="AY650" i="1" s="1"/>
  <c r="AX649" i="1"/>
  <c r="AW649" i="1"/>
  <c r="AY648" i="1"/>
  <c r="BD647" i="1"/>
  <c r="BD648" i="1" s="1"/>
  <c r="BC647" i="1"/>
  <c r="BC648" i="1" s="1"/>
  <c r="AY647" i="1"/>
  <c r="BI646" i="1"/>
  <c r="BI647" i="1" s="1"/>
  <c r="BI648" i="1" s="1"/>
  <c r="BH646" i="1"/>
  <c r="BH647" i="1" s="1"/>
  <c r="BH648" i="1" s="1"/>
  <c r="BE646" i="1"/>
  <c r="BE647" i="1" s="1"/>
  <c r="BE648" i="1" s="1"/>
  <c r="BD646" i="1"/>
  <c r="BC646" i="1"/>
  <c r="BB646" i="1"/>
  <c r="BB647" i="1" s="1"/>
  <c r="BB648" i="1" s="1"/>
  <c r="AZ646" i="1"/>
  <c r="AZ647" i="1" s="1"/>
  <c r="AZ648" i="1" s="1"/>
  <c r="AY646" i="1"/>
  <c r="AX646" i="1"/>
  <c r="AX647" i="1" s="1"/>
  <c r="AX648" i="1" s="1"/>
  <c r="AW646" i="1"/>
  <c r="AW647" i="1" s="1"/>
  <c r="AW648" i="1" s="1"/>
  <c r="BD645" i="1"/>
  <c r="AZ645" i="1"/>
  <c r="AY645" i="1"/>
  <c r="BI644" i="1"/>
  <c r="BI645" i="1" s="1"/>
  <c r="AY644" i="1"/>
  <c r="AX644" i="1"/>
  <c r="AX645" i="1" s="1"/>
  <c r="BI643" i="1"/>
  <c r="BH643" i="1"/>
  <c r="BH644" i="1" s="1"/>
  <c r="BH645" i="1" s="1"/>
  <c r="BE643" i="1"/>
  <c r="BE644" i="1" s="1"/>
  <c r="BE645" i="1" s="1"/>
  <c r="BD643" i="1"/>
  <c r="BD644" i="1" s="1"/>
  <c r="BC643" i="1"/>
  <c r="BC644" i="1" s="1"/>
  <c r="BC645" i="1" s="1"/>
  <c r="BB643" i="1"/>
  <c r="BB644" i="1" s="1"/>
  <c r="BB645" i="1" s="1"/>
  <c r="AZ643" i="1"/>
  <c r="AZ644" i="1" s="1"/>
  <c r="AY643" i="1"/>
  <c r="AX643" i="1"/>
  <c r="AW643" i="1"/>
  <c r="AW644" i="1" s="1"/>
  <c r="AW645" i="1" s="1"/>
  <c r="AX642" i="1"/>
  <c r="BD641" i="1"/>
  <c r="BD642" i="1" s="1"/>
  <c r="BC641" i="1"/>
  <c r="BC642" i="1" s="1"/>
  <c r="AZ641" i="1"/>
  <c r="AZ642" i="1" s="1"/>
  <c r="BI640" i="1"/>
  <c r="BI641" i="1" s="1"/>
  <c r="BI642" i="1" s="1"/>
  <c r="BH640" i="1"/>
  <c r="BH641" i="1" s="1"/>
  <c r="BH642" i="1" s="1"/>
  <c r="BE640" i="1"/>
  <c r="BE641" i="1" s="1"/>
  <c r="BE642" i="1" s="1"/>
  <c r="BD640" i="1"/>
  <c r="BC640" i="1"/>
  <c r="BB640" i="1"/>
  <c r="BB641" i="1" s="1"/>
  <c r="BB642" i="1" s="1"/>
  <c r="AZ640" i="1"/>
  <c r="AY640" i="1"/>
  <c r="AY641" i="1" s="1"/>
  <c r="AY642" i="1" s="1"/>
  <c r="AX640" i="1"/>
  <c r="AX641" i="1" s="1"/>
  <c r="AW640" i="1"/>
  <c r="AW641" i="1" s="1"/>
  <c r="AW642" i="1" s="1"/>
  <c r="AW639" i="1"/>
  <c r="BE638" i="1"/>
  <c r="BE639" i="1" s="1"/>
  <c r="BC638" i="1"/>
  <c r="BC639" i="1" s="1"/>
  <c r="AX638" i="1"/>
  <c r="AX639" i="1" s="1"/>
  <c r="AW638" i="1"/>
  <c r="BI637" i="1"/>
  <c r="BI638" i="1" s="1"/>
  <c r="BI639" i="1" s="1"/>
  <c r="BH637" i="1"/>
  <c r="BH638" i="1" s="1"/>
  <c r="BH639" i="1" s="1"/>
  <c r="BE637" i="1"/>
  <c r="BD637" i="1"/>
  <c r="BD638" i="1" s="1"/>
  <c r="BD639" i="1" s="1"/>
  <c r="BC637" i="1"/>
  <c r="BB637" i="1"/>
  <c r="BB638" i="1" s="1"/>
  <c r="BB639" i="1" s="1"/>
  <c r="AZ637" i="1"/>
  <c r="AZ638" i="1" s="1"/>
  <c r="AZ639" i="1" s="1"/>
  <c r="AY637" i="1"/>
  <c r="AY638" i="1" s="1"/>
  <c r="AY639" i="1" s="1"/>
  <c r="AX637" i="1"/>
  <c r="AW637" i="1"/>
  <c r="BI636" i="1"/>
  <c r="AX636" i="1"/>
  <c r="AW636" i="1"/>
  <c r="BE635" i="1"/>
  <c r="BE636" i="1" s="1"/>
  <c r="BD635" i="1"/>
  <c r="BD636" i="1" s="1"/>
  <c r="AZ635" i="1"/>
  <c r="AZ636" i="1" s="1"/>
  <c r="AY635" i="1"/>
  <c r="AY636" i="1" s="1"/>
  <c r="AW635" i="1"/>
  <c r="BI634" i="1"/>
  <c r="BI635" i="1" s="1"/>
  <c r="BH634" i="1"/>
  <c r="BH635" i="1" s="1"/>
  <c r="BH636" i="1" s="1"/>
  <c r="BE634" i="1"/>
  <c r="BD634" i="1"/>
  <c r="BC634" i="1"/>
  <c r="BC635" i="1" s="1"/>
  <c r="BC636" i="1" s="1"/>
  <c r="BB634" i="1"/>
  <c r="BB635" i="1" s="1"/>
  <c r="BB636" i="1" s="1"/>
  <c r="AZ634" i="1"/>
  <c r="AY634" i="1"/>
  <c r="AX634" i="1"/>
  <c r="AX635" i="1" s="1"/>
  <c r="AW634" i="1"/>
  <c r="BC633" i="1"/>
  <c r="BI632" i="1"/>
  <c r="BI633" i="1" s="1"/>
  <c r="BE632" i="1"/>
  <c r="BE633" i="1" s="1"/>
  <c r="AX632" i="1"/>
  <c r="AX633" i="1" s="1"/>
  <c r="AW632" i="1"/>
  <c r="AW633" i="1" s="1"/>
  <c r="BI631" i="1"/>
  <c r="BH631" i="1"/>
  <c r="BH632" i="1" s="1"/>
  <c r="BH633" i="1" s="1"/>
  <c r="BE631" i="1"/>
  <c r="BD631" i="1"/>
  <c r="BD632" i="1" s="1"/>
  <c r="BD633" i="1" s="1"/>
  <c r="BC631" i="1"/>
  <c r="BC632" i="1" s="1"/>
  <c r="BB631" i="1"/>
  <c r="BB632" i="1" s="1"/>
  <c r="BB633" i="1" s="1"/>
  <c r="AZ631" i="1"/>
  <c r="AZ632" i="1" s="1"/>
  <c r="AZ633" i="1" s="1"/>
  <c r="AY631" i="1"/>
  <c r="AY632" i="1" s="1"/>
  <c r="AY633" i="1" s="1"/>
  <c r="AX631" i="1"/>
  <c r="AW631" i="1"/>
  <c r="BI630" i="1"/>
  <c r="BE630" i="1"/>
  <c r="BC630" i="1"/>
  <c r="AW630" i="1"/>
  <c r="BI629" i="1"/>
  <c r="BD629" i="1"/>
  <c r="BD630" i="1" s="1"/>
  <c r="BC629" i="1"/>
  <c r="AZ629" i="1"/>
  <c r="AZ630" i="1" s="1"/>
  <c r="BI628" i="1"/>
  <c r="BH628" i="1"/>
  <c r="BH629" i="1" s="1"/>
  <c r="BH630" i="1" s="1"/>
  <c r="BE628" i="1"/>
  <c r="BE629" i="1" s="1"/>
  <c r="BD628" i="1"/>
  <c r="BC628" i="1"/>
  <c r="BB628" i="1"/>
  <c r="BB629" i="1" s="1"/>
  <c r="BB630" i="1" s="1"/>
  <c r="AZ628" i="1"/>
  <c r="AY628" i="1"/>
  <c r="AY629" i="1" s="1"/>
  <c r="AY630" i="1" s="1"/>
  <c r="AX628" i="1"/>
  <c r="AX629" i="1" s="1"/>
  <c r="AX630" i="1" s="1"/>
  <c r="AW628" i="1"/>
  <c r="AW629" i="1" s="1"/>
  <c r="BE627" i="1"/>
  <c r="AZ627" i="1"/>
  <c r="AY627" i="1"/>
  <c r="BE626" i="1"/>
  <c r="BC626" i="1"/>
  <c r="BC627" i="1" s="1"/>
  <c r="AX626" i="1"/>
  <c r="AX627" i="1" s="1"/>
  <c r="AW626" i="1"/>
  <c r="AW627" i="1" s="1"/>
  <c r="BI625" i="1"/>
  <c r="BI626" i="1" s="1"/>
  <c r="BI627" i="1" s="1"/>
  <c r="BH625" i="1"/>
  <c r="BH626" i="1" s="1"/>
  <c r="BH627" i="1" s="1"/>
  <c r="BE625" i="1"/>
  <c r="BD625" i="1"/>
  <c r="BD626" i="1" s="1"/>
  <c r="BD627" i="1" s="1"/>
  <c r="BC625" i="1"/>
  <c r="BB625" i="1"/>
  <c r="BB626" i="1" s="1"/>
  <c r="BB627" i="1" s="1"/>
  <c r="AZ625" i="1"/>
  <c r="AZ626" i="1" s="1"/>
  <c r="AY625" i="1"/>
  <c r="AY626" i="1" s="1"/>
  <c r="AX625" i="1"/>
  <c r="AW625" i="1"/>
  <c r="AY624" i="1"/>
  <c r="BH623" i="1"/>
  <c r="BH624" i="1" s="1"/>
  <c r="BD623" i="1"/>
  <c r="BD624" i="1" s="1"/>
  <c r="BC623" i="1"/>
  <c r="BC624" i="1" s="1"/>
  <c r="AZ623" i="1"/>
  <c r="AZ624" i="1" s="1"/>
  <c r="AY623" i="1"/>
  <c r="BI622" i="1"/>
  <c r="BI623" i="1" s="1"/>
  <c r="BI624" i="1" s="1"/>
  <c r="BH622" i="1"/>
  <c r="BE622" i="1"/>
  <c r="BE623" i="1" s="1"/>
  <c r="BE624" i="1" s="1"/>
  <c r="BD622" i="1"/>
  <c r="BC622" i="1"/>
  <c r="BB622" i="1"/>
  <c r="BB623" i="1" s="1"/>
  <c r="BB624" i="1" s="1"/>
  <c r="AZ622" i="1"/>
  <c r="AY622" i="1"/>
  <c r="AX622" i="1"/>
  <c r="AX623" i="1" s="1"/>
  <c r="AX624" i="1" s="1"/>
  <c r="AW622" i="1"/>
  <c r="AW623" i="1" s="1"/>
  <c r="AW624" i="1" s="1"/>
  <c r="BH621" i="1"/>
  <c r="BD621" i="1"/>
  <c r="AZ621" i="1"/>
  <c r="AY621" i="1"/>
  <c r="BI620" i="1"/>
  <c r="BI621" i="1" s="1"/>
  <c r="AY620" i="1"/>
  <c r="AX620" i="1"/>
  <c r="AX621" i="1" s="1"/>
  <c r="BI619" i="1"/>
  <c r="BH619" i="1"/>
  <c r="BH620" i="1" s="1"/>
  <c r="BE619" i="1"/>
  <c r="BE620" i="1" s="1"/>
  <c r="BE621" i="1" s="1"/>
  <c r="BD619" i="1"/>
  <c r="BD620" i="1" s="1"/>
  <c r="BC619" i="1"/>
  <c r="BC620" i="1" s="1"/>
  <c r="BC621" i="1" s="1"/>
  <c r="BB619" i="1"/>
  <c r="BB620" i="1" s="1"/>
  <c r="BB621" i="1" s="1"/>
  <c r="AZ619" i="1"/>
  <c r="AZ620" i="1" s="1"/>
  <c r="AY619" i="1"/>
  <c r="AX619" i="1"/>
  <c r="AW619" i="1"/>
  <c r="AW620" i="1" s="1"/>
  <c r="AW621" i="1" s="1"/>
  <c r="AX618" i="1"/>
  <c r="BD617" i="1"/>
  <c r="BD618" i="1" s="1"/>
  <c r="BC617" i="1"/>
  <c r="BC618" i="1" s="1"/>
  <c r="AZ617" i="1"/>
  <c r="AZ618" i="1" s="1"/>
  <c r="AY617" i="1"/>
  <c r="AY618" i="1" s="1"/>
  <c r="BI616" i="1"/>
  <c r="BI617" i="1" s="1"/>
  <c r="BI618" i="1" s="1"/>
  <c r="BH616" i="1"/>
  <c r="BH617" i="1" s="1"/>
  <c r="BH618" i="1" s="1"/>
  <c r="BE616" i="1"/>
  <c r="BE617" i="1" s="1"/>
  <c r="BE618" i="1" s="1"/>
  <c r="BD616" i="1"/>
  <c r="BC616" i="1"/>
  <c r="BB616" i="1"/>
  <c r="BB617" i="1" s="1"/>
  <c r="BB618" i="1" s="1"/>
  <c r="AZ616" i="1"/>
  <c r="AY616" i="1"/>
  <c r="AX616" i="1"/>
  <c r="AX617" i="1" s="1"/>
  <c r="AW616" i="1"/>
  <c r="AW617" i="1" s="1"/>
  <c r="AW618" i="1" s="1"/>
  <c r="BD615" i="1"/>
  <c r="AW615" i="1"/>
  <c r="BE614" i="1"/>
  <c r="BE615" i="1" s="1"/>
  <c r="AX614" i="1"/>
  <c r="AX615" i="1" s="1"/>
  <c r="AW614" i="1"/>
  <c r="BI613" i="1"/>
  <c r="BI614" i="1" s="1"/>
  <c r="BI615" i="1" s="1"/>
  <c r="BH613" i="1"/>
  <c r="BH614" i="1" s="1"/>
  <c r="BH615" i="1" s="1"/>
  <c r="BE613" i="1"/>
  <c r="BD613" i="1"/>
  <c r="BD614" i="1" s="1"/>
  <c r="BC613" i="1"/>
  <c r="BC614" i="1" s="1"/>
  <c r="BC615" i="1" s="1"/>
  <c r="BB613" i="1"/>
  <c r="BB614" i="1" s="1"/>
  <c r="BB615" i="1" s="1"/>
  <c r="AZ613" i="1"/>
  <c r="AZ614" i="1" s="1"/>
  <c r="AZ615" i="1" s="1"/>
  <c r="AY613" i="1"/>
  <c r="AY614" i="1" s="1"/>
  <c r="AY615" i="1" s="1"/>
  <c r="AX613" i="1"/>
  <c r="AW613" i="1"/>
  <c r="BI612" i="1"/>
  <c r="AX612" i="1"/>
  <c r="AW612" i="1"/>
  <c r="BE611" i="1"/>
  <c r="BE612" i="1" s="1"/>
  <c r="BD611" i="1"/>
  <c r="BD612" i="1" s="1"/>
  <c r="AZ611" i="1"/>
  <c r="AZ612" i="1" s="1"/>
  <c r="AY611" i="1"/>
  <c r="AY612" i="1" s="1"/>
  <c r="AW611" i="1"/>
  <c r="BI610" i="1"/>
  <c r="BI611" i="1" s="1"/>
  <c r="BH610" i="1"/>
  <c r="BH611" i="1" s="1"/>
  <c r="BH612" i="1" s="1"/>
  <c r="BE610" i="1"/>
  <c r="BD610" i="1"/>
  <c r="BC610" i="1"/>
  <c r="BC611" i="1" s="1"/>
  <c r="BC612" i="1" s="1"/>
  <c r="BB610" i="1"/>
  <c r="BB611" i="1" s="1"/>
  <c r="BB612" i="1" s="1"/>
  <c r="AZ610" i="1"/>
  <c r="AY610" i="1"/>
  <c r="AX610" i="1"/>
  <c r="AX611" i="1" s="1"/>
  <c r="AW610" i="1"/>
  <c r="BC609" i="1"/>
  <c r="BI608" i="1"/>
  <c r="BI609" i="1" s="1"/>
  <c r="BE608" i="1"/>
  <c r="BE609" i="1" s="1"/>
  <c r="AX608" i="1"/>
  <c r="AX609" i="1" s="1"/>
  <c r="AW608" i="1"/>
  <c r="AW609" i="1" s="1"/>
  <c r="BI607" i="1"/>
  <c r="BH607" i="1"/>
  <c r="BH608" i="1" s="1"/>
  <c r="BH609" i="1" s="1"/>
  <c r="BE607" i="1"/>
  <c r="BD607" i="1"/>
  <c r="BD608" i="1" s="1"/>
  <c r="BD609" i="1" s="1"/>
  <c r="BC607" i="1"/>
  <c r="BC608" i="1" s="1"/>
  <c r="BB607" i="1"/>
  <c r="BB608" i="1" s="1"/>
  <c r="BB609" i="1" s="1"/>
  <c r="AZ607" i="1"/>
  <c r="AZ608" i="1" s="1"/>
  <c r="AZ609" i="1" s="1"/>
  <c r="AY607" i="1"/>
  <c r="AY608" i="1" s="1"/>
  <c r="AY609" i="1" s="1"/>
  <c r="AX607" i="1"/>
  <c r="AW607" i="1"/>
  <c r="BC606" i="1"/>
  <c r="AX606" i="1"/>
  <c r="BI605" i="1"/>
  <c r="BI606" i="1" s="1"/>
  <c r="BH605" i="1"/>
  <c r="BH606" i="1" s="1"/>
  <c r="AY605" i="1"/>
  <c r="AY606" i="1" s="1"/>
  <c r="AW605" i="1"/>
  <c r="AW606" i="1" s="1"/>
  <c r="BI604" i="1"/>
  <c r="BH604" i="1"/>
  <c r="BE604" i="1"/>
  <c r="BE605" i="1" s="1"/>
  <c r="BE606" i="1" s="1"/>
  <c r="BD604" i="1"/>
  <c r="BD605" i="1" s="1"/>
  <c r="BD606" i="1" s="1"/>
  <c r="BC604" i="1"/>
  <c r="BC605" i="1" s="1"/>
  <c r="BB604" i="1"/>
  <c r="BB605" i="1" s="1"/>
  <c r="BB606" i="1" s="1"/>
  <c r="AZ604" i="1"/>
  <c r="AZ605" i="1" s="1"/>
  <c r="AZ606" i="1" s="1"/>
  <c r="AY604" i="1"/>
  <c r="AX604" i="1"/>
  <c r="AX605" i="1" s="1"/>
  <c r="AW604" i="1"/>
  <c r="BI603" i="1"/>
  <c r="AX603" i="1"/>
  <c r="BD602" i="1"/>
  <c r="BD603" i="1" s="1"/>
  <c r="BC602" i="1"/>
  <c r="BC603" i="1" s="1"/>
  <c r="AY602" i="1"/>
  <c r="AY603" i="1" s="1"/>
  <c r="BI601" i="1"/>
  <c r="BI602" i="1" s="1"/>
  <c r="BH601" i="1"/>
  <c r="BH602" i="1" s="1"/>
  <c r="BH603" i="1" s="1"/>
  <c r="BE601" i="1"/>
  <c r="BE602" i="1" s="1"/>
  <c r="BE603" i="1" s="1"/>
  <c r="BD601" i="1"/>
  <c r="BC601" i="1"/>
  <c r="BB601" i="1"/>
  <c r="BB602" i="1" s="1"/>
  <c r="BB603" i="1" s="1"/>
  <c r="AZ601" i="1"/>
  <c r="AZ602" i="1" s="1"/>
  <c r="AZ603" i="1" s="1"/>
  <c r="AY601" i="1"/>
  <c r="AX601" i="1"/>
  <c r="AX602" i="1" s="1"/>
  <c r="AW601" i="1"/>
  <c r="AW602" i="1" s="1"/>
  <c r="AW603" i="1" s="1"/>
  <c r="AY600" i="1"/>
  <c r="BI599" i="1"/>
  <c r="BI600" i="1" s="1"/>
  <c r="BE599" i="1"/>
  <c r="BE600" i="1" s="1"/>
  <c r="AX599" i="1"/>
  <c r="AX600" i="1" s="1"/>
  <c r="AW599" i="1"/>
  <c r="AW600" i="1" s="1"/>
  <c r="BI598" i="1"/>
  <c r="BH598" i="1"/>
  <c r="BH599" i="1" s="1"/>
  <c r="BH600" i="1" s="1"/>
  <c r="BE598" i="1"/>
  <c r="BD598" i="1"/>
  <c r="BD599" i="1" s="1"/>
  <c r="BD600" i="1" s="1"/>
  <c r="BC598" i="1"/>
  <c r="BC599" i="1" s="1"/>
  <c r="BC600" i="1" s="1"/>
  <c r="BB598" i="1"/>
  <c r="BB599" i="1" s="1"/>
  <c r="BB600" i="1" s="1"/>
  <c r="AZ598" i="1"/>
  <c r="AZ599" i="1" s="1"/>
  <c r="AZ600" i="1" s="1"/>
  <c r="AY598" i="1"/>
  <c r="AY599" i="1" s="1"/>
  <c r="AX598" i="1"/>
  <c r="AW598" i="1"/>
  <c r="BI597" i="1"/>
  <c r="AX597" i="1"/>
  <c r="BD596" i="1"/>
  <c r="BD597" i="1" s="1"/>
  <c r="BC596" i="1"/>
  <c r="BC597" i="1" s="1"/>
  <c r="AZ596" i="1"/>
  <c r="AZ597" i="1" s="1"/>
  <c r="AY596" i="1"/>
  <c r="AY597" i="1" s="1"/>
  <c r="BI595" i="1"/>
  <c r="BI596" i="1" s="1"/>
  <c r="BH595" i="1"/>
  <c r="BH596" i="1" s="1"/>
  <c r="BH597" i="1" s="1"/>
  <c r="BE595" i="1"/>
  <c r="BE596" i="1" s="1"/>
  <c r="BE597" i="1" s="1"/>
  <c r="BD595" i="1"/>
  <c r="BC595" i="1"/>
  <c r="BB595" i="1"/>
  <c r="BB596" i="1" s="1"/>
  <c r="BB597" i="1" s="1"/>
  <c r="AZ595" i="1"/>
  <c r="AY595" i="1"/>
  <c r="AX595" i="1"/>
  <c r="AX596" i="1" s="1"/>
  <c r="AW595" i="1"/>
  <c r="AW596" i="1" s="1"/>
  <c r="AW597" i="1" s="1"/>
  <c r="AZ594" i="1"/>
  <c r="AY594" i="1"/>
  <c r="BI593" i="1"/>
  <c r="BI594" i="1" s="1"/>
  <c r="BE593" i="1"/>
  <c r="BE594" i="1" s="1"/>
  <c r="AX593" i="1"/>
  <c r="AX594" i="1" s="1"/>
  <c r="AW593" i="1"/>
  <c r="AW594" i="1" s="1"/>
  <c r="BI592" i="1"/>
  <c r="BH592" i="1"/>
  <c r="BH593" i="1" s="1"/>
  <c r="BH594" i="1" s="1"/>
  <c r="BE592" i="1"/>
  <c r="BD592" i="1"/>
  <c r="BD593" i="1" s="1"/>
  <c r="BD594" i="1" s="1"/>
  <c r="BC592" i="1"/>
  <c r="BC593" i="1" s="1"/>
  <c r="BC594" i="1" s="1"/>
  <c r="BB592" i="1"/>
  <c r="BB593" i="1" s="1"/>
  <c r="BB594" i="1" s="1"/>
  <c r="AZ592" i="1"/>
  <c r="AZ593" i="1" s="1"/>
  <c r="AY592" i="1"/>
  <c r="AY593" i="1" s="1"/>
  <c r="AX592" i="1"/>
  <c r="AW592" i="1"/>
  <c r="BI591" i="1"/>
  <c r="AX591" i="1"/>
  <c r="BH590" i="1"/>
  <c r="BH591" i="1" s="1"/>
  <c r="BD590" i="1"/>
  <c r="BD591" i="1" s="1"/>
  <c r="BC590" i="1"/>
  <c r="BC591" i="1" s="1"/>
  <c r="AZ590" i="1"/>
  <c r="AZ591" i="1" s="1"/>
  <c r="AY590" i="1"/>
  <c r="AY591" i="1" s="1"/>
  <c r="BI589" i="1"/>
  <c r="BI590" i="1" s="1"/>
  <c r="BH589" i="1"/>
  <c r="BE589" i="1"/>
  <c r="BE590" i="1" s="1"/>
  <c r="BE591" i="1" s="1"/>
  <c r="BD589" i="1"/>
  <c r="BC589" i="1"/>
  <c r="BB589" i="1"/>
  <c r="BB590" i="1" s="1"/>
  <c r="BB591" i="1" s="1"/>
  <c r="AZ589" i="1"/>
  <c r="AY589" i="1"/>
  <c r="AX589" i="1"/>
  <c r="AX590" i="1" s="1"/>
  <c r="AW589" i="1"/>
  <c r="AW590" i="1" s="1"/>
  <c r="AW591" i="1" s="1"/>
  <c r="AZ588" i="1"/>
  <c r="AY588" i="1"/>
  <c r="BI587" i="1"/>
  <c r="BI588" i="1" s="1"/>
  <c r="BE587" i="1"/>
  <c r="BE588" i="1" s="1"/>
  <c r="AX587" i="1"/>
  <c r="AX588" i="1" s="1"/>
  <c r="AW587" i="1"/>
  <c r="AW588" i="1" s="1"/>
  <c r="BI586" i="1"/>
  <c r="BH586" i="1"/>
  <c r="BH587" i="1" s="1"/>
  <c r="BH588" i="1" s="1"/>
  <c r="BE586" i="1"/>
  <c r="BD586" i="1"/>
  <c r="BD587" i="1" s="1"/>
  <c r="BD588" i="1" s="1"/>
  <c r="BC586" i="1"/>
  <c r="BC587" i="1" s="1"/>
  <c r="BC588" i="1" s="1"/>
  <c r="BB586" i="1"/>
  <c r="BB587" i="1" s="1"/>
  <c r="BB588" i="1" s="1"/>
  <c r="AZ586" i="1"/>
  <c r="AZ587" i="1" s="1"/>
  <c r="AY586" i="1"/>
  <c r="AY587" i="1" s="1"/>
  <c r="AX586" i="1"/>
  <c r="AW586" i="1"/>
  <c r="BI585" i="1"/>
  <c r="AX585" i="1"/>
  <c r="AW585" i="1"/>
  <c r="BE584" i="1"/>
  <c r="BE585" i="1" s="1"/>
  <c r="BD584" i="1"/>
  <c r="BD585" i="1" s="1"/>
  <c r="AZ584" i="1"/>
  <c r="AZ585" i="1" s="1"/>
  <c r="AY584" i="1"/>
  <c r="AY585" i="1" s="1"/>
  <c r="AW584" i="1"/>
  <c r="BI583" i="1"/>
  <c r="BI584" i="1" s="1"/>
  <c r="BH583" i="1"/>
  <c r="BH584" i="1" s="1"/>
  <c r="BH585" i="1" s="1"/>
  <c r="BE583" i="1"/>
  <c r="BD583" i="1"/>
  <c r="BC583" i="1"/>
  <c r="BC584" i="1" s="1"/>
  <c r="BC585" i="1" s="1"/>
  <c r="BB583" i="1"/>
  <c r="BB584" i="1" s="1"/>
  <c r="BB585" i="1" s="1"/>
  <c r="AZ583" i="1"/>
  <c r="AY583" i="1"/>
  <c r="AX583" i="1"/>
  <c r="AX584" i="1" s="1"/>
  <c r="AW583" i="1"/>
  <c r="BI582" i="1"/>
  <c r="BI581" i="1"/>
  <c r="BE581" i="1"/>
  <c r="BE582" i="1" s="1"/>
  <c r="AX581" i="1"/>
  <c r="AX582" i="1" s="1"/>
  <c r="AW581" i="1"/>
  <c r="AW582" i="1" s="1"/>
  <c r="BI580" i="1"/>
  <c r="BH580" i="1"/>
  <c r="BH581" i="1" s="1"/>
  <c r="BH582" i="1" s="1"/>
  <c r="BE580" i="1"/>
  <c r="BD580" i="1"/>
  <c r="BD581" i="1" s="1"/>
  <c r="BD582" i="1" s="1"/>
  <c r="BC580" i="1"/>
  <c r="BC581" i="1" s="1"/>
  <c r="BC582" i="1" s="1"/>
  <c r="BB580" i="1"/>
  <c r="BB581" i="1" s="1"/>
  <c r="BB582" i="1" s="1"/>
  <c r="AZ580" i="1"/>
  <c r="AZ581" i="1" s="1"/>
  <c r="AZ582" i="1" s="1"/>
  <c r="AY580" i="1"/>
  <c r="AY581" i="1" s="1"/>
  <c r="AY582" i="1" s="1"/>
  <c r="AX580" i="1"/>
  <c r="AW580" i="1"/>
  <c r="BE579" i="1"/>
  <c r="AW579" i="1"/>
  <c r="BI578" i="1"/>
  <c r="BI579" i="1" s="1"/>
  <c r="BD578" i="1"/>
  <c r="BD579" i="1" s="1"/>
  <c r="BC578" i="1"/>
  <c r="BC579" i="1" s="1"/>
  <c r="AZ578" i="1"/>
  <c r="AZ579" i="1" s="1"/>
  <c r="AY578" i="1"/>
  <c r="AY579" i="1" s="1"/>
  <c r="BI577" i="1"/>
  <c r="BH577" i="1"/>
  <c r="BH578" i="1" s="1"/>
  <c r="BH579" i="1" s="1"/>
  <c r="BE577" i="1"/>
  <c r="BE578" i="1" s="1"/>
  <c r="BD577" i="1"/>
  <c r="BC577" i="1"/>
  <c r="BB577" i="1"/>
  <c r="BB578" i="1" s="1"/>
  <c r="BB579" i="1" s="1"/>
  <c r="AZ577" i="1"/>
  <c r="AY577" i="1"/>
  <c r="AX577" i="1"/>
  <c r="AX578" i="1" s="1"/>
  <c r="AX579" i="1" s="1"/>
  <c r="AW577" i="1"/>
  <c r="AW578" i="1" s="1"/>
  <c r="BE576" i="1"/>
  <c r="AZ576" i="1"/>
  <c r="AY576" i="1"/>
  <c r="AW576" i="1"/>
  <c r="BE575" i="1"/>
  <c r="BC575" i="1"/>
  <c r="BC576" i="1" s="1"/>
  <c r="AX575" i="1"/>
  <c r="AX576" i="1" s="1"/>
  <c r="AW575" i="1"/>
  <c r="BI574" i="1"/>
  <c r="BI575" i="1" s="1"/>
  <c r="BI576" i="1" s="1"/>
  <c r="BH574" i="1"/>
  <c r="BH575" i="1" s="1"/>
  <c r="BH576" i="1" s="1"/>
  <c r="BE574" i="1"/>
  <c r="BD574" i="1"/>
  <c r="BD575" i="1" s="1"/>
  <c r="BD576" i="1" s="1"/>
  <c r="BC574" i="1"/>
  <c r="BB574" i="1"/>
  <c r="BB575" i="1" s="1"/>
  <c r="BB576" i="1" s="1"/>
  <c r="AZ574" i="1"/>
  <c r="AZ575" i="1" s="1"/>
  <c r="AY574" i="1"/>
  <c r="AY575" i="1" s="1"/>
  <c r="AX574" i="1"/>
  <c r="AW574" i="1"/>
  <c r="AY573" i="1"/>
  <c r="BD572" i="1"/>
  <c r="BD573" i="1" s="1"/>
  <c r="BC572" i="1"/>
  <c r="BC573" i="1" s="1"/>
  <c r="AZ572" i="1"/>
  <c r="AZ573" i="1" s="1"/>
  <c r="AY572" i="1"/>
  <c r="BI571" i="1"/>
  <c r="BI572" i="1" s="1"/>
  <c r="BI573" i="1" s="1"/>
  <c r="BH571" i="1"/>
  <c r="BH572" i="1" s="1"/>
  <c r="BH573" i="1" s="1"/>
  <c r="BE571" i="1"/>
  <c r="BE572" i="1" s="1"/>
  <c r="BE573" i="1" s="1"/>
  <c r="BD571" i="1"/>
  <c r="BC571" i="1"/>
  <c r="BB571" i="1"/>
  <c r="BB572" i="1" s="1"/>
  <c r="BB573" i="1" s="1"/>
  <c r="AZ571" i="1"/>
  <c r="AY571" i="1"/>
  <c r="AX571" i="1"/>
  <c r="AX572" i="1" s="1"/>
  <c r="AX573" i="1" s="1"/>
  <c r="AW571" i="1"/>
  <c r="AW572" i="1" s="1"/>
  <c r="AW573" i="1" s="1"/>
  <c r="BI570" i="1"/>
  <c r="BD570" i="1"/>
  <c r="BC570" i="1"/>
  <c r="BI569" i="1"/>
  <c r="AY569" i="1"/>
  <c r="AY570" i="1" s="1"/>
  <c r="AX569" i="1"/>
  <c r="AX570" i="1" s="1"/>
  <c r="BI568" i="1"/>
  <c r="BH568" i="1"/>
  <c r="BH569" i="1" s="1"/>
  <c r="BH570" i="1" s="1"/>
  <c r="BE568" i="1"/>
  <c r="BE569" i="1" s="1"/>
  <c r="BE570" i="1" s="1"/>
  <c r="BD568" i="1"/>
  <c r="BD569" i="1" s="1"/>
  <c r="BC568" i="1"/>
  <c r="BC569" i="1" s="1"/>
  <c r="BB568" i="1"/>
  <c r="BB569" i="1" s="1"/>
  <c r="BB570" i="1" s="1"/>
  <c r="AZ568" i="1"/>
  <c r="AZ569" i="1" s="1"/>
  <c r="AZ570" i="1" s="1"/>
  <c r="AY568" i="1"/>
  <c r="AX568" i="1"/>
  <c r="AW568" i="1"/>
  <c r="AW569" i="1" s="1"/>
  <c r="AW570" i="1" s="1"/>
  <c r="BE567" i="1"/>
  <c r="AX567" i="1"/>
  <c r="BH566" i="1"/>
  <c r="BH567" i="1" s="1"/>
  <c r="BD566" i="1"/>
  <c r="BD567" i="1" s="1"/>
  <c r="BC566" i="1"/>
  <c r="BC567" i="1" s="1"/>
  <c r="AZ566" i="1"/>
  <c r="AZ567" i="1" s="1"/>
  <c r="AY566" i="1"/>
  <c r="AY567" i="1" s="1"/>
  <c r="BI565" i="1"/>
  <c r="BI566" i="1" s="1"/>
  <c r="BI567" i="1" s="1"/>
  <c r="BH565" i="1"/>
  <c r="BE565" i="1"/>
  <c r="BE566" i="1" s="1"/>
  <c r="BD565" i="1"/>
  <c r="BC565" i="1"/>
  <c r="BB565" i="1"/>
  <c r="BB566" i="1" s="1"/>
  <c r="BB567" i="1" s="1"/>
  <c r="AZ565" i="1"/>
  <c r="AY565" i="1"/>
  <c r="AX565" i="1"/>
  <c r="AX566" i="1" s="1"/>
  <c r="AW565" i="1"/>
  <c r="AW566" i="1" s="1"/>
  <c r="AW567" i="1" s="1"/>
  <c r="BD564" i="1"/>
  <c r="BI563" i="1"/>
  <c r="BI564" i="1" s="1"/>
  <c r="BE563" i="1"/>
  <c r="BE564" i="1" s="1"/>
  <c r="BC563" i="1"/>
  <c r="BC564" i="1" s="1"/>
  <c r="AX563" i="1"/>
  <c r="AX564" i="1" s="1"/>
  <c r="AW563" i="1"/>
  <c r="AW564" i="1" s="1"/>
  <c r="BI562" i="1"/>
  <c r="BH562" i="1"/>
  <c r="BH563" i="1" s="1"/>
  <c r="BH564" i="1" s="1"/>
  <c r="BE562" i="1"/>
  <c r="BD562" i="1"/>
  <c r="BD563" i="1" s="1"/>
  <c r="BC562" i="1"/>
  <c r="BB562" i="1"/>
  <c r="BB563" i="1" s="1"/>
  <c r="BB564" i="1" s="1"/>
  <c r="AZ562" i="1"/>
  <c r="AZ563" i="1" s="1"/>
  <c r="AZ564" i="1" s="1"/>
  <c r="AY562" i="1"/>
  <c r="AY563" i="1" s="1"/>
  <c r="AY564" i="1" s="1"/>
  <c r="AX562" i="1"/>
  <c r="AW562" i="1"/>
  <c r="BI561" i="1"/>
  <c r="AX561" i="1"/>
  <c r="BE560" i="1"/>
  <c r="BE561" i="1" s="1"/>
  <c r="BD560" i="1"/>
  <c r="BD561" i="1" s="1"/>
  <c r="AZ560" i="1"/>
  <c r="AZ561" i="1" s="1"/>
  <c r="AY560" i="1"/>
  <c r="AY561" i="1" s="1"/>
  <c r="AW560" i="1"/>
  <c r="AW561" i="1" s="1"/>
  <c r="BI559" i="1"/>
  <c r="BI560" i="1" s="1"/>
  <c r="BH559" i="1"/>
  <c r="BH560" i="1" s="1"/>
  <c r="BH561" i="1" s="1"/>
  <c r="BE559" i="1"/>
  <c r="BD559" i="1"/>
  <c r="BC559" i="1"/>
  <c r="BC560" i="1" s="1"/>
  <c r="BC561" i="1" s="1"/>
  <c r="BB559" i="1"/>
  <c r="BB560" i="1" s="1"/>
  <c r="BB561" i="1" s="1"/>
  <c r="AZ559" i="1"/>
  <c r="AY559" i="1"/>
  <c r="AX559" i="1"/>
  <c r="AX560" i="1" s="1"/>
  <c r="AW559" i="1"/>
  <c r="BC558" i="1"/>
  <c r="BI557" i="1"/>
  <c r="BI558" i="1" s="1"/>
  <c r="BE557" i="1"/>
  <c r="BE558" i="1" s="1"/>
  <c r="AX557" i="1"/>
  <c r="AX558" i="1" s="1"/>
  <c r="AW557" i="1"/>
  <c r="AW558" i="1" s="1"/>
  <c r="BI556" i="1"/>
  <c r="BH556" i="1"/>
  <c r="BH557" i="1" s="1"/>
  <c r="BH558" i="1" s="1"/>
  <c r="BE556" i="1"/>
  <c r="BD556" i="1"/>
  <c r="BD557" i="1" s="1"/>
  <c r="BD558" i="1" s="1"/>
  <c r="BC556" i="1"/>
  <c r="BC557" i="1" s="1"/>
  <c r="BB556" i="1"/>
  <c r="BB557" i="1" s="1"/>
  <c r="BB558" i="1" s="1"/>
  <c r="AZ556" i="1"/>
  <c r="AZ557" i="1" s="1"/>
  <c r="AZ558" i="1" s="1"/>
  <c r="AY556" i="1"/>
  <c r="AY557" i="1" s="1"/>
  <c r="AY558" i="1" s="1"/>
  <c r="AX556" i="1"/>
  <c r="AW556" i="1"/>
  <c r="BC555" i="1"/>
  <c r="AW555" i="1"/>
  <c r="BI554" i="1"/>
  <c r="BI555" i="1" s="1"/>
  <c r="BD554" i="1"/>
  <c r="BD555" i="1" s="1"/>
  <c r="BC554" i="1"/>
  <c r="BI553" i="1"/>
  <c r="BH553" i="1"/>
  <c r="BH554" i="1" s="1"/>
  <c r="BH555" i="1" s="1"/>
  <c r="BE553" i="1"/>
  <c r="BE554" i="1" s="1"/>
  <c r="BE555" i="1" s="1"/>
  <c r="BD553" i="1"/>
  <c r="BC553" i="1"/>
  <c r="BB553" i="1"/>
  <c r="BB554" i="1" s="1"/>
  <c r="BB555" i="1" s="1"/>
  <c r="AZ553" i="1"/>
  <c r="AZ554" i="1" s="1"/>
  <c r="AZ555" i="1" s="1"/>
  <c r="AY553" i="1"/>
  <c r="AY554" i="1" s="1"/>
  <c r="AY555" i="1" s="1"/>
  <c r="AX553" i="1"/>
  <c r="AX554" i="1" s="1"/>
  <c r="AX555" i="1" s="1"/>
  <c r="AW553" i="1"/>
  <c r="AW554" i="1" s="1"/>
  <c r="BE552" i="1"/>
  <c r="BD552" i="1"/>
  <c r="AZ552" i="1"/>
  <c r="AY552" i="1"/>
  <c r="BE551" i="1"/>
  <c r="AX551" i="1"/>
  <c r="AX552" i="1" s="1"/>
  <c r="AW551" i="1"/>
  <c r="AW552" i="1" s="1"/>
  <c r="BI550" i="1"/>
  <c r="BI551" i="1" s="1"/>
  <c r="BI552" i="1" s="1"/>
  <c r="BH550" i="1"/>
  <c r="BH551" i="1" s="1"/>
  <c r="BH552" i="1" s="1"/>
  <c r="BE550" i="1"/>
  <c r="BD550" i="1"/>
  <c r="BD551" i="1" s="1"/>
  <c r="BC550" i="1"/>
  <c r="BC551" i="1" s="1"/>
  <c r="BC552" i="1" s="1"/>
  <c r="BB550" i="1"/>
  <c r="BB551" i="1" s="1"/>
  <c r="BB552" i="1" s="1"/>
  <c r="AZ550" i="1"/>
  <c r="AZ551" i="1" s="1"/>
  <c r="AY550" i="1"/>
  <c r="AY551" i="1" s="1"/>
  <c r="AX550" i="1"/>
  <c r="AW550" i="1"/>
  <c r="AY549" i="1"/>
  <c r="BD548" i="1"/>
  <c r="BD549" i="1" s="1"/>
  <c r="BC548" i="1"/>
  <c r="BC549" i="1" s="1"/>
  <c r="AY548" i="1"/>
  <c r="BI547" i="1"/>
  <c r="BI548" i="1" s="1"/>
  <c r="BI549" i="1" s="1"/>
  <c r="BH547" i="1"/>
  <c r="BH548" i="1" s="1"/>
  <c r="BH549" i="1" s="1"/>
  <c r="BE547" i="1"/>
  <c r="BE548" i="1" s="1"/>
  <c r="BE549" i="1" s="1"/>
  <c r="BD547" i="1"/>
  <c r="BC547" i="1"/>
  <c r="BB547" i="1"/>
  <c r="BB548" i="1" s="1"/>
  <c r="BB549" i="1" s="1"/>
  <c r="AZ547" i="1"/>
  <c r="AZ548" i="1" s="1"/>
  <c r="AZ549" i="1" s="1"/>
  <c r="AY547" i="1"/>
  <c r="AX547" i="1"/>
  <c r="AX548" i="1" s="1"/>
  <c r="AX549" i="1" s="1"/>
  <c r="AW547" i="1"/>
  <c r="AW548" i="1" s="1"/>
  <c r="AW549" i="1" s="1"/>
  <c r="BD546" i="1"/>
  <c r="BI545" i="1"/>
  <c r="BI546" i="1" s="1"/>
  <c r="BB545" i="1"/>
  <c r="BB546" i="1" s="1"/>
  <c r="AY545" i="1"/>
  <c r="AY546" i="1" s="1"/>
  <c r="AX545" i="1"/>
  <c r="AX546" i="1" s="1"/>
  <c r="BI544" i="1"/>
  <c r="BH544" i="1"/>
  <c r="BH545" i="1" s="1"/>
  <c r="BH546" i="1" s="1"/>
  <c r="BE544" i="1"/>
  <c r="BE545" i="1" s="1"/>
  <c r="BE546" i="1" s="1"/>
  <c r="BD544" i="1"/>
  <c r="BD545" i="1" s="1"/>
  <c r="BC544" i="1"/>
  <c r="BC545" i="1" s="1"/>
  <c r="BC546" i="1" s="1"/>
  <c r="BB544" i="1"/>
  <c r="AZ544" i="1"/>
  <c r="AZ545" i="1" s="1"/>
  <c r="AZ546" i="1" s="1"/>
  <c r="AY544" i="1"/>
  <c r="AX544" i="1"/>
  <c r="AW544" i="1"/>
  <c r="AW545" i="1" s="1"/>
  <c r="AW546" i="1" s="1"/>
  <c r="BC543" i="1"/>
  <c r="AX543" i="1"/>
  <c r="BH542" i="1"/>
  <c r="BH543" i="1" s="1"/>
  <c r="BD542" i="1"/>
  <c r="BD543" i="1" s="1"/>
  <c r="BC542" i="1"/>
  <c r="BI541" i="1"/>
  <c r="BI542" i="1" s="1"/>
  <c r="BI543" i="1" s="1"/>
  <c r="BH541" i="1"/>
  <c r="BE541" i="1"/>
  <c r="BE542" i="1" s="1"/>
  <c r="BE543" i="1" s="1"/>
  <c r="BD541" i="1"/>
  <c r="BC541" i="1"/>
  <c r="BB541" i="1"/>
  <c r="BB542" i="1" s="1"/>
  <c r="BB543" i="1" s="1"/>
  <c r="AZ541" i="1"/>
  <c r="AZ542" i="1" s="1"/>
  <c r="AZ543" i="1" s="1"/>
  <c r="AY541" i="1"/>
  <c r="AY542" i="1" s="1"/>
  <c r="AY543" i="1" s="1"/>
  <c r="AX541" i="1"/>
  <c r="AX542" i="1" s="1"/>
  <c r="AW541" i="1"/>
  <c r="AW542" i="1" s="1"/>
  <c r="AW543" i="1" s="1"/>
  <c r="BH540" i="1"/>
  <c r="BE539" i="1"/>
  <c r="BE540" i="1" s="1"/>
  <c r="AX539" i="1"/>
  <c r="AX540" i="1" s="1"/>
  <c r="AW539" i="1"/>
  <c r="AW540" i="1" s="1"/>
  <c r="BI538" i="1"/>
  <c r="BI539" i="1" s="1"/>
  <c r="BI540" i="1" s="1"/>
  <c r="BH538" i="1"/>
  <c r="BH539" i="1" s="1"/>
  <c r="BE538" i="1"/>
  <c r="BD538" i="1"/>
  <c r="BD539" i="1" s="1"/>
  <c r="BD540" i="1" s="1"/>
  <c r="BC538" i="1"/>
  <c r="BC539" i="1" s="1"/>
  <c r="BC540" i="1" s="1"/>
  <c r="BB538" i="1"/>
  <c r="BB539" i="1" s="1"/>
  <c r="BB540" i="1" s="1"/>
  <c r="AZ538" i="1"/>
  <c r="AZ539" i="1" s="1"/>
  <c r="AZ540" i="1" s="1"/>
  <c r="AY538" i="1"/>
  <c r="AY539" i="1" s="1"/>
  <c r="AY540" i="1" s="1"/>
  <c r="AX538" i="1"/>
  <c r="AW538" i="1"/>
  <c r="BI537" i="1"/>
  <c r="AX537" i="1"/>
  <c r="AW537" i="1"/>
  <c r="BE536" i="1"/>
  <c r="BE537" i="1" s="1"/>
  <c r="BD536" i="1"/>
  <c r="BD537" i="1" s="1"/>
  <c r="AZ536" i="1"/>
  <c r="AZ537" i="1" s="1"/>
  <c r="AY536" i="1"/>
  <c r="AY537" i="1" s="1"/>
  <c r="AW536" i="1"/>
  <c r="BI535" i="1"/>
  <c r="BI536" i="1" s="1"/>
  <c r="BH535" i="1"/>
  <c r="BH536" i="1" s="1"/>
  <c r="BH537" i="1" s="1"/>
  <c r="BE535" i="1"/>
  <c r="BD535" i="1"/>
  <c r="BC535" i="1"/>
  <c r="BC536" i="1" s="1"/>
  <c r="BC537" i="1" s="1"/>
  <c r="BB535" i="1"/>
  <c r="BB536" i="1" s="1"/>
  <c r="BB537" i="1" s="1"/>
  <c r="AZ535" i="1"/>
  <c r="AY535" i="1"/>
  <c r="AX535" i="1"/>
  <c r="AX536" i="1" s="1"/>
  <c r="AW535" i="1"/>
  <c r="BI534" i="1"/>
  <c r="BI533" i="1"/>
  <c r="BE533" i="1"/>
  <c r="BE534" i="1" s="1"/>
  <c r="AX533" i="1"/>
  <c r="AX534" i="1" s="1"/>
  <c r="AW533" i="1"/>
  <c r="AW534" i="1" s="1"/>
  <c r="BI532" i="1"/>
  <c r="BH532" i="1"/>
  <c r="BH533" i="1" s="1"/>
  <c r="BH534" i="1" s="1"/>
  <c r="BE532" i="1"/>
  <c r="BD532" i="1"/>
  <c r="BD533" i="1" s="1"/>
  <c r="BD534" i="1" s="1"/>
  <c r="BC532" i="1"/>
  <c r="BC533" i="1" s="1"/>
  <c r="BC534" i="1" s="1"/>
  <c r="BB532" i="1"/>
  <c r="BB533" i="1" s="1"/>
  <c r="BB534" i="1" s="1"/>
  <c r="AZ532" i="1"/>
  <c r="AZ533" i="1" s="1"/>
  <c r="AZ534" i="1" s="1"/>
  <c r="AY532" i="1"/>
  <c r="AY533" i="1" s="1"/>
  <c r="AY534" i="1" s="1"/>
  <c r="AX532" i="1"/>
  <c r="AW532" i="1"/>
  <c r="BI531" i="1"/>
  <c r="BE531" i="1"/>
  <c r="AW531" i="1"/>
  <c r="BI530" i="1"/>
  <c r="BD530" i="1"/>
  <c r="BD531" i="1" s="1"/>
  <c r="BC530" i="1"/>
  <c r="BC531" i="1" s="1"/>
  <c r="AZ530" i="1"/>
  <c r="AZ531" i="1" s="1"/>
  <c r="AY530" i="1"/>
  <c r="AY531" i="1" s="1"/>
  <c r="BI529" i="1"/>
  <c r="BH529" i="1"/>
  <c r="BH530" i="1" s="1"/>
  <c r="BH531" i="1" s="1"/>
  <c r="BE529" i="1"/>
  <c r="BE530" i="1" s="1"/>
  <c r="BD529" i="1"/>
  <c r="BC529" i="1"/>
  <c r="BB529" i="1"/>
  <c r="BB530" i="1" s="1"/>
  <c r="BB531" i="1" s="1"/>
  <c r="AZ529" i="1"/>
  <c r="AY529" i="1"/>
  <c r="AX529" i="1"/>
  <c r="AX530" i="1" s="1"/>
  <c r="AX531" i="1" s="1"/>
  <c r="AW529" i="1"/>
  <c r="AW530" i="1" s="1"/>
  <c r="BE528" i="1"/>
  <c r="AY528" i="1"/>
  <c r="AW528" i="1"/>
  <c r="BE527" i="1"/>
  <c r="BC527" i="1"/>
  <c r="BC528" i="1" s="1"/>
  <c r="AX527" i="1"/>
  <c r="AX528" i="1" s="1"/>
  <c r="AW527" i="1"/>
  <c r="BI526" i="1"/>
  <c r="BI527" i="1" s="1"/>
  <c r="BI528" i="1" s="1"/>
  <c r="BH526" i="1"/>
  <c r="BH527" i="1" s="1"/>
  <c r="BH528" i="1" s="1"/>
  <c r="BE526" i="1"/>
  <c r="BD526" i="1"/>
  <c r="BD527" i="1" s="1"/>
  <c r="BD528" i="1" s="1"/>
  <c r="BC526" i="1"/>
  <c r="BB526" i="1"/>
  <c r="BB527" i="1" s="1"/>
  <c r="BB528" i="1" s="1"/>
  <c r="AZ526" i="1"/>
  <c r="AZ527" i="1" s="1"/>
  <c r="AZ528" i="1" s="1"/>
  <c r="AY526" i="1"/>
  <c r="AY527" i="1" s="1"/>
  <c r="AX526" i="1"/>
  <c r="AW526" i="1"/>
  <c r="AY525" i="1"/>
  <c r="BD524" i="1"/>
  <c r="BD525" i="1" s="1"/>
  <c r="BC524" i="1"/>
  <c r="BC525" i="1" s="1"/>
  <c r="AZ524" i="1"/>
  <c r="AZ525" i="1" s="1"/>
  <c r="AY524" i="1"/>
  <c r="BI523" i="1"/>
  <c r="BI524" i="1" s="1"/>
  <c r="BI525" i="1" s="1"/>
  <c r="BH523" i="1"/>
  <c r="BH524" i="1" s="1"/>
  <c r="BH525" i="1" s="1"/>
  <c r="BE523" i="1"/>
  <c r="BE524" i="1" s="1"/>
  <c r="BE525" i="1" s="1"/>
  <c r="BD523" i="1"/>
  <c r="BC523" i="1"/>
  <c r="BB523" i="1"/>
  <c r="BB524" i="1" s="1"/>
  <c r="BB525" i="1" s="1"/>
  <c r="AZ523" i="1"/>
  <c r="AY523" i="1"/>
  <c r="AX523" i="1"/>
  <c r="AX524" i="1" s="1"/>
  <c r="AX525" i="1" s="1"/>
  <c r="AW523" i="1"/>
  <c r="AW524" i="1" s="1"/>
  <c r="AW525" i="1" s="1"/>
  <c r="BI522" i="1"/>
  <c r="BD522" i="1"/>
  <c r="BC522" i="1"/>
  <c r="BI521" i="1"/>
  <c r="AY521" i="1"/>
  <c r="AY522" i="1" s="1"/>
  <c r="AX521" i="1"/>
  <c r="AX522" i="1" s="1"/>
  <c r="BI520" i="1"/>
  <c r="BH520" i="1"/>
  <c r="BH521" i="1" s="1"/>
  <c r="BH522" i="1" s="1"/>
  <c r="BE520" i="1"/>
  <c r="BE521" i="1" s="1"/>
  <c r="BE522" i="1" s="1"/>
  <c r="BD520" i="1"/>
  <c r="BD521" i="1" s="1"/>
  <c r="BC520" i="1"/>
  <c r="BC521" i="1" s="1"/>
  <c r="BB520" i="1"/>
  <c r="BB521" i="1" s="1"/>
  <c r="BB522" i="1" s="1"/>
  <c r="AZ520" i="1"/>
  <c r="AZ521" i="1" s="1"/>
  <c r="AZ522" i="1" s="1"/>
  <c r="AY520" i="1"/>
  <c r="AX520" i="1"/>
  <c r="AW520" i="1"/>
  <c r="AW521" i="1" s="1"/>
  <c r="AW522" i="1" s="1"/>
  <c r="BE519" i="1"/>
  <c r="AX519" i="1"/>
  <c r="BD518" i="1"/>
  <c r="BD519" i="1" s="1"/>
  <c r="BC518" i="1"/>
  <c r="BC519" i="1" s="1"/>
  <c r="AZ518" i="1"/>
  <c r="AZ519" i="1" s="1"/>
  <c r="AY518" i="1"/>
  <c r="AY519" i="1" s="1"/>
  <c r="BI517" i="1"/>
  <c r="BI518" i="1" s="1"/>
  <c r="BI519" i="1" s="1"/>
  <c r="BH517" i="1"/>
  <c r="BH518" i="1" s="1"/>
  <c r="BH519" i="1" s="1"/>
  <c r="BE517" i="1"/>
  <c r="BE518" i="1" s="1"/>
  <c r="BD517" i="1"/>
  <c r="BC517" i="1"/>
  <c r="BB517" i="1"/>
  <c r="BB518" i="1" s="1"/>
  <c r="BB519" i="1" s="1"/>
  <c r="AZ517" i="1"/>
  <c r="AY517" i="1"/>
  <c r="AX517" i="1"/>
  <c r="AX518" i="1" s="1"/>
  <c r="AW517" i="1"/>
  <c r="AW518" i="1" s="1"/>
  <c r="AW519" i="1" s="1"/>
  <c r="BD516" i="1"/>
  <c r="BI515" i="1"/>
  <c r="BI516" i="1" s="1"/>
  <c r="BE515" i="1"/>
  <c r="BE516" i="1" s="1"/>
  <c r="BC515" i="1"/>
  <c r="BC516" i="1" s="1"/>
  <c r="AX515" i="1"/>
  <c r="AX516" i="1" s="1"/>
  <c r="AW515" i="1"/>
  <c r="AW516" i="1" s="1"/>
  <c r="BI514" i="1"/>
  <c r="BH514" i="1"/>
  <c r="BH515" i="1" s="1"/>
  <c r="BH516" i="1" s="1"/>
  <c r="BE514" i="1"/>
  <c r="BD514" i="1"/>
  <c r="BD515" i="1" s="1"/>
  <c r="BC514" i="1"/>
  <c r="BB514" i="1"/>
  <c r="BB515" i="1" s="1"/>
  <c r="BB516" i="1" s="1"/>
  <c r="AZ514" i="1"/>
  <c r="AZ515" i="1" s="1"/>
  <c r="AZ516" i="1" s="1"/>
  <c r="AY514" i="1"/>
  <c r="AY515" i="1" s="1"/>
  <c r="AY516" i="1" s="1"/>
  <c r="AX514" i="1"/>
  <c r="AW514" i="1"/>
  <c r="BI513" i="1"/>
  <c r="AX513" i="1"/>
  <c r="BE512" i="1"/>
  <c r="BE513" i="1" s="1"/>
  <c r="BD512" i="1"/>
  <c r="BD513" i="1" s="1"/>
  <c r="AZ512" i="1"/>
  <c r="AZ513" i="1" s="1"/>
  <c r="AY512" i="1"/>
  <c r="AY513" i="1" s="1"/>
  <c r="AW512" i="1"/>
  <c r="AW513" i="1" s="1"/>
  <c r="BI511" i="1"/>
  <c r="BI512" i="1" s="1"/>
  <c r="BH511" i="1"/>
  <c r="BH512" i="1" s="1"/>
  <c r="BH513" i="1" s="1"/>
  <c r="BE511" i="1"/>
  <c r="BD511" i="1"/>
  <c r="BC511" i="1"/>
  <c r="BC512" i="1" s="1"/>
  <c r="BC513" i="1" s="1"/>
  <c r="BB511" i="1"/>
  <c r="BB512" i="1" s="1"/>
  <c r="BB513" i="1" s="1"/>
  <c r="AZ511" i="1"/>
  <c r="AY511" i="1"/>
  <c r="AX511" i="1"/>
  <c r="AX512" i="1" s="1"/>
  <c r="AW511" i="1"/>
  <c r="BC510" i="1"/>
  <c r="BI509" i="1"/>
  <c r="BI510" i="1" s="1"/>
  <c r="BE509" i="1"/>
  <c r="BE510" i="1" s="1"/>
  <c r="AX509" i="1"/>
  <c r="AX510" i="1" s="1"/>
  <c r="AW509" i="1"/>
  <c r="AW510" i="1" s="1"/>
  <c r="BI508" i="1"/>
  <c r="BH508" i="1"/>
  <c r="BH509" i="1" s="1"/>
  <c r="BH510" i="1" s="1"/>
  <c r="BE508" i="1"/>
  <c r="BD508" i="1"/>
  <c r="BD509" i="1" s="1"/>
  <c r="BD510" i="1" s="1"/>
  <c r="BC508" i="1"/>
  <c r="BC509" i="1" s="1"/>
  <c r="BB508" i="1"/>
  <c r="BB509" i="1" s="1"/>
  <c r="BB510" i="1" s="1"/>
  <c r="AZ508" i="1"/>
  <c r="AZ509" i="1" s="1"/>
  <c r="AZ510" i="1" s="1"/>
  <c r="AY508" i="1"/>
  <c r="AY509" i="1" s="1"/>
  <c r="AY510" i="1" s="1"/>
  <c r="AX508" i="1"/>
  <c r="AW508" i="1"/>
  <c r="BI507" i="1"/>
  <c r="BC507" i="1"/>
  <c r="AW507" i="1"/>
  <c r="BI506" i="1"/>
  <c r="BD506" i="1"/>
  <c r="BD507" i="1" s="1"/>
  <c r="BC506" i="1"/>
  <c r="BI505" i="1"/>
  <c r="BH505" i="1"/>
  <c r="BH506" i="1" s="1"/>
  <c r="BH507" i="1" s="1"/>
  <c r="BE505" i="1"/>
  <c r="BE506" i="1" s="1"/>
  <c r="BE507" i="1" s="1"/>
  <c r="BD505" i="1"/>
  <c r="BC505" i="1"/>
  <c r="BB505" i="1"/>
  <c r="BB506" i="1" s="1"/>
  <c r="BB507" i="1" s="1"/>
  <c r="AZ505" i="1"/>
  <c r="AZ506" i="1" s="1"/>
  <c r="AZ507" i="1" s="1"/>
  <c r="AY505" i="1"/>
  <c r="AY506" i="1" s="1"/>
  <c r="AY507" i="1" s="1"/>
  <c r="AX505" i="1"/>
  <c r="AX506" i="1" s="1"/>
  <c r="AX507" i="1" s="1"/>
  <c r="AW505" i="1"/>
  <c r="AW506" i="1" s="1"/>
  <c r="BH504" i="1"/>
  <c r="BE504" i="1"/>
  <c r="BD504" i="1"/>
  <c r="AZ504" i="1"/>
  <c r="AY504" i="1"/>
  <c r="BE503" i="1"/>
  <c r="AX503" i="1"/>
  <c r="AX504" i="1" s="1"/>
  <c r="AW503" i="1"/>
  <c r="AW504" i="1" s="1"/>
  <c r="BI502" i="1"/>
  <c r="BI503" i="1" s="1"/>
  <c r="BI504" i="1" s="1"/>
  <c r="BH502" i="1"/>
  <c r="BH503" i="1" s="1"/>
  <c r="BE502" i="1"/>
  <c r="BD502" i="1"/>
  <c r="BD503" i="1" s="1"/>
  <c r="BC502" i="1"/>
  <c r="BC503" i="1" s="1"/>
  <c r="BC504" i="1" s="1"/>
  <c r="BB502" i="1"/>
  <c r="BB503" i="1" s="1"/>
  <c r="BB504" i="1" s="1"/>
  <c r="AZ502" i="1"/>
  <c r="AZ503" i="1" s="1"/>
  <c r="AY502" i="1"/>
  <c r="AY503" i="1" s="1"/>
  <c r="AX502" i="1"/>
  <c r="AW502" i="1"/>
  <c r="AY501" i="1"/>
  <c r="AX501" i="1"/>
  <c r="BH500" i="1"/>
  <c r="BH501" i="1" s="1"/>
  <c r="AY500" i="1"/>
  <c r="BI499" i="1"/>
  <c r="BI500" i="1" s="1"/>
  <c r="BI501" i="1" s="1"/>
  <c r="BH499" i="1"/>
  <c r="BE499" i="1"/>
  <c r="BE500" i="1" s="1"/>
  <c r="BE501" i="1" s="1"/>
  <c r="BB499" i="1"/>
  <c r="BB500" i="1" s="1"/>
  <c r="BB501" i="1" s="1"/>
  <c r="AZ499" i="1"/>
  <c r="AZ500" i="1" s="1"/>
  <c r="AZ501" i="1" s="1"/>
  <c r="AY499" i="1"/>
  <c r="AX499" i="1"/>
  <c r="AX500" i="1" s="1"/>
  <c r="AW499" i="1"/>
  <c r="AW500" i="1" s="1"/>
  <c r="AW501" i="1" s="1"/>
  <c r="BI498" i="1"/>
  <c r="BI497" i="1"/>
  <c r="BE497" i="1"/>
  <c r="BE498" i="1" s="1"/>
  <c r="AY497" i="1"/>
  <c r="AY498" i="1" s="1"/>
  <c r="AX497" i="1"/>
  <c r="AX498" i="1" s="1"/>
  <c r="AW497" i="1"/>
  <c r="AW498" i="1" s="1"/>
  <c r="BI496" i="1"/>
  <c r="BH496" i="1"/>
  <c r="BH497" i="1" s="1"/>
  <c r="BH498" i="1" s="1"/>
  <c r="BE496" i="1"/>
  <c r="BB496" i="1"/>
  <c r="BB497" i="1" s="1"/>
  <c r="BB498" i="1" s="1"/>
  <c r="AZ496" i="1"/>
  <c r="AZ497" i="1" s="1"/>
  <c r="AZ498" i="1" s="1"/>
  <c r="AY496" i="1"/>
  <c r="AX496" i="1"/>
  <c r="AW496" i="1"/>
  <c r="BI495" i="1"/>
  <c r="BE495" i="1"/>
  <c r="AW495" i="1"/>
  <c r="BI494" i="1"/>
  <c r="AY494" i="1"/>
  <c r="AY495" i="1" s="1"/>
  <c r="BI493" i="1"/>
  <c r="BH493" i="1"/>
  <c r="BH494" i="1" s="1"/>
  <c r="BH495" i="1" s="1"/>
  <c r="BE493" i="1"/>
  <c r="BE494" i="1" s="1"/>
  <c r="BB493" i="1"/>
  <c r="BB494" i="1" s="1"/>
  <c r="BB495" i="1" s="1"/>
  <c r="AZ493" i="1"/>
  <c r="AZ494" i="1" s="1"/>
  <c r="AZ495" i="1" s="1"/>
  <c r="AY493" i="1"/>
  <c r="AX493" i="1"/>
  <c r="AX494" i="1" s="1"/>
  <c r="AX495" i="1" s="1"/>
  <c r="AW493" i="1"/>
  <c r="AW494" i="1" s="1"/>
  <c r="AY492" i="1"/>
  <c r="BE491" i="1"/>
  <c r="BE492" i="1" s="1"/>
  <c r="BI490" i="1"/>
  <c r="BI491" i="1" s="1"/>
  <c r="BI492" i="1" s="1"/>
  <c r="BH490" i="1"/>
  <c r="BH491" i="1" s="1"/>
  <c r="BH492" i="1" s="1"/>
  <c r="BE490" i="1"/>
  <c r="BB490" i="1"/>
  <c r="BB491" i="1" s="1"/>
  <c r="BB492" i="1" s="1"/>
  <c r="AZ490" i="1"/>
  <c r="AZ491" i="1" s="1"/>
  <c r="AZ492" i="1" s="1"/>
  <c r="AY490" i="1"/>
  <c r="AY491" i="1" s="1"/>
  <c r="AX490" i="1"/>
  <c r="AX491" i="1" s="1"/>
  <c r="AX492" i="1" s="1"/>
  <c r="AW490" i="1"/>
  <c r="AW491" i="1" s="1"/>
  <c r="AW492" i="1" s="1"/>
  <c r="AY489" i="1"/>
  <c r="AX489" i="1"/>
  <c r="BI488" i="1"/>
  <c r="BI489" i="1" s="1"/>
  <c r="BE488" i="1"/>
  <c r="BE489" i="1" s="1"/>
  <c r="AW488" i="1"/>
  <c r="AW489" i="1" s="1"/>
  <c r="BI487" i="1"/>
  <c r="BH487" i="1"/>
  <c r="BH488" i="1" s="1"/>
  <c r="BH489" i="1" s="1"/>
  <c r="BE487" i="1"/>
  <c r="BB487" i="1"/>
  <c r="BB488" i="1" s="1"/>
  <c r="BB489" i="1" s="1"/>
  <c r="AZ487" i="1"/>
  <c r="AZ488" i="1" s="1"/>
  <c r="AZ489" i="1" s="1"/>
  <c r="AY487" i="1"/>
  <c r="AY488" i="1" s="1"/>
  <c r="AX487" i="1"/>
  <c r="AX488" i="1" s="1"/>
  <c r="AW487" i="1"/>
  <c r="AY485" i="1"/>
  <c r="AY486" i="1" s="1"/>
  <c r="AX485" i="1"/>
  <c r="AX486" i="1" s="1"/>
  <c r="BI484" i="1"/>
  <c r="BI485" i="1" s="1"/>
  <c r="BI486" i="1" s="1"/>
  <c r="BH484" i="1"/>
  <c r="BH485" i="1" s="1"/>
  <c r="BH486" i="1" s="1"/>
  <c r="BE484" i="1"/>
  <c r="BE485" i="1" s="1"/>
  <c r="BE486" i="1" s="1"/>
  <c r="BB484" i="1"/>
  <c r="BB485" i="1" s="1"/>
  <c r="BB486" i="1" s="1"/>
  <c r="AZ484" i="1"/>
  <c r="AZ485" i="1" s="1"/>
  <c r="AZ486" i="1" s="1"/>
  <c r="AY484" i="1"/>
  <c r="AX484" i="1"/>
  <c r="AW484" i="1"/>
  <c r="AW485" i="1" s="1"/>
  <c r="AW486" i="1" s="1"/>
  <c r="BI482" i="1"/>
  <c r="BI483" i="1" s="1"/>
  <c r="BE482" i="1"/>
  <c r="BE483" i="1" s="1"/>
  <c r="AW482" i="1"/>
  <c r="AW483" i="1" s="1"/>
  <c r="BI481" i="1"/>
  <c r="BH481" i="1"/>
  <c r="BH482" i="1" s="1"/>
  <c r="BH483" i="1" s="1"/>
  <c r="BE481" i="1"/>
  <c r="BB481" i="1"/>
  <c r="BB482" i="1" s="1"/>
  <c r="BB483" i="1" s="1"/>
  <c r="AZ481" i="1"/>
  <c r="AZ482" i="1" s="1"/>
  <c r="AZ483" i="1" s="1"/>
  <c r="AY481" i="1"/>
  <c r="AY482" i="1" s="1"/>
  <c r="AY483" i="1" s="1"/>
  <c r="AX481" i="1"/>
  <c r="AX482" i="1" s="1"/>
  <c r="AX483" i="1" s="1"/>
  <c r="AW481" i="1"/>
  <c r="BB479" i="1"/>
  <c r="BB480" i="1" s="1"/>
  <c r="AY479" i="1"/>
  <c r="AY480" i="1" s="1"/>
  <c r="AX479" i="1"/>
  <c r="AX480" i="1" s="1"/>
  <c r="BI478" i="1"/>
  <c r="BI479" i="1" s="1"/>
  <c r="BI480" i="1" s="1"/>
  <c r="BH478" i="1"/>
  <c r="BH479" i="1" s="1"/>
  <c r="BH480" i="1" s="1"/>
  <c r="BE478" i="1"/>
  <c r="BE479" i="1" s="1"/>
  <c r="BE480" i="1" s="1"/>
  <c r="BB478" i="1"/>
  <c r="AZ478" i="1"/>
  <c r="AZ479" i="1" s="1"/>
  <c r="AZ480" i="1" s="1"/>
  <c r="AY478" i="1"/>
  <c r="AX478" i="1"/>
  <c r="AW478" i="1"/>
  <c r="AW479" i="1" s="1"/>
  <c r="AW480" i="1" s="1"/>
  <c r="AY477" i="1"/>
  <c r="BI476" i="1"/>
  <c r="BI477" i="1" s="1"/>
  <c r="BE476" i="1"/>
  <c r="BE477" i="1" s="1"/>
  <c r="AW476" i="1"/>
  <c r="AW477" i="1" s="1"/>
  <c r="BI475" i="1"/>
  <c r="BH475" i="1"/>
  <c r="BH476" i="1" s="1"/>
  <c r="BH477" i="1" s="1"/>
  <c r="BE475" i="1"/>
  <c r="BB475" i="1"/>
  <c r="BB476" i="1" s="1"/>
  <c r="BB477" i="1" s="1"/>
  <c r="AZ475" i="1"/>
  <c r="AZ476" i="1" s="1"/>
  <c r="AZ477" i="1" s="1"/>
  <c r="AY475" i="1"/>
  <c r="AY476" i="1" s="1"/>
  <c r="AX475" i="1"/>
  <c r="AX476" i="1" s="1"/>
  <c r="AX477" i="1" s="1"/>
  <c r="AW475" i="1"/>
  <c r="BI474" i="1"/>
  <c r="AY473" i="1"/>
  <c r="AY474" i="1" s="1"/>
  <c r="AX473" i="1"/>
  <c r="AX474" i="1" s="1"/>
  <c r="BI472" i="1"/>
  <c r="BI473" i="1" s="1"/>
  <c r="BH472" i="1"/>
  <c r="BH473" i="1" s="1"/>
  <c r="BH474" i="1" s="1"/>
  <c r="BE472" i="1"/>
  <c r="BE473" i="1" s="1"/>
  <c r="BE474" i="1" s="1"/>
  <c r="BB472" i="1"/>
  <c r="BB473" i="1" s="1"/>
  <c r="BB474" i="1" s="1"/>
  <c r="AZ472" i="1"/>
  <c r="AZ473" i="1" s="1"/>
  <c r="AZ474" i="1" s="1"/>
  <c r="AY472" i="1"/>
  <c r="AX472" i="1"/>
  <c r="AW472" i="1"/>
  <c r="AW473" i="1" s="1"/>
  <c r="AW474" i="1" s="1"/>
  <c r="AX471" i="1"/>
  <c r="BI470" i="1"/>
  <c r="BI471" i="1" s="1"/>
  <c r="BE470" i="1"/>
  <c r="BE471" i="1" s="1"/>
  <c r="AW470" i="1"/>
  <c r="AW471" i="1" s="1"/>
  <c r="BI469" i="1"/>
  <c r="BH469" i="1"/>
  <c r="BH470" i="1" s="1"/>
  <c r="BH471" i="1" s="1"/>
  <c r="BE469" i="1"/>
  <c r="BB469" i="1"/>
  <c r="BB470" i="1" s="1"/>
  <c r="BB471" i="1" s="1"/>
  <c r="AZ469" i="1"/>
  <c r="AZ470" i="1" s="1"/>
  <c r="AZ471" i="1" s="1"/>
  <c r="AY469" i="1"/>
  <c r="AY470" i="1" s="1"/>
  <c r="AY471" i="1" s="1"/>
  <c r="AX469" i="1"/>
  <c r="AX470" i="1" s="1"/>
  <c r="AW469" i="1"/>
  <c r="BE468" i="1"/>
  <c r="AY467" i="1"/>
  <c r="AY468" i="1" s="1"/>
  <c r="AX467" i="1"/>
  <c r="AX468" i="1" s="1"/>
  <c r="BI466" i="1"/>
  <c r="BI467" i="1" s="1"/>
  <c r="BI468" i="1" s="1"/>
  <c r="BH466" i="1"/>
  <c r="BH467" i="1" s="1"/>
  <c r="BH468" i="1" s="1"/>
  <c r="BE466" i="1"/>
  <c r="BE467" i="1" s="1"/>
  <c r="BB466" i="1"/>
  <c r="BB467" i="1" s="1"/>
  <c r="BB468" i="1" s="1"/>
  <c r="AZ466" i="1"/>
  <c r="AZ467" i="1" s="1"/>
  <c r="AZ468" i="1" s="1"/>
  <c r="AY466" i="1"/>
  <c r="AX466" i="1"/>
  <c r="AW466" i="1"/>
  <c r="AW467" i="1" s="1"/>
  <c r="AW468" i="1" s="1"/>
  <c r="BI464" i="1"/>
  <c r="BI465" i="1" s="1"/>
  <c r="BE464" i="1"/>
  <c r="BE465" i="1" s="1"/>
  <c r="AW464" i="1"/>
  <c r="AW465" i="1" s="1"/>
  <c r="BI463" i="1"/>
  <c r="BH463" i="1"/>
  <c r="BH464" i="1" s="1"/>
  <c r="BH465" i="1" s="1"/>
  <c r="BE463" i="1"/>
  <c r="BB463" i="1"/>
  <c r="BB464" i="1" s="1"/>
  <c r="BB465" i="1" s="1"/>
  <c r="AZ463" i="1"/>
  <c r="AZ464" i="1" s="1"/>
  <c r="AZ465" i="1" s="1"/>
  <c r="AY463" i="1"/>
  <c r="AY464" i="1" s="1"/>
  <c r="AY465" i="1" s="1"/>
  <c r="AX463" i="1"/>
  <c r="AX464" i="1" s="1"/>
  <c r="AX465" i="1" s="1"/>
  <c r="AW463" i="1"/>
  <c r="AY461" i="1"/>
  <c r="AY462" i="1" s="1"/>
  <c r="AX461" i="1"/>
  <c r="AX462" i="1" s="1"/>
  <c r="BI460" i="1"/>
  <c r="BI461" i="1" s="1"/>
  <c r="BI462" i="1" s="1"/>
  <c r="BH460" i="1"/>
  <c r="BH461" i="1" s="1"/>
  <c r="BH462" i="1" s="1"/>
  <c r="BE460" i="1"/>
  <c r="BE461" i="1" s="1"/>
  <c r="BE462" i="1" s="1"/>
  <c r="BB460" i="1"/>
  <c r="BB461" i="1" s="1"/>
  <c r="BB462" i="1" s="1"/>
  <c r="AZ460" i="1"/>
  <c r="AZ461" i="1" s="1"/>
  <c r="AZ462" i="1" s="1"/>
  <c r="AY460" i="1"/>
  <c r="AX460" i="1"/>
  <c r="AW460" i="1"/>
  <c r="AW461" i="1" s="1"/>
  <c r="AW462" i="1" s="1"/>
  <c r="AX459" i="1"/>
  <c r="BI458" i="1"/>
  <c r="BI459" i="1" s="1"/>
  <c r="BH458" i="1"/>
  <c r="BH459" i="1" s="1"/>
  <c r="BE458" i="1"/>
  <c r="BE459" i="1" s="1"/>
  <c r="AW458" i="1"/>
  <c r="AW459" i="1" s="1"/>
  <c r="BI457" i="1"/>
  <c r="BH457" i="1"/>
  <c r="BE457" i="1"/>
  <c r="BB457" i="1"/>
  <c r="BB458" i="1" s="1"/>
  <c r="BB459" i="1" s="1"/>
  <c r="AZ457" i="1"/>
  <c r="AZ458" i="1" s="1"/>
  <c r="AZ459" i="1" s="1"/>
  <c r="AY457" i="1"/>
  <c r="AY458" i="1" s="1"/>
  <c r="AY459" i="1" s="1"/>
  <c r="AX457" i="1"/>
  <c r="AX458" i="1" s="1"/>
  <c r="AW457" i="1"/>
  <c r="AZ456" i="1"/>
  <c r="AY455" i="1"/>
  <c r="AY456" i="1" s="1"/>
  <c r="AX455" i="1"/>
  <c r="AX456" i="1" s="1"/>
  <c r="BI454" i="1"/>
  <c r="BI455" i="1" s="1"/>
  <c r="BI456" i="1" s="1"/>
  <c r="BH454" i="1"/>
  <c r="BH455" i="1" s="1"/>
  <c r="BH456" i="1" s="1"/>
  <c r="BE454" i="1"/>
  <c r="BE455" i="1" s="1"/>
  <c r="BE456" i="1" s="1"/>
  <c r="BB454" i="1"/>
  <c r="BB455" i="1" s="1"/>
  <c r="BB456" i="1" s="1"/>
  <c r="AZ454" i="1"/>
  <c r="AZ455" i="1" s="1"/>
  <c r="AY454" i="1"/>
  <c r="AX454" i="1"/>
  <c r="AW454" i="1"/>
  <c r="AW455" i="1" s="1"/>
  <c r="AW456" i="1" s="1"/>
  <c r="AX453" i="1"/>
  <c r="BI452" i="1"/>
  <c r="BI453" i="1" s="1"/>
  <c r="BE452" i="1"/>
  <c r="BE453" i="1" s="1"/>
  <c r="AW452" i="1"/>
  <c r="AW453" i="1" s="1"/>
  <c r="BI451" i="1"/>
  <c r="BH451" i="1"/>
  <c r="BH452" i="1" s="1"/>
  <c r="BH453" i="1" s="1"/>
  <c r="BE451" i="1"/>
  <c r="BB451" i="1"/>
  <c r="BB452" i="1" s="1"/>
  <c r="BB453" i="1" s="1"/>
  <c r="AY451" i="1"/>
  <c r="AY452" i="1" s="1"/>
  <c r="AY453" i="1" s="1"/>
  <c r="AX451" i="1"/>
  <c r="AX452" i="1" s="1"/>
  <c r="AW451" i="1"/>
  <c r="BI450" i="1"/>
  <c r="AY449" i="1"/>
  <c r="AY450" i="1" s="1"/>
  <c r="AX449" i="1"/>
  <c r="AX450" i="1" s="1"/>
  <c r="BI448" i="1"/>
  <c r="BI449" i="1" s="1"/>
  <c r="BH448" i="1"/>
  <c r="BH449" i="1" s="1"/>
  <c r="BH450" i="1" s="1"/>
  <c r="BE448" i="1"/>
  <c r="BE449" i="1" s="1"/>
  <c r="BE450" i="1" s="1"/>
  <c r="BB448" i="1"/>
  <c r="BB449" i="1" s="1"/>
  <c r="BB450" i="1" s="1"/>
  <c r="AY448" i="1"/>
  <c r="AX448" i="1"/>
  <c r="AW448" i="1"/>
  <c r="AW449" i="1" s="1"/>
  <c r="AW450" i="1" s="1"/>
  <c r="AX447" i="1"/>
  <c r="BI446" i="1"/>
  <c r="BI447" i="1" s="1"/>
  <c r="BE446" i="1"/>
  <c r="BE447" i="1" s="1"/>
  <c r="AW446" i="1"/>
  <c r="AW447" i="1" s="1"/>
  <c r="BI445" i="1"/>
  <c r="BH445" i="1"/>
  <c r="BH446" i="1" s="1"/>
  <c r="BH447" i="1" s="1"/>
  <c r="BE445" i="1"/>
  <c r="BB445" i="1"/>
  <c r="BB446" i="1" s="1"/>
  <c r="BB447" i="1" s="1"/>
  <c r="AY445" i="1"/>
  <c r="AY446" i="1" s="1"/>
  <c r="AY447" i="1" s="1"/>
  <c r="AX445" i="1"/>
  <c r="AX446" i="1" s="1"/>
  <c r="AW445" i="1"/>
  <c r="BE444" i="1"/>
  <c r="AW444" i="1"/>
  <c r="BB443" i="1"/>
  <c r="BB444" i="1" s="1"/>
  <c r="AY443" i="1"/>
  <c r="AY444" i="1" s="1"/>
  <c r="AX443" i="1"/>
  <c r="AX444" i="1" s="1"/>
  <c r="BI442" i="1"/>
  <c r="BI443" i="1" s="1"/>
  <c r="BI444" i="1" s="1"/>
  <c r="BH442" i="1"/>
  <c r="BH443" i="1" s="1"/>
  <c r="BH444" i="1" s="1"/>
  <c r="BE442" i="1"/>
  <c r="BE443" i="1" s="1"/>
  <c r="BB442" i="1"/>
  <c r="AY442" i="1"/>
  <c r="AX442" i="1"/>
  <c r="AW442" i="1"/>
  <c r="AW443" i="1" s="1"/>
  <c r="AY441" i="1"/>
  <c r="BI440" i="1"/>
  <c r="BI441" i="1" s="1"/>
  <c r="BE440" i="1"/>
  <c r="BE441" i="1" s="1"/>
  <c r="AW440" i="1"/>
  <c r="AW441" i="1" s="1"/>
  <c r="BI439" i="1"/>
  <c r="BH439" i="1"/>
  <c r="BH440" i="1" s="1"/>
  <c r="BH441" i="1" s="1"/>
  <c r="BE439" i="1"/>
  <c r="BB439" i="1"/>
  <c r="BB440" i="1" s="1"/>
  <c r="BB441" i="1" s="1"/>
  <c r="AY439" i="1"/>
  <c r="AY440" i="1" s="1"/>
  <c r="AX439" i="1"/>
  <c r="AX440" i="1" s="1"/>
  <c r="AX441" i="1" s="1"/>
  <c r="AW439" i="1"/>
  <c r="BE438" i="1"/>
  <c r="AW438" i="1"/>
  <c r="AY437" i="1"/>
  <c r="AY438" i="1" s="1"/>
  <c r="AX437" i="1"/>
  <c r="AX438" i="1" s="1"/>
  <c r="BI436" i="1"/>
  <c r="BI437" i="1" s="1"/>
  <c r="BI438" i="1" s="1"/>
  <c r="BH436" i="1"/>
  <c r="BH437" i="1" s="1"/>
  <c r="BH438" i="1" s="1"/>
  <c r="BE436" i="1"/>
  <c r="BE437" i="1" s="1"/>
  <c r="BB436" i="1"/>
  <c r="BB437" i="1" s="1"/>
  <c r="BB438" i="1" s="1"/>
  <c r="AY436" i="1"/>
  <c r="AX436" i="1"/>
  <c r="AW436" i="1"/>
  <c r="AW437" i="1" s="1"/>
  <c r="AY435" i="1"/>
  <c r="AX435" i="1"/>
  <c r="BI434" i="1"/>
  <c r="BI435" i="1" s="1"/>
  <c r="BE434" i="1"/>
  <c r="BE435" i="1" s="1"/>
  <c r="AX434" i="1"/>
  <c r="AW434" i="1"/>
  <c r="AW435" i="1" s="1"/>
  <c r="BI433" i="1"/>
  <c r="BH433" i="1"/>
  <c r="BH434" i="1" s="1"/>
  <c r="BH435" i="1" s="1"/>
  <c r="BE433" i="1"/>
  <c r="BB433" i="1"/>
  <c r="BB434" i="1" s="1"/>
  <c r="BB435" i="1" s="1"/>
  <c r="AY433" i="1"/>
  <c r="AY434" i="1" s="1"/>
  <c r="AX433" i="1"/>
  <c r="AW433" i="1"/>
  <c r="BI432" i="1"/>
  <c r="AW432" i="1"/>
  <c r="AY431" i="1"/>
  <c r="AY432" i="1" s="1"/>
  <c r="AX431" i="1"/>
  <c r="AX432" i="1" s="1"/>
  <c r="BI430" i="1"/>
  <c r="BI431" i="1" s="1"/>
  <c r="BH430" i="1"/>
  <c r="BH431" i="1" s="1"/>
  <c r="BH432" i="1" s="1"/>
  <c r="BE430" i="1"/>
  <c r="BE431" i="1" s="1"/>
  <c r="BE432" i="1" s="1"/>
  <c r="BB430" i="1"/>
  <c r="BB431" i="1" s="1"/>
  <c r="BB432" i="1" s="1"/>
  <c r="AY430" i="1"/>
  <c r="AX430" i="1"/>
  <c r="AW430" i="1"/>
  <c r="AW431" i="1" s="1"/>
  <c r="BI428" i="1"/>
  <c r="BI429" i="1" s="1"/>
  <c r="BE428" i="1"/>
  <c r="BE429" i="1" s="1"/>
  <c r="AW428" i="1"/>
  <c r="AW429" i="1" s="1"/>
  <c r="BI427" i="1"/>
  <c r="BH427" i="1"/>
  <c r="BH428" i="1" s="1"/>
  <c r="BH429" i="1" s="1"/>
  <c r="BE427" i="1"/>
  <c r="BB427" i="1"/>
  <c r="BB428" i="1" s="1"/>
  <c r="BB429" i="1" s="1"/>
  <c r="AY427" i="1"/>
  <c r="AY428" i="1" s="1"/>
  <c r="AY429" i="1" s="1"/>
  <c r="AX427" i="1"/>
  <c r="AX428" i="1" s="1"/>
  <c r="AX429" i="1" s="1"/>
  <c r="AW427" i="1"/>
  <c r="AX426" i="1"/>
  <c r="AY425" i="1"/>
  <c r="AY426" i="1" s="1"/>
  <c r="AX425" i="1"/>
  <c r="BI424" i="1"/>
  <c r="BI425" i="1" s="1"/>
  <c r="BI426" i="1" s="1"/>
  <c r="BH424" i="1"/>
  <c r="BH425" i="1" s="1"/>
  <c r="BH426" i="1" s="1"/>
  <c r="BE424" i="1"/>
  <c r="BE425" i="1" s="1"/>
  <c r="BE426" i="1" s="1"/>
  <c r="BB424" i="1"/>
  <c r="BB425" i="1" s="1"/>
  <c r="BB426" i="1" s="1"/>
  <c r="AY424" i="1"/>
  <c r="AX424" i="1"/>
  <c r="AW424" i="1"/>
  <c r="AW425" i="1" s="1"/>
  <c r="AW426" i="1" s="1"/>
  <c r="AY423" i="1"/>
  <c r="BI422" i="1"/>
  <c r="BI423" i="1" s="1"/>
  <c r="BH422" i="1"/>
  <c r="BH423" i="1" s="1"/>
  <c r="BE422" i="1"/>
  <c r="BE423" i="1" s="1"/>
  <c r="AX422" i="1"/>
  <c r="AX423" i="1" s="1"/>
  <c r="AW422" i="1"/>
  <c r="AW423" i="1" s="1"/>
  <c r="BI421" i="1"/>
  <c r="BH421" i="1"/>
  <c r="BE421" i="1"/>
  <c r="BB421" i="1"/>
  <c r="BB422" i="1" s="1"/>
  <c r="BB423" i="1" s="1"/>
  <c r="AY421" i="1"/>
  <c r="AY422" i="1" s="1"/>
  <c r="AX421" i="1"/>
  <c r="AW421" i="1"/>
  <c r="BE420" i="1"/>
  <c r="AW420" i="1"/>
  <c r="AY419" i="1"/>
  <c r="AY420" i="1" s="1"/>
  <c r="AX419" i="1"/>
  <c r="AX420" i="1" s="1"/>
  <c r="BI418" i="1"/>
  <c r="BI419" i="1" s="1"/>
  <c r="BI420" i="1" s="1"/>
  <c r="BH418" i="1"/>
  <c r="BH419" i="1" s="1"/>
  <c r="BH420" i="1" s="1"/>
  <c r="BE418" i="1"/>
  <c r="BE419" i="1" s="1"/>
  <c r="BB418" i="1"/>
  <c r="BB419" i="1" s="1"/>
  <c r="BB420" i="1" s="1"/>
  <c r="AY418" i="1"/>
  <c r="AX418" i="1"/>
  <c r="AW418" i="1"/>
  <c r="AW419" i="1" s="1"/>
  <c r="BI416" i="1"/>
  <c r="BI417" i="1" s="1"/>
  <c r="BI415" i="1"/>
  <c r="BH415" i="1"/>
  <c r="BH416" i="1" s="1"/>
  <c r="BH417" i="1" s="1"/>
  <c r="BE415" i="1"/>
  <c r="BE416" i="1" s="1"/>
  <c r="BE417" i="1" s="1"/>
  <c r="BB415" i="1"/>
  <c r="BB416" i="1" s="1"/>
  <c r="BB417" i="1" s="1"/>
  <c r="AY415" i="1"/>
  <c r="AY416" i="1" s="1"/>
  <c r="AY417" i="1" s="1"/>
  <c r="AX415" i="1"/>
  <c r="AX416" i="1" s="1"/>
  <c r="AX417" i="1" s="1"/>
  <c r="AW415" i="1"/>
  <c r="AW416" i="1" s="1"/>
  <c r="AW417" i="1" s="1"/>
  <c r="BI412" i="1"/>
  <c r="BI413" i="1" s="1"/>
  <c r="BI414" i="1" s="1"/>
  <c r="BH412" i="1"/>
  <c r="BH413" i="1" s="1"/>
  <c r="BH414" i="1" s="1"/>
  <c r="BE412" i="1"/>
  <c r="BE413" i="1" s="1"/>
  <c r="BE414" i="1" s="1"/>
  <c r="BB412" i="1"/>
  <c r="BB413" i="1" s="1"/>
  <c r="BB414" i="1" s="1"/>
  <c r="AY412" i="1"/>
  <c r="AY413" i="1" s="1"/>
  <c r="AY414" i="1" s="1"/>
  <c r="AX412" i="1"/>
  <c r="AX413" i="1" s="1"/>
  <c r="AX414" i="1" s="1"/>
  <c r="AW412" i="1"/>
  <c r="AW413" i="1" s="1"/>
  <c r="AW414" i="1" s="1"/>
  <c r="AY411" i="1"/>
  <c r="AX411" i="1"/>
  <c r="BI410" i="1"/>
  <c r="BI411" i="1" s="1"/>
  <c r="BE410" i="1"/>
  <c r="BE411" i="1" s="1"/>
  <c r="AW410" i="1"/>
  <c r="AW411" i="1" s="1"/>
  <c r="BI409" i="1"/>
  <c r="BH409" i="1"/>
  <c r="BH410" i="1" s="1"/>
  <c r="BH411" i="1" s="1"/>
  <c r="BE409" i="1"/>
  <c r="BB409" i="1"/>
  <c r="BB410" i="1" s="1"/>
  <c r="BB411" i="1" s="1"/>
  <c r="AY409" i="1"/>
  <c r="AY410" i="1" s="1"/>
  <c r="AX409" i="1"/>
  <c r="AX410" i="1" s="1"/>
  <c r="AW409" i="1"/>
  <c r="BE408" i="1"/>
  <c r="BE407" i="1"/>
  <c r="AY407" i="1"/>
  <c r="AY408" i="1" s="1"/>
  <c r="AX407" i="1"/>
  <c r="AX408" i="1" s="1"/>
  <c r="AW407" i="1"/>
  <c r="AW408" i="1" s="1"/>
  <c r="BI406" i="1"/>
  <c r="BI407" i="1" s="1"/>
  <c r="BI408" i="1" s="1"/>
  <c r="BH406" i="1"/>
  <c r="BH407" i="1" s="1"/>
  <c r="BH408" i="1" s="1"/>
  <c r="BE406" i="1"/>
  <c r="BB406" i="1"/>
  <c r="BB407" i="1" s="1"/>
  <c r="BB408" i="1" s="1"/>
  <c r="AY406" i="1"/>
  <c r="AX406" i="1"/>
  <c r="AW406" i="1"/>
  <c r="AX405" i="1"/>
  <c r="BI404" i="1"/>
  <c r="BI405" i="1" s="1"/>
  <c r="BH404" i="1"/>
  <c r="BH405" i="1" s="1"/>
  <c r="AY404" i="1"/>
  <c r="AY405" i="1" s="1"/>
  <c r="AX404" i="1"/>
  <c r="AW404" i="1"/>
  <c r="AW405" i="1" s="1"/>
  <c r="BI403" i="1"/>
  <c r="BH403" i="1"/>
  <c r="BE403" i="1"/>
  <c r="BE404" i="1" s="1"/>
  <c r="BE405" i="1" s="1"/>
  <c r="BB403" i="1"/>
  <c r="BB404" i="1" s="1"/>
  <c r="BB405" i="1" s="1"/>
  <c r="AY403" i="1"/>
  <c r="AX403" i="1"/>
  <c r="AW403" i="1"/>
  <c r="BE402" i="1"/>
  <c r="BI401" i="1"/>
  <c r="BI402" i="1" s="1"/>
  <c r="BB401" i="1"/>
  <c r="BB402" i="1" s="1"/>
  <c r="BI400" i="1"/>
  <c r="BH400" i="1"/>
  <c r="BH401" i="1" s="1"/>
  <c r="BH402" i="1" s="1"/>
  <c r="BE400" i="1"/>
  <c r="BE401" i="1" s="1"/>
  <c r="BB400" i="1"/>
  <c r="AY400" i="1"/>
  <c r="AY401" i="1" s="1"/>
  <c r="AY402" i="1" s="1"/>
  <c r="AX400" i="1"/>
  <c r="AX401" i="1" s="1"/>
  <c r="AX402" i="1" s="1"/>
  <c r="AW400" i="1"/>
  <c r="AW401" i="1" s="1"/>
  <c r="AW402" i="1" s="1"/>
  <c r="AX399" i="1"/>
  <c r="AW399" i="1"/>
  <c r="BH398" i="1"/>
  <c r="BH399" i="1" s="1"/>
  <c r="BE398" i="1"/>
  <c r="BE399" i="1" s="1"/>
  <c r="AW398" i="1"/>
  <c r="BI397" i="1"/>
  <c r="BI398" i="1" s="1"/>
  <c r="BI399" i="1" s="1"/>
  <c r="BH397" i="1"/>
  <c r="BE397" i="1"/>
  <c r="BB397" i="1"/>
  <c r="BB398" i="1" s="1"/>
  <c r="BB399" i="1" s="1"/>
  <c r="AY397" i="1"/>
  <c r="AY398" i="1" s="1"/>
  <c r="AY399" i="1" s="1"/>
  <c r="AX397" i="1"/>
  <c r="AX398" i="1" s="1"/>
  <c r="AW397" i="1"/>
  <c r="AY396" i="1"/>
  <c r="AY395" i="1"/>
  <c r="AX395" i="1"/>
  <c r="AX396" i="1" s="1"/>
  <c r="BI394" i="1"/>
  <c r="BI395" i="1" s="1"/>
  <c r="BI396" i="1" s="1"/>
  <c r="BH394" i="1"/>
  <c r="BH395" i="1" s="1"/>
  <c r="BH396" i="1" s="1"/>
  <c r="BE394" i="1"/>
  <c r="BE395" i="1" s="1"/>
  <c r="BE396" i="1" s="1"/>
  <c r="BB394" i="1"/>
  <c r="BB395" i="1" s="1"/>
  <c r="BB396" i="1" s="1"/>
  <c r="AY394" i="1"/>
  <c r="AX394" i="1"/>
  <c r="AW394" i="1"/>
  <c r="AW395" i="1" s="1"/>
  <c r="AW396" i="1" s="1"/>
  <c r="AX393" i="1"/>
  <c r="BI392" i="1"/>
  <c r="BI393" i="1" s="1"/>
  <c r="BE392" i="1"/>
  <c r="BE393" i="1" s="1"/>
  <c r="AY392" i="1"/>
  <c r="AY393" i="1" s="1"/>
  <c r="AX392" i="1"/>
  <c r="AW392" i="1"/>
  <c r="AW393" i="1" s="1"/>
  <c r="BI391" i="1"/>
  <c r="BH391" i="1"/>
  <c r="BH392" i="1" s="1"/>
  <c r="BH393" i="1" s="1"/>
  <c r="BE391" i="1"/>
  <c r="BB391" i="1"/>
  <c r="BB392" i="1" s="1"/>
  <c r="BB393" i="1" s="1"/>
  <c r="AY391" i="1"/>
  <c r="AX391" i="1"/>
  <c r="AW391" i="1"/>
  <c r="BI390" i="1"/>
  <c r="BE390" i="1"/>
  <c r="BI389" i="1"/>
  <c r="BH389" i="1"/>
  <c r="BH390" i="1" s="1"/>
  <c r="BI388" i="1"/>
  <c r="BH388" i="1"/>
  <c r="BE388" i="1"/>
  <c r="BE389" i="1" s="1"/>
  <c r="BB388" i="1"/>
  <c r="BB389" i="1" s="1"/>
  <c r="BB390" i="1" s="1"/>
  <c r="AY388" i="1"/>
  <c r="AY389" i="1" s="1"/>
  <c r="AY390" i="1" s="1"/>
  <c r="AX388" i="1"/>
  <c r="AX389" i="1" s="1"/>
  <c r="AX390" i="1" s="1"/>
  <c r="AW388" i="1"/>
  <c r="AW389" i="1" s="1"/>
  <c r="AW390" i="1" s="1"/>
  <c r="AY387" i="1"/>
  <c r="AX387" i="1"/>
  <c r="AW387" i="1"/>
  <c r="BE386" i="1"/>
  <c r="BE387" i="1" s="1"/>
  <c r="BI385" i="1"/>
  <c r="BI386" i="1" s="1"/>
  <c r="BI387" i="1" s="1"/>
  <c r="BH385" i="1"/>
  <c r="BH386" i="1" s="1"/>
  <c r="BH387" i="1" s="1"/>
  <c r="BE385" i="1"/>
  <c r="BB385" i="1"/>
  <c r="BB386" i="1" s="1"/>
  <c r="BB387" i="1" s="1"/>
  <c r="AY385" i="1"/>
  <c r="AY386" i="1" s="1"/>
  <c r="AX385" i="1"/>
  <c r="AX386" i="1" s="1"/>
  <c r="AW385" i="1"/>
  <c r="AW386" i="1" s="1"/>
  <c r="AX384" i="1"/>
  <c r="AW384" i="1"/>
  <c r="BI382" i="1"/>
  <c r="BI383" i="1" s="1"/>
  <c r="BI384" i="1" s="1"/>
  <c r="BH382" i="1"/>
  <c r="BH383" i="1" s="1"/>
  <c r="BH384" i="1" s="1"/>
  <c r="BE382" i="1"/>
  <c r="BE383" i="1" s="1"/>
  <c r="BE384" i="1" s="1"/>
  <c r="BB382" i="1"/>
  <c r="BB383" i="1" s="1"/>
  <c r="BB384" i="1" s="1"/>
  <c r="AY382" i="1"/>
  <c r="AY383" i="1" s="1"/>
  <c r="AY384" i="1" s="1"/>
  <c r="AX382" i="1"/>
  <c r="AX383" i="1" s="1"/>
  <c r="AW382" i="1"/>
  <c r="AW383" i="1" s="1"/>
  <c r="AX381" i="1"/>
  <c r="BE380" i="1"/>
  <c r="BE381" i="1" s="1"/>
  <c r="AX380" i="1"/>
  <c r="AW380" i="1"/>
  <c r="AW381" i="1" s="1"/>
  <c r="BI379" i="1"/>
  <c r="BI380" i="1" s="1"/>
  <c r="BI381" i="1" s="1"/>
  <c r="BH379" i="1"/>
  <c r="BH380" i="1" s="1"/>
  <c r="BH381" i="1" s="1"/>
  <c r="BE379" i="1"/>
  <c r="BB379" i="1"/>
  <c r="BB380" i="1" s="1"/>
  <c r="BB381" i="1" s="1"/>
  <c r="AY379" i="1"/>
  <c r="AY380" i="1" s="1"/>
  <c r="AY381" i="1" s="1"/>
  <c r="AX379" i="1"/>
  <c r="AW379" i="1"/>
  <c r="AY378" i="1"/>
  <c r="AY377" i="1"/>
  <c r="BI376" i="1"/>
  <c r="BI377" i="1" s="1"/>
  <c r="BI378" i="1" s="1"/>
  <c r="BH376" i="1"/>
  <c r="BH377" i="1" s="1"/>
  <c r="BH378" i="1" s="1"/>
  <c r="BE376" i="1"/>
  <c r="BE377" i="1" s="1"/>
  <c r="BE378" i="1" s="1"/>
  <c r="BB376" i="1"/>
  <c r="BB377" i="1" s="1"/>
  <c r="BB378" i="1" s="1"/>
  <c r="AY376" i="1"/>
  <c r="AX376" i="1"/>
  <c r="AX377" i="1" s="1"/>
  <c r="AX378" i="1" s="1"/>
  <c r="AW376" i="1"/>
  <c r="AW377" i="1" s="1"/>
  <c r="AW378" i="1" s="1"/>
  <c r="BI375" i="1"/>
  <c r="BI374" i="1"/>
  <c r="BE374" i="1"/>
  <c r="BE375" i="1" s="1"/>
  <c r="AW374" i="1"/>
  <c r="AW375" i="1" s="1"/>
  <c r="BI373" i="1"/>
  <c r="BH373" i="1"/>
  <c r="BH374" i="1" s="1"/>
  <c r="BH375" i="1" s="1"/>
  <c r="BE373" i="1"/>
  <c r="BB373" i="1"/>
  <c r="BB374" i="1" s="1"/>
  <c r="BB375" i="1" s="1"/>
  <c r="AY373" i="1"/>
  <c r="AY374" i="1" s="1"/>
  <c r="AY375" i="1" s="1"/>
  <c r="AX373" i="1"/>
  <c r="AX374" i="1" s="1"/>
  <c r="AX375" i="1" s="1"/>
  <c r="AW373" i="1"/>
  <c r="BE372" i="1"/>
  <c r="AW372" i="1"/>
  <c r="BI371" i="1"/>
  <c r="BI372" i="1" s="1"/>
  <c r="AY371" i="1"/>
  <c r="AY372" i="1" s="1"/>
  <c r="BI370" i="1"/>
  <c r="BH370" i="1"/>
  <c r="BH371" i="1" s="1"/>
  <c r="BH372" i="1" s="1"/>
  <c r="BE370" i="1"/>
  <c r="BE371" i="1" s="1"/>
  <c r="BB370" i="1"/>
  <c r="BB371" i="1" s="1"/>
  <c r="BB372" i="1" s="1"/>
  <c r="AY370" i="1"/>
  <c r="AX370" i="1"/>
  <c r="AX371" i="1" s="1"/>
  <c r="AX372" i="1" s="1"/>
  <c r="AW370" i="1"/>
  <c r="AW371" i="1" s="1"/>
  <c r="BE369" i="1"/>
  <c r="BI368" i="1"/>
  <c r="BI369" i="1" s="1"/>
  <c r="BE368" i="1"/>
  <c r="AX368" i="1"/>
  <c r="AX369" i="1" s="1"/>
  <c r="AW368" i="1"/>
  <c r="AW369" i="1" s="1"/>
  <c r="BI367" i="1"/>
  <c r="BH367" i="1"/>
  <c r="BH368" i="1" s="1"/>
  <c r="BH369" i="1" s="1"/>
  <c r="BE367" i="1"/>
  <c r="BB367" i="1"/>
  <c r="BB368" i="1" s="1"/>
  <c r="BB369" i="1" s="1"/>
  <c r="AY367" i="1"/>
  <c r="AY368" i="1" s="1"/>
  <c r="AY369" i="1" s="1"/>
  <c r="AX367" i="1"/>
  <c r="AW367" i="1"/>
  <c r="BI366" i="1"/>
  <c r="AY365" i="1"/>
  <c r="AY366" i="1" s="1"/>
  <c r="BI364" i="1"/>
  <c r="BI365" i="1" s="1"/>
  <c r="BH364" i="1"/>
  <c r="BH365" i="1" s="1"/>
  <c r="BH366" i="1" s="1"/>
  <c r="BE364" i="1"/>
  <c r="BE365" i="1" s="1"/>
  <c r="BE366" i="1" s="1"/>
  <c r="BB364" i="1"/>
  <c r="BB365" i="1" s="1"/>
  <c r="BB366" i="1" s="1"/>
  <c r="AY364" i="1"/>
  <c r="AX364" i="1"/>
  <c r="AX365" i="1" s="1"/>
  <c r="AX366" i="1" s="1"/>
  <c r="AW364" i="1"/>
  <c r="AW365" i="1" s="1"/>
  <c r="AW366" i="1" s="1"/>
  <c r="BI363" i="1"/>
  <c r="BI362" i="1"/>
  <c r="BI361" i="1"/>
  <c r="BH361" i="1"/>
  <c r="BH362" i="1" s="1"/>
  <c r="BH363" i="1" s="1"/>
  <c r="BE361" i="1"/>
  <c r="BE362" i="1" s="1"/>
  <c r="BE363" i="1" s="1"/>
  <c r="BB361" i="1"/>
  <c r="BB362" i="1" s="1"/>
  <c r="BB363" i="1" s="1"/>
  <c r="AY361" i="1"/>
  <c r="AY362" i="1" s="1"/>
  <c r="AY363" i="1" s="1"/>
  <c r="AX361" i="1"/>
  <c r="AX362" i="1" s="1"/>
  <c r="AX363" i="1" s="1"/>
  <c r="AW361" i="1"/>
  <c r="AW362" i="1" s="1"/>
  <c r="AW363" i="1" s="1"/>
  <c r="BE360" i="1"/>
  <c r="BI359" i="1"/>
  <c r="BI360" i="1" s="1"/>
  <c r="AY359" i="1"/>
  <c r="AY360" i="1" s="1"/>
  <c r="BI358" i="1"/>
  <c r="BH358" i="1"/>
  <c r="BH359" i="1" s="1"/>
  <c r="BH360" i="1" s="1"/>
  <c r="BE358" i="1"/>
  <c r="BE359" i="1" s="1"/>
  <c r="BB358" i="1"/>
  <c r="BB359" i="1" s="1"/>
  <c r="BB360" i="1" s="1"/>
  <c r="AY358" i="1"/>
  <c r="AX358" i="1"/>
  <c r="AX359" i="1" s="1"/>
  <c r="AX360" i="1" s="1"/>
  <c r="AW358" i="1"/>
  <c r="AW359" i="1" s="1"/>
  <c r="AW360" i="1" s="1"/>
  <c r="BE357" i="1"/>
  <c r="AY357" i="1"/>
  <c r="BI356" i="1"/>
  <c r="BI357" i="1" s="1"/>
  <c r="BE356" i="1"/>
  <c r="AX356" i="1"/>
  <c r="AX357" i="1" s="1"/>
  <c r="AW356" i="1"/>
  <c r="AW357" i="1" s="1"/>
  <c r="BI355" i="1"/>
  <c r="BH355" i="1"/>
  <c r="BH356" i="1" s="1"/>
  <c r="BH357" i="1" s="1"/>
  <c r="BE355" i="1"/>
  <c r="BB355" i="1"/>
  <c r="BB356" i="1" s="1"/>
  <c r="BB357" i="1" s="1"/>
  <c r="AY355" i="1"/>
  <c r="AY356" i="1" s="1"/>
  <c r="AX355" i="1"/>
  <c r="AW355" i="1"/>
  <c r="BI354" i="1"/>
  <c r="AX354" i="1"/>
  <c r="AW354" i="1"/>
  <c r="AY353" i="1"/>
  <c r="AY354" i="1" s="1"/>
  <c r="AX353" i="1"/>
  <c r="BI352" i="1"/>
  <c r="BI353" i="1" s="1"/>
  <c r="BH352" i="1"/>
  <c r="BH353" i="1" s="1"/>
  <c r="BH354" i="1" s="1"/>
  <c r="BE352" i="1"/>
  <c r="BE353" i="1" s="1"/>
  <c r="BE354" i="1" s="1"/>
  <c r="BB352" i="1"/>
  <c r="BB353" i="1" s="1"/>
  <c r="BB354" i="1" s="1"/>
  <c r="AY352" i="1"/>
  <c r="AX352" i="1"/>
  <c r="AW352" i="1"/>
  <c r="AW353" i="1" s="1"/>
  <c r="BI351" i="1"/>
  <c r="BI350" i="1"/>
  <c r="BE350" i="1"/>
  <c r="BE351" i="1" s="1"/>
  <c r="BI349" i="1"/>
  <c r="BH349" i="1"/>
  <c r="BH350" i="1" s="1"/>
  <c r="BH351" i="1" s="1"/>
  <c r="BE349" i="1"/>
  <c r="BB349" i="1"/>
  <c r="BB350" i="1" s="1"/>
  <c r="BB351" i="1" s="1"/>
  <c r="AY349" i="1"/>
  <c r="AY350" i="1" s="1"/>
  <c r="AY351" i="1" s="1"/>
  <c r="AX349" i="1"/>
  <c r="AX350" i="1" s="1"/>
  <c r="AX351" i="1" s="1"/>
  <c r="AW349" i="1"/>
  <c r="AW350" i="1" s="1"/>
  <c r="AW351" i="1" s="1"/>
  <c r="BE348" i="1"/>
  <c r="BI347" i="1"/>
  <c r="BI348" i="1" s="1"/>
  <c r="BI346" i="1"/>
  <c r="BH346" i="1"/>
  <c r="BH347" i="1" s="1"/>
  <c r="BH348" i="1" s="1"/>
  <c r="BE346" i="1"/>
  <c r="BE347" i="1" s="1"/>
  <c r="BB346" i="1"/>
  <c r="BB347" i="1" s="1"/>
  <c r="BB348" i="1" s="1"/>
  <c r="AY346" i="1"/>
  <c r="AY347" i="1" s="1"/>
  <c r="AY348" i="1" s="1"/>
  <c r="AX346" i="1"/>
  <c r="AX347" i="1" s="1"/>
  <c r="AX348" i="1" s="1"/>
  <c r="AW346" i="1"/>
  <c r="AW347" i="1" s="1"/>
  <c r="AW348" i="1" s="1"/>
  <c r="BE345" i="1"/>
  <c r="AX345" i="1"/>
  <c r="BE344" i="1"/>
  <c r="AX344" i="1"/>
  <c r="AW344" i="1"/>
  <c r="AW345" i="1" s="1"/>
  <c r="BI343" i="1"/>
  <c r="BI344" i="1" s="1"/>
  <c r="BI345" i="1" s="1"/>
  <c r="BH343" i="1"/>
  <c r="BH344" i="1" s="1"/>
  <c r="BH345" i="1" s="1"/>
  <c r="BE343" i="1"/>
  <c r="BB343" i="1"/>
  <c r="BB344" i="1" s="1"/>
  <c r="BB345" i="1" s="1"/>
  <c r="AY343" i="1"/>
  <c r="AY344" i="1" s="1"/>
  <c r="AY345" i="1" s="1"/>
  <c r="AX343" i="1"/>
  <c r="AW343" i="1"/>
  <c r="BE342" i="1"/>
  <c r="AX342" i="1"/>
  <c r="AW342" i="1"/>
  <c r="AY341" i="1"/>
  <c r="AY342" i="1" s="1"/>
  <c r="AX341" i="1"/>
  <c r="AW341" i="1"/>
  <c r="BI340" i="1"/>
  <c r="BI341" i="1" s="1"/>
  <c r="BI342" i="1" s="1"/>
  <c r="BH340" i="1"/>
  <c r="BH341" i="1" s="1"/>
  <c r="BH342" i="1" s="1"/>
  <c r="BE340" i="1"/>
  <c r="BE341" i="1" s="1"/>
  <c r="BB340" i="1"/>
  <c r="BB341" i="1" s="1"/>
  <c r="BB342" i="1" s="1"/>
  <c r="AY340" i="1"/>
  <c r="AX340" i="1"/>
  <c r="AW340" i="1"/>
  <c r="BI339" i="1"/>
  <c r="BH339" i="1"/>
  <c r="BI338" i="1"/>
  <c r="AW338" i="1"/>
  <c r="AW339" i="1" s="1"/>
  <c r="BI337" i="1"/>
  <c r="BH337" i="1"/>
  <c r="BH338" i="1" s="1"/>
  <c r="BE337" i="1"/>
  <c r="BE338" i="1" s="1"/>
  <c r="BE339" i="1" s="1"/>
  <c r="BB337" i="1"/>
  <c r="BB338" i="1" s="1"/>
  <c r="BB339" i="1" s="1"/>
  <c r="AY337" i="1"/>
  <c r="AY338" i="1" s="1"/>
  <c r="AY339" i="1" s="1"/>
  <c r="AX337" i="1"/>
  <c r="AX338" i="1" s="1"/>
  <c r="AX339" i="1" s="1"/>
  <c r="AW337" i="1"/>
  <c r="BI334" i="1"/>
  <c r="BI335" i="1" s="1"/>
  <c r="BI336" i="1" s="1"/>
  <c r="BH334" i="1"/>
  <c r="BH335" i="1" s="1"/>
  <c r="BH336" i="1" s="1"/>
  <c r="BE334" i="1"/>
  <c r="BE335" i="1" s="1"/>
  <c r="BE336" i="1" s="1"/>
  <c r="BB334" i="1"/>
  <c r="BB335" i="1" s="1"/>
  <c r="BB336" i="1" s="1"/>
  <c r="AY334" i="1"/>
  <c r="AY335" i="1" s="1"/>
  <c r="AY336" i="1" s="1"/>
  <c r="AX334" i="1"/>
  <c r="AX335" i="1" s="1"/>
  <c r="AX336" i="1" s="1"/>
  <c r="AW334" i="1"/>
  <c r="AW335" i="1" s="1"/>
  <c r="AW336" i="1" s="1"/>
  <c r="AY333" i="1"/>
  <c r="AX333" i="1"/>
  <c r="AW333" i="1"/>
  <c r="BE332" i="1"/>
  <c r="BE333" i="1" s="1"/>
  <c r="BB332" i="1"/>
  <c r="BB333" i="1" s="1"/>
  <c r="AX332" i="1"/>
  <c r="AW332" i="1"/>
  <c r="BI331" i="1"/>
  <c r="BI332" i="1" s="1"/>
  <c r="BI333" i="1" s="1"/>
  <c r="BH331" i="1"/>
  <c r="BH332" i="1" s="1"/>
  <c r="BH333" i="1" s="1"/>
  <c r="BE331" i="1"/>
  <c r="BB331" i="1"/>
  <c r="AY331" i="1"/>
  <c r="AY332" i="1" s="1"/>
  <c r="AX331" i="1"/>
  <c r="AW331" i="1"/>
  <c r="BE330" i="1"/>
  <c r="BB330" i="1"/>
  <c r="BH329" i="1"/>
  <c r="BH330" i="1" s="1"/>
  <c r="BE329" i="1"/>
  <c r="AY329" i="1"/>
  <c r="AY330" i="1" s="1"/>
  <c r="AW329" i="1"/>
  <c r="AW330" i="1" s="1"/>
  <c r="BI328" i="1"/>
  <c r="BI329" i="1" s="1"/>
  <c r="BI330" i="1" s="1"/>
  <c r="BH328" i="1"/>
  <c r="BE328" i="1"/>
  <c r="BB328" i="1"/>
  <c r="BB329" i="1" s="1"/>
  <c r="AY328" i="1"/>
  <c r="AX328" i="1"/>
  <c r="AX329" i="1" s="1"/>
  <c r="AX330" i="1" s="1"/>
  <c r="AW328" i="1"/>
  <c r="BI326" i="1"/>
  <c r="BI327" i="1" s="1"/>
  <c r="AY326" i="1"/>
  <c r="AY327" i="1" s="1"/>
  <c r="BI325" i="1"/>
  <c r="BH325" i="1"/>
  <c r="BH326" i="1" s="1"/>
  <c r="BH327" i="1" s="1"/>
  <c r="BE325" i="1"/>
  <c r="BE326" i="1" s="1"/>
  <c r="BE327" i="1" s="1"/>
  <c r="BB325" i="1"/>
  <c r="BB326" i="1" s="1"/>
  <c r="BB327" i="1" s="1"/>
  <c r="AY325" i="1"/>
  <c r="AX325" i="1"/>
  <c r="AX326" i="1" s="1"/>
  <c r="AX327" i="1" s="1"/>
  <c r="AW325" i="1"/>
  <c r="AW326" i="1" s="1"/>
  <c r="AW327" i="1" s="1"/>
  <c r="BI324" i="1"/>
  <c r="AX324" i="1"/>
  <c r="AW324" i="1"/>
  <c r="BI322" i="1"/>
  <c r="BI323" i="1" s="1"/>
  <c r="BH322" i="1"/>
  <c r="BH323" i="1" s="1"/>
  <c r="BH324" i="1" s="1"/>
  <c r="BE322" i="1"/>
  <c r="BE323" i="1" s="1"/>
  <c r="BE324" i="1" s="1"/>
  <c r="BB322" i="1"/>
  <c r="BB323" i="1" s="1"/>
  <c r="BB324" i="1" s="1"/>
  <c r="AY322" i="1"/>
  <c r="AY323" i="1" s="1"/>
  <c r="AY324" i="1" s="1"/>
  <c r="AX322" i="1"/>
  <c r="AX323" i="1" s="1"/>
  <c r="AW322" i="1"/>
  <c r="AW323" i="1" s="1"/>
  <c r="AY321" i="1"/>
  <c r="AW321" i="1"/>
  <c r="AX320" i="1"/>
  <c r="AX321" i="1" s="1"/>
  <c r="AW320" i="1"/>
  <c r="BI319" i="1"/>
  <c r="BI320" i="1" s="1"/>
  <c r="BI321" i="1" s="1"/>
  <c r="BH319" i="1"/>
  <c r="BH320" i="1" s="1"/>
  <c r="BH321" i="1" s="1"/>
  <c r="AY319" i="1"/>
  <c r="AY320" i="1" s="1"/>
  <c r="AX319" i="1"/>
  <c r="AW319" i="1"/>
  <c r="BI318" i="1"/>
  <c r="AY318" i="1"/>
  <c r="BH317" i="1"/>
  <c r="BH318" i="1" s="1"/>
  <c r="AY317" i="1"/>
  <c r="AW317" i="1"/>
  <c r="AW318" i="1" s="1"/>
  <c r="BI316" i="1"/>
  <c r="BI317" i="1" s="1"/>
  <c r="BH316" i="1"/>
  <c r="AY316" i="1"/>
  <c r="AX316" i="1"/>
  <c r="AX317" i="1" s="1"/>
  <c r="AX318" i="1" s="1"/>
  <c r="AW316" i="1"/>
  <c r="BI314" i="1"/>
  <c r="BI315" i="1" s="1"/>
  <c r="AX314" i="1"/>
  <c r="AX315" i="1" s="1"/>
  <c r="AW314" i="1"/>
  <c r="AW315" i="1" s="1"/>
  <c r="BI313" i="1"/>
  <c r="BH313" i="1"/>
  <c r="BH314" i="1" s="1"/>
  <c r="BH315" i="1" s="1"/>
  <c r="AY313" i="1"/>
  <c r="AY314" i="1" s="1"/>
  <c r="AY315" i="1" s="1"/>
  <c r="AX313" i="1"/>
  <c r="AW313" i="1"/>
  <c r="AW312" i="1"/>
  <c r="BI310" i="1"/>
  <c r="BI311" i="1" s="1"/>
  <c r="BI312" i="1" s="1"/>
  <c r="BH310" i="1"/>
  <c r="BH311" i="1" s="1"/>
  <c r="BH312" i="1" s="1"/>
  <c r="AY310" i="1"/>
  <c r="AY311" i="1" s="1"/>
  <c r="AY312" i="1" s="1"/>
  <c r="AX310" i="1"/>
  <c r="AX311" i="1" s="1"/>
  <c r="AX312" i="1" s="1"/>
  <c r="AW310" i="1"/>
  <c r="AW311" i="1" s="1"/>
  <c r="AX309" i="1"/>
  <c r="AW309" i="1"/>
  <c r="AX308" i="1"/>
  <c r="AW308" i="1"/>
  <c r="BI307" i="1"/>
  <c r="BI308" i="1" s="1"/>
  <c r="BI309" i="1" s="1"/>
  <c r="BH307" i="1"/>
  <c r="BH308" i="1" s="1"/>
  <c r="BH309" i="1" s="1"/>
  <c r="AY307" i="1"/>
  <c r="AY308" i="1" s="1"/>
  <c r="AY309" i="1" s="1"/>
  <c r="AX307" i="1"/>
  <c r="AW307" i="1"/>
  <c r="BI306" i="1"/>
  <c r="AY306" i="1"/>
  <c r="AY305" i="1"/>
  <c r="AW305" i="1"/>
  <c r="AW306" i="1" s="1"/>
  <c r="BI304" i="1"/>
  <c r="BI305" i="1" s="1"/>
  <c r="BH304" i="1"/>
  <c r="BH305" i="1" s="1"/>
  <c r="BH306" i="1" s="1"/>
  <c r="AY304" i="1"/>
  <c r="AX304" i="1"/>
  <c r="AX305" i="1" s="1"/>
  <c r="AX306" i="1" s="1"/>
  <c r="AW304" i="1"/>
  <c r="BI302" i="1"/>
  <c r="BI303" i="1" s="1"/>
  <c r="AW302" i="1"/>
  <c r="AW303" i="1" s="1"/>
  <c r="BI301" i="1"/>
  <c r="BH301" i="1"/>
  <c r="BH302" i="1" s="1"/>
  <c r="BH303" i="1" s="1"/>
  <c r="AY301" i="1"/>
  <c r="AY302" i="1" s="1"/>
  <c r="AY303" i="1" s="1"/>
  <c r="AX301" i="1"/>
  <c r="AX302" i="1" s="1"/>
  <c r="AX303" i="1" s="1"/>
  <c r="AW301" i="1"/>
  <c r="AW300" i="1"/>
  <c r="AY299" i="1"/>
  <c r="AY300" i="1" s="1"/>
  <c r="BI298" i="1"/>
  <c r="BI299" i="1" s="1"/>
  <c r="BI300" i="1" s="1"/>
  <c r="BH298" i="1"/>
  <c r="BH299" i="1" s="1"/>
  <c r="BH300" i="1" s="1"/>
  <c r="AY298" i="1"/>
  <c r="AX298" i="1"/>
  <c r="AX299" i="1" s="1"/>
  <c r="AX300" i="1" s="1"/>
  <c r="AW298" i="1"/>
  <c r="AW299" i="1" s="1"/>
  <c r="AY297" i="1"/>
  <c r="AX297" i="1"/>
  <c r="BI296" i="1"/>
  <c r="BI297" i="1" s="1"/>
  <c r="AW296" i="1"/>
  <c r="AW297" i="1" s="1"/>
  <c r="BI295" i="1"/>
  <c r="BH295" i="1"/>
  <c r="BH296" i="1" s="1"/>
  <c r="BH297" i="1" s="1"/>
  <c r="AY295" i="1"/>
  <c r="AY296" i="1" s="1"/>
  <c r="AX295" i="1"/>
  <c r="AX296" i="1" s="1"/>
  <c r="AW295" i="1"/>
  <c r="AY293" i="1"/>
  <c r="AY294" i="1" s="1"/>
  <c r="AX293" i="1"/>
  <c r="AX294" i="1" s="1"/>
  <c r="BI292" i="1"/>
  <c r="BI293" i="1" s="1"/>
  <c r="BI294" i="1" s="1"/>
  <c r="BH292" i="1"/>
  <c r="BH293" i="1" s="1"/>
  <c r="BH294" i="1" s="1"/>
  <c r="AY292" i="1"/>
  <c r="AX292" i="1"/>
  <c r="AW292" i="1"/>
  <c r="AW293" i="1" s="1"/>
  <c r="AW294" i="1" s="1"/>
  <c r="BI290" i="1"/>
  <c r="BI291" i="1" s="1"/>
  <c r="AW290" i="1"/>
  <c r="AW291" i="1" s="1"/>
  <c r="BI289" i="1"/>
  <c r="BH289" i="1"/>
  <c r="BH290" i="1" s="1"/>
  <c r="BH291" i="1" s="1"/>
  <c r="AY289" i="1"/>
  <c r="AY290" i="1" s="1"/>
  <c r="AY291" i="1" s="1"/>
  <c r="AX289" i="1"/>
  <c r="AX290" i="1" s="1"/>
  <c r="AX291" i="1" s="1"/>
  <c r="AW289" i="1"/>
  <c r="AW288" i="1"/>
  <c r="AY287" i="1"/>
  <c r="AY288" i="1" s="1"/>
  <c r="BI286" i="1"/>
  <c r="BI287" i="1" s="1"/>
  <c r="BI288" i="1" s="1"/>
  <c r="BH286" i="1"/>
  <c r="BH287" i="1" s="1"/>
  <c r="BH288" i="1" s="1"/>
  <c r="AY286" i="1"/>
  <c r="AX286" i="1"/>
  <c r="AX287" i="1" s="1"/>
  <c r="AX288" i="1" s="1"/>
  <c r="AW286" i="1"/>
  <c r="AW287" i="1" s="1"/>
  <c r="AY285" i="1"/>
  <c r="BI284" i="1"/>
  <c r="BI285" i="1" s="1"/>
  <c r="AW284" i="1"/>
  <c r="AW285" i="1" s="1"/>
  <c r="BI283" i="1"/>
  <c r="BH283" i="1"/>
  <c r="BH284" i="1" s="1"/>
  <c r="BH285" i="1" s="1"/>
  <c r="AY283" i="1"/>
  <c r="AY284" i="1" s="1"/>
  <c r="AX283" i="1"/>
  <c r="AX284" i="1" s="1"/>
  <c r="AX285" i="1" s="1"/>
  <c r="AW283" i="1"/>
  <c r="AY281" i="1"/>
  <c r="AY282" i="1" s="1"/>
  <c r="AX281" i="1"/>
  <c r="AX282" i="1" s="1"/>
  <c r="BI280" i="1"/>
  <c r="BI281" i="1" s="1"/>
  <c r="BI282" i="1" s="1"/>
  <c r="BH280" i="1"/>
  <c r="BH281" i="1" s="1"/>
  <c r="BH282" i="1" s="1"/>
  <c r="AY280" i="1"/>
  <c r="AX280" i="1"/>
  <c r="AW280" i="1"/>
  <c r="AW281" i="1" s="1"/>
  <c r="AW282" i="1" s="1"/>
  <c r="BI278" i="1"/>
  <c r="BI279" i="1" s="1"/>
  <c r="AW278" i="1"/>
  <c r="AW279" i="1" s="1"/>
  <c r="BI277" i="1"/>
  <c r="BH277" i="1"/>
  <c r="BH278" i="1" s="1"/>
  <c r="BH279" i="1" s="1"/>
  <c r="AY277" i="1"/>
  <c r="AY278" i="1" s="1"/>
  <c r="AY279" i="1" s="1"/>
  <c r="AX277" i="1"/>
  <c r="AX278" i="1" s="1"/>
  <c r="AX279" i="1" s="1"/>
  <c r="AW277" i="1"/>
  <c r="AW276" i="1"/>
  <c r="AY275" i="1"/>
  <c r="AY276" i="1" s="1"/>
  <c r="BI274" i="1"/>
  <c r="BI275" i="1" s="1"/>
  <c r="BI276" i="1" s="1"/>
  <c r="BH274" i="1"/>
  <c r="BH275" i="1" s="1"/>
  <c r="BH276" i="1" s="1"/>
  <c r="AY274" i="1"/>
  <c r="AX274" i="1"/>
  <c r="AX275" i="1" s="1"/>
  <c r="AX276" i="1" s="1"/>
  <c r="AW274" i="1"/>
  <c r="AW275" i="1" s="1"/>
  <c r="AX273" i="1"/>
  <c r="BI272" i="1"/>
  <c r="BI273" i="1" s="1"/>
  <c r="AW272" i="1"/>
  <c r="AW273" i="1" s="1"/>
  <c r="BI271" i="1"/>
  <c r="BH271" i="1"/>
  <c r="BH272" i="1" s="1"/>
  <c r="BH273" i="1" s="1"/>
  <c r="AY271" i="1"/>
  <c r="AY272" i="1" s="1"/>
  <c r="AY273" i="1" s="1"/>
  <c r="AX271" i="1"/>
  <c r="AX272" i="1" s="1"/>
  <c r="AW271" i="1"/>
  <c r="BH270" i="1"/>
  <c r="AY269" i="1"/>
  <c r="AY270" i="1" s="1"/>
  <c r="AX269" i="1"/>
  <c r="AX270" i="1" s="1"/>
  <c r="BI268" i="1"/>
  <c r="BI269" i="1" s="1"/>
  <c r="BI270" i="1" s="1"/>
  <c r="BH268" i="1"/>
  <c r="BH269" i="1" s="1"/>
  <c r="AY268" i="1"/>
  <c r="AX268" i="1"/>
  <c r="AW268" i="1"/>
  <c r="AW269" i="1" s="1"/>
  <c r="AW270" i="1" s="1"/>
  <c r="BI266" i="1"/>
  <c r="BI267" i="1" s="1"/>
  <c r="BH266" i="1"/>
  <c r="BH267" i="1" s="1"/>
  <c r="AW266" i="1"/>
  <c r="AW267" i="1" s="1"/>
  <c r="BI265" i="1"/>
  <c r="BH265" i="1"/>
  <c r="AY265" i="1"/>
  <c r="AY266" i="1" s="1"/>
  <c r="AY267" i="1" s="1"/>
  <c r="AX265" i="1"/>
  <c r="AX266" i="1" s="1"/>
  <c r="AX267" i="1" s="1"/>
  <c r="AW265" i="1"/>
  <c r="AW264" i="1"/>
  <c r="AY263" i="1"/>
  <c r="AY264" i="1" s="1"/>
  <c r="BI262" i="1"/>
  <c r="BI263" i="1" s="1"/>
  <c r="BI264" i="1" s="1"/>
  <c r="BH262" i="1"/>
  <c r="BH263" i="1" s="1"/>
  <c r="BH264" i="1" s="1"/>
  <c r="AY262" i="1"/>
  <c r="AX262" i="1"/>
  <c r="AX263" i="1" s="1"/>
  <c r="AX264" i="1" s="1"/>
  <c r="AW262" i="1"/>
  <c r="AW263" i="1" s="1"/>
  <c r="AY261" i="1"/>
  <c r="AX261" i="1"/>
  <c r="BI260" i="1"/>
  <c r="BI261" i="1" s="1"/>
  <c r="AW260" i="1"/>
  <c r="AW261" i="1" s="1"/>
  <c r="BI259" i="1"/>
  <c r="BH259" i="1"/>
  <c r="BH260" i="1" s="1"/>
  <c r="BH261" i="1" s="1"/>
  <c r="AY259" i="1"/>
  <c r="AY260" i="1" s="1"/>
  <c r="AX259" i="1"/>
  <c r="AX260" i="1" s="1"/>
  <c r="AW259" i="1"/>
  <c r="AY257" i="1"/>
  <c r="AY258" i="1" s="1"/>
  <c r="AX257" i="1"/>
  <c r="AX258" i="1" s="1"/>
  <c r="BI256" i="1"/>
  <c r="BI257" i="1" s="1"/>
  <c r="BI258" i="1" s="1"/>
  <c r="BH256" i="1"/>
  <c r="BH257" i="1" s="1"/>
  <c r="BH258" i="1" s="1"/>
  <c r="AY256" i="1"/>
  <c r="AX256" i="1"/>
  <c r="AW256" i="1"/>
  <c r="AW257" i="1" s="1"/>
  <c r="AW258" i="1" s="1"/>
  <c r="BI254" i="1"/>
  <c r="BI255" i="1" s="1"/>
  <c r="AW254" i="1"/>
  <c r="AW255" i="1" s="1"/>
  <c r="BI253" i="1"/>
  <c r="BH253" i="1"/>
  <c r="BH254" i="1" s="1"/>
  <c r="BH255" i="1" s="1"/>
  <c r="AY253" i="1"/>
  <c r="AY254" i="1" s="1"/>
  <c r="AY255" i="1" s="1"/>
  <c r="AX253" i="1"/>
  <c r="AX254" i="1" s="1"/>
  <c r="AX255" i="1" s="1"/>
  <c r="AW253" i="1"/>
  <c r="AY251" i="1"/>
  <c r="AY252" i="1" s="1"/>
  <c r="BI250" i="1"/>
  <c r="BI251" i="1" s="1"/>
  <c r="BI252" i="1" s="1"/>
  <c r="BH250" i="1"/>
  <c r="BH251" i="1" s="1"/>
  <c r="BH252" i="1" s="1"/>
  <c r="AY250" i="1"/>
  <c r="AX250" i="1"/>
  <c r="AX251" i="1" s="1"/>
  <c r="AX252" i="1" s="1"/>
  <c r="AW250" i="1"/>
  <c r="AW251" i="1" s="1"/>
  <c r="AW252" i="1" s="1"/>
  <c r="AY249" i="1"/>
  <c r="AX249" i="1"/>
  <c r="BI248" i="1"/>
  <c r="BI249" i="1" s="1"/>
  <c r="AW248" i="1"/>
  <c r="AW249" i="1" s="1"/>
  <c r="BI247" i="1"/>
  <c r="BH247" i="1"/>
  <c r="BH248" i="1" s="1"/>
  <c r="BH249" i="1" s="1"/>
  <c r="AY247" i="1"/>
  <c r="AY248" i="1" s="1"/>
  <c r="AX247" i="1"/>
  <c r="AX248" i="1" s="1"/>
  <c r="AW247" i="1"/>
  <c r="AY245" i="1"/>
  <c r="AY246" i="1" s="1"/>
  <c r="AX245" i="1"/>
  <c r="AX246" i="1" s="1"/>
  <c r="BI244" i="1"/>
  <c r="BI245" i="1" s="1"/>
  <c r="BI246" i="1" s="1"/>
  <c r="BH244" i="1"/>
  <c r="BH245" i="1" s="1"/>
  <c r="BH246" i="1" s="1"/>
  <c r="AY244" i="1"/>
  <c r="AX244" i="1"/>
  <c r="AW244" i="1"/>
  <c r="AW245" i="1" s="1"/>
  <c r="AW246" i="1" s="1"/>
  <c r="BI242" i="1"/>
  <c r="BI243" i="1" s="1"/>
  <c r="BH242" i="1"/>
  <c r="BH243" i="1" s="1"/>
  <c r="AW242" i="1"/>
  <c r="AW243" i="1" s="1"/>
  <c r="BI241" i="1"/>
  <c r="BH241" i="1"/>
  <c r="AY241" i="1"/>
  <c r="AY242" i="1" s="1"/>
  <c r="AY243" i="1" s="1"/>
  <c r="AX241" i="1"/>
  <c r="AX242" i="1" s="1"/>
  <c r="AX243" i="1" s="1"/>
  <c r="AW241" i="1"/>
  <c r="AY240" i="1"/>
  <c r="AY239" i="1"/>
  <c r="AX239" i="1"/>
  <c r="AX240" i="1" s="1"/>
  <c r="BI238" i="1"/>
  <c r="BI239" i="1" s="1"/>
  <c r="BI240" i="1" s="1"/>
  <c r="BH238" i="1"/>
  <c r="BH239" i="1" s="1"/>
  <c r="BH240" i="1" s="1"/>
  <c r="AY238" i="1"/>
  <c r="AX238" i="1"/>
  <c r="AW238" i="1"/>
  <c r="AW239" i="1" s="1"/>
  <c r="AW240" i="1" s="1"/>
  <c r="BH236" i="1"/>
  <c r="BH237" i="1" s="1"/>
  <c r="AY236" i="1"/>
  <c r="AY237" i="1" s="1"/>
  <c r="BH235" i="1"/>
  <c r="AY235" i="1"/>
  <c r="AX235" i="1"/>
  <c r="AX236" i="1" s="1"/>
  <c r="AX237" i="1" s="1"/>
  <c r="AW235" i="1"/>
  <c r="AW236" i="1" s="1"/>
  <c r="AW237" i="1" s="1"/>
  <c r="AX233" i="1"/>
  <c r="AX234" i="1" s="1"/>
  <c r="BH232" i="1"/>
  <c r="BH233" i="1" s="1"/>
  <c r="BH234" i="1" s="1"/>
  <c r="AY232" i="1"/>
  <c r="AY233" i="1" s="1"/>
  <c r="AY234" i="1" s="1"/>
  <c r="AX232" i="1"/>
  <c r="AW232" i="1"/>
  <c r="AW233" i="1" s="1"/>
  <c r="AW234" i="1" s="1"/>
  <c r="AY231" i="1"/>
  <c r="AW230" i="1"/>
  <c r="AW231" i="1" s="1"/>
  <c r="BH229" i="1"/>
  <c r="BH230" i="1" s="1"/>
  <c r="BH231" i="1" s="1"/>
  <c r="AY229" i="1"/>
  <c r="AY230" i="1" s="1"/>
  <c r="AX229" i="1"/>
  <c r="AX230" i="1" s="1"/>
  <c r="AX231" i="1" s="1"/>
  <c r="AW229" i="1"/>
  <c r="AY227" i="1"/>
  <c r="AY228" i="1" s="1"/>
  <c r="AX227" i="1"/>
  <c r="AX228" i="1" s="1"/>
  <c r="BH226" i="1"/>
  <c r="BH227" i="1" s="1"/>
  <c r="BH228" i="1" s="1"/>
  <c r="AY226" i="1"/>
  <c r="AX226" i="1"/>
  <c r="AW226" i="1"/>
  <c r="AW227" i="1" s="1"/>
  <c r="AW228" i="1" s="1"/>
  <c r="BH223" i="1"/>
  <c r="BH224" i="1" s="1"/>
  <c r="BH225" i="1" s="1"/>
  <c r="AY223" i="1"/>
  <c r="AY224" i="1" s="1"/>
  <c r="AY225" i="1" s="1"/>
  <c r="AX223" i="1"/>
  <c r="AX224" i="1" s="1"/>
  <c r="AX225" i="1" s="1"/>
  <c r="AW223" i="1"/>
  <c r="AW224" i="1" s="1"/>
  <c r="AW225" i="1" s="1"/>
  <c r="AY221" i="1"/>
  <c r="AY222" i="1" s="1"/>
  <c r="AX221" i="1"/>
  <c r="AX222" i="1" s="1"/>
  <c r="BH220" i="1"/>
  <c r="BH221" i="1" s="1"/>
  <c r="BH222" i="1" s="1"/>
  <c r="AY220" i="1"/>
  <c r="AX220" i="1"/>
  <c r="AW220" i="1"/>
  <c r="AW221" i="1" s="1"/>
  <c r="AW222" i="1" s="1"/>
  <c r="AX218" i="1"/>
  <c r="AX219" i="1" s="1"/>
  <c r="AW218" i="1"/>
  <c r="AW219" i="1" s="1"/>
  <c r="BH217" i="1"/>
  <c r="BH218" i="1" s="1"/>
  <c r="BH219" i="1" s="1"/>
  <c r="AY217" i="1"/>
  <c r="AY218" i="1" s="1"/>
  <c r="AY219" i="1" s="1"/>
  <c r="AX217" i="1"/>
  <c r="AW217" i="1"/>
  <c r="AY215" i="1"/>
  <c r="AY216" i="1" s="1"/>
  <c r="BH214" i="1"/>
  <c r="BH215" i="1" s="1"/>
  <c r="BH216" i="1" s="1"/>
  <c r="AY214" i="1"/>
  <c r="AX214" i="1"/>
  <c r="AX215" i="1" s="1"/>
  <c r="AX216" i="1" s="1"/>
  <c r="AW214" i="1"/>
  <c r="AW215" i="1" s="1"/>
  <c r="AW216" i="1" s="1"/>
  <c r="AX213" i="1"/>
  <c r="AW212" i="1"/>
  <c r="AW213" i="1" s="1"/>
  <c r="BH211" i="1"/>
  <c r="BH212" i="1" s="1"/>
  <c r="BH213" i="1" s="1"/>
  <c r="AY211" i="1"/>
  <c r="AY212" i="1" s="1"/>
  <c r="AY213" i="1" s="1"/>
  <c r="AX211" i="1"/>
  <c r="AX212" i="1" s="1"/>
  <c r="AW211" i="1"/>
  <c r="AX210" i="1"/>
  <c r="AW210" i="1"/>
  <c r="AX209" i="1"/>
  <c r="BH208" i="1"/>
  <c r="BH209" i="1" s="1"/>
  <c r="BH210" i="1" s="1"/>
  <c r="AY208" i="1"/>
  <c r="AY209" i="1" s="1"/>
  <c r="AY210" i="1" s="1"/>
  <c r="AX208" i="1"/>
  <c r="AW208" i="1"/>
  <c r="AW209" i="1" s="1"/>
  <c r="AY207" i="1"/>
  <c r="AW207" i="1"/>
  <c r="AW206" i="1"/>
  <c r="BH205" i="1"/>
  <c r="BH206" i="1" s="1"/>
  <c r="BH207" i="1" s="1"/>
  <c r="AY205" i="1"/>
  <c r="AY206" i="1" s="1"/>
  <c r="AX205" i="1"/>
  <c r="AX206" i="1" s="1"/>
  <c r="AX207" i="1" s="1"/>
  <c r="AW205" i="1"/>
  <c r="AY204" i="1"/>
  <c r="AY203" i="1"/>
  <c r="BH202" i="1"/>
  <c r="BH203" i="1" s="1"/>
  <c r="BH204" i="1" s="1"/>
  <c r="AY202" i="1"/>
  <c r="AX202" i="1"/>
  <c r="AX203" i="1" s="1"/>
  <c r="AX204" i="1" s="1"/>
  <c r="AW202" i="1"/>
  <c r="AW203" i="1" s="1"/>
  <c r="AW204" i="1" s="1"/>
  <c r="AW200" i="1"/>
  <c r="AW201" i="1" s="1"/>
  <c r="BH199" i="1"/>
  <c r="BH200" i="1" s="1"/>
  <c r="BH201" i="1" s="1"/>
  <c r="AY199" i="1"/>
  <c r="AY200" i="1" s="1"/>
  <c r="AY201" i="1" s="1"/>
  <c r="AX199" i="1"/>
  <c r="AX200" i="1" s="1"/>
  <c r="AX201" i="1" s="1"/>
  <c r="AW199" i="1"/>
  <c r="AX197" i="1"/>
  <c r="AX198" i="1" s="1"/>
  <c r="BH196" i="1"/>
  <c r="BH197" i="1" s="1"/>
  <c r="BH198" i="1" s="1"/>
  <c r="AY196" i="1"/>
  <c r="AY197" i="1" s="1"/>
  <c r="AY198" i="1" s="1"/>
  <c r="AX196" i="1"/>
  <c r="AW196" i="1"/>
  <c r="AW197" i="1" s="1"/>
  <c r="AW198" i="1" s="1"/>
  <c r="BH194" i="1"/>
  <c r="BH195" i="1" s="1"/>
  <c r="AX194" i="1"/>
  <c r="AX195" i="1" s="1"/>
  <c r="AW194" i="1"/>
  <c r="AW195" i="1" s="1"/>
  <c r="BH193" i="1"/>
  <c r="AY193" i="1"/>
  <c r="AY194" i="1" s="1"/>
  <c r="AY195" i="1" s="1"/>
  <c r="AX193" i="1"/>
  <c r="AW193" i="1"/>
  <c r="AY191" i="1"/>
  <c r="AY192" i="1" s="1"/>
  <c r="AX191" i="1"/>
  <c r="AX192" i="1" s="1"/>
  <c r="AW191" i="1"/>
  <c r="AW192" i="1" s="1"/>
  <c r="BH190" i="1"/>
  <c r="BH191" i="1" s="1"/>
  <c r="BH192" i="1" s="1"/>
  <c r="AY190" i="1"/>
  <c r="AX190" i="1"/>
  <c r="AW190" i="1"/>
  <c r="AX189" i="1"/>
  <c r="BH188" i="1"/>
  <c r="BH189" i="1" s="1"/>
  <c r="AY188" i="1"/>
  <c r="AY189" i="1" s="1"/>
  <c r="AW188" i="1"/>
  <c r="AW189" i="1" s="1"/>
  <c r="BH187" i="1"/>
  <c r="AY187" i="1"/>
  <c r="AX187" i="1"/>
  <c r="AX188" i="1" s="1"/>
  <c r="AW187" i="1"/>
  <c r="AY185" i="1"/>
  <c r="AY186" i="1" s="1"/>
  <c r="AX185" i="1"/>
  <c r="AX186" i="1" s="1"/>
  <c r="BH184" i="1"/>
  <c r="BH185" i="1" s="1"/>
  <c r="BH186" i="1" s="1"/>
  <c r="AY184" i="1"/>
  <c r="AX184" i="1"/>
  <c r="AW184" i="1"/>
  <c r="AW185" i="1" s="1"/>
  <c r="AW186" i="1" s="1"/>
  <c r="AY183" i="1"/>
  <c r="AW183" i="1"/>
  <c r="BH182" i="1"/>
  <c r="BH183" i="1" s="1"/>
  <c r="AX182" i="1"/>
  <c r="AX183" i="1" s="1"/>
  <c r="AW182" i="1"/>
  <c r="BH181" i="1"/>
  <c r="BD181" i="1"/>
  <c r="BD182" i="1" s="1"/>
  <c r="BD183" i="1" s="1"/>
  <c r="BD184" i="1" s="1"/>
  <c r="BD185" i="1" s="1"/>
  <c r="BD186" i="1" s="1"/>
  <c r="BD187" i="1" s="1"/>
  <c r="BD188" i="1" s="1"/>
  <c r="BD189" i="1" s="1"/>
  <c r="BD190" i="1" s="1"/>
  <c r="BD191" i="1" s="1"/>
  <c r="BD192" i="1" s="1"/>
  <c r="BD193" i="1" s="1"/>
  <c r="BD194" i="1" s="1"/>
  <c r="BD195" i="1" s="1"/>
  <c r="BD196" i="1" s="1"/>
  <c r="BD197" i="1" s="1"/>
  <c r="BD198" i="1" s="1"/>
  <c r="BD199" i="1" s="1"/>
  <c r="BD200" i="1" s="1"/>
  <c r="BD201" i="1" s="1"/>
  <c r="BD202" i="1" s="1"/>
  <c r="BD203" i="1" s="1"/>
  <c r="BD204" i="1" s="1"/>
  <c r="BD205" i="1" s="1"/>
  <c r="BD206" i="1" s="1"/>
  <c r="BD207" i="1" s="1"/>
  <c r="BD208" i="1" s="1"/>
  <c r="BD209" i="1" s="1"/>
  <c r="BD210" i="1" s="1"/>
  <c r="BD211" i="1" s="1"/>
  <c r="BD212" i="1" s="1"/>
  <c r="BD213" i="1" s="1"/>
  <c r="BD214" i="1" s="1"/>
  <c r="BD215" i="1" s="1"/>
  <c r="BD216" i="1" s="1"/>
  <c r="BD217" i="1" s="1"/>
  <c r="BD218" i="1" s="1"/>
  <c r="BD219" i="1" s="1"/>
  <c r="BD220" i="1" s="1"/>
  <c r="BD221" i="1" s="1"/>
  <c r="BD222" i="1" s="1"/>
  <c r="BD223" i="1" s="1"/>
  <c r="BD224" i="1" s="1"/>
  <c r="BD225" i="1" s="1"/>
  <c r="BD226" i="1" s="1"/>
  <c r="BD227" i="1" s="1"/>
  <c r="BD228" i="1" s="1"/>
  <c r="BD229" i="1" s="1"/>
  <c r="BD230" i="1" s="1"/>
  <c r="BD231" i="1" s="1"/>
  <c r="BD232" i="1" s="1"/>
  <c r="BD233" i="1" s="1"/>
  <c r="BD234" i="1" s="1"/>
  <c r="BD235" i="1" s="1"/>
  <c r="BD236" i="1" s="1"/>
  <c r="BD237" i="1" s="1"/>
  <c r="BD238" i="1" s="1"/>
  <c r="BD239" i="1" s="1"/>
  <c r="BD240" i="1" s="1"/>
  <c r="BD241" i="1" s="1"/>
  <c r="BD242" i="1" s="1"/>
  <c r="BD243" i="1" s="1"/>
  <c r="BD244" i="1" s="1"/>
  <c r="BD245" i="1" s="1"/>
  <c r="BD246" i="1" s="1"/>
  <c r="BD247" i="1" s="1"/>
  <c r="BD248" i="1" s="1"/>
  <c r="BD249" i="1" s="1"/>
  <c r="BD250" i="1" s="1"/>
  <c r="BD251" i="1" s="1"/>
  <c r="BD252" i="1" s="1"/>
  <c r="BD253" i="1" s="1"/>
  <c r="BD254" i="1" s="1"/>
  <c r="BD255" i="1" s="1"/>
  <c r="BD256" i="1" s="1"/>
  <c r="BD257" i="1" s="1"/>
  <c r="BD258" i="1" s="1"/>
  <c r="BD259" i="1" s="1"/>
  <c r="BD260" i="1" s="1"/>
  <c r="BD261" i="1" s="1"/>
  <c r="BD262" i="1" s="1"/>
  <c r="BD263" i="1" s="1"/>
  <c r="BD264" i="1" s="1"/>
  <c r="BD265" i="1" s="1"/>
  <c r="BD266" i="1" s="1"/>
  <c r="BD267" i="1" s="1"/>
  <c r="BD268" i="1" s="1"/>
  <c r="BD269" i="1" s="1"/>
  <c r="BD270" i="1" s="1"/>
  <c r="BD271" i="1" s="1"/>
  <c r="BD272" i="1" s="1"/>
  <c r="BD273" i="1" s="1"/>
  <c r="BD274" i="1" s="1"/>
  <c r="BD275" i="1" s="1"/>
  <c r="BD276" i="1" s="1"/>
  <c r="BD277" i="1" s="1"/>
  <c r="BD278" i="1" s="1"/>
  <c r="BD279" i="1" s="1"/>
  <c r="BD280" i="1" s="1"/>
  <c r="BD281" i="1" s="1"/>
  <c r="BD282" i="1" s="1"/>
  <c r="BD283" i="1" s="1"/>
  <c r="BD284" i="1" s="1"/>
  <c r="BD285" i="1" s="1"/>
  <c r="BD286" i="1" s="1"/>
  <c r="BD287" i="1" s="1"/>
  <c r="BD288" i="1" s="1"/>
  <c r="BD289" i="1" s="1"/>
  <c r="BD290" i="1" s="1"/>
  <c r="BD291" i="1" s="1"/>
  <c r="BD292" i="1" s="1"/>
  <c r="BD293" i="1" s="1"/>
  <c r="BD294" i="1" s="1"/>
  <c r="BD295" i="1" s="1"/>
  <c r="BD296" i="1" s="1"/>
  <c r="BD297" i="1" s="1"/>
  <c r="BD298" i="1" s="1"/>
  <c r="BD299" i="1" s="1"/>
  <c r="BD300" i="1" s="1"/>
  <c r="BD301" i="1" s="1"/>
  <c r="BD302" i="1" s="1"/>
  <c r="BD303" i="1" s="1"/>
  <c r="BD304" i="1" s="1"/>
  <c r="BD305" i="1" s="1"/>
  <c r="BD306" i="1" s="1"/>
  <c r="BD307" i="1" s="1"/>
  <c r="BD308" i="1" s="1"/>
  <c r="BD309" i="1" s="1"/>
  <c r="BD310" i="1" s="1"/>
  <c r="BD311" i="1" s="1"/>
  <c r="BD312" i="1" s="1"/>
  <c r="BD313" i="1" s="1"/>
  <c r="BD314" i="1" s="1"/>
  <c r="BD315" i="1" s="1"/>
  <c r="BD316" i="1" s="1"/>
  <c r="BD317" i="1" s="1"/>
  <c r="BD318" i="1" s="1"/>
  <c r="BD319" i="1" s="1"/>
  <c r="BD320" i="1" s="1"/>
  <c r="BD321" i="1" s="1"/>
  <c r="BD322" i="1" s="1"/>
  <c r="BD323" i="1" s="1"/>
  <c r="BD324" i="1" s="1"/>
  <c r="BD325" i="1" s="1"/>
  <c r="BD326" i="1" s="1"/>
  <c r="BD327" i="1" s="1"/>
  <c r="BD328" i="1" s="1"/>
  <c r="BD329" i="1" s="1"/>
  <c r="BD330" i="1" s="1"/>
  <c r="BD331" i="1" s="1"/>
  <c r="BD332" i="1" s="1"/>
  <c r="BD333" i="1" s="1"/>
  <c r="BD334" i="1" s="1"/>
  <c r="BD335" i="1" s="1"/>
  <c r="BD336" i="1" s="1"/>
  <c r="BD337" i="1" s="1"/>
  <c r="BD338" i="1" s="1"/>
  <c r="BD339" i="1" s="1"/>
  <c r="BD340" i="1" s="1"/>
  <c r="BD341" i="1" s="1"/>
  <c r="BD342" i="1" s="1"/>
  <c r="BD343" i="1" s="1"/>
  <c r="BD344" i="1" s="1"/>
  <c r="BD345" i="1" s="1"/>
  <c r="BD346" i="1" s="1"/>
  <c r="BD347" i="1" s="1"/>
  <c r="BD348" i="1" s="1"/>
  <c r="BD349" i="1" s="1"/>
  <c r="BD350" i="1" s="1"/>
  <c r="BD351" i="1" s="1"/>
  <c r="BD352" i="1" s="1"/>
  <c r="BD353" i="1" s="1"/>
  <c r="BD354" i="1" s="1"/>
  <c r="BD355" i="1" s="1"/>
  <c r="BD356" i="1" s="1"/>
  <c r="BD357" i="1" s="1"/>
  <c r="BD358" i="1" s="1"/>
  <c r="BD359" i="1" s="1"/>
  <c r="BD360" i="1" s="1"/>
  <c r="BD361" i="1" s="1"/>
  <c r="BD362" i="1" s="1"/>
  <c r="BD363" i="1" s="1"/>
  <c r="BD364" i="1" s="1"/>
  <c r="BD365" i="1" s="1"/>
  <c r="BD366" i="1" s="1"/>
  <c r="BD367" i="1" s="1"/>
  <c r="BD368" i="1" s="1"/>
  <c r="BD369" i="1" s="1"/>
  <c r="BD370" i="1" s="1"/>
  <c r="BD371" i="1" s="1"/>
  <c r="BD372" i="1" s="1"/>
  <c r="BD373" i="1" s="1"/>
  <c r="BD374" i="1" s="1"/>
  <c r="BD375" i="1" s="1"/>
  <c r="BD376" i="1" s="1"/>
  <c r="BD377" i="1" s="1"/>
  <c r="BD378" i="1" s="1"/>
  <c r="BD379" i="1" s="1"/>
  <c r="BD380" i="1" s="1"/>
  <c r="BD381" i="1" s="1"/>
  <c r="BD382" i="1" s="1"/>
  <c r="BD383" i="1" s="1"/>
  <c r="BD384" i="1" s="1"/>
  <c r="BD385" i="1" s="1"/>
  <c r="BD386" i="1" s="1"/>
  <c r="BD387" i="1" s="1"/>
  <c r="BD388" i="1" s="1"/>
  <c r="BD389" i="1" s="1"/>
  <c r="BD390" i="1" s="1"/>
  <c r="BD391" i="1" s="1"/>
  <c r="BD392" i="1" s="1"/>
  <c r="BD393" i="1" s="1"/>
  <c r="BD394" i="1" s="1"/>
  <c r="BD395" i="1" s="1"/>
  <c r="BD396" i="1" s="1"/>
  <c r="BD397" i="1" s="1"/>
  <c r="BD398" i="1" s="1"/>
  <c r="BD399" i="1" s="1"/>
  <c r="BD400" i="1" s="1"/>
  <c r="BD401" i="1" s="1"/>
  <c r="BD402" i="1" s="1"/>
  <c r="BD403" i="1" s="1"/>
  <c r="BD404" i="1" s="1"/>
  <c r="BD405" i="1" s="1"/>
  <c r="BD406" i="1" s="1"/>
  <c r="BD407" i="1" s="1"/>
  <c r="BD408" i="1" s="1"/>
  <c r="BD409" i="1" s="1"/>
  <c r="BD410" i="1" s="1"/>
  <c r="BD411" i="1" s="1"/>
  <c r="BD412" i="1" s="1"/>
  <c r="BD413" i="1" s="1"/>
  <c r="BD414" i="1" s="1"/>
  <c r="BD415" i="1" s="1"/>
  <c r="BD416" i="1" s="1"/>
  <c r="BD417" i="1" s="1"/>
  <c r="BD418" i="1" s="1"/>
  <c r="BD419" i="1" s="1"/>
  <c r="BD420" i="1" s="1"/>
  <c r="BD421" i="1" s="1"/>
  <c r="BD422" i="1" s="1"/>
  <c r="BD423" i="1" s="1"/>
  <c r="BD424" i="1" s="1"/>
  <c r="BD425" i="1" s="1"/>
  <c r="BD426" i="1" s="1"/>
  <c r="BD427" i="1" s="1"/>
  <c r="BD428" i="1" s="1"/>
  <c r="BD429" i="1" s="1"/>
  <c r="BD430" i="1" s="1"/>
  <c r="BD431" i="1" s="1"/>
  <c r="BD432" i="1" s="1"/>
  <c r="BD433" i="1" s="1"/>
  <c r="BD434" i="1" s="1"/>
  <c r="BD435" i="1" s="1"/>
  <c r="BD436" i="1" s="1"/>
  <c r="BD437" i="1" s="1"/>
  <c r="BD438" i="1" s="1"/>
  <c r="BD439" i="1" s="1"/>
  <c r="BD440" i="1" s="1"/>
  <c r="BD441" i="1" s="1"/>
  <c r="BD442" i="1" s="1"/>
  <c r="BD443" i="1" s="1"/>
  <c r="BD444" i="1" s="1"/>
  <c r="BD445" i="1" s="1"/>
  <c r="BD446" i="1" s="1"/>
  <c r="BD447" i="1" s="1"/>
  <c r="BD448" i="1" s="1"/>
  <c r="BD449" i="1" s="1"/>
  <c r="BD450" i="1" s="1"/>
  <c r="BD451" i="1" s="1"/>
  <c r="BD452" i="1" s="1"/>
  <c r="BD453" i="1" s="1"/>
  <c r="BD454" i="1" s="1"/>
  <c r="BD455" i="1" s="1"/>
  <c r="BD456" i="1" s="1"/>
  <c r="BD457" i="1" s="1"/>
  <c r="BD458" i="1" s="1"/>
  <c r="BD459" i="1" s="1"/>
  <c r="BD460" i="1" s="1"/>
  <c r="BD461" i="1" s="1"/>
  <c r="BD462" i="1" s="1"/>
  <c r="BD463" i="1" s="1"/>
  <c r="BD464" i="1" s="1"/>
  <c r="BD465" i="1" s="1"/>
  <c r="BD466" i="1" s="1"/>
  <c r="BD467" i="1" s="1"/>
  <c r="BD468" i="1" s="1"/>
  <c r="BD469" i="1" s="1"/>
  <c r="BD470" i="1" s="1"/>
  <c r="BD471" i="1" s="1"/>
  <c r="BD472" i="1" s="1"/>
  <c r="BD473" i="1" s="1"/>
  <c r="BD474" i="1" s="1"/>
  <c r="BD475" i="1" s="1"/>
  <c r="BD476" i="1" s="1"/>
  <c r="BD477" i="1" s="1"/>
  <c r="BD478" i="1" s="1"/>
  <c r="BD479" i="1" s="1"/>
  <c r="BD480" i="1" s="1"/>
  <c r="BD481" i="1" s="1"/>
  <c r="BD482" i="1" s="1"/>
  <c r="BD483" i="1" s="1"/>
  <c r="BD484" i="1" s="1"/>
  <c r="BD485" i="1" s="1"/>
  <c r="BD486" i="1" s="1"/>
  <c r="BD487" i="1" s="1"/>
  <c r="BD488" i="1" s="1"/>
  <c r="BD489" i="1" s="1"/>
  <c r="BD490" i="1" s="1"/>
  <c r="BD491" i="1" s="1"/>
  <c r="BD492" i="1" s="1"/>
  <c r="BD493" i="1" s="1"/>
  <c r="BD494" i="1" s="1"/>
  <c r="BD495" i="1" s="1"/>
  <c r="BD496" i="1" s="1"/>
  <c r="BD497" i="1" s="1"/>
  <c r="BD498" i="1" s="1"/>
  <c r="BD499" i="1" s="1"/>
  <c r="BD500" i="1" s="1"/>
  <c r="BD501" i="1" s="1"/>
  <c r="AY181" i="1"/>
  <c r="AY182" i="1" s="1"/>
  <c r="AX181" i="1"/>
  <c r="AW181" i="1"/>
  <c r="BI180" i="1"/>
  <c r="BI181" i="1" s="1"/>
  <c r="BI182" i="1" s="1"/>
  <c r="BI183" i="1" s="1"/>
  <c r="BI184" i="1" s="1"/>
  <c r="BI185" i="1" s="1"/>
  <c r="BI186" i="1" s="1"/>
  <c r="BI187" i="1" s="1"/>
  <c r="BI188" i="1" s="1"/>
  <c r="BI189" i="1" s="1"/>
  <c r="BI190" i="1" s="1"/>
  <c r="BI191" i="1" s="1"/>
  <c r="BI192" i="1" s="1"/>
  <c r="BI193" i="1" s="1"/>
  <c r="BI194" i="1" s="1"/>
  <c r="BI195" i="1" s="1"/>
  <c r="BI196" i="1" s="1"/>
  <c r="BI197" i="1" s="1"/>
  <c r="BI198" i="1" s="1"/>
  <c r="BI199" i="1" s="1"/>
  <c r="BI200" i="1" s="1"/>
  <c r="BI201" i="1" s="1"/>
  <c r="BI202" i="1" s="1"/>
  <c r="BI203" i="1" s="1"/>
  <c r="BI204" i="1" s="1"/>
  <c r="BI205" i="1" s="1"/>
  <c r="BI206" i="1" s="1"/>
  <c r="BI207" i="1" s="1"/>
  <c r="BI208" i="1" s="1"/>
  <c r="BI209" i="1" s="1"/>
  <c r="BI210" i="1" s="1"/>
  <c r="BI211" i="1" s="1"/>
  <c r="BI212" i="1" s="1"/>
  <c r="BI213" i="1" s="1"/>
  <c r="BI214" i="1" s="1"/>
  <c r="BI215" i="1" s="1"/>
  <c r="BI216" i="1" s="1"/>
  <c r="BI217" i="1" s="1"/>
  <c r="BI218" i="1" s="1"/>
  <c r="BI219" i="1" s="1"/>
  <c r="BI220" i="1" s="1"/>
  <c r="BI221" i="1" s="1"/>
  <c r="BI222" i="1" s="1"/>
  <c r="BI223" i="1" s="1"/>
  <c r="BI224" i="1" s="1"/>
  <c r="BI225" i="1" s="1"/>
  <c r="BI226" i="1" s="1"/>
  <c r="BI227" i="1" s="1"/>
  <c r="BI228" i="1" s="1"/>
  <c r="BI229" i="1" s="1"/>
  <c r="BI230" i="1" s="1"/>
  <c r="BI231" i="1" s="1"/>
  <c r="BI232" i="1" s="1"/>
  <c r="BI233" i="1" s="1"/>
  <c r="BI234" i="1" s="1"/>
  <c r="BI235" i="1" s="1"/>
  <c r="BI236" i="1" s="1"/>
  <c r="BI237" i="1" s="1"/>
  <c r="BH180" i="1"/>
  <c r="BD180" i="1"/>
  <c r="AY180" i="1"/>
  <c r="AW180" i="1"/>
  <c r="BI179" i="1"/>
  <c r="BH179" i="1"/>
  <c r="BE179" i="1"/>
  <c r="BE180" i="1" s="1"/>
  <c r="BE181" i="1" s="1"/>
  <c r="BE182" i="1" s="1"/>
  <c r="BE183" i="1" s="1"/>
  <c r="BE184" i="1" s="1"/>
  <c r="BE185" i="1" s="1"/>
  <c r="BE186" i="1" s="1"/>
  <c r="BE187" i="1" s="1"/>
  <c r="BE188" i="1" s="1"/>
  <c r="BE189" i="1" s="1"/>
  <c r="BE190" i="1" s="1"/>
  <c r="BE191" i="1" s="1"/>
  <c r="BE192" i="1" s="1"/>
  <c r="BE193" i="1" s="1"/>
  <c r="BE194" i="1" s="1"/>
  <c r="BE195" i="1" s="1"/>
  <c r="BE196" i="1" s="1"/>
  <c r="BE197" i="1" s="1"/>
  <c r="BE198" i="1" s="1"/>
  <c r="BE199" i="1" s="1"/>
  <c r="BE200" i="1" s="1"/>
  <c r="BE201" i="1" s="1"/>
  <c r="BE202" i="1" s="1"/>
  <c r="BE203" i="1" s="1"/>
  <c r="BE204" i="1" s="1"/>
  <c r="BE205" i="1" s="1"/>
  <c r="BE206" i="1" s="1"/>
  <c r="BE207" i="1" s="1"/>
  <c r="BE208" i="1" s="1"/>
  <c r="BE209" i="1" s="1"/>
  <c r="BE210" i="1" s="1"/>
  <c r="BE211" i="1" s="1"/>
  <c r="BE212" i="1" s="1"/>
  <c r="BE213" i="1" s="1"/>
  <c r="BE214" i="1" s="1"/>
  <c r="BE215" i="1" s="1"/>
  <c r="BE216" i="1" s="1"/>
  <c r="BE217" i="1" s="1"/>
  <c r="BE218" i="1" s="1"/>
  <c r="BE219" i="1" s="1"/>
  <c r="BE220" i="1" s="1"/>
  <c r="BE221" i="1" s="1"/>
  <c r="BE222" i="1" s="1"/>
  <c r="BE223" i="1" s="1"/>
  <c r="BE224" i="1" s="1"/>
  <c r="BE225" i="1" s="1"/>
  <c r="BE226" i="1" s="1"/>
  <c r="BE227" i="1" s="1"/>
  <c r="BE228" i="1" s="1"/>
  <c r="BE229" i="1" s="1"/>
  <c r="BE230" i="1" s="1"/>
  <c r="BE231" i="1" s="1"/>
  <c r="BE232" i="1" s="1"/>
  <c r="BE233" i="1" s="1"/>
  <c r="BE234" i="1" s="1"/>
  <c r="BE235" i="1" s="1"/>
  <c r="BE236" i="1" s="1"/>
  <c r="BE237" i="1" s="1"/>
  <c r="BE238" i="1" s="1"/>
  <c r="BE239" i="1" s="1"/>
  <c r="BE240" i="1" s="1"/>
  <c r="BE241" i="1" s="1"/>
  <c r="BE242" i="1" s="1"/>
  <c r="BE243" i="1" s="1"/>
  <c r="BE244" i="1" s="1"/>
  <c r="BE245" i="1" s="1"/>
  <c r="BE246" i="1" s="1"/>
  <c r="BE247" i="1" s="1"/>
  <c r="BE248" i="1" s="1"/>
  <c r="BE249" i="1" s="1"/>
  <c r="BE250" i="1" s="1"/>
  <c r="BE251" i="1" s="1"/>
  <c r="BE252" i="1" s="1"/>
  <c r="BE253" i="1" s="1"/>
  <c r="BE254" i="1" s="1"/>
  <c r="BE255" i="1" s="1"/>
  <c r="BE256" i="1" s="1"/>
  <c r="BE257" i="1" s="1"/>
  <c r="BE258" i="1" s="1"/>
  <c r="BE259" i="1" s="1"/>
  <c r="BE260" i="1" s="1"/>
  <c r="BE261" i="1" s="1"/>
  <c r="BE262" i="1" s="1"/>
  <c r="BE263" i="1" s="1"/>
  <c r="BE264" i="1" s="1"/>
  <c r="BE265" i="1" s="1"/>
  <c r="BE266" i="1" s="1"/>
  <c r="BE267" i="1" s="1"/>
  <c r="BE268" i="1" s="1"/>
  <c r="BE269" i="1" s="1"/>
  <c r="BE270" i="1" s="1"/>
  <c r="BE271" i="1" s="1"/>
  <c r="BE272" i="1" s="1"/>
  <c r="BE273" i="1" s="1"/>
  <c r="BE274" i="1" s="1"/>
  <c r="BE275" i="1" s="1"/>
  <c r="BE276" i="1" s="1"/>
  <c r="BE277" i="1" s="1"/>
  <c r="BE278" i="1" s="1"/>
  <c r="BE279" i="1" s="1"/>
  <c r="BE280" i="1" s="1"/>
  <c r="BE281" i="1" s="1"/>
  <c r="BE282" i="1" s="1"/>
  <c r="BE283" i="1" s="1"/>
  <c r="BE284" i="1" s="1"/>
  <c r="BE285" i="1" s="1"/>
  <c r="BE286" i="1" s="1"/>
  <c r="BE287" i="1" s="1"/>
  <c r="BE288" i="1" s="1"/>
  <c r="BE289" i="1" s="1"/>
  <c r="BE290" i="1" s="1"/>
  <c r="BE291" i="1" s="1"/>
  <c r="BE292" i="1" s="1"/>
  <c r="BE293" i="1" s="1"/>
  <c r="BE294" i="1" s="1"/>
  <c r="BE295" i="1" s="1"/>
  <c r="BE296" i="1" s="1"/>
  <c r="BE297" i="1" s="1"/>
  <c r="BE298" i="1" s="1"/>
  <c r="BE299" i="1" s="1"/>
  <c r="BE300" i="1" s="1"/>
  <c r="BE301" i="1" s="1"/>
  <c r="BE302" i="1" s="1"/>
  <c r="BE303" i="1" s="1"/>
  <c r="BE304" i="1" s="1"/>
  <c r="BE305" i="1" s="1"/>
  <c r="BE306" i="1" s="1"/>
  <c r="BE307" i="1" s="1"/>
  <c r="BE308" i="1" s="1"/>
  <c r="BE309" i="1" s="1"/>
  <c r="BE310" i="1" s="1"/>
  <c r="BE311" i="1" s="1"/>
  <c r="BE312" i="1" s="1"/>
  <c r="BE313" i="1" s="1"/>
  <c r="BE314" i="1" s="1"/>
  <c r="BE315" i="1" s="1"/>
  <c r="BE316" i="1" s="1"/>
  <c r="BE317" i="1" s="1"/>
  <c r="BE318" i="1" s="1"/>
  <c r="BE319" i="1" s="1"/>
  <c r="BE320" i="1" s="1"/>
  <c r="BE321" i="1" s="1"/>
  <c r="BD179" i="1"/>
  <c r="BC179" i="1"/>
  <c r="BC180" i="1" s="1"/>
  <c r="BC181" i="1" s="1"/>
  <c r="BC182" i="1" s="1"/>
  <c r="BC183" i="1" s="1"/>
  <c r="BC184" i="1" s="1"/>
  <c r="BC185" i="1" s="1"/>
  <c r="BC186" i="1" s="1"/>
  <c r="BC187" i="1" s="1"/>
  <c r="BC188" i="1" s="1"/>
  <c r="BC189" i="1" s="1"/>
  <c r="BC190" i="1" s="1"/>
  <c r="BC191" i="1" s="1"/>
  <c r="BC192" i="1" s="1"/>
  <c r="BC193" i="1" s="1"/>
  <c r="BC194" i="1" s="1"/>
  <c r="BC195" i="1" s="1"/>
  <c r="BC196" i="1" s="1"/>
  <c r="BC197" i="1" s="1"/>
  <c r="BC198" i="1" s="1"/>
  <c r="BC199" i="1" s="1"/>
  <c r="BC200" i="1" s="1"/>
  <c r="BC201" i="1" s="1"/>
  <c r="BC202" i="1" s="1"/>
  <c r="BC203" i="1" s="1"/>
  <c r="BC204" i="1" s="1"/>
  <c r="BC205" i="1" s="1"/>
  <c r="BC206" i="1" s="1"/>
  <c r="BC207" i="1" s="1"/>
  <c r="BC208" i="1" s="1"/>
  <c r="BC209" i="1" s="1"/>
  <c r="BC210" i="1" s="1"/>
  <c r="BC211" i="1" s="1"/>
  <c r="BC212" i="1" s="1"/>
  <c r="BC213" i="1" s="1"/>
  <c r="BC214" i="1" s="1"/>
  <c r="BC215" i="1" s="1"/>
  <c r="BC216" i="1" s="1"/>
  <c r="BC217" i="1" s="1"/>
  <c r="BC218" i="1" s="1"/>
  <c r="BC219" i="1" s="1"/>
  <c r="BC220" i="1" s="1"/>
  <c r="BC221" i="1" s="1"/>
  <c r="BC222" i="1" s="1"/>
  <c r="BC223" i="1" s="1"/>
  <c r="BC224" i="1" s="1"/>
  <c r="BC225" i="1" s="1"/>
  <c r="BC226" i="1" s="1"/>
  <c r="BC227" i="1" s="1"/>
  <c r="BC228" i="1" s="1"/>
  <c r="BC229" i="1" s="1"/>
  <c r="BC230" i="1" s="1"/>
  <c r="BC231" i="1" s="1"/>
  <c r="BC232" i="1" s="1"/>
  <c r="BC233" i="1" s="1"/>
  <c r="BC234" i="1" s="1"/>
  <c r="BC235" i="1" s="1"/>
  <c r="BC236" i="1" s="1"/>
  <c r="BC237" i="1" s="1"/>
  <c r="BC238" i="1" s="1"/>
  <c r="BC239" i="1" s="1"/>
  <c r="BC240" i="1" s="1"/>
  <c r="BC241" i="1" s="1"/>
  <c r="BC242" i="1" s="1"/>
  <c r="BC243" i="1" s="1"/>
  <c r="BC244" i="1" s="1"/>
  <c r="BC245" i="1" s="1"/>
  <c r="BC246" i="1" s="1"/>
  <c r="BC247" i="1" s="1"/>
  <c r="BC248" i="1" s="1"/>
  <c r="BC249" i="1" s="1"/>
  <c r="BC250" i="1" s="1"/>
  <c r="BC251" i="1" s="1"/>
  <c r="BC252" i="1" s="1"/>
  <c r="BC253" i="1" s="1"/>
  <c r="BC254" i="1" s="1"/>
  <c r="BC255" i="1" s="1"/>
  <c r="BC256" i="1" s="1"/>
  <c r="BC257" i="1" s="1"/>
  <c r="BC258" i="1" s="1"/>
  <c r="BC259" i="1" s="1"/>
  <c r="BC260" i="1" s="1"/>
  <c r="BC261" i="1" s="1"/>
  <c r="BC262" i="1" s="1"/>
  <c r="BC263" i="1" s="1"/>
  <c r="BC264" i="1" s="1"/>
  <c r="BC265" i="1" s="1"/>
  <c r="BC266" i="1" s="1"/>
  <c r="BC267" i="1" s="1"/>
  <c r="BC268" i="1" s="1"/>
  <c r="BC269" i="1" s="1"/>
  <c r="BC270" i="1" s="1"/>
  <c r="BC271" i="1" s="1"/>
  <c r="BC272" i="1" s="1"/>
  <c r="BC273" i="1" s="1"/>
  <c r="BC274" i="1" s="1"/>
  <c r="BC275" i="1" s="1"/>
  <c r="BC276" i="1" s="1"/>
  <c r="BC277" i="1" s="1"/>
  <c r="BC278" i="1" s="1"/>
  <c r="BC279" i="1" s="1"/>
  <c r="BC280" i="1" s="1"/>
  <c r="BC281" i="1" s="1"/>
  <c r="BC282" i="1" s="1"/>
  <c r="BC283" i="1" s="1"/>
  <c r="BC284" i="1" s="1"/>
  <c r="BC285" i="1" s="1"/>
  <c r="BC286" i="1" s="1"/>
  <c r="BC287" i="1" s="1"/>
  <c r="BC288" i="1" s="1"/>
  <c r="BC289" i="1" s="1"/>
  <c r="BC290" i="1" s="1"/>
  <c r="BC291" i="1" s="1"/>
  <c r="BC292" i="1" s="1"/>
  <c r="BC293" i="1" s="1"/>
  <c r="BC294" i="1" s="1"/>
  <c r="BC295" i="1" s="1"/>
  <c r="BC296" i="1" s="1"/>
  <c r="BC297" i="1" s="1"/>
  <c r="BC298" i="1" s="1"/>
  <c r="BC299" i="1" s="1"/>
  <c r="BC300" i="1" s="1"/>
  <c r="BC301" i="1" s="1"/>
  <c r="BC302" i="1" s="1"/>
  <c r="BC303" i="1" s="1"/>
  <c r="BC304" i="1" s="1"/>
  <c r="BC305" i="1" s="1"/>
  <c r="BC306" i="1" s="1"/>
  <c r="BC307" i="1" s="1"/>
  <c r="BC308" i="1" s="1"/>
  <c r="BC309" i="1" s="1"/>
  <c r="BC310" i="1" s="1"/>
  <c r="BC311" i="1" s="1"/>
  <c r="BC312" i="1" s="1"/>
  <c r="BC313" i="1" s="1"/>
  <c r="BC314" i="1" s="1"/>
  <c r="BC315" i="1" s="1"/>
  <c r="BC316" i="1" s="1"/>
  <c r="BC317" i="1" s="1"/>
  <c r="BC318" i="1" s="1"/>
  <c r="BC319" i="1" s="1"/>
  <c r="BC320" i="1" s="1"/>
  <c r="BC321" i="1" s="1"/>
  <c r="BC322" i="1" s="1"/>
  <c r="BC323" i="1" s="1"/>
  <c r="BC324" i="1" s="1"/>
  <c r="BC325" i="1" s="1"/>
  <c r="BC326" i="1" s="1"/>
  <c r="BC327" i="1" s="1"/>
  <c r="BC328" i="1" s="1"/>
  <c r="BC329" i="1" s="1"/>
  <c r="BC330" i="1" s="1"/>
  <c r="BC331" i="1" s="1"/>
  <c r="BC332" i="1" s="1"/>
  <c r="BC333" i="1" s="1"/>
  <c r="BC334" i="1" s="1"/>
  <c r="BC335" i="1" s="1"/>
  <c r="BC336" i="1" s="1"/>
  <c r="BC337" i="1" s="1"/>
  <c r="BC338" i="1" s="1"/>
  <c r="BC339" i="1" s="1"/>
  <c r="BC340" i="1" s="1"/>
  <c r="BC341" i="1" s="1"/>
  <c r="BC342" i="1" s="1"/>
  <c r="BC343" i="1" s="1"/>
  <c r="BC344" i="1" s="1"/>
  <c r="BC345" i="1" s="1"/>
  <c r="BC346" i="1" s="1"/>
  <c r="BC347" i="1" s="1"/>
  <c r="BC348" i="1" s="1"/>
  <c r="BC349" i="1" s="1"/>
  <c r="BC350" i="1" s="1"/>
  <c r="BC351" i="1" s="1"/>
  <c r="BC352" i="1" s="1"/>
  <c r="BC353" i="1" s="1"/>
  <c r="BC354" i="1" s="1"/>
  <c r="BC355" i="1" s="1"/>
  <c r="BC356" i="1" s="1"/>
  <c r="BC357" i="1" s="1"/>
  <c r="BC358" i="1" s="1"/>
  <c r="BC359" i="1" s="1"/>
  <c r="BC360" i="1" s="1"/>
  <c r="BC361" i="1" s="1"/>
  <c r="BC362" i="1" s="1"/>
  <c r="BC363" i="1" s="1"/>
  <c r="BC364" i="1" s="1"/>
  <c r="BC365" i="1" s="1"/>
  <c r="BC366" i="1" s="1"/>
  <c r="BC367" i="1" s="1"/>
  <c r="BC368" i="1" s="1"/>
  <c r="BC369" i="1" s="1"/>
  <c r="BC370" i="1" s="1"/>
  <c r="BC371" i="1" s="1"/>
  <c r="BC372" i="1" s="1"/>
  <c r="BC373" i="1" s="1"/>
  <c r="BC374" i="1" s="1"/>
  <c r="BC375" i="1" s="1"/>
  <c r="BC376" i="1" s="1"/>
  <c r="BC377" i="1" s="1"/>
  <c r="BC378" i="1" s="1"/>
  <c r="BC379" i="1" s="1"/>
  <c r="BC380" i="1" s="1"/>
  <c r="BC381" i="1" s="1"/>
  <c r="BC382" i="1" s="1"/>
  <c r="BC383" i="1" s="1"/>
  <c r="BC384" i="1" s="1"/>
  <c r="BC385" i="1" s="1"/>
  <c r="BC386" i="1" s="1"/>
  <c r="BC387" i="1" s="1"/>
  <c r="BC388" i="1" s="1"/>
  <c r="BC389" i="1" s="1"/>
  <c r="BC390" i="1" s="1"/>
  <c r="BC391" i="1" s="1"/>
  <c r="BC392" i="1" s="1"/>
  <c r="BC393" i="1" s="1"/>
  <c r="BC394" i="1" s="1"/>
  <c r="BC395" i="1" s="1"/>
  <c r="BC396" i="1" s="1"/>
  <c r="BC397" i="1" s="1"/>
  <c r="BC398" i="1" s="1"/>
  <c r="BC399" i="1" s="1"/>
  <c r="BC400" i="1" s="1"/>
  <c r="BC401" i="1" s="1"/>
  <c r="BC402" i="1" s="1"/>
  <c r="BC403" i="1" s="1"/>
  <c r="BC404" i="1" s="1"/>
  <c r="BC405" i="1" s="1"/>
  <c r="BC406" i="1" s="1"/>
  <c r="BC407" i="1" s="1"/>
  <c r="BC408" i="1" s="1"/>
  <c r="BC409" i="1" s="1"/>
  <c r="BC410" i="1" s="1"/>
  <c r="BC411" i="1" s="1"/>
  <c r="BC412" i="1" s="1"/>
  <c r="BC413" i="1" s="1"/>
  <c r="BC414" i="1" s="1"/>
  <c r="BC415" i="1" s="1"/>
  <c r="BC416" i="1" s="1"/>
  <c r="BC417" i="1" s="1"/>
  <c r="BC418" i="1" s="1"/>
  <c r="BC419" i="1" s="1"/>
  <c r="BC420" i="1" s="1"/>
  <c r="BC421" i="1" s="1"/>
  <c r="BC422" i="1" s="1"/>
  <c r="BC423" i="1" s="1"/>
  <c r="BC424" i="1" s="1"/>
  <c r="BC425" i="1" s="1"/>
  <c r="BC426" i="1" s="1"/>
  <c r="BC427" i="1" s="1"/>
  <c r="BC428" i="1" s="1"/>
  <c r="BC429" i="1" s="1"/>
  <c r="BC430" i="1" s="1"/>
  <c r="BC431" i="1" s="1"/>
  <c r="BC432" i="1" s="1"/>
  <c r="BC433" i="1" s="1"/>
  <c r="BC434" i="1" s="1"/>
  <c r="BC435" i="1" s="1"/>
  <c r="BC436" i="1" s="1"/>
  <c r="BC437" i="1" s="1"/>
  <c r="BC438" i="1" s="1"/>
  <c r="BC439" i="1" s="1"/>
  <c r="BC440" i="1" s="1"/>
  <c r="BC441" i="1" s="1"/>
  <c r="BC442" i="1" s="1"/>
  <c r="BC443" i="1" s="1"/>
  <c r="BC444" i="1" s="1"/>
  <c r="BC445" i="1" s="1"/>
  <c r="BC446" i="1" s="1"/>
  <c r="BC447" i="1" s="1"/>
  <c r="BC448" i="1" s="1"/>
  <c r="BC449" i="1" s="1"/>
  <c r="BC450" i="1" s="1"/>
  <c r="BC451" i="1" s="1"/>
  <c r="BC452" i="1" s="1"/>
  <c r="BC453" i="1" s="1"/>
  <c r="BC454" i="1" s="1"/>
  <c r="BC455" i="1" s="1"/>
  <c r="BC456" i="1" s="1"/>
  <c r="BC457" i="1" s="1"/>
  <c r="BC458" i="1" s="1"/>
  <c r="BC459" i="1" s="1"/>
  <c r="BC460" i="1" s="1"/>
  <c r="BC461" i="1" s="1"/>
  <c r="BC462" i="1" s="1"/>
  <c r="BC463" i="1" s="1"/>
  <c r="BC464" i="1" s="1"/>
  <c r="BC465" i="1" s="1"/>
  <c r="BC466" i="1" s="1"/>
  <c r="BC467" i="1" s="1"/>
  <c r="BC468" i="1" s="1"/>
  <c r="BC469" i="1" s="1"/>
  <c r="BC470" i="1" s="1"/>
  <c r="BC471" i="1" s="1"/>
  <c r="BC472" i="1" s="1"/>
  <c r="BC473" i="1" s="1"/>
  <c r="BC474" i="1" s="1"/>
  <c r="BC475" i="1" s="1"/>
  <c r="BC476" i="1" s="1"/>
  <c r="BC477" i="1" s="1"/>
  <c r="BC478" i="1" s="1"/>
  <c r="BC479" i="1" s="1"/>
  <c r="BC480" i="1" s="1"/>
  <c r="BC481" i="1" s="1"/>
  <c r="BC482" i="1" s="1"/>
  <c r="BC483" i="1" s="1"/>
  <c r="BC484" i="1" s="1"/>
  <c r="BC485" i="1" s="1"/>
  <c r="BC486" i="1" s="1"/>
  <c r="BC487" i="1" s="1"/>
  <c r="BC488" i="1" s="1"/>
  <c r="BC489" i="1" s="1"/>
  <c r="BC490" i="1" s="1"/>
  <c r="BC491" i="1" s="1"/>
  <c r="BC492" i="1" s="1"/>
  <c r="BC493" i="1" s="1"/>
  <c r="BC494" i="1" s="1"/>
  <c r="BC495" i="1" s="1"/>
  <c r="BC496" i="1" s="1"/>
  <c r="BC497" i="1" s="1"/>
  <c r="BC498" i="1" s="1"/>
  <c r="BC499" i="1" s="1"/>
  <c r="BC500" i="1" s="1"/>
  <c r="BC501" i="1" s="1"/>
  <c r="BB179" i="1"/>
  <c r="BB180" i="1" s="1"/>
  <c r="BB181" i="1" s="1"/>
  <c r="BB182" i="1" s="1"/>
  <c r="BB183" i="1" s="1"/>
  <c r="BB184" i="1" s="1"/>
  <c r="BB185" i="1" s="1"/>
  <c r="BB186" i="1" s="1"/>
  <c r="BB187" i="1" s="1"/>
  <c r="BB188" i="1" s="1"/>
  <c r="BB189" i="1" s="1"/>
  <c r="BB190" i="1" s="1"/>
  <c r="BB191" i="1" s="1"/>
  <c r="BB192" i="1" s="1"/>
  <c r="BB193" i="1" s="1"/>
  <c r="BB194" i="1" s="1"/>
  <c r="BB195" i="1" s="1"/>
  <c r="BB196" i="1" s="1"/>
  <c r="BB197" i="1" s="1"/>
  <c r="BB198" i="1" s="1"/>
  <c r="BB199" i="1" s="1"/>
  <c r="BB200" i="1" s="1"/>
  <c r="BB201" i="1" s="1"/>
  <c r="BB202" i="1" s="1"/>
  <c r="BB203" i="1" s="1"/>
  <c r="BB204" i="1" s="1"/>
  <c r="BB205" i="1" s="1"/>
  <c r="BB206" i="1" s="1"/>
  <c r="BB207" i="1" s="1"/>
  <c r="BB208" i="1" s="1"/>
  <c r="BB209" i="1" s="1"/>
  <c r="BB210" i="1" s="1"/>
  <c r="BB211" i="1" s="1"/>
  <c r="BB212" i="1" s="1"/>
  <c r="BB213" i="1" s="1"/>
  <c r="BB214" i="1" s="1"/>
  <c r="BB215" i="1" s="1"/>
  <c r="BB216" i="1" s="1"/>
  <c r="BB217" i="1" s="1"/>
  <c r="BB218" i="1" s="1"/>
  <c r="BB219" i="1" s="1"/>
  <c r="BB220" i="1" s="1"/>
  <c r="BB221" i="1" s="1"/>
  <c r="BB222" i="1" s="1"/>
  <c r="BB223" i="1" s="1"/>
  <c r="BB224" i="1" s="1"/>
  <c r="BB225" i="1" s="1"/>
  <c r="BB226" i="1" s="1"/>
  <c r="BB227" i="1" s="1"/>
  <c r="BB228" i="1" s="1"/>
  <c r="BB229" i="1" s="1"/>
  <c r="BB230" i="1" s="1"/>
  <c r="BB231" i="1" s="1"/>
  <c r="BB232" i="1" s="1"/>
  <c r="BB233" i="1" s="1"/>
  <c r="BB234" i="1" s="1"/>
  <c r="BB235" i="1" s="1"/>
  <c r="BB236" i="1" s="1"/>
  <c r="BB237" i="1" s="1"/>
  <c r="BB238" i="1" s="1"/>
  <c r="BB239" i="1" s="1"/>
  <c r="BB240" i="1" s="1"/>
  <c r="BB241" i="1" s="1"/>
  <c r="BB242" i="1" s="1"/>
  <c r="BB243" i="1" s="1"/>
  <c r="BB244" i="1" s="1"/>
  <c r="BB245" i="1" s="1"/>
  <c r="BB246" i="1" s="1"/>
  <c r="BB247" i="1" s="1"/>
  <c r="BB248" i="1" s="1"/>
  <c r="BB249" i="1" s="1"/>
  <c r="BB250" i="1" s="1"/>
  <c r="BB251" i="1" s="1"/>
  <c r="BB252" i="1" s="1"/>
  <c r="BB253" i="1" s="1"/>
  <c r="BB254" i="1" s="1"/>
  <c r="BB255" i="1" s="1"/>
  <c r="BB256" i="1" s="1"/>
  <c r="BB257" i="1" s="1"/>
  <c r="BB258" i="1" s="1"/>
  <c r="BB259" i="1" s="1"/>
  <c r="BB260" i="1" s="1"/>
  <c r="BB261" i="1" s="1"/>
  <c r="BB262" i="1" s="1"/>
  <c r="BB263" i="1" s="1"/>
  <c r="BB264" i="1" s="1"/>
  <c r="BB265" i="1" s="1"/>
  <c r="BB266" i="1" s="1"/>
  <c r="BB267" i="1" s="1"/>
  <c r="BB268" i="1" s="1"/>
  <c r="BB269" i="1" s="1"/>
  <c r="BB270" i="1" s="1"/>
  <c r="BB271" i="1" s="1"/>
  <c r="BB272" i="1" s="1"/>
  <c r="BB273" i="1" s="1"/>
  <c r="BB274" i="1" s="1"/>
  <c r="BB275" i="1" s="1"/>
  <c r="BB276" i="1" s="1"/>
  <c r="BB277" i="1" s="1"/>
  <c r="BB278" i="1" s="1"/>
  <c r="BB279" i="1" s="1"/>
  <c r="BB280" i="1" s="1"/>
  <c r="BB281" i="1" s="1"/>
  <c r="BB282" i="1" s="1"/>
  <c r="BB283" i="1" s="1"/>
  <c r="BB284" i="1" s="1"/>
  <c r="BB285" i="1" s="1"/>
  <c r="BB286" i="1" s="1"/>
  <c r="BB287" i="1" s="1"/>
  <c r="BB288" i="1" s="1"/>
  <c r="BB289" i="1" s="1"/>
  <c r="BB290" i="1" s="1"/>
  <c r="BB291" i="1" s="1"/>
  <c r="BB292" i="1" s="1"/>
  <c r="BB293" i="1" s="1"/>
  <c r="BB294" i="1" s="1"/>
  <c r="BB295" i="1" s="1"/>
  <c r="BB296" i="1" s="1"/>
  <c r="BB297" i="1" s="1"/>
  <c r="BB298" i="1" s="1"/>
  <c r="BB299" i="1" s="1"/>
  <c r="BB300" i="1" s="1"/>
  <c r="BB301" i="1" s="1"/>
  <c r="BB302" i="1" s="1"/>
  <c r="BB303" i="1" s="1"/>
  <c r="BB304" i="1" s="1"/>
  <c r="BB305" i="1" s="1"/>
  <c r="BB306" i="1" s="1"/>
  <c r="BB307" i="1" s="1"/>
  <c r="BB308" i="1" s="1"/>
  <c r="BB309" i="1" s="1"/>
  <c r="BB310" i="1" s="1"/>
  <c r="BB311" i="1" s="1"/>
  <c r="BB312" i="1" s="1"/>
  <c r="BB313" i="1" s="1"/>
  <c r="BB314" i="1" s="1"/>
  <c r="BB315" i="1" s="1"/>
  <c r="BB316" i="1" s="1"/>
  <c r="BB317" i="1" s="1"/>
  <c r="BB318" i="1" s="1"/>
  <c r="BB319" i="1" s="1"/>
  <c r="BB320" i="1" s="1"/>
  <c r="BB321" i="1" s="1"/>
  <c r="AZ179" i="1"/>
  <c r="AZ180" i="1" s="1"/>
  <c r="AZ181" i="1" s="1"/>
  <c r="AZ182" i="1" s="1"/>
  <c r="AZ183" i="1" s="1"/>
  <c r="AZ184" i="1" s="1"/>
  <c r="AZ185" i="1" s="1"/>
  <c r="AZ186" i="1" s="1"/>
  <c r="AZ187" i="1" s="1"/>
  <c r="AZ188" i="1" s="1"/>
  <c r="AZ189" i="1" s="1"/>
  <c r="AZ190" i="1" s="1"/>
  <c r="AZ191" i="1" s="1"/>
  <c r="AZ192" i="1" s="1"/>
  <c r="AZ193" i="1" s="1"/>
  <c r="AZ194" i="1" s="1"/>
  <c r="AZ195" i="1" s="1"/>
  <c r="AZ196" i="1" s="1"/>
  <c r="AZ197" i="1" s="1"/>
  <c r="AZ198" i="1" s="1"/>
  <c r="AZ199" i="1" s="1"/>
  <c r="AZ200" i="1" s="1"/>
  <c r="AZ201" i="1" s="1"/>
  <c r="AZ202" i="1" s="1"/>
  <c r="AZ203" i="1" s="1"/>
  <c r="AZ204" i="1" s="1"/>
  <c r="AZ205" i="1" s="1"/>
  <c r="AZ206" i="1" s="1"/>
  <c r="AZ207" i="1" s="1"/>
  <c r="AZ208" i="1" s="1"/>
  <c r="AZ209" i="1" s="1"/>
  <c r="AZ210" i="1" s="1"/>
  <c r="AZ211" i="1" s="1"/>
  <c r="AZ212" i="1" s="1"/>
  <c r="AZ213" i="1" s="1"/>
  <c r="AZ214" i="1" s="1"/>
  <c r="AZ215" i="1" s="1"/>
  <c r="AZ216" i="1" s="1"/>
  <c r="AZ217" i="1" s="1"/>
  <c r="AZ218" i="1" s="1"/>
  <c r="AZ219" i="1" s="1"/>
  <c r="AZ220" i="1" s="1"/>
  <c r="AZ221" i="1" s="1"/>
  <c r="AZ222" i="1" s="1"/>
  <c r="AZ223" i="1" s="1"/>
  <c r="AZ224" i="1" s="1"/>
  <c r="AZ225" i="1" s="1"/>
  <c r="AZ226" i="1" s="1"/>
  <c r="AZ227" i="1" s="1"/>
  <c r="AZ228" i="1" s="1"/>
  <c r="AZ229" i="1" s="1"/>
  <c r="AZ230" i="1" s="1"/>
  <c r="AZ231" i="1" s="1"/>
  <c r="AZ232" i="1" s="1"/>
  <c r="AZ233" i="1" s="1"/>
  <c r="AZ234" i="1" s="1"/>
  <c r="AZ235" i="1" s="1"/>
  <c r="AZ236" i="1" s="1"/>
  <c r="AZ237" i="1" s="1"/>
  <c r="AZ238" i="1" s="1"/>
  <c r="AZ239" i="1" s="1"/>
  <c r="AZ240" i="1" s="1"/>
  <c r="AZ241" i="1" s="1"/>
  <c r="AZ242" i="1" s="1"/>
  <c r="AZ243" i="1" s="1"/>
  <c r="AZ244" i="1" s="1"/>
  <c r="AZ245" i="1" s="1"/>
  <c r="AZ246" i="1" s="1"/>
  <c r="AZ247" i="1" s="1"/>
  <c r="AZ248" i="1" s="1"/>
  <c r="AZ249" i="1" s="1"/>
  <c r="AZ250" i="1" s="1"/>
  <c r="AZ251" i="1" s="1"/>
  <c r="AZ252" i="1" s="1"/>
  <c r="AZ253" i="1" s="1"/>
  <c r="AZ254" i="1" s="1"/>
  <c r="AZ255" i="1" s="1"/>
  <c r="AZ256" i="1" s="1"/>
  <c r="AZ257" i="1" s="1"/>
  <c r="AZ258" i="1" s="1"/>
  <c r="AZ259" i="1" s="1"/>
  <c r="AZ260" i="1" s="1"/>
  <c r="AZ261" i="1" s="1"/>
  <c r="AZ262" i="1" s="1"/>
  <c r="AZ263" i="1" s="1"/>
  <c r="AZ264" i="1" s="1"/>
  <c r="AZ265" i="1" s="1"/>
  <c r="AZ266" i="1" s="1"/>
  <c r="AZ267" i="1" s="1"/>
  <c r="AZ268" i="1" s="1"/>
  <c r="AZ269" i="1" s="1"/>
  <c r="AZ270" i="1" s="1"/>
  <c r="AZ271" i="1" s="1"/>
  <c r="AZ272" i="1" s="1"/>
  <c r="AZ273" i="1" s="1"/>
  <c r="AZ274" i="1" s="1"/>
  <c r="AZ275" i="1" s="1"/>
  <c r="AZ276" i="1" s="1"/>
  <c r="AZ277" i="1" s="1"/>
  <c r="AZ278" i="1" s="1"/>
  <c r="AZ279" i="1" s="1"/>
  <c r="AZ280" i="1" s="1"/>
  <c r="AZ281" i="1" s="1"/>
  <c r="AZ282" i="1" s="1"/>
  <c r="AZ283" i="1" s="1"/>
  <c r="AZ284" i="1" s="1"/>
  <c r="AZ285" i="1" s="1"/>
  <c r="AZ286" i="1" s="1"/>
  <c r="AZ287" i="1" s="1"/>
  <c r="AZ288" i="1" s="1"/>
  <c r="AZ289" i="1" s="1"/>
  <c r="AZ290" i="1" s="1"/>
  <c r="AZ291" i="1" s="1"/>
  <c r="AZ292" i="1" s="1"/>
  <c r="AZ293" i="1" s="1"/>
  <c r="AZ294" i="1" s="1"/>
  <c r="AZ295" i="1" s="1"/>
  <c r="AZ296" i="1" s="1"/>
  <c r="AZ297" i="1" s="1"/>
  <c r="AZ298" i="1" s="1"/>
  <c r="AZ299" i="1" s="1"/>
  <c r="AZ300" i="1" s="1"/>
  <c r="AZ301" i="1" s="1"/>
  <c r="AZ302" i="1" s="1"/>
  <c r="AZ303" i="1" s="1"/>
  <c r="AZ304" i="1" s="1"/>
  <c r="AZ305" i="1" s="1"/>
  <c r="AZ306" i="1" s="1"/>
  <c r="AZ307" i="1" s="1"/>
  <c r="AZ308" i="1" s="1"/>
  <c r="AZ309" i="1" s="1"/>
  <c r="AZ310" i="1" s="1"/>
  <c r="AZ311" i="1" s="1"/>
  <c r="AZ312" i="1" s="1"/>
  <c r="AZ313" i="1" s="1"/>
  <c r="AZ314" i="1" s="1"/>
  <c r="AZ315" i="1" s="1"/>
  <c r="AZ316" i="1" s="1"/>
  <c r="AZ317" i="1" s="1"/>
  <c r="AZ318" i="1" s="1"/>
  <c r="AZ319" i="1" s="1"/>
  <c r="AZ320" i="1" s="1"/>
  <c r="AZ321" i="1" s="1"/>
  <c r="AZ322" i="1" s="1"/>
  <c r="AZ323" i="1" s="1"/>
  <c r="AZ324" i="1" s="1"/>
  <c r="AZ325" i="1" s="1"/>
  <c r="AZ326" i="1" s="1"/>
  <c r="AZ327" i="1" s="1"/>
  <c r="AZ328" i="1" s="1"/>
  <c r="AZ329" i="1" s="1"/>
  <c r="AZ330" i="1" s="1"/>
  <c r="AZ331" i="1" s="1"/>
  <c r="AZ332" i="1" s="1"/>
  <c r="AZ333" i="1" s="1"/>
  <c r="AZ334" i="1" s="1"/>
  <c r="AZ335" i="1" s="1"/>
  <c r="AZ336" i="1" s="1"/>
  <c r="AZ337" i="1" s="1"/>
  <c r="AZ338" i="1" s="1"/>
  <c r="AZ339" i="1" s="1"/>
  <c r="AZ340" i="1" s="1"/>
  <c r="AZ341" i="1" s="1"/>
  <c r="AZ342" i="1" s="1"/>
  <c r="AZ343" i="1" s="1"/>
  <c r="AZ344" i="1" s="1"/>
  <c r="AZ345" i="1" s="1"/>
  <c r="AZ346" i="1" s="1"/>
  <c r="AZ347" i="1" s="1"/>
  <c r="AZ348" i="1" s="1"/>
  <c r="AZ349" i="1" s="1"/>
  <c r="AZ350" i="1" s="1"/>
  <c r="AZ351" i="1" s="1"/>
  <c r="AZ352" i="1" s="1"/>
  <c r="AZ353" i="1" s="1"/>
  <c r="AZ354" i="1" s="1"/>
  <c r="AZ355" i="1" s="1"/>
  <c r="AZ356" i="1" s="1"/>
  <c r="AZ357" i="1" s="1"/>
  <c r="AZ358" i="1" s="1"/>
  <c r="AZ359" i="1" s="1"/>
  <c r="AZ360" i="1" s="1"/>
  <c r="AZ361" i="1" s="1"/>
  <c r="AZ362" i="1" s="1"/>
  <c r="AZ363" i="1" s="1"/>
  <c r="AZ364" i="1" s="1"/>
  <c r="AZ365" i="1" s="1"/>
  <c r="AZ366" i="1" s="1"/>
  <c r="AZ367" i="1" s="1"/>
  <c r="AZ368" i="1" s="1"/>
  <c r="AZ369" i="1" s="1"/>
  <c r="AZ370" i="1" s="1"/>
  <c r="AZ371" i="1" s="1"/>
  <c r="AZ372" i="1" s="1"/>
  <c r="AZ373" i="1" s="1"/>
  <c r="AZ374" i="1" s="1"/>
  <c r="AZ375" i="1" s="1"/>
  <c r="AZ376" i="1" s="1"/>
  <c r="AZ377" i="1" s="1"/>
  <c r="AZ378" i="1" s="1"/>
  <c r="AZ379" i="1" s="1"/>
  <c r="AZ380" i="1" s="1"/>
  <c r="AZ381" i="1" s="1"/>
  <c r="AZ382" i="1" s="1"/>
  <c r="AZ383" i="1" s="1"/>
  <c r="AZ384" i="1" s="1"/>
  <c r="AZ385" i="1" s="1"/>
  <c r="AZ386" i="1" s="1"/>
  <c r="AZ387" i="1" s="1"/>
  <c r="AZ388" i="1" s="1"/>
  <c r="AZ389" i="1" s="1"/>
  <c r="AZ390" i="1" s="1"/>
  <c r="AZ391" i="1" s="1"/>
  <c r="AZ392" i="1" s="1"/>
  <c r="AZ393" i="1" s="1"/>
  <c r="AZ394" i="1" s="1"/>
  <c r="AZ395" i="1" s="1"/>
  <c r="AZ396" i="1" s="1"/>
  <c r="AZ397" i="1" s="1"/>
  <c r="AZ398" i="1" s="1"/>
  <c r="AZ399" i="1" s="1"/>
  <c r="AZ400" i="1" s="1"/>
  <c r="AZ401" i="1" s="1"/>
  <c r="AZ402" i="1" s="1"/>
  <c r="AZ403" i="1" s="1"/>
  <c r="AZ404" i="1" s="1"/>
  <c r="AZ405" i="1" s="1"/>
  <c r="AZ406" i="1" s="1"/>
  <c r="AZ407" i="1" s="1"/>
  <c r="AZ408" i="1" s="1"/>
  <c r="AZ409" i="1" s="1"/>
  <c r="AZ410" i="1" s="1"/>
  <c r="AZ411" i="1" s="1"/>
  <c r="AZ412" i="1" s="1"/>
  <c r="AZ413" i="1" s="1"/>
  <c r="AZ414" i="1" s="1"/>
  <c r="AZ415" i="1" s="1"/>
  <c r="AZ416" i="1" s="1"/>
  <c r="AZ417" i="1" s="1"/>
  <c r="AZ418" i="1" s="1"/>
  <c r="AZ419" i="1" s="1"/>
  <c r="AZ420" i="1" s="1"/>
  <c r="AZ421" i="1" s="1"/>
  <c r="AZ422" i="1" s="1"/>
  <c r="AZ423" i="1" s="1"/>
  <c r="AZ424" i="1" s="1"/>
  <c r="AZ425" i="1" s="1"/>
  <c r="AZ426" i="1" s="1"/>
  <c r="AZ427" i="1" s="1"/>
  <c r="AZ428" i="1" s="1"/>
  <c r="AZ429" i="1" s="1"/>
  <c r="AZ430" i="1" s="1"/>
  <c r="AZ431" i="1" s="1"/>
  <c r="AZ432" i="1" s="1"/>
  <c r="AZ433" i="1" s="1"/>
  <c r="AZ434" i="1" s="1"/>
  <c r="AZ435" i="1" s="1"/>
  <c r="AZ436" i="1" s="1"/>
  <c r="AZ437" i="1" s="1"/>
  <c r="AZ438" i="1" s="1"/>
  <c r="AZ439" i="1" s="1"/>
  <c r="AZ440" i="1" s="1"/>
  <c r="AZ441" i="1" s="1"/>
  <c r="AZ442" i="1" s="1"/>
  <c r="AZ443" i="1" s="1"/>
  <c r="AZ444" i="1" s="1"/>
  <c r="AZ445" i="1" s="1"/>
  <c r="AZ446" i="1" s="1"/>
  <c r="AZ447" i="1" s="1"/>
  <c r="AZ448" i="1" s="1"/>
  <c r="AZ449" i="1" s="1"/>
  <c r="AZ450" i="1" s="1"/>
  <c r="AZ451" i="1" s="1"/>
  <c r="AZ452" i="1" s="1"/>
  <c r="AZ453" i="1" s="1"/>
  <c r="AY179" i="1"/>
  <c r="AX179" i="1"/>
  <c r="AX180" i="1" s="1"/>
  <c r="AW179" i="1"/>
  <c r="BI178" i="1"/>
  <c r="BE178" i="1"/>
  <c r="BD178" i="1"/>
  <c r="BC178" i="1"/>
  <c r="AZ178" i="1"/>
  <c r="AY178" i="1"/>
  <c r="AX178" i="1"/>
  <c r="AW178" i="1"/>
  <c r="NB17" i="6" l="1"/>
  <c r="NB13" i="6"/>
  <c r="NB9" i="6"/>
  <c r="NB16" i="6"/>
  <c r="NB12" i="6"/>
  <c r="NB8" i="6"/>
  <c r="NB15" i="6"/>
  <c r="NB11" i="6"/>
  <c r="NB7" i="6"/>
  <c r="NB10" i="6"/>
  <c r="NB5" i="6"/>
  <c r="NB4" i="6"/>
  <c r="NB14" i="6"/>
  <c r="NB6" i="6"/>
  <c r="NB23" i="6"/>
  <c r="NC34" i="6"/>
  <c r="NC30" i="6"/>
  <c r="NC26" i="6"/>
  <c r="NC33" i="6"/>
  <c r="NC29" i="6"/>
  <c r="NC25" i="6"/>
  <c r="NC32" i="6"/>
  <c r="NC28" i="6"/>
  <c r="NC24" i="6"/>
  <c r="NC31" i="6"/>
  <c r="NC27" i="6"/>
  <c r="ND1" i="6"/>
  <c r="NC3" i="6"/>
  <c r="NC17" i="6" l="1"/>
  <c r="NC13" i="6"/>
  <c r="NC16" i="6"/>
  <c r="NC12" i="6"/>
  <c r="NC8" i="6"/>
  <c r="NC15" i="6"/>
  <c r="NC11" i="6"/>
  <c r="NC7" i="6"/>
  <c r="NC14" i="6"/>
  <c r="NC10" i="6"/>
  <c r="NC6" i="6"/>
  <c r="NC4" i="6"/>
  <c r="NC5" i="6"/>
  <c r="NC9" i="6"/>
  <c r="ND23" i="6"/>
  <c r="NE1" i="6"/>
  <c r="ND3" i="6"/>
  <c r="NB34" i="6"/>
  <c r="NB30" i="6"/>
  <c r="NB26" i="6"/>
  <c r="NB33" i="6"/>
  <c r="NB29" i="6"/>
  <c r="NB25" i="6"/>
  <c r="NB32" i="6"/>
  <c r="NB28" i="6"/>
  <c r="NB24" i="6"/>
  <c r="NB27" i="6"/>
  <c r="NB31" i="6"/>
  <c r="ND33" i="6" l="1"/>
  <c r="ND29" i="6"/>
  <c r="ND25" i="6"/>
  <c r="ND32" i="6"/>
  <c r="ND28" i="6"/>
  <c r="ND24" i="6"/>
  <c r="ND31" i="6"/>
  <c r="ND27" i="6"/>
  <c r="ND34" i="6"/>
  <c r="ND26" i="6"/>
  <c r="ND30" i="6"/>
  <c r="NE23" i="6"/>
  <c r="NF1" i="6"/>
  <c r="NE3" i="6"/>
  <c r="ND16" i="6"/>
  <c r="ND12" i="6"/>
  <c r="ND15" i="6"/>
  <c r="ND11" i="6"/>
  <c r="ND7" i="6"/>
  <c r="ND14" i="6"/>
  <c r="ND10" i="6"/>
  <c r="ND6" i="6"/>
  <c r="ND8" i="6"/>
  <c r="ND17" i="6"/>
  <c r="ND13" i="6"/>
  <c r="ND9" i="6"/>
  <c r="ND5" i="6"/>
  <c r="ND4" i="6"/>
  <c r="NE16" i="6" l="1"/>
  <c r="NE15" i="6"/>
  <c r="NE11" i="6"/>
  <c r="NE7" i="6"/>
  <c r="NE14" i="6"/>
  <c r="NE10" i="6"/>
  <c r="NE6" i="6"/>
  <c r="NE17" i="6"/>
  <c r="NE13" i="6"/>
  <c r="NE9" i="6"/>
  <c r="NE5" i="6"/>
  <c r="NE12" i="6"/>
  <c r="NE4" i="6"/>
  <c r="NE8" i="6"/>
  <c r="NE33" i="6"/>
  <c r="NE29" i="6"/>
  <c r="NE25" i="6"/>
  <c r="NE32" i="6"/>
  <c r="NE28" i="6"/>
  <c r="NE24" i="6"/>
  <c r="NE31" i="6"/>
  <c r="NE27" i="6"/>
  <c r="NE34" i="6"/>
  <c r="NE30" i="6"/>
  <c r="NE26" i="6"/>
  <c r="NF23" i="6"/>
  <c r="NF3" i="6"/>
  <c r="NG1" i="6"/>
  <c r="NG23" i="6" l="1"/>
  <c r="NG3" i="6"/>
  <c r="NH1" i="6"/>
  <c r="NF15" i="6"/>
  <c r="NF11" i="6"/>
  <c r="NF14" i="6"/>
  <c r="NF10" i="6"/>
  <c r="NF6" i="6"/>
  <c r="NF17" i="6"/>
  <c r="NF13" i="6"/>
  <c r="NF9" i="6"/>
  <c r="NF5" i="6"/>
  <c r="NF7" i="6"/>
  <c r="NF12" i="6"/>
  <c r="NF16" i="6"/>
  <c r="NF4" i="6"/>
  <c r="NF8" i="6"/>
  <c r="NF32" i="6"/>
  <c r="NF28" i="6"/>
  <c r="NF24" i="6"/>
  <c r="NF31" i="6"/>
  <c r="NF27" i="6"/>
  <c r="NF34" i="6"/>
  <c r="NF30" i="6"/>
  <c r="NF26" i="6"/>
  <c r="NF29" i="6"/>
  <c r="NF25" i="6"/>
  <c r="NF33" i="6"/>
  <c r="NH23" i="6" l="1"/>
  <c r="NH3" i="6"/>
  <c r="NI1" i="6"/>
  <c r="NG15" i="6"/>
  <c r="NG14" i="6"/>
  <c r="NG10" i="6"/>
  <c r="NG6" i="6"/>
  <c r="NG17" i="6"/>
  <c r="NG13" i="6"/>
  <c r="NG9" i="6"/>
  <c r="NG5" i="6"/>
  <c r="NG16" i="6"/>
  <c r="NG12" i="6"/>
  <c r="NG8" i="6"/>
  <c r="NG4" i="6"/>
  <c r="NG7" i="6"/>
  <c r="NG11" i="6"/>
  <c r="NG32" i="6"/>
  <c r="NG28" i="6"/>
  <c r="NG24" i="6"/>
  <c r="NG31" i="6"/>
  <c r="NG27" i="6"/>
  <c r="NG34" i="6"/>
  <c r="NG30" i="6"/>
  <c r="NG26" i="6"/>
  <c r="NG33" i="6"/>
  <c r="NG29" i="6"/>
  <c r="NG25" i="6"/>
  <c r="NI23" i="6" l="1"/>
  <c r="NI3" i="6"/>
  <c r="NJ1" i="6"/>
  <c r="NH14" i="6"/>
  <c r="NH10" i="6"/>
  <c r="NH17" i="6"/>
  <c r="NH13" i="6"/>
  <c r="NH9" i="6"/>
  <c r="NH16" i="6"/>
  <c r="NH12" i="6"/>
  <c r="NH8" i="6"/>
  <c r="NH4" i="6"/>
  <c r="NH11" i="6"/>
  <c r="NH6" i="6"/>
  <c r="NH5" i="6"/>
  <c r="NH15" i="6"/>
  <c r="NH7" i="6"/>
  <c r="NH31" i="6"/>
  <c r="NH27" i="6"/>
  <c r="NH34" i="6"/>
  <c r="NH30" i="6"/>
  <c r="NH26" i="6"/>
  <c r="NH33" i="6"/>
  <c r="NH29" i="6"/>
  <c r="NH25" i="6"/>
  <c r="NH32" i="6"/>
  <c r="NH24" i="6"/>
  <c r="NH28" i="6"/>
  <c r="NJ3" i="6" l="1"/>
  <c r="NK1" i="6"/>
  <c r="NJ23" i="6"/>
  <c r="NI14" i="6"/>
  <c r="NI17" i="6"/>
  <c r="NI13" i="6"/>
  <c r="NI9" i="6"/>
  <c r="NI5" i="6"/>
  <c r="NI16" i="6"/>
  <c r="NI12" i="6"/>
  <c r="NI8" i="6"/>
  <c r="NI4" i="6"/>
  <c r="NI15" i="6"/>
  <c r="NI11" i="6"/>
  <c r="NI7" i="6"/>
  <c r="NI6" i="6"/>
  <c r="NI10" i="6"/>
  <c r="NI31" i="6"/>
  <c r="NI27" i="6"/>
  <c r="NI34" i="6"/>
  <c r="NI30" i="6"/>
  <c r="NI26" i="6"/>
  <c r="NI33" i="6"/>
  <c r="NI29" i="6"/>
  <c r="NI25" i="6"/>
  <c r="NI32" i="6"/>
  <c r="NI28" i="6"/>
  <c r="NI24" i="6"/>
  <c r="NK23" i="6" l="1"/>
  <c r="NK3" i="6"/>
  <c r="NL1" i="6"/>
  <c r="NJ34" i="6"/>
  <c r="NJ30" i="6"/>
  <c r="NJ26" i="6"/>
  <c r="NJ33" i="6"/>
  <c r="NJ29" i="6"/>
  <c r="NJ25" i="6"/>
  <c r="NJ32" i="6"/>
  <c r="NJ28" i="6"/>
  <c r="NJ24" i="6"/>
  <c r="NJ27" i="6"/>
  <c r="NJ31" i="6"/>
  <c r="NJ17" i="6"/>
  <c r="NJ13" i="6"/>
  <c r="NJ9" i="6"/>
  <c r="NJ16" i="6"/>
  <c r="NJ12" i="6"/>
  <c r="NJ8" i="6"/>
  <c r="NJ15" i="6"/>
  <c r="NJ11" i="6"/>
  <c r="NJ7" i="6"/>
  <c r="NJ6" i="6"/>
  <c r="NJ14" i="6"/>
  <c r="NJ4" i="6"/>
  <c r="NJ5" i="6"/>
  <c r="NJ10" i="6"/>
  <c r="NL23" i="6" l="1"/>
  <c r="NM1" i="6"/>
  <c r="NL3" i="6"/>
  <c r="NK17" i="6"/>
  <c r="NK13" i="6"/>
  <c r="NK16" i="6"/>
  <c r="NK12" i="6"/>
  <c r="NK8" i="6"/>
  <c r="NK15" i="6"/>
  <c r="NK11" i="6"/>
  <c r="NK7" i="6"/>
  <c r="NK14" i="6"/>
  <c r="NK10" i="6"/>
  <c r="NK6" i="6"/>
  <c r="NK4" i="6"/>
  <c r="NK5" i="6"/>
  <c r="NK9" i="6"/>
  <c r="NK34" i="6"/>
  <c r="NK30" i="6"/>
  <c r="NK26" i="6"/>
  <c r="NK33" i="6"/>
  <c r="NK29" i="6"/>
  <c r="NK25" i="6"/>
  <c r="NK32" i="6"/>
  <c r="NK28" i="6"/>
  <c r="NK24" i="6"/>
  <c r="NK31" i="6"/>
  <c r="NK27" i="6"/>
  <c r="NL16" i="6" l="1"/>
  <c r="NL12" i="6"/>
  <c r="NL15" i="6"/>
  <c r="NL11" i="6"/>
  <c r="NL7" i="6"/>
  <c r="NL14" i="6"/>
  <c r="NL10" i="6"/>
  <c r="NL6" i="6"/>
  <c r="NL17" i="6"/>
  <c r="NL4" i="6"/>
  <c r="NL5" i="6"/>
  <c r="NL9" i="6"/>
  <c r="NL13" i="6"/>
  <c r="NL8" i="6"/>
  <c r="NM23" i="6"/>
  <c r="NN1" i="6"/>
  <c r="NM3" i="6"/>
  <c r="NL33" i="6"/>
  <c r="NL29" i="6"/>
  <c r="NL25" i="6"/>
  <c r="NL32" i="6"/>
  <c r="NL28" i="6"/>
  <c r="NL24" i="6"/>
  <c r="NL31" i="6"/>
  <c r="NL27" i="6"/>
  <c r="NL34" i="6"/>
  <c r="NL26" i="6"/>
  <c r="NL30" i="6"/>
  <c r="NM33" i="6" l="1"/>
  <c r="NM29" i="6"/>
  <c r="NM25" i="6"/>
  <c r="NM32" i="6"/>
  <c r="NM28" i="6"/>
  <c r="NM24" i="6"/>
  <c r="NM31" i="6"/>
  <c r="NM27" i="6"/>
  <c r="NM34" i="6"/>
  <c r="NM30" i="6"/>
  <c r="NM26" i="6"/>
  <c r="NN23" i="6"/>
  <c r="NN3" i="6"/>
  <c r="NO1" i="6"/>
  <c r="NM16" i="6"/>
  <c r="NM15" i="6"/>
  <c r="NM11" i="6"/>
  <c r="NM7" i="6"/>
  <c r="NM14" i="6"/>
  <c r="NM10" i="6"/>
  <c r="NM6" i="6"/>
  <c r="NM17" i="6"/>
  <c r="NM13" i="6"/>
  <c r="NM9" i="6"/>
  <c r="NM5" i="6"/>
  <c r="NM4" i="6"/>
  <c r="NM12" i="6"/>
  <c r="NM8" i="6"/>
  <c r="NO23" i="6" l="1"/>
  <c r="NO3" i="6"/>
  <c r="NP1" i="6"/>
  <c r="NN15" i="6"/>
  <c r="NN11" i="6"/>
  <c r="NN14" i="6"/>
  <c r="NN10" i="6"/>
  <c r="NN6" i="6"/>
  <c r="NN17" i="6"/>
  <c r="NN13" i="6"/>
  <c r="NN9" i="6"/>
  <c r="NN5" i="6"/>
  <c r="NN12" i="6"/>
  <c r="NN16" i="6"/>
  <c r="NN8" i="6"/>
  <c r="NN7" i="6"/>
  <c r="NN4" i="6"/>
  <c r="NN32" i="6"/>
  <c r="NN28" i="6"/>
  <c r="NN24" i="6"/>
  <c r="NN31" i="6"/>
  <c r="NN27" i="6"/>
  <c r="NN34" i="6"/>
  <c r="NN30" i="6"/>
  <c r="NN26" i="6"/>
  <c r="NN29" i="6"/>
  <c r="NN33" i="6"/>
  <c r="NN25" i="6"/>
  <c r="NO15" i="6" l="1"/>
  <c r="NO14" i="6"/>
  <c r="NO10" i="6"/>
  <c r="NO6" i="6"/>
  <c r="NO17" i="6"/>
  <c r="NO13" i="6"/>
  <c r="NO9" i="6"/>
  <c r="NO5" i="6"/>
  <c r="NO16" i="6"/>
  <c r="NO12" i="6"/>
  <c r="NO8" i="6"/>
  <c r="NO4" i="6"/>
  <c r="NO7" i="6"/>
  <c r="NO11" i="6"/>
  <c r="NP23" i="6"/>
  <c r="NP3" i="6"/>
  <c r="NQ1" i="6"/>
  <c r="NO32" i="6"/>
  <c r="NO28" i="6"/>
  <c r="NO24" i="6"/>
  <c r="NO31" i="6"/>
  <c r="NO27" i="6"/>
  <c r="NO34" i="6"/>
  <c r="NO30" i="6"/>
  <c r="NO26" i="6"/>
  <c r="NO33" i="6"/>
  <c r="NO29" i="6"/>
  <c r="NO25" i="6"/>
  <c r="NP14" i="6" l="1"/>
  <c r="NP10" i="6"/>
  <c r="NP17" i="6"/>
  <c r="NP13" i="6"/>
  <c r="NP9" i="6"/>
  <c r="NP16" i="6"/>
  <c r="NP12" i="6"/>
  <c r="NP8" i="6"/>
  <c r="NP4" i="6"/>
  <c r="NP5" i="6"/>
  <c r="NP7" i="6"/>
  <c r="NP6" i="6"/>
  <c r="NP15" i="6"/>
  <c r="NP11" i="6"/>
  <c r="NP31" i="6"/>
  <c r="NP27" i="6"/>
  <c r="NP34" i="6"/>
  <c r="NP30" i="6"/>
  <c r="NP26" i="6"/>
  <c r="NP33" i="6"/>
  <c r="NP29" i="6"/>
  <c r="NP25" i="6"/>
  <c r="NP24" i="6"/>
  <c r="NP28" i="6"/>
  <c r="NP32" i="6"/>
  <c r="NQ23" i="6"/>
  <c r="NQ3" i="6"/>
  <c r="NR1" i="6"/>
  <c r="NQ31" i="6" l="1"/>
  <c r="NQ27" i="6"/>
  <c r="NQ34" i="6"/>
  <c r="NQ30" i="6"/>
  <c r="NQ26" i="6"/>
  <c r="NQ33" i="6"/>
  <c r="NQ29" i="6"/>
  <c r="NQ25" i="6"/>
  <c r="NQ32" i="6"/>
  <c r="NQ28" i="6"/>
  <c r="NQ24" i="6"/>
  <c r="NR3" i="6"/>
  <c r="NS1" i="6"/>
  <c r="NR23" i="6"/>
  <c r="NQ14" i="6"/>
  <c r="NQ17" i="6"/>
  <c r="NQ13" i="6"/>
  <c r="NQ9" i="6"/>
  <c r="NQ5" i="6"/>
  <c r="NQ16" i="6"/>
  <c r="NQ12" i="6"/>
  <c r="NQ8" i="6"/>
  <c r="NQ4" i="6"/>
  <c r="NQ15" i="6"/>
  <c r="NQ11" i="6"/>
  <c r="NQ7" i="6"/>
  <c r="NQ10" i="6"/>
  <c r="NQ6" i="6"/>
  <c r="NR34" i="6" l="1"/>
  <c r="NR30" i="6"/>
  <c r="NR26" i="6"/>
  <c r="NR33" i="6"/>
  <c r="NR29" i="6"/>
  <c r="NR25" i="6"/>
  <c r="NR32" i="6"/>
  <c r="NR28" i="6"/>
  <c r="NR24" i="6"/>
  <c r="NR31" i="6"/>
  <c r="NR27" i="6"/>
  <c r="NS23" i="6"/>
  <c r="NS3" i="6"/>
  <c r="NT1" i="6"/>
  <c r="NR17" i="6"/>
  <c r="NR13" i="6"/>
  <c r="NR9" i="6"/>
  <c r="NR16" i="6"/>
  <c r="NR12" i="6"/>
  <c r="NR8" i="6"/>
  <c r="NR15" i="6"/>
  <c r="NR11" i="6"/>
  <c r="NR7" i="6"/>
  <c r="NR5" i="6"/>
  <c r="NR14" i="6"/>
  <c r="NR10" i="6"/>
  <c r="NR6" i="6"/>
  <c r="NR4" i="6"/>
  <c r="NT23" i="6" l="1"/>
  <c r="NU1" i="6"/>
  <c r="NT3" i="6"/>
  <c r="NS17" i="6"/>
  <c r="NS13" i="6"/>
  <c r="NS16" i="6"/>
  <c r="NS12" i="6"/>
  <c r="NS8" i="6"/>
  <c r="NS15" i="6"/>
  <c r="NS11" i="6"/>
  <c r="NS7" i="6"/>
  <c r="NS14" i="6"/>
  <c r="NS10" i="6"/>
  <c r="NS6" i="6"/>
  <c r="NS9" i="6"/>
  <c r="NS4" i="6"/>
  <c r="NS5" i="6"/>
  <c r="NS34" i="6"/>
  <c r="NS30" i="6"/>
  <c r="NS26" i="6"/>
  <c r="NS33" i="6"/>
  <c r="NS29" i="6"/>
  <c r="NS25" i="6"/>
  <c r="NS32" i="6"/>
  <c r="NS28" i="6"/>
  <c r="NS24" i="6"/>
  <c r="NS31" i="6"/>
  <c r="NS27" i="6"/>
  <c r="NT16" i="6" l="1"/>
  <c r="NT12" i="6"/>
  <c r="NT15" i="6"/>
  <c r="NT11" i="6"/>
  <c r="NT7" i="6"/>
  <c r="NT14" i="6"/>
  <c r="NT10" i="6"/>
  <c r="NT6" i="6"/>
  <c r="NT9" i="6"/>
  <c r="NT8" i="6"/>
  <c r="NT17" i="6"/>
  <c r="NT13" i="6"/>
  <c r="NT4" i="6"/>
  <c r="NT5" i="6"/>
  <c r="NU23" i="6"/>
  <c r="NV1" i="6"/>
  <c r="NU3" i="6"/>
  <c r="NT33" i="6"/>
  <c r="NT29" i="6"/>
  <c r="NT25" i="6"/>
  <c r="NT32" i="6"/>
  <c r="NT28" i="6"/>
  <c r="NT24" i="6"/>
  <c r="NT31" i="6"/>
  <c r="NT27" i="6"/>
  <c r="NT34" i="6"/>
  <c r="NT26" i="6"/>
  <c r="NT30" i="6"/>
  <c r="NV23" i="6" l="1"/>
  <c r="NV3" i="6"/>
  <c r="NW1" i="6"/>
  <c r="NU33" i="6"/>
  <c r="NU29" i="6"/>
  <c r="NU25" i="6"/>
  <c r="NU32" i="6"/>
  <c r="NU28" i="6"/>
  <c r="NU24" i="6"/>
  <c r="NU31" i="6"/>
  <c r="NU27" i="6"/>
  <c r="NU34" i="6"/>
  <c r="NU30" i="6"/>
  <c r="NU26" i="6"/>
  <c r="NU16" i="6"/>
  <c r="NU12" i="6"/>
  <c r="NU15" i="6"/>
  <c r="NU11" i="6"/>
  <c r="NU7" i="6"/>
  <c r="NU14" i="6"/>
  <c r="NU10" i="6"/>
  <c r="NU6" i="6"/>
  <c r="NU17" i="6"/>
  <c r="NU13" i="6"/>
  <c r="NU9" i="6"/>
  <c r="NU5" i="6"/>
  <c r="NU8" i="6"/>
  <c r="NU4" i="6"/>
  <c r="NV32" i="6" l="1"/>
  <c r="NV28" i="6"/>
  <c r="NV24" i="6"/>
  <c r="NV31" i="6"/>
  <c r="NV27" i="6"/>
  <c r="NV34" i="6"/>
  <c r="NV30" i="6"/>
  <c r="NV26" i="6"/>
  <c r="NV29" i="6"/>
  <c r="NV33" i="6"/>
  <c r="NV25" i="6"/>
  <c r="NW23" i="6"/>
  <c r="NW3" i="6"/>
  <c r="NV15" i="6"/>
  <c r="NV11" i="6"/>
  <c r="NV14" i="6"/>
  <c r="NV10" i="6"/>
  <c r="NV6" i="6"/>
  <c r="NV17" i="6"/>
  <c r="NV13" i="6"/>
  <c r="NV9" i="6"/>
  <c r="NV5" i="6"/>
  <c r="NV8" i="6"/>
  <c r="NV16" i="6"/>
  <c r="NV4" i="6"/>
  <c r="NV7" i="6"/>
  <c r="NV12" i="6"/>
  <c r="NW32" i="6" l="1"/>
  <c r="NW28" i="6"/>
  <c r="NW24" i="6"/>
  <c r="NW31" i="6"/>
  <c r="NW27" i="6"/>
  <c r="NW34" i="6"/>
  <c r="NW30" i="6"/>
  <c r="NW26" i="6"/>
  <c r="NW33" i="6"/>
  <c r="NW29" i="6"/>
  <c r="NW25" i="6"/>
  <c r="NW15" i="6"/>
  <c r="NW14" i="6"/>
  <c r="NW10" i="6"/>
  <c r="NW6" i="6"/>
  <c r="NW17" i="6"/>
  <c r="NW13" i="6"/>
  <c r="NW9" i="6"/>
  <c r="NW5" i="6"/>
  <c r="NW16" i="6"/>
  <c r="NW12" i="6"/>
  <c r="NW8" i="6"/>
  <c r="NW4" i="6"/>
  <c r="NW7" i="6"/>
  <c r="NW11" i="6"/>
  <c r="D1" i="6" l="1"/>
  <c r="E1" i="6" s="1"/>
  <c r="F1" i="6" s="1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X1" i="6" s="1"/>
  <c r="Y1" i="6" s="1"/>
  <c r="Z1" i="6" s="1"/>
  <c r="AA1" i="6" s="1"/>
  <c r="AB1" i="6" s="1"/>
  <c r="AC1" i="6" s="1"/>
  <c r="AD1" i="6" s="1"/>
  <c r="AE1" i="6" s="1"/>
  <c r="AF1" i="6" s="1"/>
  <c r="AG1" i="6" s="1"/>
  <c r="AH1" i="6" s="1"/>
  <c r="AI1" i="6" s="1"/>
  <c r="AJ1" i="6" s="1"/>
  <c r="AK1" i="6" s="1"/>
  <c r="AL1" i="6" s="1"/>
  <c r="AM1" i="6" s="1"/>
  <c r="AN1" i="6" s="1"/>
  <c r="AO1" i="6" s="1"/>
  <c r="AP1" i="6" s="1"/>
  <c r="AQ1" i="6" s="1"/>
  <c r="AR1" i="6" s="1"/>
  <c r="AS1" i="6" s="1"/>
  <c r="AT1" i="6" s="1"/>
  <c r="AU1" i="6" s="1"/>
  <c r="AV1" i="6" s="1"/>
  <c r="AW1" i="6" s="1"/>
  <c r="AX1" i="6" s="1"/>
  <c r="AY1" i="6" s="1"/>
  <c r="AZ1" i="6" s="1"/>
  <c r="BA1" i="6" s="1"/>
  <c r="BB1" i="6" s="1"/>
  <c r="BC1" i="6" s="1"/>
  <c r="BD1" i="6" s="1"/>
  <c r="BE1" i="6" s="1"/>
  <c r="BF1" i="6" s="1"/>
  <c r="BG1" i="6" s="1"/>
  <c r="BH1" i="6" s="1"/>
  <c r="BI1" i="6" s="1"/>
  <c r="BJ1" i="6" s="1"/>
  <c r="BK1" i="6" s="1"/>
  <c r="BL1" i="6" s="1"/>
  <c r="BM1" i="6" s="1"/>
  <c r="BN1" i="6" s="1"/>
  <c r="BO1" i="6" s="1"/>
  <c r="BP1" i="6" s="1"/>
  <c r="BQ1" i="6" s="1"/>
  <c r="BR1" i="6" s="1"/>
  <c r="BS1" i="6" s="1"/>
  <c r="BT1" i="6" s="1"/>
  <c r="BU1" i="6" s="1"/>
  <c r="BV1" i="6" s="1"/>
  <c r="BW1" i="6" s="1"/>
  <c r="BX1" i="6" s="1"/>
  <c r="BY1" i="6" s="1"/>
  <c r="BZ1" i="6" s="1"/>
  <c r="CA1" i="6" s="1"/>
  <c r="CB1" i="6" s="1"/>
  <c r="CC1" i="6" s="1"/>
  <c r="CD1" i="6" s="1"/>
  <c r="CE1" i="6" s="1"/>
  <c r="CF1" i="6" s="1"/>
  <c r="CG1" i="6" s="1"/>
  <c r="CH1" i="6" s="1"/>
  <c r="CI1" i="6" s="1"/>
  <c r="CJ1" i="6" s="1"/>
  <c r="CK1" i="6" s="1"/>
  <c r="CL1" i="6" s="1"/>
  <c r="CM1" i="6" s="1"/>
  <c r="CN1" i="6" s="1"/>
  <c r="CO1" i="6" s="1"/>
  <c r="CP1" i="6" s="1"/>
  <c r="CQ1" i="6" s="1"/>
  <c r="CR1" i="6" s="1"/>
  <c r="CS1" i="6" s="1"/>
  <c r="CT1" i="6" s="1"/>
  <c r="CU1" i="6" s="1"/>
  <c r="CV1" i="6" s="1"/>
  <c r="CW1" i="6" s="1"/>
  <c r="CX1" i="6" s="1"/>
  <c r="CY1" i="6" s="1"/>
  <c r="CZ1" i="6" s="1"/>
  <c r="DA1" i="6" s="1"/>
  <c r="DB1" i="6" s="1"/>
  <c r="DC1" i="6" s="1"/>
  <c r="DD1" i="6" s="1"/>
  <c r="DE1" i="6" s="1"/>
  <c r="DF1" i="6" s="1"/>
  <c r="DG1" i="6" s="1"/>
  <c r="DH1" i="6" s="1"/>
  <c r="DI1" i="6" s="1"/>
  <c r="DJ1" i="6" s="1"/>
  <c r="DK1" i="6" s="1"/>
  <c r="DL1" i="6" s="1"/>
  <c r="DM1" i="6" s="1"/>
  <c r="DN1" i="6" s="1"/>
  <c r="DO1" i="6" s="1"/>
  <c r="DP1" i="6" s="1"/>
  <c r="DQ1" i="6" s="1"/>
  <c r="DR1" i="6" s="1"/>
  <c r="DS1" i="6" s="1"/>
  <c r="DT1" i="6" s="1"/>
  <c r="DU1" i="6" s="1"/>
  <c r="DV1" i="6" s="1"/>
  <c r="DW1" i="6" s="1"/>
  <c r="DX1" i="6" s="1"/>
  <c r="DY1" i="6" s="1"/>
  <c r="DZ1" i="6" s="1"/>
  <c r="EA1" i="6" s="1"/>
  <c r="EB1" i="6" s="1"/>
  <c r="EC1" i="6" s="1"/>
  <c r="ED1" i="6" s="1"/>
  <c r="BA9" i="5"/>
  <c r="AZ9" i="5"/>
  <c r="AY9" i="5"/>
  <c r="AX9" i="5"/>
  <c r="AW9" i="5"/>
  <c r="AV9" i="5"/>
  <c r="AU9" i="5"/>
  <c r="AT9" i="5"/>
  <c r="AS9" i="5"/>
  <c r="AR9" i="5"/>
  <c r="AQ9" i="5"/>
  <c r="BC412" i="5"/>
  <c r="BL393" i="1"/>
  <c r="DS23" i="6" l="1"/>
  <c r="DU23" i="6"/>
  <c r="DZ23" i="6"/>
  <c r="EB23" i="6"/>
  <c r="EC23" i="6"/>
  <c r="EA23" i="6"/>
  <c r="DY23" i="6"/>
  <c r="DX23" i="6"/>
  <c r="DR23" i="6"/>
  <c r="DV23" i="6"/>
  <c r="DT23" i="6"/>
  <c r="DW23" i="6"/>
  <c r="DU3" i="6"/>
  <c r="DV3" i="6"/>
  <c r="DR3" i="6"/>
  <c r="DS3" i="6"/>
  <c r="DT3" i="6"/>
  <c r="DY3" i="6"/>
  <c r="DX3" i="6"/>
  <c r="EC3" i="6"/>
  <c r="EA3" i="6"/>
  <c r="DZ3" i="6"/>
  <c r="DW3" i="6"/>
  <c r="EB3" i="6"/>
  <c r="EE1" i="6"/>
  <c r="ED3" i="6"/>
  <c r="ED23" i="6"/>
  <c r="EC10" i="6" l="1"/>
  <c r="DY10" i="6"/>
  <c r="DT10" i="6"/>
  <c r="DX10" i="6"/>
  <c r="EB10" i="6"/>
  <c r="DS10" i="6"/>
  <c r="DW10" i="6"/>
  <c r="DZ10" i="6"/>
  <c r="DV10" i="6"/>
  <c r="DR10" i="6"/>
  <c r="EA10" i="6"/>
  <c r="DU10" i="6"/>
  <c r="EF1" i="6"/>
  <c r="EE23" i="6"/>
  <c r="EE3" i="6"/>
  <c r="EG1" i="6" l="1"/>
  <c r="EF3" i="6"/>
  <c r="EF23" i="6"/>
  <c r="EH1" i="6" l="1"/>
  <c r="EG3" i="6"/>
  <c r="EG23" i="6"/>
  <c r="EI1" i="6" l="1"/>
  <c r="EH23" i="6"/>
  <c r="EH3" i="6"/>
  <c r="EI3" i="6" l="1"/>
  <c r="EI23" i="6"/>
  <c r="EJ1" i="6"/>
  <c r="EJ3" i="6" l="1"/>
  <c r="EK1" i="6"/>
  <c r="EJ23" i="6"/>
  <c r="EK23" i="6" l="1"/>
  <c r="EL1" i="6"/>
  <c r="EK3" i="6"/>
  <c r="EM1" i="6" l="1"/>
  <c r="EL23" i="6"/>
  <c r="EL3" i="6"/>
  <c r="EN1" i="6" l="1"/>
  <c r="EM23" i="6"/>
  <c r="EM3" i="6"/>
  <c r="EO1" i="6" l="1"/>
  <c r="EN3" i="6"/>
  <c r="EN23" i="6"/>
  <c r="EP1" i="6" l="1"/>
  <c r="EO23" i="6"/>
  <c r="EO3" i="6"/>
  <c r="EQ1" i="6" l="1"/>
  <c r="EP3" i="6"/>
  <c r="EP23" i="6"/>
  <c r="ER1" i="6" l="1"/>
  <c r="EQ3" i="6"/>
  <c r="EQ23" i="6"/>
  <c r="ER3" i="6" l="1"/>
  <c r="ES1" i="6"/>
  <c r="ER23" i="6"/>
  <c r="ET1" i="6" l="1"/>
  <c r="ES23" i="6"/>
  <c r="ES3" i="6"/>
  <c r="EU1" i="6" l="1"/>
  <c r="ET23" i="6"/>
  <c r="ET3" i="6"/>
  <c r="EV1" i="6" l="1"/>
  <c r="EU23" i="6"/>
  <c r="EU3" i="6"/>
  <c r="EW1" i="6" l="1"/>
  <c r="EV3" i="6"/>
  <c r="EV23" i="6"/>
  <c r="EW3" i="6" l="1"/>
  <c r="EW23" i="6"/>
  <c r="EX1" i="6"/>
  <c r="EY1" i="6" l="1"/>
  <c r="EX3" i="6"/>
  <c r="EX23" i="6"/>
  <c r="EY23" i="6" l="1"/>
  <c r="EZ1" i="6"/>
  <c r="EY3" i="6"/>
  <c r="EZ3" i="6" l="1"/>
  <c r="EZ23" i="6"/>
  <c r="FA1" i="6"/>
  <c r="FB1" i="6" l="1"/>
  <c r="FA23" i="6"/>
  <c r="FA3" i="6"/>
  <c r="FC1" i="6" l="1"/>
  <c r="FB23" i="6"/>
  <c r="FB3" i="6"/>
  <c r="FD1" i="6" l="1"/>
  <c r="FC23" i="6"/>
  <c r="FC3" i="6"/>
  <c r="FE1" i="6" l="1"/>
  <c r="FD23" i="6"/>
  <c r="FD3" i="6"/>
  <c r="FF1" i="6" l="1"/>
  <c r="FE3" i="6"/>
  <c r="FE23" i="6"/>
  <c r="FG1" i="6" l="1"/>
  <c r="FF3" i="6"/>
  <c r="FF23" i="6"/>
  <c r="FH1" i="6" l="1"/>
  <c r="FG23" i="6"/>
  <c r="FG3" i="6"/>
  <c r="FH3" i="6" l="1"/>
  <c r="FI1" i="6"/>
  <c r="FH23" i="6"/>
  <c r="FJ1" i="6" l="1"/>
  <c r="FI3" i="6"/>
  <c r="FI23" i="6"/>
  <c r="FK1" i="6" l="1"/>
  <c r="FJ3" i="6"/>
  <c r="FJ23" i="6"/>
  <c r="FL1" i="6" l="1"/>
  <c r="FK23" i="6"/>
  <c r="FK3" i="6"/>
  <c r="FM1" i="6" l="1"/>
  <c r="FL23" i="6"/>
  <c r="FL3" i="6"/>
  <c r="FM23" i="6" l="1"/>
  <c r="FN1" i="6"/>
  <c r="FM3" i="6"/>
  <c r="FO1" i="6" l="1"/>
  <c r="FN3" i="6"/>
  <c r="FN23" i="6"/>
  <c r="FO3" i="6" l="1"/>
  <c r="FP1" i="6"/>
  <c r="FO23" i="6"/>
  <c r="FP3" i="6" l="1"/>
  <c r="FQ1" i="6"/>
  <c r="FP23" i="6"/>
  <c r="FR1" i="6" l="1"/>
  <c r="FQ23" i="6"/>
  <c r="FQ3" i="6"/>
  <c r="FS1" i="6" l="1"/>
  <c r="FR23" i="6"/>
  <c r="FR3" i="6"/>
  <c r="FT1" i="6" l="1"/>
  <c r="FS3" i="6"/>
  <c r="FS23" i="6"/>
  <c r="FU1" i="6" l="1"/>
  <c r="FT23" i="6"/>
  <c r="FT3" i="6"/>
  <c r="FV1" i="6" l="1"/>
  <c r="FU23" i="6"/>
  <c r="FU3" i="6"/>
  <c r="FW1" i="6" l="1"/>
  <c r="FV23" i="6"/>
  <c r="FV3" i="6"/>
  <c r="FX1" i="6" l="1"/>
  <c r="FW3" i="6"/>
  <c r="FW23" i="6"/>
  <c r="FX3" i="6" l="1"/>
  <c r="FY1" i="6"/>
  <c r="FX23" i="6"/>
  <c r="FZ1" i="6" l="1"/>
  <c r="FY3" i="6"/>
  <c r="FY23" i="6"/>
  <c r="GA1" i="6" l="1"/>
  <c r="FZ23" i="6"/>
  <c r="FZ3" i="6"/>
  <c r="GB1" i="6" l="1"/>
  <c r="GA23" i="6"/>
  <c r="GA3" i="6"/>
  <c r="GC1" i="6" l="1"/>
  <c r="GB23" i="6"/>
  <c r="GB3" i="6"/>
  <c r="GC23" i="6" l="1"/>
  <c r="GC3" i="6"/>
  <c r="GD1" i="6"/>
  <c r="GE1" i="6" l="1"/>
  <c r="GD23" i="6"/>
  <c r="GD3" i="6"/>
  <c r="GE3" i="6" l="1"/>
  <c r="GE23" i="6"/>
  <c r="GF1" i="6"/>
  <c r="GF3" i="6" l="1"/>
  <c r="GG1" i="6"/>
  <c r="GF23" i="6"/>
  <c r="GG3" i="6" l="1"/>
  <c r="GG23" i="6"/>
  <c r="GH1" i="6"/>
  <c r="GI1" i="6" l="1"/>
  <c r="GH3" i="6"/>
  <c r="GH23" i="6"/>
  <c r="GJ1" i="6" l="1"/>
  <c r="GI3" i="6"/>
  <c r="GI23" i="6"/>
  <c r="GK1" i="6" l="1"/>
  <c r="GJ23" i="6"/>
  <c r="GJ3" i="6"/>
  <c r="GL1" i="6" l="1"/>
  <c r="GK23" i="6"/>
  <c r="GK3" i="6"/>
  <c r="GM1" i="6" l="1"/>
  <c r="GL3" i="6"/>
  <c r="GL23" i="6"/>
  <c r="GN1" i="6" l="1"/>
  <c r="GM23" i="6"/>
  <c r="GM3" i="6"/>
  <c r="GN3" i="6" l="1"/>
  <c r="GO1" i="6"/>
  <c r="GN23" i="6"/>
  <c r="GP1" i="6" l="1"/>
  <c r="GO23" i="6"/>
  <c r="GO3" i="6"/>
  <c r="GQ1" i="6" l="1"/>
  <c r="GP3" i="6"/>
  <c r="GP23" i="6"/>
  <c r="GR1" i="6" l="1"/>
  <c r="GQ3" i="6"/>
  <c r="GQ23" i="6"/>
  <c r="GS1" i="6" l="1"/>
  <c r="GR23" i="6"/>
  <c r="GR3" i="6"/>
  <c r="GS23" i="6" l="1"/>
  <c r="GS3" i="6"/>
  <c r="GT1" i="6"/>
  <c r="GU1" i="6" l="1"/>
  <c r="GT3" i="6"/>
  <c r="GT23" i="6"/>
  <c r="GV1" i="6" l="1"/>
  <c r="GU3" i="6"/>
  <c r="GU23" i="6"/>
  <c r="GV3" i="6" l="1"/>
  <c r="GW1" i="6"/>
  <c r="GV23" i="6"/>
  <c r="GX1" i="6" l="1"/>
  <c r="GW23" i="6"/>
  <c r="GW3" i="6"/>
  <c r="GY1" i="6" l="1"/>
  <c r="GX23" i="6"/>
  <c r="GX3" i="6"/>
  <c r="GZ1" i="6" l="1"/>
  <c r="GY3" i="6"/>
  <c r="GY23" i="6"/>
  <c r="HA1" i="6" l="1"/>
  <c r="GZ3" i="6"/>
  <c r="GZ23" i="6"/>
  <c r="HB1" i="6" l="1"/>
  <c r="HA23" i="6"/>
  <c r="HA3" i="6"/>
  <c r="HC1" i="6" l="1"/>
  <c r="HB3" i="6"/>
  <c r="HB23" i="6"/>
  <c r="HD1" i="6" l="1"/>
  <c r="HC3" i="6"/>
  <c r="HC23" i="6"/>
  <c r="HD3" i="6" l="1"/>
  <c r="HE1" i="6"/>
  <c r="HD23" i="6"/>
  <c r="HF1" i="6" l="1"/>
  <c r="HE3" i="6"/>
  <c r="HE23" i="6"/>
  <c r="HG1" i="6" l="1"/>
  <c r="HF3" i="6"/>
  <c r="HF23" i="6"/>
  <c r="HH1" i="6" l="1"/>
  <c r="HG23" i="6"/>
  <c r="HG3" i="6"/>
  <c r="HI1" i="6" l="1"/>
  <c r="HH23" i="6"/>
  <c r="HH3" i="6"/>
  <c r="HI3" i="6" l="1"/>
  <c r="HI23" i="6"/>
  <c r="HJ1" i="6"/>
  <c r="HK1" i="6" l="1"/>
  <c r="HJ23" i="6"/>
  <c r="HJ3" i="6"/>
  <c r="HK3" i="6" l="1"/>
  <c r="HK23" i="6"/>
  <c r="HL1" i="6"/>
  <c r="HL3" i="6" l="1"/>
  <c r="HL23" i="6"/>
  <c r="HM1" i="6"/>
  <c r="HN1" i="6" l="1"/>
  <c r="HM23" i="6"/>
  <c r="HM3" i="6"/>
  <c r="HO1" i="6" l="1"/>
  <c r="HN3" i="6"/>
  <c r="HN23" i="6"/>
  <c r="HP1" i="6" l="1"/>
  <c r="HO3" i="6"/>
  <c r="HO23" i="6"/>
  <c r="HQ1" i="6" l="1"/>
  <c r="HP23" i="6"/>
  <c r="HP3" i="6"/>
  <c r="HR1" i="6" l="1"/>
  <c r="HQ3" i="6"/>
  <c r="HQ23" i="6"/>
  <c r="HS1" i="6" l="1"/>
  <c r="HR3" i="6"/>
  <c r="HR23" i="6"/>
  <c r="HT1" i="6" l="1"/>
  <c r="HS3" i="6"/>
  <c r="HS23" i="6"/>
  <c r="HT3" i="6" l="1"/>
  <c r="HU1" i="6"/>
  <c r="HT23" i="6"/>
  <c r="HV1" i="6" l="1"/>
  <c r="HU23" i="6"/>
  <c r="HU3" i="6"/>
  <c r="HW1" i="6" l="1"/>
  <c r="HV23" i="6"/>
  <c r="HV3" i="6"/>
  <c r="HX1" i="6" l="1"/>
  <c r="HW3" i="6"/>
  <c r="HW23" i="6"/>
  <c r="HY1" i="6" l="1"/>
  <c r="HX23" i="6"/>
  <c r="HX3" i="6"/>
  <c r="HY23" i="6" l="1"/>
  <c r="HY3" i="6"/>
  <c r="HZ1" i="6"/>
  <c r="IA1" i="6" l="1"/>
  <c r="HZ3" i="6"/>
  <c r="HZ23" i="6"/>
  <c r="IA3" i="6" l="1"/>
  <c r="IB1" i="6"/>
  <c r="IA23" i="6"/>
  <c r="IB3" i="6" l="1"/>
  <c r="IC1" i="6"/>
  <c r="IB23" i="6"/>
  <c r="ID1" i="6" l="1"/>
  <c r="IC23" i="6"/>
  <c r="IC3" i="6"/>
  <c r="IE1" i="6" l="1"/>
  <c r="ID23" i="6"/>
  <c r="ID3" i="6"/>
  <c r="IF1" i="6" l="1"/>
  <c r="IE3" i="6"/>
  <c r="IE23" i="6"/>
  <c r="IG1" i="6" l="1"/>
  <c r="IF23" i="6"/>
  <c r="IF3" i="6"/>
  <c r="IH1" i="6" l="1"/>
  <c r="IG23" i="6"/>
  <c r="IG3" i="6"/>
  <c r="II1" i="6" l="1"/>
  <c r="IH3" i="6"/>
  <c r="IH23" i="6"/>
  <c r="IJ1" i="6" l="1"/>
  <c r="II3" i="6"/>
  <c r="II23" i="6"/>
  <c r="IJ3" i="6" l="1"/>
  <c r="IK1" i="6"/>
  <c r="IJ23" i="6"/>
  <c r="IL1" i="6" l="1"/>
  <c r="IK3" i="6"/>
  <c r="IK23" i="6"/>
  <c r="IM1" i="6" l="1"/>
  <c r="IL23" i="6"/>
  <c r="IL3" i="6"/>
  <c r="IN1" i="6" l="1"/>
  <c r="IM23" i="6"/>
  <c r="IM3" i="6"/>
  <c r="IO1" i="6" l="1"/>
  <c r="IN3" i="6"/>
  <c r="IN23" i="6"/>
  <c r="IO23" i="6" l="1"/>
  <c r="IP1" i="6"/>
  <c r="IO3" i="6"/>
  <c r="IQ1" i="6" l="1"/>
  <c r="IP3" i="6"/>
  <c r="IP23" i="6"/>
  <c r="IR1" i="6" l="1"/>
  <c r="IQ23" i="6"/>
  <c r="IQ3" i="6"/>
  <c r="IR3" i="6" l="1"/>
  <c r="IS1" i="6"/>
  <c r="IR23" i="6"/>
  <c r="IS3" i="6" l="1"/>
  <c r="IT1" i="6"/>
  <c r="IS23" i="6"/>
  <c r="IU1" i="6" l="1"/>
  <c r="IT3" i="6"/>
  <c r="IT23" i="6"/>
  <c r="IV1" i="6" l="1"/>
  <c r="IU23" i="6"/>
  <c r="IU3" i="6"/>
  <c r="IW1" i="6" l="1"/>
  <c r="IV23" i="6"/>
  <c r="IV3" i="6"/>
  <c r="IX1" i="6" l="1"/>
  <c r="IW23" i="6"/>
  <c r="IW3" i="6"/>
  <c r="IY1" i="6" l="1"/>
  <c r="IX23" i="6"/>
  <c r="IX3" i="6"/>
  <c r="IZ1" i="6" l="1"/>
  <c r="IY3" i="6"/>
  <c r="IY23" i="6"/>
  <c r="IZ3" i="6" l="1"/>
  <c r="JA1" i="6"/>
  <c r="IZ23" i="6"/>
  <c r="JB1" i="6" l="1"/>
  <c r="JA3" i="6"/>
  <c r="JA23" i="6"/>
  <c r="JC1" i="6" l="1"/>
  <c r="JB3" i="6"/>
  <c r="JB23" i="6"/>
  <c r="JD1" i="6" l="1"/>
  <c r="JC3" i="6"/>
  <c r="JC23" i="6"/>
  <c r="JE1" i="6" l="1"/>
  <c r="JD3" i="6"/>
  <c r="JD23" i="6"/>
  <c r="JE23" i="6" l="1"/>
  <c r="JF1" i="6"/>
  <c r="JE3" i="6"/>
  <c r="JG1" i="6" l="1"/>
  <c r="JF23" i="6"/>
  <c r="JF3" i="6"/>
  <c r="JG3" i="6" l="1"/>
  <c r="JG23" i="6"/>
  <c r="JH1" i="6"/>
  <c r="JH3" i="6" l="1"/>
  <c r="JH23" i="6"/>
  <c r="JI1" i="6"/>
  <c r="JJ1" i="6" l="1"/>
  <c r="JI23" i="6"/>
  <c r="JI3" i="6"/>
  <c r="JK1" i="6" l="1"/>
  <c r="JJ3" i="6"/>
  <c r="JJ23" i="6"/>
  <c r="JL1" i="6" l="1"/>
  <c r="JK3" i="6"/>
  <c r="JK23" i="6"/>
  <c r="JM1" i="6" l="1"/>
  <c r="JL3" i="6"/>
  <c r="JL23" i="6"/>
  <c r="JN1" i="6" l="1"/>
  <c r="JM23" i="6"/>
  <c r="JM3" i="6"/>
  <c r="JO1" i="6" l="1"/>
  <c r="JN23" i="6"/>
  <c r="JN3" i="6"/>
  <c r="JP1" i="6" l="1"/>
  <c r="JO3" i="6"/>
  <c r="JO23" i="6"/>
  <c r="JP3" i="6" l="1"/>
  <c r="JQ1" i="6"/>
  <c r="JP23" i="6"/>
  <c r="JR1" i="6" l="1"/>
  <c r="JQ23" i="6"/>
  <c r="JQ3" i="6"/>
  <c r="JS1" i="6" l="1"/>
  <c r="JR23" i="6"/>
  <c r="JR3" i="6"/>
  <c r="JT1" i="6" l="1"/>
  <c r="JS3" i="6"/>
  <c r="JS23" i="6"/>
  <c r="JU1" i="6" l="1"/>
  <c r="JT3" i="6"/>
  <c r="JT23" i="6"/>
  <c r="JU3" i="6" l="1"/>
  <c r="JU23" i="6"/>
  <c r="JV1" i="6"/>
  <c r="JW1" i="6" l="1"/>
  <c r="JV3" i="6"/>
  <c r="JV23" i="6"/>
  <c r="JW23" i="6" l="1"/>
  <c r="JX1" i="6"/>
  <c r="JW3" i="6"/>
  <c r="JX3" i="6" l="1"/>
  <c r="JX23" i="6"/>
  <c r="JY1" i="6"/>
  <c r="JZ1" i="6" l="1"/>
  <c r="JY3" i="6"/>
  <c r="JY23" i="6"/>
  <c r="KA1" i="6" l="1"/>
  <c r="JZ3" i="6"/>
  <c r="JZ23" i="6"/>
  <c r="KB1" i="6" l="1"/>
  <c r="KA3" i="6"/>
  <c r="KA23" i="6"/>
  <c r="KC1" i="6" l="1"/>
  <c r="KB23" i="6"/>
  <c r="KB3" i="6"/>
  <c r="KD1" i="6" l="1"/>
  <c r="KC3" i="6"/>
  <c r="KC23" i="6"/>
  <c r="KE1" i="6" l="1"/>
  <c r="KD3" i="6"/>
  <c r="KD23" i="6"/>
  <c r="KF1" i="6" l="1"/>
  <c r="KE23" i="6"/>
  <c r="KE3" i="6"/>
  <c r="KF3" i="6" l="1"/>
  <c r="KG1" i="6"/>
  <c r="KF23" i="6"/>
  <c r="KH1" i="6" l="1"/>
  <c r="KG23" i="6"/>
  <c r="KG3" i="6"/>
  <c r="KI1" i="6" l="1"/>
  <c r="KH23" i="6"/>
  <c r="KH3" i="6"/>
  <c r="KJ1" i="6" l="1"/>
  <c r="KI3" i="6"/>
  <c r="KI23" i="6"/>
  <c r="KK1" i="6" l="1"/>
  <c r="KJ3" i="6"/>
  <c r="KJ23" i="6"/>
  <c r="KK23" i="6" l="1"/>
  <c r="KL1" i="6"/>
  <c r="KK3" i="6"/>
  <c r="KM1" i="6" l="1"/>
  <c r="KL3" i="6"/>
  <c r="KL23" i="6"/>
  <c r="KM3" i="6" l="1"/>
  <c r="KN1" i="6"/>
  <c r="KM23" i="6"/>
  <c r="KN3" i="6" l="1"/>
  <c r="KO1" i="6"/>
  <c r="KN23" i="6"/>
  <c r="KP1" i="6" l="1"/>
  <c r="KO3" i="6"/>
  <c r="KO23" i="6"/>
  <c r="KQ1" i="6" l="1"/>
  <c r="KP23" i="6"/>
  <c r="KP3" i="6"/>
  <c r="KR1" i="6" l="1"/>
  <c r="KQ23" i="6"/>
  <c r="KQ3" i="6"/>
  <c r="KS1" i="6" l="1"/>
  <c r="KR3" i="6"/>
  <c r="KR23" i="6"/>
  <c r="KT1" i="6" l="1"/>
  <c r="KS23" i="6"/>
  <c r="KS3" i="6"/>
  <c r="KU1" i="6" l="1"/>
  <c r="KT23" i="6"/>
  <c r="KT3" i="6"/>
  <c r="KV1" i="6" l="1"/>
  <c r="KU3" i="6"/>
  <c r="KU23" i="6"/>
  <c r="KV3" i="6" l="1"/>
  <c r="KW1" i="6"/>
  <c r="KV23" i="6"/>
  <c r="KX1" i="6" l="1"/>
  <c r="KW3" i="6"/>
  <c r="KW23" i="6"/>
  <c r="KY1" i="6" l="1"/>
  <c r="KX23" i="6"/>
  <c r="KX3" i="6"/>
  <c r="KZ1" i="6" l="1"/>
  <c r="KY23" i="6"/>
  <c r="KY3" i="6"/>
  <c r="LA1" i="6" l="1"/>
  <c r="KZ3" i="6"/>
  <c r="KZ23" i="6"/>
  <c r="LA23" i="6" l="1"/>
  <c r="LB1" i="6"/>
  <c r="LA3" i="6"/>
  <c r="LC1" i="6" l="1"/>
  <c r="LB23" i="6"/>
  <c r="LB3" i="6"/>
  <c r="LC3" i="6" l="1"/>
  <c r="LC23" i="6"/>
  <c r="LD1" i="6"/>
  <c r="LD3" i="6" l="1"/>
  <c r="LE1" i="6"/>
  <c r="LD23" i="6"/>
  <c r="LE3" i="6" l="1"/>
  <c r="LF1" i="6"/>
  <c r="LE23" i="6"/>
  <c r="LG1" i="6" l="1"/>
  <c r="LF3" i="6"/>
  <c r="LF23" i="6"/>
  <c r="LH1" i="6" l="1"/>
  <c r="LG23" i="6"/>
  <c r="LG3" i="6"/>
  <c r="LI1" i="6" l="1"/>
  <c r="LH23" i="6"/>
  <c r="LH3" i="6"/>
  <c r="LJ1" i="6" l="1"/>
  <c r="LI23" i="6"/>
  <c r="LI3" i="6"/>
  <c r="LK1" i="6" l="1"/>
  <c r="LJ3" i="6"/>
  <c r="LJ23" i="6"/>
  <c r="LL1" i="6" l="1"/>
  <c r="LK3" i="6"/>
  <c r="LK23" i="6"/>
  <c r="LL3" i="6" l="1"/>
  <c r="LM1" i="6"/>
  <c r="LL23" i="6"/>
  <c r="LN1" i="6" l="1"/>
  <c r="LM3" i="6"/>
  <c r="LM23" i="6"/>
  <c r="LO1" i="6" l="1"/>
  <c r="LN3" i="6"/>
  <c r="LN23" i="6"/>
  <c r="LP1" i="6" l="1"/>
  <c r="LO3" i="6"/>
  <c r="LO23" i="6"/>
  <c r="LQ1" i="6" l="1"/>
  <c r="LP23" i="6"/>
  <c r="LP3" i="6"/>
  <c r="LQ23" i="6" l="1"/>
  <c r="LQ3" i="6"/>
  <c r="LR1" i="6"/>
  <c r="LS1" i="6" l="1"/>
  <c r="LR23" i="6"/>
  <c r="LR3" i="6"/>
  <c r="LT1" i="6" l="1"/>
  <c r="LS23" i="6"/>
  <c r="LS3" i="6"/>
  <c r="LT3" i="6" l="1"/>
  <c r="LU1" i="6"/>
  <c r="LT23" i="6"/>
  <c r="LV1" i="6" l="1"/>
  <c r="LU3" i="6"/>
  <c r="LU23" i="6"/>
  <c r="LW1" i="6" l="1"/>
  <c r="LV3" i="6"/>
  <c r="LV23" i="6"/>
  <c r="LX1" i="6" l="1"/>
  <c r="LW3" i="6"/>
  <c r="LW23" i="6"/>
  <c r="LY1" i="6" l="1"/>
  <c r="LX3" i="6"/>
  <c r="LX23" i="6"/>
  <c r="LZ1" i="6" l="1"/>
  <c r="LY23" i="6"/>
  <c r="LY3" i="6"/>
  <c r="MA1" i="6" l="1"/>
  <c r="LZ23" i="6"/>
  <c r="LZ3" i="6"/>
  <c r="MB1" i="6" l="1"/>
  <c r="MA23" i="6"/>
  <c r="MA3" i="6"/>
  <c r="MB3" i="6" l="1"/>
  <c r="MC1" i="6"/>
  <c r="MB23" i="6"/>
  <c r="MD1" i="6" l="1"/>
  <c r="MC3" i="6"/>
  <c r="MC23" i="6"/>
  <c r="ME1" i="6" l="1"/>
  <c r="MF1" i="6" s="1"/>
  <c r="MD3" i="6"/>
  <c r="MD23" i="6"/>
  <c r="MG1" i="6" l="1"/>
  <c r="MF23" i="6"/>
  <c r="MF3" i="6"/>
  <c r="ME3" i="6"/>
  <c r="ME23" i="6"/>
  <c r="MH1" i="6" l="1"/>
  <c r="MG23" i="6"/>
  <c r="MG3" i="6"/>
  <c r="JS34" i="6"/>
  <c r="JS32" i="6"/>
  <c r="JS31" i="6"/>
  <c r="JS25" i="6"/>
  <c r="JR34" i="6"/>
  <c r="JR33" i="6"/>
  <c r="JR28" i="6"/>
  <c r="JR26" i="6"/>
  <c r="JR25" i="6"/>
  <c r="JQ31" i="6"/>
  <c r="JQ30" i="6"/>
  <c r="JQ29" i="6"/>
  <c r="JQ28" i="6"/>
  <c r="JP34" i="6"/>
  <c r="JP32" i="6"/>
  <c r="JP31" i="6"/>
  <c r="JP26" i="6"/>
  <c r="JP25" i="6"/>
  <c r="JP24" i="6"/>
  <c r="JO34" i="6"/>
  <c r="JO29" i="6"/>
  <c r="JO28" i="6"/>
  <c r="JO27" i="6"/>
  <c r="JO26" i="6"/>
  <c r="JN32" i="6"/>
  <c r="JN31" i="6"/>
  <c r="JN30" i="6"/>
  <c r="JN29" i="6"/>
  <c r="JN24" i="6"/>
  <c r="JM34" i="6"/>
  <c r="JM32" i="6"/>
  <c r="JM26" i="6"/>
  <c r="JM25" i="6"/>
  <c r="JM24" i="6"/>
  <c r="JL30" i="6"/>
  <c r="JL29" i="6"/>
  <c r="JL28" i="6"/>
  <c r="JK32" i="6"/>
  <c r="JK31" i="6"/>
  <c r="JK30" i="6"/>
  <c r="JK24" i="6"/>
  <c r="JJ34" i="6"/>
  <c r="JJ26" i="6"/>
  <c r="JJ25" i="6"/>
  <c r="JI30" i="6"/>
  <c r="JI28" i="6"/>
  <c r="JH34" i="6"/>
  <c r="JH33" i="6"/>
  <c r="JH32" i="6"/>
  <c r="JH31" i="6"/>
  <c r="JH26" i="6"/>
  <c r="JH25" i="6"/>
  <c r="JG34" i="6"/>
  <c r="JG29" i="6"/>
  <c r="JG28" i="6"/>
  <c r="JG27" i="6"/>
  <c r="JF32" i="6"/>
  <c r="JF31" i="6"/>
  <c r="JF30" i="6"/>
  <c r="JF29" i="6"/>
  <c r="JF24" i="6"/>
  <c r="JE34" i="6"/>
  <c r="JE32" i="6"/>
  <c r="JE27" i="6"/>
  <c r="JE26" i="6"/>
  <c r="JE25" i="6"/>
  <c r="JE24" i="6"/>
  <c r="JD30" i="6"/>
  <c r="JD29" i="6"/>
  <c r="JD28" i="6"/>
  <c r="JD27" i="6"/>
  <c r="JC33" i="6"/>
  <c r="JC32" i="6"/>
  <c r="JC30" i="6"/>
  <c r="JC25" i="6"/>
  <c r="JC24" i="6"/>
  <c r="JB34" i="6"/>
  <c r="JB33" i="6"/>
  <c r="JB27" i="6"/>
  <c r="JB25" i="6"/>
  <c r="JA31" i="6"/>
  <c r="JA30" i="6"/>
  <c r="JA29" i="6"/>
  <c r="JA28" i="6"/>
  <c r="IZ34" i="6"/>
  <c r="IZ33" i="6"/>
  <c r="IZ32" i="6"/>
  <c r="IZ31" i="6"/>
  <c r="IZ25" i="6"/>
  <c r="IY34" i="6"/>
  <c r="IY29" i="6"/>
  <c r="IY28" i="6"/>
  <c r="IY27" i="6"/>
  <c r="IY26" i="6"/>
  <c r="IX31" i="6"/>
  <c r="IX30" i="6"/>
  <c r="IX29" i="6"/>
  <c r="IX24" i="6"/>
  <c r="IW34" i="6"/>
  <c r="IW32" i="6"/>
  <c r="IW27" i="6"/>
  <c r="IW26" i="6"/>
  <c r="IW25" i="6"/>
  <c r="IW24" i="6"/>
  <c r="IV29" i="6"/>
  <c r="IV27" i="6"/>
  <c r="IU33" i="6"/>
  <c r="IU32" i="6"/>
  <c r="IU31" i="6"/>
  <c r="IU30" i="6"/>
  <c r="IU25" i="6"/>
  <c r="IU24" i="6"/>
  <c r="IT34" i="6"/>
  <c r="IT33" i="6"/>
  <c r="IT28" i="6"/>
  <c r="IT27" i="6"/>
  <c r="IT25" i="6"/>
  <c r="IS31" i="6"/>
  <c r="IS30" i="6"/>
  <c r="IS29" i="6"/>
  <c r="IS28" i="6"/>
  <c r="IR33" i="6"/>
  <c r="IR32" i="6"/>
  <c r="IR31" i="6"/>
  <c r="IR26" i="6"/>
  <c r="IR25" i="6"/>
  <c r="IR24" i="6"/>
  <c r="IQ34" i="6"/>
  <c r="IQ28" i="6"/>
  <c r="IQ27" i="6"/>
  <c r="IQ26" i="6"/>
  <c r="IP32" i="6"/>
  <c r="IP31" i="6"/>
  <c r="IP29" i="6"/>
  <c r="IP24" i="6"/>
  <c r="IO34" i="6"/>
  <c r="IO33" i="6"/>
  <c r="IO32" i="6"/>
  <c r="IO27" i="6"/>
  <c r="IO26" i="6"/>
  <c r="IO25" i="6"/>
  <c r="IO24" i="6"/>
  <c r="IN30" i="6"/>
  <c r="IN29" i="6"/>
  <c r="IN28" i="6"/>
  <c r="IN27" i="6"/>
  <c r="IM33" i="6"/>
  <c r="IM32" i="6"/>
  <c r="IM31" i="6"/>
  <c r="IM24" i="6"/>
  <c r="IL34" i="6"/>
  <c r="IL33" i="6"/>
  <c r="IL28" i="6"/>
  <c r="IL27" i="6"/>
  <c r="IL26" i="6"/>
  <c r="IL25" i="6"/>
  <c r="IK30" i="6"/>
  <c r="IK29" i="6"/>
  <c r="IK28" i="6"/>
  <c r="IJ33" i="6"/>
  <c r="IJ32" i="6"/>
  <c r="IJ31" i="6"/>
  <c r="IJ26" i="6"/>
  <c r="IJ25" i="6"/>
  <c r="IJ24" i="6"/>
  <c r="II29" i="6"/>
  <c r="II28" i="6"/>
  <c r="II27" i="6"/>
  <c r="II26" i="6"/>
  <c r="IH31" i="6"/>
  <c r="IH30" i="6"/>
  <c r="IH29" i="6"/>
  <c r="IH24" i="6"/>
  <c r="IG34" i="6"/>
  <c r="IG33" i="6"/>
  <c r="IG26" i="6"/>
  <c r="IG25" i="6"/>
  <c r="IG24" i="6"/>
  <c r="IF30" i="6"/>
  <c r="IF29" i="6"/>
  <c r="IF28" i="6"/>
  <c r="IF27" i="6"/>
  <c r="IE32" i="6"/>
  <c r="IE31" i="6"/>
  <c r="IE30" i="6"/>
  <c r="IE25" i="6"/>
  <c r="IE24" i="6"/>
  <c r="ID34" i="6"/>
  <c r="ID33" i="6"/>
  <c r="ID28" i="6"/>
  <c r="ID27" i="6"/>
  <c r="ID26" i="6"/>
  <c r="IC31" i="6"/>
  <c r="IC30" i="6"/>
  <c r="IC29" i="6"/>
  <c r="IC28" i="6"/>
  <c r="IB34" i="6"/>
  <c r="IB33" i="6"/>
  <c r="IB32" i="6"/>
  <c r="IB31" i="6"/>
  <c r="IB26" i="6"/>
  <c r="IB25" i="6"/>
  <c r="IB24" i="6"/>
  <c r="IA28" i="6"/>
  <c r="IA27" i="6"/>
  <c r="IA26" i="6"/>
  <c r="HZ32" i="6"/>
  <c r="HZ31" i="6"/>
  <c r="HZ30" i="6"/>
  <c r="HZ29" i="6"/>
  <c r="HY34" i="6"/>
  <c r="HY33" i="6"/>
  <c r="HY32" i="6"/>
  <c r="HY27" i="6"/>
  <c r="HY26" i="6"/>
  <c r="HY25" i="6"/>
  <c r="HY24" i="6"/>
  <c r="HX30" i="6"/>
  <c r="HX29" i="6"/>
  <c r="HX28" i="6"/>
  <c r="HW33" i="6"/>
  <c r="HW32" i="6"/>
  <c r="HW31" i="6"/>
  <c r="HW30" i="6"/>
  <c r="HW25" i="6"/>
  <c r="HW24" i="6"/>
  <c r="HV28" i="6"/>
  <c r="HV27" i="6"/>
  <c r="HV26" i="6"/>
  <c r="HU31" i="6"/>
  <c r="HU30" i="6"/>
  <c r="HU29" i="6"/>
  <c r="HU28" i="6"/>
  <c r="HT34" i="6"/>
  <c r="HT33" i="6"/>
  <c r="HT32" i="6"/>
  <c r="HT31" i="6"/>
  <c r="HT25" i="6"/>
  <c r="HT24" i="6"/>
  <c r="HS34" i="6"/>
  <c r="HS29" i="6"/>
  <c r="HS28" i="6"/>
  <c r="HR32" i="6"/>
  <c r="HR31" i="6"/>
  <c r="HR30" i="6"/>
  <c r="HR24" i="6"/>
  <c r="HQ34" i="6"/>
  <c r="HQ33" i="6"/>
  <c r="HQ32" i="6"/>
  <c r="HQ27" i="6"/>
  <c r="HQ26" i="6"/>
  <c r="HP30" i="6"/>
  <c r="HP29" i="6"/>
  <c r="HP28" i="6"/>
  <c r="HO33" i="6"/>
  <c r="HO32" i="6"/>
  <c r="HO31" i="6"/>
  <c r="HO30" i="6"/>
  <c r="HO25" i="6"/>
  <c r="HO24" i="6"/>
  <c r="HN34" i="6"/>
  <c r="HN33" i="6"/>
  <c r="HN28" i="6"/>
  <c r="HN27" i="6"/>
  <c r="HN26" i="6"/>
  <c r="HN25" i="6"/>
  <c r="HM31" i="6"/>
  <c r="HM30" i="6"/>
  <c r="HM29" i="6"/>
  <c r="HM28" i="6"/>
  <c r="HL34" i="6"/>
  <c r="HL33" i="6"/>
  <c r="HL32" i="6"/>
  <c r="HL26" i="6"/>
  <c r="HL25" i="6"/>
  <c r="HL24" i="6"/>
  <c r="HK34" i="6"/>
  <c r="HK29" i="6"/>
  <c r="HK28" i="6"/>
  <c r="HK26" i="6"/>
  <c r="HJ32" i="6"/>
  <c r="HJ31" i="6"/>
  <c r="HJ30" i="6"/>
  <c r="HJ29" i="6"/>
  <c r="HJ24" i="6"/>
  <c r="HI34" i="6"/>
  <c r="HI33" i="6"/>
  <c r="HI32" i="6"/>
  <c r="HI27" i="6"/>
  <c r="HI26" i="6"/>
  <c r="HI25" i="6"/>
  <c r="HI24" i="6"/>
  <c r="HH30" i="6"/>
  <c r="HH29" i="6"/>
  <c r="HH28" i="6"/>
  <c r="HH27" i="6"/>
  <c r="HG32" i="6"/>
  <c r="HG31" i="6"/>
  <c r="HG25" i="6"/>
  <c r="HG24" i="6"/>
  <c r="HF34" i="6"/>
  <c r="HF33" i="6"/>
  <c r="HF28" i="6"/>
  <c r="HF27" i="6"/>
  <c r="HF26" i="6"/>
  <c r="HF25" i="6"/>
  <c r="HE31" i="6"/>
  <c r="HE30" i="6"/>
  <c r="HD34" i="6"/>
  <c r="HD33" i="6"/>
  <c r="HD32" i="6"/>
  <c r="HD31" i="6"/>
  <c r="HD25" i="6"/>
  <c r="HD24" i="6"/>
  <c r="HC34" i="6"/>
  <c r="HC29" i="6"/>
  <c r="HC28" i="6"/>
  <c r="HC27" i="6"/>
  <c r="HC26" i="6"/>
  <c r="HB32" i="6"/>
  <c r="HB31" i="6"/>
  <c r="HB30" i="6"/>
  <c r="HB29" i="6"/>
  <c r="HA34" i="6"/>
  <c r="HA27" i="6"/>
  <c r="HA26" i="6"/>
  <c r="HA25" i="6"/>
  <c r="HA24" i="6"/>
  <c r="GZ30" i="6"/>
  <c r="GZ29" i="6"/>
  <c r="GZ28" i="6"/>
  <c r="GZ27" i="6"/>
  <c r="GY33" i="6"/>
  <c r="GY32" i="6"/>
  <c r="GY30" i="6"/>
  <c r="GY25" i="6"/>
  <c r="GY24" i="6"/>
  <c r="GX34" i="6"/>
  <c r="GX33" i="6"/>
  <c r="GX27" i="6"/>
  <c r="GX26" i="6"/>
  <c r="GX25" i="6"/>
  <c r="GW31" i="6"/>
  <c r="GW30" i="6"/>
  <c r="GW29" i="6"/>
  <c r="GW28" i="6"/>
  <c r="GV34" i="6"/>
  <c r="GV33" i="6"/>
  <c r="GV32" i="6"/>
  <c r="GV31" i="6"/>
  <c r="GV25" i="6"/>
  <c r="GV24" i="6"/>
  <c r="GU34" i="6"/>
  <c r="GU29" i="6"/>
  <c r="GU28" i="6"/>
  <c r="GU27" i="6"/>
  <c r="GU26" i="6"/>
  <c r="GT32" i="6"/>
  <c r="GT31" i="6"/>
  <c r="GT30" i="6"/>
  <c r="GT29" i="6"/>
  <c r="GT24" i="6"/>
  <c r="GS34" i="6"/>
  <c r="GS33" i="6"/>
  <c r="GS32" i="6"/>
  <c r="GS27" i="6"/>
  <c r="GS26" i="6"/>
  <c r="GS24" i="6"/>
  <c r="GR30" i="6"/>
  <c r="GR29" i="6"/>
  <c r="GR28" i="6"/>
  <c r="GR27" i="6"/>
  <c r="GQ33" i="6"/>
  <c r="GQ32" i="6"/>
  <c r="GQ31" i="6"/>
  <c r="GQ25" i="6"/>
  <c r="GQ24" i="6"/>
  <c r="GP34" i="6"/>
  <c r="GP28" i="6"/>
  <c r="GP27" i="6"/>
  <c r="GP26" i="6"/>
  <c r="GP25" i="6"/>
  <c r="GO31" i="6"/>
  <c r="GO30" i="6"/>
  <c r="GN34" i="6"/>
  <c r="GN33" i="6"/>
  <c r="GN32" i="6"/>
  <c r="GN31" i="6"/>
  <c r="GN26" i="6"/>
  <c r="GN25" i="6"/>
  <c r="GN24" i="6"/>
  <c r="GM29" i="6"/>
  <c r="GM28" i="6"/>
  <c r="GL32" i="6"/>
  <c r="GL31" i="6"/>
  <c r="GL30" i="6"/>
  <c r="GL29" i="6"/>
  <c r="GL24" i="6"/>
  <c r="GK34" i="6"/>
  <c r="GK32" i="6"/>
  <c r="GK27" i="6"/>
  <c r="GK26" i="6"/>
  <c r="GK25" i="6"/>
  <c r="GJ30" i="6"/>
  <c r="GJ29" i="6"/>
  <c r="GJ28" i="6"/>
  <c r="GJ27" i="6"/>
  <c r="GI33" i="6"/>
  <c r="GI32" i="6"/>
  <c r="GI30" i="6"/>
  <c r="GI25" i="6"/>
  <c r="GI24" i="6"/>
  <c r="GH34" i="6"/>
  <c r="GH33" i="6"/>
  <c r="GH28" i="6"/>
  <c r="GH27" i="6"/>
  <c r="GG31" i="6"/>
  <c r="GG30" i="6"/>
  <c r="GF34" i="6"/>
  <c r="GF33" i="6"/>
  <c r="GF32" i="6"/>
  <c r="GF31" i="6"/>
  <c r="GF26" i="6"/>
  <c r="GF25" i="6"/>
  <c r="GE29" i="6"/>
  <c r="GE28" i="6"/>
  <c r="GE27" i="6"/>
  <c r="GE26" i="6"/>
  <c r="GD32" i="6"/>
  <c r="GD31" i="6"/>
  <c r="GD29" i="6"/>
  <c r="GD24" i="6"/>
  <c r="GC34" i="6"/>
  <c r="GC27" i="6"/>
  <c r="GC26" i="6"/>
  <c r="GC25" i="6"/>
  <c r="GC24" i="6"/>
  <c r="GB30" i="6"/>
  <c r="GB29" i="6"/>
  <c r="GB27" i="6"/>
  <c r="GA33" i="6"/>
  <c r="GA32" i="6"/>
  <c r="GA30" i="6"/>
  <c r="GA25" i="6"/>
  <c r="GA24" i="6"/>
  <c r="FZ34" i="6"/>
  <c r="FZ33" i="6"/>
  <c r="FZ28" i="6"/>
  <c r="FZ27" i="6"/>
  <c r="FY31" i="6"/>
  <c r="FY30" i="6"/>
  <c r="FY29" i="6"/>
  <c r="FX34" i="6"/>
  <c r="FX33" i="6"/>
  <c r="FX31" i="6"/>
  <c r="FX26" i="6"/>
  <c r="FX25" i="6"/>
  <c r="FW34" i="6"/>
  <c r="FW29" i="6"/>
  <c r="FW28" i="6"/>
  <c r="FW27" i="6"/>
  <c r="FW26" i="6"/>
  <c r="FV32" i="6"/>
  <c r="FV31" i="6"/>
  <c r="FV24" i="6"/>
  <c r="FU34" i="6"/>
  <c r="FU33" i="6"/>
  <c r="FU27" i="6"/>
  <c r="FU26" i="6"/>
  <c r="FU25" i="6"/>
  <c r="FU24" i="6"/>
  <c r="FT30" i="6"/>
  <c r="FT29" i="6"/>
  <c r="FT27" i="6"/>
  <c r="FS33" i="6"/>
  <c r="FS32" i="6"/>
  <c r="FS31" i="6"/>
  <c r="FS30" i="6"/>
  <c r="FS25" i="6"/>
  <c r="FS24" i="6"/>
  <c r="FR33" i="6"/>
  <c r="FR28" i="6"/>
  <c r="FR27" i="6"/>
  <c r="FR26" i="6"/>
  <c r="FQ31" i="6"/>
  <c r="FQ30" i="6"/>
  <c r="FQ29" i="6"/>
  <c r="FQ28" i="6"/>
  <c r="FP34" i="6"/>
  <c r="FP33" i="6"/>
  <c r="FP32" i="6"/>
  <c r="FP31" i="6"/>
  <c r="FP26" i="6"/>
  <c r="FP25" i="6"/>
  <c r="FO34" i="6"/>
  <c r="FO29" i="6"/>
  <c r="FO28" i="6"/>
  <c r="FO27" i="6"/>
  <c r="FO26" i="6"/>
  <c r="FN32" i="6"/>
  <c r="FN31" i="6"/>
  <c r="FN30" i="6"/>
  <c r="FN24" i="6"/>
  <c r="FM34" i="6"/>
  <c r="FM33" i="6"/>
  <c r="FM32" i="6"/>
  <c r="FM27" i="6"/>
  <c r="FM26" i="6"/>
  <c r="FM24" i="6"/>
  <c r="FL30" i="6"/>
  <c r="FL29" i="6"/>
  <c r="FL28" i="6"/>
  <c r="FL27" i="6"/>
  <c r="FK33" i="6"/>
  <c r="FK32" i="6"/>
  <c r="FK31" i="6"/>
  <c r="FK30" i="6"/>
  <c r="FK25" i="6"/>
  <c r="FK24" i="6"/>
  <c r="FJ34" i="6"/>
  <c r="FJ28" i="6"/>
  <c r="FJ27" i="6"/>
  <c r="FJ26" i="6"/>
  <c r="FJ25" i="6"/>
  <c r="FI31" i="6"/>
  <c r="FI30" i="6"/>
  <c r="FI29" i="6"/>
  <c r="FI28" i="6"/>
  <c r="FH34" i="6"/>
  <c r="FH33" i="6"/>
  <c r="FH32" i="6"/>
  <c r="FH31" i="6"/>
  <c r="FH26" i="6"/>
  <c r="FH25" i="6"/>
  <c r="FH24" i="6"/>
  <c r="FG29" i="6"/>
  <c r="FG28" i="6"/>
  <c r="FG27" i="6"/>
  <c r="FG26" i="6"/>
  <c r="FF32" i="6"/>
  <c r="FF31" i="6"/>
  <c r="FF30" i="6"/>
  <c r="FF29" i="6"/>
  <c r="FF24" i="6"/>
  <c r="FE34" i="6"/>
  <c r="FE33" i="6"/>
  <c r="FE32" i="6"/>
  <c r="FE27" i="6"/>
  <c r="FE26" i="6"/>
  <c r="FE25" i="6"/>
  <c r="FE24" i="6"/>
  <c r="FD30" i="6"/>
  <c r="FD29" i="6"/>
  <c r="FD28" i="6"/>
  <c r="FC33" i="6"/>
  <c r="FC32" i="6"/>
  <c r="FC31" i="6"/>
  <c r="FC30" i="6"/>
  <c r="FC25" i="6"/>
  <c r="FC24" i="6"/>
  <c r="FB34" i="6"/>
  <c r="FB33" i="6"/>
  <c r="FB28" i="6"/>
  <c r="FB27" i="6"/>
  <c r="FB26" i="6"/>
  <c r="FA31" i="6"/>
  <c r="FA30" i="6"/>
  <c r="FA29" i="6"/>
  <c r="FA28" i="6"/>
  <c r="EZ34" i="6"/>
  <c r="EZ33" i="6"/>
  <c r="EZ32" i="6"/>
  <c r="EZ26" i="6"/>
  <c r="EZ25" i="6"/>
  <c r="EZ24" i="6"/>
  <c r="EY34" i="6"/>
  <c r="EY29" i="6"/>
  <c r="EY28" i="6"/>
  <c r="EY27" i="6"/>
  <c r="EX32" i="6"/>
  <c r="EX31" i="6"/>
  <c r="EX30" i="6"/>
  <c r="EX29" i="6"/>
  <c r="EX24" i="6"/>
  <c r="EW34" i="6"/>
  <c r="EW33" i="6"/>
  <c r="EW27" i="6"/>
  <c r="EW26" i="6"/>
  <c r="EW25" i="6"/>
  <c r="EV30" i="6"/>
  <c r="EV29" i="6"/>
  <c r="EV28" i="6"/>
  <c r="EU33" i="6"/>
  <c r="EU32" i="6"/>
  <c r="EU31" i="6"/>
  <c r="EU25" i="6"/>
  <c r="EU24" i="6"/>
  <c r="ET34" i="6"/>
  <c r="ET33" i="6"/>
  <c r="ET28" i="6"/>
  <c r="ET27" i="6"/>
  <c r="ET26" i="6"/>
  <c r="ET25" i="6"/>
  <c r="ES31" i="6"/>
  <c r="ES30" i="6"/>
  <c r="ES29" i="6"/>
  <c r="ES28" i="6"/>
  <c r="ER34" i="6"/>
  <c r="ER33" i="6"/>
  <c r="ER32" i="6"/>
  <c r="ER31" i="6"/>
  <c r="ER26" i="6"/>
  <c r="ER25" i="6"/>
  <c r="ER24" i="6"/>
  <c r="EQ34" i="6"/>
  <c r="EQ29" i="6"/>
  <c r="EQ28" i="6"/>
  <c r="EQ27" i="6"/>
  <c r="EP32" i="6"/>
  <c r="EP31" i="6"/>
  <c r="EP30" i="6"/>
  <c r="EP24" i="6"/>
  <c r="EO34" i="6"/>
  <c r="EO33" i="6"/>
  <c r="EO27" i="6"/>
  <c r="EO26" i="6"/>
  <c r="EO25" i="6"/>
  <c r="EO24" i="6"/>
  <c r="EN30" i="6"/>
  <c r="EN29" i="6"/>
  <c r="EN28" i="6"/>
  <c r="EN27" i="6"/>
  <c r="EM33" i="6"/>
  <c r="EM32" i="6"/>
  <c r="EM31" i="6"/>
  <c r="EM25" i="6"/>
  <c r="EM24" i="6"/>
  <c r="EL34" i="6"/>
  <c r="EL33" i="6"/>
  <c r="EL28" i="6"/>
  <c r="EL27" i="6"/>
  <c r="EL26" i="6"/>
  <c r="EK31" i="6"/>
  <c r="EK30" i="6"/>
  <c r="EK29" i="6"/>
  <c r="EK28" i="6"/>
  <c r="EJ34" i="6"/>
  <c r="EJ33" i="6"/>
  <c r="EJ32" i="6"/>
  <c r="EJ31" i="6"/>
  <c r="EJ26" i="6"/>
  <c r="EJ25" i="6"/>
  <c r="EJ24" i="6"/>
  <c r="EI34" i="6"/>
  <c r="EI29" i="6"/>
  <c r="EI28" i="6"/>
  <c r="EI27" i="6"/>
  <c r="EI26" i="6"/>
  <c r="EH32" i="6"/>
  <c r="EH31" i="6"/>
  <c r="EH30" i="6"/>
  <c r="EH29" i="6"/>
  <c r="EH24" i="6"/>
  <c r="EG34" i="6"/>
  <c r="EG33" i="6"/>
  <c r="EG32" i="6"/>
  <c r="EG27" i="6"/>
  <c r="EG26" i="6"/>
  <c r="EG25" i="6"/>
  <c r="EG24" i="6"/>
  <c r="EF30" i="6"/>
  <c r="EF29" i="6"/>
  <c r="EF28" i="6"/>
  <c r="EF27" i="6"/>
  <c r="EE33" i="6"/>
  <c r="EE32" i="6"/>
  <c r="EE31" i="6"/>
  <c r="EE30" i="6"/>
  <c r="EE25" i="6"/>
  <c r="EE24" i="6"/>
  <c r="ED34" i="6"/>
  <c r="ED33" i="6"/>
  <c r="ED28" i="6"/>
  <c r="ED27" i="6"/>
  <c r="ED26" i="6"/>
  <c r="ED25" i="6"/>
  <c r="EC31" i="6"/>
  <c r="EC30" i="6"/>
  <c r="EC29" i="6"/>
  <c r="EC28" i="6"/>
  <c r="EB34" i="6"/>
  <c r="EB33" i="6"/>
  <c r="EB32" i="6"/>
  <c r="EB31" i="6"/>
  <c r="EB26" i="6"/>
  <c r="EB25" i="6"/>
  <c r="EB24" i="6"/>
  <c r="EA34" i="6"/>
  <c r="EA29" i="6"/>
  <c r="EA28" i="6"/>
  <c r="EA27" i="6"/>
  <c r="EA26" i="6"/>
  <c r="DZ32" i="6"/>
  <c r="DZ31" i="6"/>
  <c r="DZ30" i="6"/>
  <c r="DZ29" i="6"/>
  <c r="DZ24" i="6"/>
  <c r="DY34" i="6"/>
  <c r="DY33" i="6"/>
  <c r="DY32" i="6"/>
  <c r="DY27" i="6"/>
  <c r="DY26" i="6"/>
  <c r="DY25" i="6"/>
  <c r="DY24" i="6"/>
  <c r="DX30" i="6"/>
  <c r="DX29" i="6"/>
  <c r="DX28" i="6"/>
  <c r="DX27" i="6"/>
  <c r="DW33" i="6"/>
  <c r="DW32" i="6"/>
  <c r="DW31" i="6"/>
  <c r="DW30" i="6"/>
  <c r="DW26" i="6"/>
  <c r="DW25" i="6"/>
  <c r="DW24" i="6"/>
  <c r="DV34" i="6"/>
  <c r="DV33" i="6"/>
  <c r="DV29" i="6"/>
  <c r="DV28" i="6"/>
  <c r="DV27" i="6"/>
  <c r="DV26" i="6"/>
  <c r="DV25" i="6"/>
  <c r="DU32" i="6"/>
  <c r="DU31" i="6"/>
  <c r="DU30" i="6"/>
  <c r="DU29" i="6"/>
  <c r="DU28" i="6"/>
  <c r="DU24" i="6"/>
  <c r="DT34" i="6"/>
  <c r="DT33" i="6"/>
  <c r="DT32" i="6"/>
  <c r="DT31" i="6"/>
  <c r="DT27" i="6"/>
  <c r="DT26" i="6"/>
  <c r="DT25" i="6"/>
  <c r="DT24" i="6"/>
  <c r="DS34" i="6"/>
  <c r="DS30" i="6"/>
  <c r="DS29" i="6"/>
  <c r="DS28" i="6"/>
  <c r="DS27" i="6"/>
  <c r="DS26" i="6"/>
  <c r="DR33" i="6"/>
  <c r="DR32" i="6"/>
  <c r="DR31" i="6"/>
  <c r="DR30" i="6"/>
  <c r="DR29" i="6"/>
  <c r="DR25" i="6"/>
  <c r="DR24" i="6"/>
  <c r="BN412" i="5"/>
  <c r="BM412" i="5"/>
  <c r="BL412" i="5"/>
  <c r="BK412" i="5"/>
  <c r="BJ412" i="5"/>
  <c r="BI412" i="5"/>
  <c r="BH412" i="5"/>
  <c r="BG412" i="5"/>
  <c r="BF412" i="5"/>
  <c r="BE412" i="5"/>
  <c r="DY28" i="6" l="1"/>
  <c r="DZ33" i="6"/>
  <c r="EB27" i="6"/>
  <c r="EE34" i="6"/>
  <c r="DX31" i="6"/>
  <c r="EA30" i="6"/>
  <c r="EC24" i="6"/>
  <c r="DW34" i="6"/>
  <c r="DZ25" i="6"/>
  <c r="EC32" i="6"/>
  <c r="IW31" i="6"/>
  <c r="JI31" i="6"/>
  <c r="JJ28" i="6"/>
  <c r="JK25" i="6"/>
  <c r="EP25" i="6"/>
  <c r="ER27" i="6"/>
  <c r="HW26" i="6"/>
  <c r="JQ32" i="6"/>
  <c r="DR26" i="6"/>
  <c r="DR34" i="6"/>
  <c r="DS31" i="6"/>
  <c r="DT28" i="6"/>
  <c r="DU25" i="6"/>
  <c r="DU33" i="6"/>
  <c r="DV30" i="6"/>
  <c r="DW27" i="6"/>
  <c r="DX24" i="6"/>
  <c r="DX32" i="6"/>
  <c r="DY29" i="6"/>
  <c r="DZ26" i="6"/>
  <c r="DZ34" i="6"/>
  <c r="EA31" i="6"/>
  <c r="EB28" i="6"/>
  <c r="EC25" i="6"/>
  <c r="EC33" i="6"/>
  <c r="ER28" i="6"/>
  <c r="FD24" i="6"/>
  <c r="DS24" i="6"/>
  <c r="DT29" i="6"/>
  <c r="DV31" i="6"/>
  <c r="DR27" i="6"/>
  <c r="DS32" i="6"/>
  <c r="DU26" i="6"/>
  <c r="DU34" i="6"/>
  <c r="DW28" i="6"/>
  <c r="DX25" i="6"/>
  <c r="DX33" i="6"/>
  <c r="DY30" i="6"/>
  <c r="DZ27" i="6"/>
  <c r="EA24" i="6"/>
  <c r="EA32" i="6"/>
  <c r="EB29" i="6"/>
  <c r="EC26" i="6"/>
  <c r="EC34" i="6"/>
  <c r="DR28" i="6"/>
  <c r="DS25" i="6"/>
  <c r="DS33" i="6"/>
  <c r="DT30" i="6"/>
  <c r="DU27" i="6"/>
  <c r="DV24" i="6"/>
  <c r="DV32" i="6"/>
  <c r="DW29" i="6"/>
  <c r="DX26" i="6"/>
  <c r="DX34" i="6"/>
  <c r="DY31" i="6"/>
  <c r="DZ28" i="6"/>
  <c r="EA25" i="6"/>
  <c r="EA33" i="6"/>
  <c r="EB30" i="6"/>
  <c r="EC27" i="6"/>
  <c r="IZ30" i="6"/>
  <c r="JB32" i="6"/>
  <c r="JS30" i="6"/>
  <c r="MI1" i="6"/>
  <c r="MH23" i="6"/>
  <c r="MH3" i="6"/>
  <c r="GM31" i="6"/>
  <c r="FR34" i="6"/>
  <c r="GD34" i="6"/>
  <c r="FX32" i="6"/>
  <c r="GJ32" i="6"/>
  <c r="HA33" i="6"/>
  <c r="HM33" i="6"/>
  <c r="HE29" i="6"/>
  <c r="HQ29" i="6"/>
  <c r="HS27" i="6"/>
  <c r="IE27" i="6"/>
  <c r="HV34" i="6"/>
  <c r="IH34" i="6"/>
  <c r="IT26" i="6"/>
  <c r="JF26" i="6"/>
  <c r="JB26" i="6"/>
  <c r="JN26" i="6"/>
  <c r="JE33" i="6"/>
  <c r="JQ33" i="6"/>
  <c r="JP33" i="6"/>
  <c r="HZ24" i="6"/>
  <c r="IL24" i="6"/>
  <c r="IJ34" i="6"/>
  <c r="IV34" i="6"/>
  <c r="IR34" i="6"/>
  <c r="JD34" i="6"/>
  <c r="IX32" i="6"/>
  <c r="JJ32" i="6"/>
  <c r="JB28" i="6"/>
  <c r="JN28" i="6"/>
  <c r="ED29" i="6"/>
  <c r="EF31" i="6"/>
  <c r="EI30" i="6"/>
  <c r="EM34" i="6"/>
  <c r="FA24" i="6"/>
  <c r="ED30" i="6"/>
  <c r="EE27" i="6"/>
  <c r="EF24" i="6"/>
  <c r="EF32" i="6"/>
  <c r="EG29" i="6"/>
  <c r="EH26" i="6"/>
  <c r="EH34" i="6"/>
  <c r="EI31" i="6"/>
  <c r="EJ28" i="6"/>
  <c r="EK25" i="6"/>
  <c r="EK33" i="6"/>
  <c r="EL30" i="6"/>
  <c r="EM27" i="6"/>
  <c r="EN24" i="6"/>
  <c r="EN32" i="6"/>
  <c r="EO29" i="6"/>
  <c r="EP26" i="6"/>
  <c r="EP34" i="6"/>
  <c r="EQ31" i="6"/>
  <c r="ES25" i="6"/>
  <c r="ES33" i="6"/>
  <c r="ET30" i="6"/>
  <c r="EU27" i="6"/>
  <c r="EV24" i="6"/>
  <c r="EV32" i="6"/>
  <c r="EW29" i="6"/>
  <c r="EX26" i="6"/>
  <c r="EX34" i="6"/>
  <c r="EY31" i="6"/>
  <c r="EZ28" i="6"/>
  <c r="FA25" i="6"/>
  <c r="FA33" i="6"/>
  <c r="FB30" i="6"/>
  <c r="FC27" i="6"/>
  <c r="FD32" i="6"/>
  <c r="FE29" i="6"/>
  <c r="FF26" i="6"/>
  <c r="FF34" i="6"/>
  <c r="FG31" i="6"/>
  <c r="FH28" i="6"/>
  <c r="FI25" i="6"/>
  <c r="FI33" i="6"/>
  <c r="FJ30" i="6"/>
  <c r="FK27" i="6"/>
  <c r="FL24" i="6"/>
  <c r="FL32" i="6"/>
  <c r="FM29" i="6"/>
  <c r="FN26" i="6"/>
  <c r="FN34" i="6"/>
  <c r="FO31" i="6"/>
  <c r="FP28" i="6"/>
  <c r="FQ25" i="6"/>
  <c r="FQ33" i="6"/>
  <c r="FR30" i="6"/>
  <c r="FS27" i="6"/>
  <c r="FT32" i="6"/>
  <c r="FV26" i="6"/>
  <c r="FV34" i="6"/>
  <c r="FX28" i="6"/>
  <c r="FZ30" i="6"/>
  <c r="GD26" i="6"/>
  <c r="GG33" i="6"/>
  <c r="GV28" i="6"/>
  <c r="GZ24" i="6"/>
  <c r="HB26" i="6"/>
  <c r="HC31" i="6"/>
  <c r="HJ26" i="6"/>
  <c r="HO27" i="6"/>
  <c r="HP24" i="6"/>
  <c r="HR34" i="6"/>
  <c r="HU25" i="6"/>
  <c r="HU33" i="6"/>
  <c r="HX32" i="6"/>
  <c r="HZ34" i="6"/>
  <c r="IA31" i="6"/>
  <c r="ID30" i="6"/>
  <c r="IF32" i="6"/>
  <c r="IJ28" i="6"/>
  <c r="IL30" i="6"/>
  <c r="IP26" i="6"/>
  <c r="IX34" i="6"/>
  <c r="JD32" i="6"/>
  <c r="JJ30" i="6"/>
  <c r="JM29" i="6"/>
  <c r="JP28" i="6"/>
  <c r="HE24" i="6"/>
  <c r="IK24" i="6"/>
  <c r="GB24" i="6"/>
  <c r="FP24" i="6"/>
  <c r="FT28" i="6"/>
  <c r="GF28" i="6"/>
  <c r="FZ26" i="6"/>
  <c r="GL26" i="6"/>
  <c r="GK33" i="6"/>
  <c r="GW33" i="6"/>
  <c r="GM27" i="6"/>
  <c r="GY27" i="6"/>
  <c r="HK27" i="6"/>
  <c r="HW27" i="6"/>
  <c r="IP30" i="6"/>
  <c r="JB30" i="6"/>
  <c r="IV28" i="6"/>
  <c r="JH28" i="6"/>
  <c r="IW33" i="6"/>
  <c r="JI33" i="6"/>
  <c r="IZ24" i="6"/>
  <c r="JL24" i="6"/>
  <c r="JC31" i="6"/>
  <c r="JO31" i="6"/>
  <c r="JH24" i="6"/>
  <c r="EK24" i="6"/>
  <c r="GA31" i="6"/>
  <c r="HB24" i="6"/>
  <c r="HN24" i="6"/>
  <c r="IA29" i="6"/>
  <c r="IM29" i="6"/>
  <c r="IE33" i="6"/>
  <c r="IQ33" i="6"/>
  <c r="IG27" i="6"/>
  <c r="IS27" i="6"/>
  <c r="IM25" i="6"/>
  <c r="IY25" i="6"/>
  <c r="JC29" i="6"/>
  <c r="IQ29" i="6"/>
  <c r="GW32" i="6"/>
  <c r="EE26" i="6"/>
  <c r="EG28" i="6"/>
  <c r="EH33" i="6"/>
  <c r="EL29" i="6"/>
  <c r="EO28" i="6"/>
  <c r="EP33" i="6"/>
  <c r="ES24" i="6"/>
  <c r="ET29" i="6"/>
  <c r="EU34" i="6"/>
  <c r="EW28" i="6"/>
  <c r="EZ27" i="6"/>
  <c r="FF33" i="6"/>
  <c r="FK34" i="6"/>
  <c r="HY29" i="6"/>
  <c r="JF28" i="6"/>
  <c r="EE28" i="6"/>
  <c r="EF33" i="6"/>
  <c r="EH27" i="6"/>
  <c r="EI32" i="6"/>
  <c r="EK26" i="6"/>
  <c r="EL31" i="6"/>
  <c r="EN25" i="6"/>
  <c r="EO30" i="6"/>
  <c r="EQ24" i="6"/>
  <c r="ER29" i="6"/>
  <c r="ES34" i="6"/>
  <c r="EU28" i="6"/>
  <c r="EV33" i="6"/>
  <c r="EX27" i="6"/>
  <c r="EY32" i="6"/>
  <c r="FA26" i="6"/>
  <c r="FB31" i="6"/>
  <c r="FD25" i="6"/>
  <c r="FE30" i="6"/>
  <c r="FG24" i="6"/>
  <c r="FH29" i="6"/>
  <c r="FI34" i="6"/>
  <c r="FK28" i="6"/>
  <c r="FL33" i="6"/>
  <c r="FN27" i="6"/>
  <c r="FO32" i="6"/>
  <c r="FQ26" i="6"/>
  <c r="FQ34" i="6"/>
  <c r="FS28" i="6"/>
  <c r="FT25" i="6"/>
  <c r="FT33" i="6"/>
  <c r="FU30" i="6"/>
  <c r="FV27" i="6"/>
  <c r="FW32" i="6"/>
  <c r="FX29" i="6"/>
  <c r="FY26" i="6"/>
  <c r="FY34" i="6"/>
  <c r="FZ31" i="6"/>
  <c r="GA28" i="6"/>
  <c r="GB25" i="6"/>
  <c r="GB33" i="6"/>
  <c r="GC30" i="6"/>
  <c r="GD27" i="6"/>
  <c r="GE24" i="6"/>
  <c r="GE32" i="6"/>
  <c r="GF29" i="6"/>
  <c r="GG26" i="6"/>
  <c r="GG34" i="6"/>
  <c r="GH31" i="6"/>
  <c r="FC34" i="6"/>
  <c r="IK31" i="6"/>
  <c r="JO30" i="6"/>
  <c r="FV30" i="6"/>
  <c r="GH30" i="6"/>
  <c r="FX24" i="6"/>
  <c r="GJ24" i="6"/>
  <c r="GH26" i="6"/>
  <c r="GT26" i="6"/>
  <c r="GI31" i="6"/>
  <c r="GU31" i="6"/>
  <c r="GY31" i="6"/>
  <c r="HK31" i="6"/>
  <c r="HS31" i="6"/>
  <c r="JJ27" i="6"/>
  <c r="JR27" i="6"/>
  <c r="GB32" i="6"/>
  <c r="GU30" i="6"/>
  <c r="GV26" i="6"/>
  <c r="HH26" i="6"/>
  <c r="GX28" i="6"/>
  <c r="HJ28" i="6"/>
  <c r="HD26" i="6"/>
  <c r="HP26" i="6"/>
  <c r="HG33" i="6"/>
  <c r="HS33" i="6"/>
  <c r="HT26" i="6"/>
  <c r="IF26" i="6"/>
  <c r="IH32" i="6"/>
  <c r="IT32" i="6"/>
  <c r="IV30" i="6"/>
  <c r="JH30" i="6"/>
  <c r="IZ26" i="6"/>
  <c r="JL26" i="6"/>
  <c r="HY28" i="6"/>
  <c r="EH25" i="6"/>
  <c r="EJ27" i="6"/>
  <c r="EK32" i="6"/>
  <c r="EM26" i="6"/>
  <c r="EN31" i="6"/>
  <c r="EQ30" i="6"/>
  <c r="ES32" i="6"/>
  <c r="EU26" i="6"/>
  <c r="EV31" i="6"/>
  <c r="EX33" i="6"/>
  <c r="FD31" i="6"/>
  <c r="FF25" i="6"/>
  <c r="FJ29" i="6"/>
  <c r="FN33" i="6"/>
  <c r="FQ24" i="6"/>
  <c r="FR29" i="6"/>
  <c r="FT31" i="6"/>
  <c r="FV25" i="6"/>
  <c r="FX27" i="6"/>
  <c r="FY32" i="6"/>
  <c r="GA34" i="6"/>
  <c r="GB31" i="6"/>
  <c r="GE30" i="6"/>
  <c r="GF27" i="6"/>
  <c r="GI34" i="6"/>
  <c r="GM30" i="6"/>
  <c r="GQ26" i="6"/>
  <c r="HU24" i="6"/>
  <c r="HZ33" i="6"/>
  <c r="IF31" i="6"/>
  <c r="IL29" i="6"/>
  <c r="IR27" i="6"/>
  <c r="JH27" i="6"/>
  <c r="JK34" i="6"/>
  <c r="JN25" i="6"/>
  <c r="ED31" i="6"/>
  <c r="EF25" i="6"/>
  <c r="EG30" i="6"/>
  <c r="EI24" i="6"/>
  <c r="EJ29" i="6"/>
  <c r="EK34" i="6"/>
  <c r="EM28" i="6"/>
  <c r="EN33" i="6"/>
  <c r="EP27" i="6"/>
  <c r="EQ32" i="6"/>
  <c r="ES26" i="6"/>
  <c r="ET31" i="6"/>
  <c r="EV25" i="6"/>
  <c r="EW30" i="6"/>
  <c r="EY24" i="6"/>
  <c r="EZ29" i="6"/>
  <c r="FA34" i="6"/>
  <c r="FC28" i="6"/>
  <c r="FD33" i="6"/>
  <c r="FF27" i="6"/>
  <c r="FG32" i="6"/>
  <c r="FI26" i="6"/>
  <c r="FJ31" i="6"/>
  <c r="FL25" i="6"/>
  <c r="FM30" i="6"/>
  <c r="FO24" i="6"/>
  <c r="FP29" i="6"/>
  <c r="FR31" i="6"/>
  <c r="FW24" i="6"/>
  <c r="HH24" i="6"/>
  <c r="IN31" i="6"/>
  <c r="JR24" i="6"/>
  <c r="FM25" i="6"/>
  <c r="FY25" i="6"/>
  <c r="GB28" i="6"/>
  <c r="GN28" i="6"/>
  <c r="GC33" i="6"/>
  <c r="GO33" i="6"/>
  <c r="GD30" i="6"/>
  <c r="GP30" i="6"/>
  <c r="GF24" i="6"/>
  <c r="GR24" i="6"/>
  <c r="GS29" i="6"/>
  <c r="GG29" i="6"/>
  <c r="GO29" i="6"/>
  <c r="HA29" i="6"/>
  <c r="GS25" i="6"/>
  <c r="HE25" i="6"/>
  <c r="HQ25" i="6"/>
  <c r="IC25" i="6"/>
  <c r="EL25" i="6"/>
  <c r="EX25" i="6"/>
  <c r="EM30" i="6"/>
  <c r="EY30" i="6"/>
  <c r="EO32" i="6"/>
  <c r="FA32" i="6"/>
  <c r="EP29" i="6"/>
  <c r="FB29" i="6"/>
  <c r="EQ26" i="6"/>
  <c r="FC26" i="6"/>
  <c r="EU30" i="6"/>
  <c r="FG30" i="6"/>
  <c r="EV27" i="6"/>
  <c r="FH27" i="6"/>
  <c r="EW24" i="6"/>
  <c r="FI24" i="6"/>
  <c r="EW32" i="6"/>
  <c r="FI32" i="6"/>
  <c r="EY26" i="6"/>
  <c r="FK26" i="6"/>
  <c r="EZ31" i="6"/>
  <c r="FL31" i="6"/>
  <c r="FB25" i="6"/>
  <c r="FN25" i="6"/>
  <c r="FD27" i="6"/>
  <c r="FP27" i="6"/>
  <c r="FG34" i="6"/>
  <c r="FS34" i="6"/>
  <c r="FJ33" i="6"/>
  <c r="FV33" i="6"/>
  <c r="FN29" i="6"/>
  <c r="FZ29" i="6"/>
  <c r="FR25" i="6"/>
  <c r="GD25" i="6"/>
  <c r="FU32" i="6"/>
  <c r="GG32" i="6"/>
  <c r="FV29" i="6"/>
  <c r="GH29" i="6"/>
  <c r="FY28" i="6"/>
  <c r="GK28" i="6"/>
  <c r="FZ25" i="6"/>
  <c r="GL25" i="6"/>
  <c r="GC32" i="6"/>
  <c r="GO32" i="6"/>
  <c r="GE34" i="6"/>
  <c r="GQ34" i="6"/>
  <c r="GG28" i="6"/>
  <c r="GS28" i="6"/>
  <c r="GH25" i="6"/>
  <c r="GT25" i="6"/>
  <c r="GK24" i="6"/>
  <c r="GW24" i="6"/>
  <c r="GM26" i="6"/>
  <c r="GY26" i="6"/>
  <c r="GM34" i="6"/>
  <c r="GY34" i="6"/>
  <c r="GO28" i="6"/>
  <c r="HA28" i="6"/>
  <c r="GP33" i="6"/>
  <c r="HB33" i="6"/>
  <c r="GQ30" i="6"/>
  <c r="HC30" i="6"/>
  <c r="HA32" i="6"/>
  <c r="HM32" i="6"/>
  <c r="HE28" i="6"/>
  <c r="HQ28" i="6"/>
  <c r="HG30" i="6"/>
  <c r="HS30" i="6"/>
  <c r="HL31" i="6"/>
  <c r="HX31" i="6"/>
  <c r="HP27" i="6"/>
  <c r="IB27" i="6"/>
  <c r="HQ24" i="6"/>
  <c r="IC24" i="6"/>
  <c r="HR29" i="6"/>
  <c r="ID29" i="6"/>
  <c r="HS26" i="6"/>
  <c r="IE26" i="6"/>
  <c r="HV25" i="6"/>
  <c r="IH25" i="6"/>
  <c r="HV33" i="6"/>
  <c r="IH33" i="6"/>
  <c r="HX27" i="6"/>
  <c r="IJ27" i="6"/>
  <c r="IA34" i="6"/>
  <c r="IM34" i="6"/>
  <c r="ID25" i="6"/>
  <c r="IP25" i="6"/>
  <c r="IG32" i="6"/>
  <c r="IS32" i="6"/>
  <c r="II34" i="6"/>
  <c r="IU34" i="6"/>
  <c r="IM30" i="6"/>
  <c r="IY30" i="6"/>
  <c r="JG26" i="6"/>
  <c r="JS26" i="6"/>
  <c r="FE28" i="6"/>
  <c r="GN27" i="6"/>
  <c r="IQ25" i="6"/>
  <c r="GI28" i="6"/>
  <c r="GJ25" i="6"/>
  <c r="GJ33" i="6"/>
  <c r="GK30" i="6"/>
  <c r="GL27" i="6"/>
  <c r="GM24" i="6"/>
  <c r="GM32" i="6"/>
  <c r="GN29" i="6"/>
  <c r="GO26" i="6"/>
  <c r="GO34" i="6"/>
  <c r="GP31" i="6"/>
  <c r="GQ28" i="6"/>
  <c r="GR25" i="6"/>
  <c r="GR33" i="6"/>
  <c r="GS30" i="6"/>
  <c r="GT27" i="6"/>
  <c r="GU24" i="6"/>
  <c r="GU32" i="6"/>
  <c r="GV29" i="6"/>
  <c r="GW26" i="6"/>
  <c r="GW34" i="6"/>
  <c r="GX31" i="6"/>
  <c r="GY28" i="6"/>
  <c r="GZ25" i="6"/>
  <c r="GZ33" i="6"/>
  <c r="HA30" i="6"/>
  <c r="HB27" i="6"/>
  <c r="HC24" i="6"/>
  <c r="HH25" i="6"/>
  <c r="HJ27" i="6"/>
  <c r="HM34" i="6"/>
  <c r="HP25" i="6"/>
  <c r="HS32" i="6"/>
  <c r="HU34" i="6"/>
  <c r="HY30" i="6"/>
  <c r="IO30" i="6"/>
  <c r="IU28" i="6"/>
  <c r="IZ29" i="6"/>
  <c r="JA26" i="6"/>
  <c r="JD25" i="6"/>
  <c r="JF27" i="6"/>
  <c r="JG24" i="6"/>
  <c r="JI34" i="6"/>
  <c r="JL25" i="6"/>
  <c r="JO32" i="6"/>
  <c r="JQ34" i="6"/>
  <c r="JI29" i="6"/>
  <c r="JK33" i="6"/>
  <c r="JM27" i="6"/>
  <c r="JS33" i="6"/>
  <c r="JL33" i="6"/>
  <c r="HC32" i="6"/>
  <c r="HD29" i="6"/>
  <c r="HE26" i="6"/>
  <c r="HE34" i="6"/>
  <c r="HF31" i="6"/>
  <c r="HG28" i="6"/>
  <c r="HH33" i="6"/>
  <c r="HI30" i="6"/>
  <c r="HK24" i="6"/>
  <c r="HK32" i="6"/>
  <c r="HL29" i="6"/>
  <c r="HM26" i="6"/>
  <c r="HN31" i="6"/>
  <c r="HO28" i="6"/>
  <c r="HP33" i="6"/>
  <c r="HQ30" i="6"/>
  <c r="HR27" i="6"/>
  <c r="HS24" i="6"/>
  <c r="HT29" i="6"/>
  <c r="HU26" i="6"/>
  <c r="HV31" i="6"/>
  <c r="HW28" i="6"/>
  <c r="HX25" i="6"/>
  <c r="HX33" i="6"/>
  <c r="HZ27" i="6"/>
  <c r="IA24" i="6"/>
  <c r="IA32" i="6"/>
  <c r="IB29" i="6"/>
  <c r="IC26" i="6"/>
  <c r="IC34" i="6"/>
  <c r="ID31" i="6"/>
  <c r="IE28" i="6"/>
  <c r="IF25" i="6"/>
  <c r="IF33" i="6"/>
  <c r="IG30" i="6"/>
  <c r="IH27" i="6"/>
  <c r="II24" i="6"/>
  <c r="II32" i="6"/>
  <c r="IJ29" i="6"/>
  <c r="IK26" i="6"/>
  <c r="IK34" i="6"/>
  <c r="IL31" i="6"/>
  <c r="IM28" i="6"/>
  <c r="IN25" i="6"/>
  <c r="IN33" i="6"/>
  <c r="IP27" i="6"/>
  <c r="IQ24" i="6"/>
  <c r="IQ32" i="6"/>
  <c r="IR29" i="6"/>
  <c r="IS26" i="6"/>
  <c r="IS34" i="6"/>
  <c r="IT31" i="6"/>
  <c r="IV25" i="6"/>
  <c r="IV33" i="6"/>
  <c r="IW30" i="6"/>
  <c r="IX27" i="6"/>
  <c r="IY24" i="6"/>
  <c r="IY32" i="6"/>
  <c r="JA34" i="6"/>
  <c r="JB31" i="6"/>
  <c r="JC28" i="6"/>
  <c r="JD33" i="6"/>
  <c r="JE30" i="6"/>
  <c r="JG32" i="6"/>
  <c r="JH29" i="6"/>
  <c r="JI26" i="6"/>
  <c r="JJ31" i="6"/>
  <c r="JK28" i="6"/>
  <c r="JM30" i="6"/>
  <c r="JN27" i="6"/>
  <c r="JO24" i="6"/>
  <c r="JP29" i="6"/>
  <c r="JQ26" i="6"/>
  <c r="JR31" i="6"/>
  <c r="JS28" i="6"/>
  <c r="ED24" i="6"/>
  <c r="ED32" i="6"/>
  <c r="EE29" i="6"/>
  <c r="EF26" i="6"/>
  <c r="EF34" i="6"/>
  <c r="EG31" i="6"/>
  <c r="EH28" i="6"/>
  <c r="EI25" i="6"/>
  <c r="EI33" i="6"/>
  <c r="EJ30" i="6"/>
  <c r="EK27" i="6"/>
  <c r="EL24" i="6"/>
  <c r="EL32" i="6"/>
  <c r="EM29" i="6"/>
  <c r="EN26" i="6"/>
  <c r="EN34" i="6"/>
  <c r="EO31" i="6"/>
  <c r="EP28" i="6"/>
  <c r="EQ25" i="6"/>
  <c r="EQ33" i="6"/>
  <c r="ER30" i="6"/>
  <c r="ES27" i="6"/>
  <c r="ET24" i="6"/>
  <c r="ET32" i="6"/>
  <c r="EU29" i="6"/>
  <c r="EV26" i="6"/>
  <c r="EV34" i="6"/>
  <c r="EW31" i="6"/>
  <c r="EX28" i="6"/>
  <c r="EY25" i="6"/>
  <c r="EY33" i="6"/>
  <c r="EZ30" i="6"/>
  <c r="FA27" i="6"/>
  <c r="HF24" i="6"/>
  <c r="HF32" i="6"/>
  <c r="HH34" i="6"/>
  <c r="HK33" i="6"/>
  <c r="HL30" i="6"/>
  <c r="HQ31" i="6"/>
  <c r="HW29" i="6"/>
  <c r="II33" i="6"/>
  <c r="IO31" i="6"/>
  <c r="IU29" i="6"/>
  <c r="JA27" i="6"/>
  <c r="JG25" i="6"/>
  <c r="JJ33" i="6"/>
  <c r="JL27" i="6"/>
  <c r="JM33" i="6"/>
  <c r="FB24" i="6"/>
  <c r="FB32" i="6"/>
  <c r="FC29" i="6"/>
  <c r="FD26" i="6"/>
  <c r="FD34" i="6"/>
  <c r="FE31" i="6"/>
  <c r="FF28" i="6"/>
  <c r="FG25" i="6"/>
  <c r="FG33" i="6"/>
  <c r="FH30" i="6"/>
  <c r="FI27" i="6"/>
  <c r="FJ24" i="6"/>
  <c r="FJ32" i="6"/>
  <c r="FK29" i="6"/>
  <c r="FL26" i="6"/>
  <c r="FL34" i="6"/>
  <c r="FM31" i="6"/>
  <c r="FN28" i="6"/>
  <c r="FO25" i="6"/>
  <c r="FO33" i="6"/>
  <c r="FP30" i="6"/>
  <c r="FQ27" i="6"/>
  <c r="FR24" i="6"/>
  <c r="FR32" i="6"/>
  <c r="FS29" i="6"/>
  <c r="FT26" i="6"/>
  <c r="FT34" i="6"/>
  <c r="FU31" i="6"/>
  <c r="FV28" i="6"/>
  <c r="FW25" i="6"/>
  <c r="FW33" i="6"/>
  <c r="FX30" i="6"/>
  <c r="FY27" i="6"/>
  <c r="FZ24" i="6"/>
  <c r="FZ32" i="6"/>
  <c r="GA29" i="6"/>
  <c r="GB26" i="6"/>
  <c r="GB34" i="6"/>
  <c r="GC31" i="6"/>
  <c r="GD28" i="6"/>
  <c r="GE25" i="6"/>
  <c r="GE33" i="6"/>
  <c r="GF30" i="6"/>
  <c r="GG27" i="6"/>
  <c r="GH24" i="6"/>
  <c r="GH32" i="6"/>
  <c r="GI29" i="6"/>
  <c r="GJ26" i="6"/>
  <c r="GJ34" i="6"/>
  <c r="GK31" i="6"/>
  <c r="GL28" i="6"/>
  <c r="GM25" i="6"/>
  <c r="GM33" i="6"/>
  <c r="GN30" i="6"/>
  <c r="GO27" i="6"/>
  <c r="GP24" i="6"/>
  <c r="GP32" i="6"/>
  <c r="GQ29" i="6"/>
  <c r="GR26" i="6"/>
  <c r="GR34" i="6"/>
  <c r="GS31" i="6"/>
  <c r="GT28" i="6"/>
  <c r="GU25" i="6"/>
  <c r="GU33" i="6"/>
  <c r="GV30" i="6"/>
  <c r="GW27" i="6"/>
  <c r="GX24" i="6"/>
  <c r="GX32" i="6"/>
  <c r="GY29" i="6"/>
  <c r="GZ26" i="6"/>
  <c r="GZ34" i="6"/>
  <c r="HA31" i="6"/>
  <c r="HB28" i="6"/>
  <c r="HC25" i="6"/>
  <c r="HC33" i="6"/>
  <c r="HD30" i="6"/>
  <c r="HE27" i="6"/>
  <c r="HG29" i="6"/>
  <c r="HI31" i="6"/>
  <c r="HK25" i="6"/>
  <c r="HM27" i="6"/>
  <c r="HN32" i="6"/>
  <c r="HO29" i="6"/>
  <c r="HP34" i="6"/>
  <c r="HR28" i="6"/>
  <c r="HS25" i="6"/>
  <c r="HT30" i="6"/>
  <c r="HU27" i="6"/>
  <c r="HV24" i="6"/>
  <c r="HV32" i="6"/>
  <c r="HX26" i="6"/>
  <c r="HX34" i="6"/>
  <c r="HY31" i="6"/>
  <c r="HZ28" i="6"/>
  <c r="IA25" i="6"/>
  <c r="IA33" i="6"/>
  <c r="IB30" i="6"/>
  <c r="IC27" i="6"/>
  <c r="ID24" i="6"/>
  <c r="ID32" i="6"/>
  <c r="IE29" i="6"/>
  <c r="IF34" i="6"/>
  <c r="IG31" i="6"/>
  <c r="IH28" i="6"/>
  <c r="II25" i="6"/>
  <c r="IJ30" i="6"/>
  <c r="IK27" i="6"/>
  <c r="IL32" i="6"/>
  <c r="IN26" i="6"/>
  <c r="IN34" i="6"/>
  <c r="IP28" i="6"/>
  <c r="IR30" i="6"/>
  <c r="IT24" i="6"/>
  <c r="IV26" i="6"/>
  <c r="IX28" i="6"/>
  <c r="IY33" i="6"/>
  <c r="JB24" i="6"/>
  <c r="JD26" i="6"/>
  <c r="JE31" i="6"/>
  <c r="JG33" i="6"/>
  <c r="JI27" i="6"/>
  <c r="JJ24" i="6"/>
  <c r="JK29" i="6"/>
  <c r="JL34" i="6"/>
  <c r="JM31" i="6"/>
  <c r="JO25" i="6"/>
  <c r="JO33" i="6"/>
  <c r="JP30" i="6"/>
  <c r="JQ27" i="6"/>
  <c r="JR32" i="6"/>
  <c r="JS29" i="6"/>
  <c r="FM28" i="6"/>
  <c r="FO30" i="6"/>
  <c r="FQ32" i="6"/>
  <c r="FS26" i="6"/>
  <c r="FU28" i="6"/>
  <c r="FW30" i="6"/>
  <c r="FY24" i="6"/>
  <c r="GA26" i="6"/>
  <c r="GC28" i="6"/>
  <c r="GD33" i="6"/>
  <c r="GG24" i="6"/>
  <c r="GI26" i="6"/>
  <c r="GJ31" i="6"/>
  <c r="GL33" i="6"/>
  <c r="GO24" i="6"/>
  <c r="GP29" i="6"/>
  <c r="GR31" i="6"/>
  <c r="GT33" i="6"/>
  <c r="GV27" i="6"/>
  <c r="GX29" i="6"/>
  <c r="GZ31" i="6"/>
  <c r="HB25" i="6"/>
  <c r="HD27" i="6"/>
  <c r="HE32" i="6"/>
  <c r="HF29" i="6"/>
  <c r="HG26" i="6"/>
  <c r="HG34" i="6"/>
  <c r="HH31" i="6"/>
  <c r="HI28" i="6"/>
  <c r="HJ25" i="6"/>
  <c r="HJ33" i="6"/>
  <c r="HK30" i="6"/>
  <c r="HL27" i="6"/>
  <c r="HM24" i="6"/>
  <c r="HN29" i="6"/>
  <c r="HO26" i="6"/>
  <c r="HO34" i="6"/>
  <c r="HP31" i="6"/>
  <c r="HR25" i="6"/>
  <c r="HR33" i="6"/>
  <c r="HT27" i="6"/>
  <c r="HU32" i="6"/>
  <c r="HV29" i="6"/>
  <c r="HW34" i="6"/>
  <c r="HZ25" i="6"/>
  <c r="IA30" i="6"/>
  <c r="IC32" i="6"/>
  <c r="IE34" i="6"/>
  <c r="IG28" i="6"/>
  <c r="II30" i="6"/>
  <c r="IK32" i="6"/>
  <c r="IM26" i="6"/>
  <c r="IO28" i="6"/>
  <c r="IP33" i="6"/>
  <c r="IQ30" i="6"/>
  <c r="IS24" i="6"/>
  <c r="IT29" i="6"/>
  <c r="IU26" i="6"/>
  <c r="IV31" i="6"/>
  <c r="IW28" i="6"/>
  <c r="IX25" i="6"/>
  <c r="IX33" i="6"/>
  <c r="IZ27" i="6"/>
  <c r="JA24" i="6"/>
  <c r="JA32" i="6"/>
  <c r="JB29" i="6"/>
  <c r="JC26" i="6"/>
  <c r="JC34" i="6"/>
  <c r="JD31" i="6"/>
  <c r="JE28" i="6"/>
  <c r="JF25" i="6"/>
  <c r="JF33" i="6"/>
  <c r="JG30" i="6"/>
  <c r="JI24" i="6"/>
  <c r="JI32" i="6"/>
  <c r="JJ29" i="6"/>
  <c r="JK26" i="6"/>
  <c r="JL31" i="6"/>
  <c r="JM28" i="6"/>
  <c r="JN33" i="6"/>
  <c r="JP27" i="6"/>
  <c r="JQ24" i="6"/>
  <c r="JR29" i="6"/>
  <c r="FT24" i="6"/>
  <c r="FU29" i="6"/>
  <c r="FW31" i="6"/>
  <c r="FY33" i="6"/>
  <c r="GA27" i="6"/>
  <c r="GC29" i="6"/>
  <c r="GE31" i="6"/>
  <c r="GG25" i="6"/>
  <c r="GI27" i="6"/>
  <c r="GK29" i="6"/>
  <c r="GL34" i="6"/>
  <c r="GO25" i="6"/>
  <c r="GQ27" i="6"/>
  <c r="GR32" i="6"/>
  <c r="GT34" i="6"/>
  <c r="GW25" i="6"/>
  <c r="GX30" i="6"/>
  <c r="GZ32" i="6"/>
  <c r="HB34" i="6"/>
  <c r="HD28" i="6"/>
  <c r="HE33" i="6"/>
  <c r="HF30" i="6"/>
  <c r="HG27" i="6"/>
  <c r="HH32" i="6"/>
  <c r="HI29" i="6"/>
  <c r="HJ34" i="6"/>
  <c r="HL28" i="6"/>
  <c r="HM25" i="6"/>
  <c r="HN30" i="6"/>
  <c r="HP32" i="6"/>
  <c r="HR26" i="6"/>
  <c r="HT28" i="6"/>
  <c r="HV30" i="6"/>
  <c r="HX24" i="6"/>
  <c r="HZ26" i="6"/>
  <c r="IB28" i="6"/>
  <c r="IC33" i="6"/>
  <c r="IF24" i="6"/>
  <c r="IG29" i="6"/>
  <c r="IH26" i="6"/>
  <c r="II31" i="6"/>
  <c r="IK25" i="6"/>
  <c r="IK33" i="6"/>
  <c r="IM27" i="6"/>
  <c r="IN24" i="6"/>
  <c r="IN32" i="6"/>
  <c r="IO29" i="6"/>
  <c r="IP34" i="6"/>
  <c r="IQ31" i="6"/>
  <c r="IR28" i="6"/>
  <c r="IS25" i="6"/>
  <c r="IS33" i="6"/>
  <c r="IT30" i="6"/>
  <c r="IU27" i="6"/>
  <c r="IV24" i="6"/>
  <c r="IV32" i="6"/>
  <c r="IW29" i="6"/>
  <c r="IX26" i="6"/>
  <c r="IY31" i="6"/>
  <c r="IZ28" i="6"/>
  <c r="JA25" i="6"/>
  <c r="JA33" i="6"/>
  <c r="JC27" i="6"/>
  <c r="JD24" i="6"/>
  <c r="JE29" i="6"/>
  <c r="JF34" i="6"/>
  <c r="JG31" i="6"/>
  <c r="JI25" i="6"/>
  <c r="JK27" i="6"/>
  <c r="JL32" i="6"/>
  <c r="JN34" i="6"/>
  <c r="JQ25" i="6"/>
  <c r="JR30" i="6"/>
  <c r="KE33" i="6"/>
  <c r="KA33" i="6"/>
  <c r="JY33" i="6"/>
  <c r="JW33" i="6"/>
  <c r="JT34" i="6"/>
  <c r="JU33" i="6"/>
  <c r="KH27" i="6"/>
  <c r="KF27" i="6"/>
  <c r="KD27" i="6"/>
  <c r="JZ27" i="6"/>
  <c r="JX27" i="6"/>
  <c r="JV27" i="6"/>
  <c r="JT26" i="6"/>
  <c r="JT24" i="6"/>
  <c r="AP9" i="5"/>
  <c r="AO9" i="5"/>
  <c r="AN9" i="5"/>
  <c r="AM9" i="5"/>
  <c r="AL9" i="5"/>
  <c r="AK9" i="5"/>
  <c r="AJ9" i="5"/>
  <c r="AI9" i="5"/>
  <c r="AH9" i="5"/>
  <c r="AG9" i="5"/>
  <c r="AF9" i="5"/>
  <c r="JT27" i="6" l="1"/>
  <c r="KB27" i="6"/>
  <c r="KC33" i="6"/>
  <c r="JU24" i="6"/>
  <c r="JW27" i="6"/>
  <c r="KE27" i="6"/>
  <c r="JX33" i="6"/>
  <c r="JT32" i="6"/>
  <c r="JY27" i="6"/>
  <c r="JZ33" i="6"/>
  <c r="JS27" i="6"/>
  <c r="JT31" i="6"/>
  <c r="JT29" i="6"/>
  <c r="KA27" i="6"/>
  <c r="KB33" i="6"/>
  <c r="JT33" i="6"/>
  <c r="JT28" i="6"/>
  <c r="JT25" i="6"/>
  <c r="JS24" i="6"/>
  <c r="KC27" i="6"/>
  <c r="JV33" i="6"/>
  <c r="KD33" i="6"/>
  <c r="JT30" i="6"/>
  <c r="MJ1" i="6"/>
  <c r="MI23" i="6"/>
  <c r="MI3" i="6"/>
  <c r="KP27" i="6"/>
  <c r="KK27" i="6"/>
  <c r="KS27" i="6"/>
  <c r="KO27" i="6"/>
  <c r="KR27" i="6"/>
  <c r="KM27" i="6"/>
  <c r="KN27" i="6"/>
  <c r="KV27" i="6"/>
  <c r="KG27" i="6"/>
  <c r="JU27" i="6"/>
  <c r="JW24" i="6"/>
  <c r="JU28" i="6"/>
  <c r="KJ27" i="6" l="1"/>
  <c r="JZ24" i="6"/>
  <c r="KL27" i="6"/>
  <c r="JX24" i="6"/>
  <c r="KX27" i="6"/>
  <c r="JY24" i="6"/>
  <c r="KQ27" i="6"/>
  <c r="KI27" i="6"/>
  <c r="KW27" i="6"/>
  <c r="JV24" i="6"/>
  <c r="KU27" i="6"/>
  <c r="KA24" i="6"/>
  <c r="JU29" i="6"/>
  <c r="KT27" i="6"/>
  <c r="KB24" i="6"/>
  <c r="MK1" i="6"/>
  <c r="MJ23" i="6"/>
  <c r="MJ3" i="6"/>
  <c r="EC17" i="6"/>
  <c r="EC16" i="6"/>
  <c r="EC15" i="6"/>
  <c r="EC12" i="6"/>
  <c r="EC9" i="6"/>
  <c r="EC8" i="6"/>
  <c r="EC7" i="6"/>
  <c r="EC6" i="6"/>
  <c r="EB17" i="6"/>
  <c r="EB15" i="6"/>
  <c r="EB14" i="6"/>
  <c r="EB13" i="6"/>
  <c r="EB12" i="6"/>
  <c r="EB8" i="6"/>
  <c r="EB6" i="6"/>
  <c r="EB5" i="6"/>
  <c r="EB4" i="6"/>
  <c r="EA17" i="6"/>
  <c r="EA14" i="6"/>
  <c r="EA12" i="6"/>
  <c r="EA11" i="6"/>
  <c r="EA9" i="6"/>
  <c r="EA5" i="6"/>
  <c r="DZ17" i="6"/>
  <c r="DZ16" i="6"/>
  <c r="DZ15" i="6"/>
  <c r="DZ14" i="6"/>
  <c r="DZ11" i="6"/>
  <c r="DZ8" i="6"/>
  <c r="DZ7" i="6"/>
  <c r="DZ6" i="6"/>
  <c r="DZ5" i="6"/>
  <c r="DY16" i="6"/>
  <c r="DY14" i="6"/>
  <c r="DY13" i="6"/>
  <c r="DY12" i="6"/>
  <c r="DY11" i="6"/>
  <c r="DY7" i="6"/>
  <c r="DY5" i="6"/>
  <c r="DY4" i="6"/>
  <c r="DX17" i="6"/>
  <c r="DX16" i="6"/>
  <c r="DX11" i="6"/>
  <c r="DX9" i="6"/>
  <c r="DX8" i="6"/>
  <c r="DX7" i="6"/>
  <c r="DW16" i="6"/>
  <c r="DW15" i="6"/>
  <c r="DW14" i="6"/>
  <c r="DW13" i="6"/>
  <c r="DW6" i="6"/>
  <c r="DW5" i="6"/>
  <c r="DW4" i="6"/>
  <c r="DV12" i="6"/>
  <c r="DV11" i="6"/>
  <c r="DV9" i="6"/>
  <c r="DU17" i="6"/>
  <c r="DU16" i="6"/>
  <c r="DU15" i="6"/>
  <c r="DU8" i="6"/>
  <c r="DU7" i="6"/>
  <c r="DU6" i="6"/>
  <c r="DU5" i="6"/>
  <c r="DT14" i="6"/>
  <c r="DT13" i="6"/>
  <c r="DT12" i="6"/>
  <c r="DT11" i="6"/>
  <c r="DT5" i="6"/>
  <c r="DT4" i="6"/>
  <c r="DS17" i="6"/>
  <c r="DS16" i="6"/>
  <c r="DS11" i="6"/>
  <c r="DS9" i="6"/>
  <c r="DS8" i="6"/>
  <c r="DS7" i="6"/>
  <c r="DR16" i="6"/>
  <c r="DR15" i="6"/>
  <c r="DR14" i="6"/>
  <c r="DR13" i="6"/>
  <c r="DR7" i="6"/>
  <c r="DR6" i="6"/>
  <c r="DR5" i="6"/>
  <c r="DR4" i="6"/>
  <c r="BO393" i="1"/>
  <c r="BN393" i="1"/>
  <c r="DU14" i="6" l="1"/>
  <c r="DV15" i="6"/>
  <c r="DV13" i="6"/>
  <c r="DX13" i="6"/>
  <c r="EA8" i="6"/>
  <c r="DW9" i="6"/>
  <c r="DW7" i="6"/>
  <c r="DX4" i="6"/>
  <c r="DR17" i="6"/>
  <c r="DT15" i="6"/>
  <c r="DV4" i="6"/>
  <c r="DR8" i="6"/>
  <c r="DS12" i="6"/>
  <c r="DT6" i="6"/>
  <c r="DU9" i="6"/>
  <c r="DV8" i="6"/>
  <c r="DV17" i="6"/>
  <c r="DW12" i="6"/>
  <c r="DX6" i="6"/>
  <c r="DX15" i="6"/>
  <c r="DY9" i="6"/>
  <c r="DZ4" i="6"/>
  <c r="DZ13" i="6"/>
  <c r="EA7" i="6"/>
  <c r="EA16" i="6"/>
  <c r="EB11" i="6"/>
  <c r="EC5" i="6"/>
  <c r="EC14" i="6"/>
  <c r="DT17" i="6"/>
  <c r="DV6" i="6"/>
  <c r="DS5" i="6"/>
  <c r="DT8" i="6"/>
  <c r="DU12" i="6"/>
  <c r="DR11" i="6"/>
  <c r="DS14" i="6"/>
  <c r="DR9" i="6"/>
  <c r="DS4" i="6"/>
  <c r="DS13" i="6"/>
  <c r="DT7" i="6"/>
  <c r="DT16" i="6"/>
  <c r="DU11" i="6"/>
  <c r="DV5" i="6"/>
  <c r="DV14" i="6"/>
  <c r="DW8" i="6"/>
  <c r="DW17" i="6"/>
  <c r="DX12" i="6"/>
  <c r="DY6" i="6"/>
  <c r="DY15" i="6"/>
  <c r="DZ9" i="6"/>
  <c r="EA4" i="6"/>
  <c r="EA13" i="6"/>
  <c r="EB7" i="6"/>
  <c r="EB16" i="6"/>
  <c r="EC11" i="6"/>
  <c r="DR12" i="6"/>
  <c r="DS6" i="6"/>
  <c r="DS15" i="6"/>
  <c r="DT9" i="6"/>
  <c r="DU4" i="6"/>
  <c r="DU13" i="6"/>
  <c r="DV7" i="6"/>
  <c r="DV16" i="6"/>
  <c r="DW11" i="6"/>
  <c r="DX5" i="6"/>
  <c r="DX14" i="6"/>
  <c r="DY8" i="6"/>
  <c r="DY17" i="6"/>
  <c r="DZ12" i="6"/>
  <c r="EA6" i="6"/>
  <c r="EA15" i="6"/>
  <c r="EB9" i="6"/>
  <c r="EC4" i="6"/>
  <c r="EC13" i="6"/>
  <c r="JV28" i="6"/>
  <c r="JV29" i="6"/>
  <c r="KY27" i="6"/>
  <c r="KC24" i="6"/>
  <c r="ML1" i="6"/>
  <c r="MK23" i="6"/>
  <c r="MK3" i="6"/>
  <c r="ED8" i="6"/>
  <c r="EE10" i="6"/>
  <c r="EF12" i="6"/>
  <c r="EH8" i="6"/>
  <c r="EI10" i="6"/>
  <c r="EJ12" i="6"/>
  <c r="EK14" i="6"/>
  <c r="EL16" i="6"/>
  <c r="EN4" i="6"/>
  <c r="EO6" i="6"/>
  <c r="EP8" i="6"/>
  <c r="EQ10" i="6"/>
  <c r="ER12" i="6"/>
  <c r="ES14" i="6"/>
  <c r="ET16" i="6"/>
  <c r="EV4" i="6"/>
  <c r="EW6" i="6"/>
  <c r="EX8" i="6"/>
  <c r="EY10" i="6"/>
  <c r="EZ12" i="6"/>
  <c r="FA14" i="6"/>
  <c r="FB16" i="6"/>
  <c r="FD4" i="6"/>
  <c r="FE6" i="6"/>
  <c r="FF8" i="6"/>
  <c r="FG10" i="6"/>
  <c r="FH12" i="6"/>
  <c r="FI14" i="6"/>
  <c r="FJ16" i="6"/>
  <c r="FL4" i="6"/>
  <c r="FM6" i="6"/>
  <c r="FN8" i="6"/>
  <c r="FO10" i="6"/>
  <c r="FP12" i="6"/>
  <c r="FQ14" i="6"/>
  <c r="FR16" i="6"/>
  <c r="FT4" i="6"/>
  <c r="FU6" i="6"/>
  <c r="FV8" i="6"/>
  <c r="FW10" i="6"/>
  <c r="FX12" i="6"/>
  <c r="FY14" i="6"/>
  <c r="FZ16" i="6"/>
  <c r="GB4" i="6"/>
  <c r="GC6" i="6"/>
  <c r="GD8" i="6"/>
  <c r="GE10" i="6"/>
  <c r="GF12" i="6"/>
  <c r="GH8" i="6"/>
  <c r="GI10" i="6"/>
  <c r="GJ4" i="6"/>
  <c r="GK6" i="6"/>
  <c r="GL16" i="6"/>
  <c r="GN4" i="6"/>
  <c r="GO6" i="6"/>
  <c r="GP8" i="6"/>
  <c r="GQ10" i="6"/>
  <c r="GR12" i="6"/>
  <c r="GS14" i="6"/>
  <c r="GT16" i="6"/>
  <c r="GV4" i="6"/>
  <c r="GW6" i="6"/>
  <c r="GW14" i="6"/>
  <c r="GX16" i="6"/>
  <c r="GZ4" i="6"/>
  <c r="HA6" i="6"/>
  <c r="HB8" i="6"/>
  <c r="HC10" i="6"/>
  <c r="HE6" i="6"/>
  <c r="HF8" i="6"/>
  <c r="HG10" i="6"/>
  <c r="HH12" i="6"/>
  <c r="HI14" i="6"/>
  <c r="HJ16" i="6"/>
  <c r="HL4" i="6"/>
  <c r="HM6" i="6"/>
  <c r="HN8" i="6"/>
  <c r="HO10" i="6"/>
  <c r="HP12" i="6"/>
  <c r="HQ14" i="6"/>
  <c r="HR16" i="6"/>
  <c r="HT4" i="6"/>
  <c r="HU6" i="6"/>
  <c r="HV8" i="6"/>
  <c r="HW10" i="6"/>
  <c r="HX12" i="6"/>
  <c r="HY14" i="6"/>
  <c r="HZ16" i="6"/>
  <c r="IB4" i="6"/>
  <c r="IC14" i="6"/>
  <c r="IE10" i="6"/>
  <c r="IN4" i="6"/>
  <c r="ED16" i="6"/>
  <c r="EF4" i="6"/>
  <c r="EG6" i="6"/>
  <c r="EG14" i="6"/>
  <c r="EH16" i="6"/>
  <c r="EJ4" i="6"/>
  <c r="EK6" i="6"/>
  <c r="EL8" i="6"/>
  <c r="EM10" i="6"/>
  <c r="EN12" i="6"/>
  <c r="EO14" i="6"/>
  <c r="EP16" i="6"/>
  <c r="ER4" i="6"/>
  <c r="ES6" i="6"/>
  <c r="ET8" i="6"/>
  <c r="EU10" i="6"/>
  <c r="EV12" i="6"/>
  <c r="EW14" i="6"/>
  <c r="EX16" i="6"/>
  <c r="EZ4" i="6"/>
  <c r="FA6" i="6"/>
  <c r="FB8" i="6"/>
  <c r="FC10" i="6"/>
  <c r="FD12" i="6"/>
  <c r="FE14" i="6"/>
  <c r="FF16" i="6"/>
  <c r="FH4" i="6"/>
  <c r="FI6" i="6"/>
  <c r="FJ8" i="6"/>
  <c r="FK10" i="6"/>
  <c r="FL12" i="6"/>
  <c r="FM14" i="6"/>
  <c r="FN16" i="6"/>
  <c r="FP4" i="6"/>
  <c r="FQ6" i="6"/>
  <c r="FR8" i="6"/>
  <c r="FS10" i="6"/>
  <c r="FT12" i="6"/>
  <c r="FU14" i="6"/>
  <c r="FV16" i="6"/>
  <c r="FX4" i="6"/>
  <c r="FY6" i="6"/>
  <c r="FZ8" i="6"/>
  <c r="GA10" i="6"/>
  <c r="GB12" i="6"/>
  <c r="GC14" i="6"/>
  <c r="GD16" i="6"/>
  <c r="GF4" i="6"/>
  <c r="GG6" i="6"/>
  <c r="GG14" i="6"/>
  <c r="GH16" i="6"/>
  <c r="GJ12" i="6"/>
  <c r="GK14" i="6"/>
  <c r="GL8" i="6"/>
  <c r="GM10" i="6"/>
  <c r="GN12" i="6"/>
  <c r="GO14" i="6"/>
  <c r="GP16" i="6"/>
  <c r="GR4" i="6"/>
  <c r="GS6" i="6"/>
  <c r="GT8" i="6"/>
  <c r="GU10" i="6"/>
  <c r="GV12" i="6"/>
  <c r="GX8" i="6"/>
  <c r="GY10" i="6"/>
  <c r="GZ12" i="6"/>
  <c r="HA14" i="6"/>
  <c r="HB16" i="6"/>
  <c r="HD4" i="6"/>
  <c r="HD12" i="6"/>
  <c r="HE14" i="6"/>
  <c r="HF16" i="6"/>
  <c r="HH4" i="6"/>
  <c r="HI6" i="6"/>
  <c r="HJ8" i="6"/>
  <c r="HK10" i="6"/>
  <c r="HL12" i="6"/>
  <c r="HM14" i="6"/>
  <c r="HN16" i="6"/>
  <c r="HP4" i="6"/>
  <c r="HQ6" i="6"/>
  <c r="HR8" i="6"/>
  <c r="HS10" i="6"/>
  <c r="HT12" i="6"/>
  <c r="HU14" i="6"/>
  <c r="HV16" i="6"/>
  <c r="HX4" i="6"/>
  <c r="HY6" i="6"/>
  <c r="HZ8" i="6"/>
  <c r="IA10" i="6"/>
  <c r="IB12" i="6"/>
  <c r="IC6" i="6"/>
  <c r="ID8" i="6"/>
  <c r="ID16" i="6"/>
  <c r="IF4" i="6"/>
  <c r="IF12" i="6"/>
  <c r="IG6" i="6"/>
  <c r="IG14" i="6"/>
  <c r="IH8" i="6"/>
  <c r="IH16" i="6"/>
  <c r="II10" i="6"/>
  <c r="IJ4" i="6"/>
  <c r="IJ12" i="6"/>
  <c r="IK6" i="6"/>
  <c r="IK14" i="6"/>
  <c r="IL8" i="6"/>
  <c r="IL16" i="6"/>
  <c r="IM10" i="6"/>
  <c r="IN12" i="6"/>
  <c r="IO6" i="6"/>
  <c r="IO14" i="6"/>
  <c r="IP8" i="6"/>
  <c r="IP16" i="6"/>
  <c r="IQ10" i="6"/>
  <c r="IR4" i="6"/>
  <c r="IR12" i="6"/>
  <c r="IS6" i="6"/>
  <c r="IS14" i="6"/>
  <c r="IT8" i="6"/>
  <c r="IT16" i="6"/>
  <c r="IU10" i="6"/>
  <c r="IV4" i="6"/>
  <c r="IV12" i="6"/>
  <c r="IW6" i="6"/>
  <c r="IW14" i="6"/>
  <c r="IX8" i="6"/>
  <c r="IX16" i="6"/>
  <c r="IY10" i="6"/>
  <c r="IZ4" i="6"/>
  <c r="IZ12" i="6"/>
  <c r="JA6" i="6"/>
  <c r="JA14" i="6"/>
  <c r="JB8" i="6"/>
  <c r="JB16" i="6"/>
  <c r="JC10" i="6"/>
  <c r="JD4" i="6"/>
  <c r="JD12" i="6"/>
  <c r="JE6" i="6"/>
  <c r="JE14" i="6"/>
  <c r="JF8" i="6"/>
  <c r="JF16" i="6"/>
  <c r="JG10" i="6"/>
  <c r="JH4" i="6"/>
  <c r="JH12" i="6"/>
  <c r="JI6" i="6"/>
  <c r="JI14" i="6"/>
  <c r="JJ8" i="6"/>
  <c r="JJ16" i="6"/>
  <c r="JK10" i="6"/>
  <c r="JL4" i="6"/>
  <c r="JL12" i="6"/>
  <c r="JM6" i="6"/>
  <c r="JM14" i="6"/>
  <c r="JN8" i="6"/>
  <c r="JN16" i="6"/>
  <c r="JO10" i="6"/>
  <c r="JP4" i="6"/>
  <c r="JP12" i="6"/>
  <c r="JQ6" i="6"/>
  <c r="JQ14" i="6"/>
  <c r="JR8" i="6"/>
  <c r="JR16" i="6"/>
  <c r="JS10" i="6"/>
  <c r="ED4" i="6"/>
  <c r="ED12" i="6"/>
  <c r="EE6" i="6"/>
  <c r="EE14" i="6"/>
  <c r="EF8" i="6"/>
  <c r="EF16" i="6"/>
  <c r="EG10" i="6"/>
  <c r="EH4" i="6"/>
  <c r="EH12" i="6"/>
  <c r="EI6" i="6"/>
  <c r="EI14" i="6"/>
  <c r="EJ8" i="6"/>
  <c r="EJ16" i="6"/>
  <c r="EK10" i="6"/>
  <c r="EL4" i="6"/>
  <c r="EL12" i="6"/>
  <c r="EM6" i="6"/>
  <c r="EM14" i="6"/>
  <c r="EN8" i="6"/>
  <c r="EN16" i="6"/>
  <c r="EO10" i="6"/>
  <c r="EP4" i="6"/>
  <c r="EP12" i="6"/>
  <c r="EQ6" i="6"/>
  <c r="EQ14" i="6"/>
  <c r="ER8" i="6"/>
  <c r="ER16" i="6"/>
  <c r="ES10" i="6"/>
  <c r="ET4" i="6"/>
  <c r="ED6" i="6"/>
  <c r="ED14" i="6"/>
  <c r="EE8" i="6"/>
  <c r="EE16" i="6"/>
  <c r="EF10" i="6"/>
  <c r="EG4" i="6"/>
  <c r="EG12" i="6"/>
  <c r="EH6" i="6"/>
  <c r="EH14" i="6"/>
  <c r="EI8" i="6"/>
  <c r="EI16" i="6"/>
  <c r="EJ10" i="6"/>
  <c r="EK4" i="6"/>
  <c r="EK12" i="6"/>
  <c r="EL6" i="6"/>
  <c r="EL14" i="6"/>
  <c r="EM8" i="6"/>
  <c r="EM16" i="6"/>
  <c r="EN10" i="6"/>
  <c r="EO4" i="6"/>
  <c r="EO12" i="6"/>
  <c r="EP6" i="6"/>
  <c r="EP14" i="6"/>
  <c r="EQ8" i="6"/>
  <c r="EQ16" i="6"/>
  <c r="ER10" i="6"/>
  <c r="ES4" i="6"/>
  <c r="ES12" i="6"/>
  <c r="ET6" i="6"/>
  <c r="ET14" i="6"/>
  <c r="EU8" i="6"/>
  <c r="EU16" i="6"/>
  <c r="EV10" i="6"/>
  <c r="EW4" i="6"/>
  <c r="EW12" i="6"/>
  <c r="EX6" i="6"/>
  <c r="EX14" i="6"/>
  <c r="EY8" i="6"/>
  <c r="EY16" i="6"/>
  <c r="EZ10" i="6"/>
  <c r="FA4" i="6"/>
  <c r="FA12" i="6"/>
  <c r="FB6" i="6"/>
  <c r="FB14" i="6"/>
  <c r="FC8" i="6"/>
  <c r="FC16" i="6"/>
  <c r="FD10" i="6"/>
  <c r="FE4" i="6"/>
  <c r="FE12" i="6"/>
  <c r="FF6" i="6"/>
  <c r="FF14" i="6"/>
  <c r="FG8" i="6"/>
  <c r="FG16" i="6"/>
  <c r="FH10" i="6"/>
  <c r="FI4" i="6"/>
  <c r="FI12" i="6"/>
  <c r="FJ6" i="6"/>
  <c r="FJ14" i="6"/>
  <c r="FK8" i="6"/>
  <c r="FK16" i="6"/>
  <c r="FL10" i="6"/>
  <c r="FM4" i="6"/>
  <c r="FM12" i="6"/>
  <c r="FN6" i="6"/>
  <c r="FN14" i="6"/>
  <c r="FO8" i="6"/>
  <c r="FO16" i="6"/>
  <c r="FP10" i="6"/>
  <c r="FQ4" i="6"/>
  <c r="FQ12" i="6"/>
  <c r="FR6" i="6"/>
  <c r="FR14" i="6"/>
  <c r="FS8" i="6"/>
  <c r="FS16" i="6"/>
  <c r="FT10" i="6"/>
  <c r="FU4" i="6"/>
  <c r="FU12" i="6"/>
  <c r="FV6" i="6"/>
  <c r="FV14" i="6"/>
  <c r="FW8" i="6"/>
  <c r="FW16" i="6"/>
  <c r="FX10" i="6"/>
  <c r="FY4" i="6"/>
  <c r="FY12" i="6"/>
  <c r="FZ6" i="6"/>
  <c r="FZ14" i="6"/>
  <c r="GA8" i="6"/>
  <c r="GA16" i="6"/>
  <c r="GB10" i="6"/>
  <c r="GC4" i="6"/>
  <c r="GC12" i="6"/>
  <c r="GD6" i="6"/>
  <c r="GD14" i="6"/>
  <c r="GE8" i="6"/>
  <c r="GE16" i="6"/>
  <c r="GF10" i="6"/>
  <c r="GG4" i="6"/>
  <c r="GG12" i="6"/>
  <c r="GH6" i="6"/>
  <c r="GH14" i="6"/>
  <c r="GI8" i="6"/>
  <c r="GI16" i="6"/>
  <c r="GJ10" i="6"/>
  <c r="GK4" i="6"/>
  <c r="GK12" i="6"/>
  <c r="GL6" i="6"/>
  <c r="GL14" i="6"/>
  <c r="GM8" i="6"/>
  <c r="GM16" i="6"/>
  <c r="GN10" i="6"/>
  <c r="GO4" i="6"/>
  <c r="GO12" i="6"/>
  <c r="GP6" i="6"/>
  <c r="GP14" i="6"/>
  <c r="GQ8" i="6"/>
  <c r="GQ16" i="6"/>
  <c r="GR10" i="6"/>
  <c r="GS4" i="6"/>
  <c r="GS12" i="6"/>
  <c r="GT6" i="6"/>
  <c r="GT14" i="6"/>
  <c r="GU8" i="6"/>
  <c r="GU16" i="6"/>
  <c r="GV10" i="6"/>
  <c r="GW4" i="6"/>
  <c r="GW12" i="6"/>
  <c r="GX6" i="6"/>
  <c r="GX14" i="6"/>
  <c r="GY8" i="6"/>
  <c r="GY16" i="6"/>
  <c r="GZ10" i="6"/>
  <c r="HA4" i="6"/>
  <c r="HA12" i="6"/>
  <c r="HB6" i="6"/>
  <c r="HB14" i="6"/>
  <c r="HC8" i="6"/>
  <c r="HC16" i="6"/>
  <c r="HD10" i="6"/>
  <c r="HE4" i="6"/>
  <c r="HE12" i="6"/>
  <c r="HF6" i="6"/>
  <c r="HF14" i="6"/>
  <c r="HG8" i="6"/>
  <c r="HG16" i="6"/>
  <c r="HH10" i="6"/>
  <c r="HI4" i="6"/>
  <c r="HI12" i="6"/>
  <c r="HJ6" i="6"/>
  <c r="HJ14" i="6"/>
  <c r="HK8" i="6"/>
  <c r="HK16" i="6"/>
  <c r="HL10" i="6"/>
  <c r="HM4" i="6"/>
  <c r="HM12" i="6"/>
  <c r="HN6" i="6"/>
  <c r="HN14" i="6"/>
  <c r="HO8" i="6"/>
  <c r="HO16" i="6"/>
  <c r="HP10" i="6"/>
  <c r="HQ4" i="6"/>
  <c r="HQ12" i="6"/>
  <c r="HR6" i="6"/>
  <c r="HR14" i="6"/>
  <c r="HS8" i="6"/>
  <c r="HS16" i="6"/>
  <c r="HT10" i="6"/>
  <c r="HU4" i="6"/>
  <c r="HU12" i="6"/>
  <c r="HV6" i="6"/>
  <c r="HV14" i="6"/>
  <c r="HW8" i="6"/>
  <c r="HW16" i="6"/>
  <c r="HX10" i="6"/>
  <c r="HY4" i="6"/>
  <c r="HY12" i="6"/>
  <c r="HZ6" i="6"/>
  <c r="HZ14" i="6"/>
  <c r="IA8" i="6"/>
  <c r="IA16" i="6"/>
  <c r="IB10" i="6"/>
  <c r="IC4" i="6"/>
  <c r="IC12" i="6"/>
  <c r="ID6" i="6"/>
  <c r="ID14" i="6"/>
  <c r="IE8" i="6"/>
  <c r="IE16" i="6"/>
  <c r="IF10" i="6"/>
  <c r="IG4" i="6"/>
  <c r="IG12" i="6"/>
  <c r="IH6" i="6"/>
  <c r="IH14" i="6"/>
  <c r="II8" i="6"/>
  <c r="II16" i="6"/>
  <c r="IJ10" i="6"/>
  <c r="IK4" i="6"/>
  <c r="IK12" i="6"/>
  <c r="IL6" i="6"/>
  <c r="IL14" i="6"/>
  <c r="IM8" i="6"/>
  <c r="IM16" i="6"/>
  <c r="IN10" i="6"/>
  <c r="IO4" i="6"/>
  <c r="IO12" i="6"/>
  <c r="IP6" i="6"/>
  <c r="IP14" i="6"/>
  <c r="IQ8" i="6"/>
  <c r="IQ16" i="6"/>
  <c r="IR10" i="6"/>
  <c r="IS4" i="6"/>
  <c r="IS12" i="6"/>
  <c r="IT6" i="6"/>
  <c r="IT14" i="6"/>
  <c r="IU8" i="6"/>
  <c r="IU16" i="6"/>
  <c r="IV10" i="6"/>
  <c r="IW4" i="6"/>
  <c r="IW12" i="6"/>
  <c r="IX6" i="6"/>
  <c r="IX14" i="6"/>
  <c r="IY8" i="6"/>
  <c r="IY16" i="6"/>
  <c r="IZ10" i="6"/>
  <c r="JA4" i="6"/>
  <c r="JA12" i="6"/>
  <c r="JB6" i="6"/>
  <c r="JB14" i="6"/>
  <c r="JC8" i="6"/>
  <c r="JC16" i="6"/>
  <c r="JD10" i="6"/>
  <c r="JE4" i="6"/>
  <c r="JE12" i="6"/>
  <c r="JF6" i="6"/>
  <c r="JF14" i="6"/>
  <c r="JG8" i="6"/>
  <c r="JG16" i="6"/>
  <c r="JH10" i="6"/>
  <c r="JI4" i="6"/>
  <c r="JI12" i="6"/>
  <c r="JJ6" i="6"/>
  <c r="JJ14" i="6"/>
  <c r="JK8" i="6"/>
  <c r="JK16" i="6"/>
  <c r="JL10" i="6"/>
  <c r="JM4" i="6"/>
  <c r="JM12" i="6"/>
  <c r="JN6" i="6"/>
  <c r="JN14" i="6"/>
  <c r="JO8" i="6"/>
  <c r="JO16" i="6"/>
  <c r="JP10" i="6"/>
  <c r="JQ4" i="6"/>
  <c r="JQ12" i="6"/>
  <c r="JR6" i="6"/>
  <c r="JR14" i="6"/>
  <c r="JS8" i="6"/>
  <c r="ED5" i="6"/>
  <c r="ED13" i="6"/>
  <c r="EE7" i="6"/>
  <c r="EE15" i="6"/>
  <c r="EF9" i="6"/>
  <c r="EF17" i="6"/>
  <c r="EG11" i="6"/>
  <c r="EH5" i="6"/>
  <c r="EH13" i="6"/>
  <c r="EI7" i="6"/>
  <c r="EI15" i="6"/>
  <c r="EJ9" i="6"/>
  <c r="EJ17" i="6"/>
  <c r="EK11" i="6"/>
  <c r="EL5" i="6"/>
  <c r="EL13" i="6"/>
  <c r="EM7" i="6"/>
  <c r="EM15" i="6"/>
  <c r="EN9" i="6"/>
  <c r="EN17" i="6"/>
  <c r="EO11" i="6"/>
  <c r="EP5" i="6"/>
  <c r="EP13" i="6"/>
  <c r="EQ7" i="6"/>
  <c r="ED9" i="6"/>
  <c r="ED17" i="6"/>
  <c r="EE11" i="6"/>
  <c r="EF5" i="6"/>
  <c r="EF13" i="6"/>
  <c r="EG7" i="6"/>
  <c r="EG15" i="6"/>
  <c r="EH9" i="6"/>
  <c r="EH17" i="6"/>
  <c r="EI11" i="6"/>
  <c r="EJ5" i="6"/>
  <c r="EJ13" i="6"/>
  <c r="EK7" i="6"/>
  <c r="EK15" i="6"/>
  <c r="EL9" i="6"/>
  <c r="EL17" i="6"/>
  <c r="EM11" i="6"/>
  <c r="EN5" i="6"/>
  <c r="EN13" i="6"/>
  <c r="EO7" i="6"/>
  <c r="EO15" i="6"/>
  <c r="EP9" i="6"/>
  <c r="EP17" i="6"/>
  <c r="EQ11" i="6"/>
  <c r="ER5" i="6"/>
  <c r="ER13" i="6"/>
  <c r="ES7" i="6"/>
  <c r="ES15" i="6"/>
  <c r="ET9" i="6"/>
  <c r="ET17" i="6"/>
  <c r="EU11" i="6"/>
  <c r="EV5" i="6"/>
  <c r="EV13" i="6"/>
  <c r="EW7" i="6"/>
  <c r="EW15" i="6"/>
  <c r="EX9" i="6"/>
  <c r="EX17" i="6"/>
  <c r="EY11" i="6"/>
  <c r="EZ5" i="6"/>
  <c r="EZ13" i="6"/>
  <c r="FA7" i="6"/>
  <c r="FA15" i="6"/>
  <c r="FB9" i="6"/>
  <c r="FB17" i="6"/>
  <c r="FC11" i="6"/>
  <c r="FD5" i="6"/>
  <c r="FD13" i="6"/>
  <c r="FE7" i="6"/>
  <c r="FE15" i="6"/>
  <c r="FF9" i="6"/>
  <c r="FF17" i="6"/>
  <c r="FG11" i="6"/>
  <c r="FH5" i="6"/>
  <c r="FH13" i="6"/>
  <c r="FI7" i="6"/>
  <c r="FI15" i="6"/>
  <c r="FJ9" i="6"/>
  <c r="FJ17" i="6"/>
  <c r="FK11" i="6"/>
  <c r="FL5" i="6"/>
  <c r="FL13" i="6"/>
  <c r="FM7" i="6"/>
  <c r="FM15" i="6"/>
  <c r="FN9" i="6"/>
  <c r="FN17" i="6"/>
  <c r="FO11" i="6"/>
  <c r="FP5" i="6"/>
  <c r="FP13" i="6"/>
  <c r="FQ7" i="6"/>
  <c r="FQ15" i="6"/>
  <c r="FR9" i="6"/>
  <c r="FR17" i="6"/>
  <c r="FS11" i="6"/>
  <c r="FT5" i="6"/>
  <c r="FT13" i="6"/>
  <c r="FU7" i="6"/>
  <c r="FU15" i="6"/>
  <c r="FV9" i="6"/>
  <c r="FV17" i="6"/>
  <c r="FW11" i="6"/>
  <c r="FX5" i="6"/>
  <c r="FX13" i="6"/>
  <c r="FY7" i="6"/>
  <c r="FY15" i="6"/>
  <c r="FZ9" i="6"/>
  <c r="FZ17" i="6"/>
  <c r="GA11" i="6"/>
  <c r="GB5" i="6"/>
  <c r="GB13" i="6"/>
  <c r="GC7" i="6"/>
  <c r="GC15" i="6"/>
  <c r="GD9" i="6"/>
  <c r="GD17" i="6"/>
  <c r="GE11" i="6"/>
  <c r="GF5" i="6"/>
  <c r="GF13" i="6"/>
  <c r="GG7" i="6"/>
  <c r="GG15" i="6"/>
  <c r="GH9" i="6"/>
  <c r="GH17" i="6"/>
  <c r="GI11" i="6"/>
  <c r="GJ5" i="6"/>
  <c r="GJ13" i="6"/>
  <c r="GK7" i="6"/>
  <c r="GK15" i="6"/>
  <c r="GL9" i="6"/>
  <c r="GL17" i="6"/>
  <c r="GM11" i="6"/>
  <c r="GN5" i="6"/>
  <c r="GN13" i="6"/>
  <c r="GO7" i="6"/>
  <c r="GO15" i="6"/>
  <c r="GP9" i="6"/>
  <c r="GP17" i="6"/>
  <c r="GQ11" i="6"/>
  <c r="GR5" i="6"/>
  <c r="GR13" i="6"/>
  <c r="GS7" i="6"/>
  <c r="GS15" i="6"/>
  <c r="GT9" i="6"/>
  <c r="GT17" i="6"/>
  <c r="GU11" i="6"/>
  <c r="GV5" i="6"/>
  <c r="GV13" i="6"/>
  <c r="GW7" i="6"/>
  <c r="GW15" i="6"/>
  <c r="GX9" i="6"/>
  <c r="GX17" i="6"/>
  <c r="GY11" i="6"/>
  <c r="GZ5" i="6"/>
  <c r="GZ13" i="6"/>
  <c r="HA7" i="6"/>
  <c r="HA15" i="6"/>
  <c r="HB9" i="6"/>
  <c r="HB17" i="6"/>
  <c r="HC11" i="6"/>
  <c r="HD5" i="6"/>
  <c r="HD13" i="6"/>
  <c r="HE7" i="6"/>
  <c r="HE15" i="6"/>
  <c r="HF9" i="6"/>
  <c r="HF17" i="6"/>
  <c r="HG11" i="6"/>
  <c r="HH5" i="6"/>
  <c r="HH13" i="6"/>
  <c r="HI7" i="6"/>
  <c r="HI15" i="6"/>
  <c r="HJ9" i="6"/>
  <c r="HJ17" i="6"/>
  <c r="HK11" i="6"/>
  <c r="HL5" i="6"/>
  <c r="HL13" i="6"/>
  <c r="HM7" i="6"/>
  <c r="HM15" i="6"/>
  <c r="HN9" i="6"/>
  <c r="HN17" i="6"/>
  <c r="HO11" i="6"/>
  <c r="HP5" i="6"/>
  <c r="HP13" i="6"/>
  <c r="HQ7" i="6"/>
  <c r="HQ15" i="6"/>
  <c r="HR9" i="6"/>
  <c r="HR17" i="6"/>
  <c r="HS11" i="6"/>
  <c r="HT5" i="6"/>
  <c r="HT13" i="6"/>
  <c r="HU7" i="6"/>
  <c r="HU15" i="6"/>
  <c r="HV9" i="6"/>
  <c r="HV17" i="6"/>
  <c r="HW11" i="6"/>
  <c r="HX5" i="6"/>
  <c r="HX13" i="6"/>
  <c r="HY7" i="6"/>
  <c r="HY15" i="6"/>
  <c r="HZ9" i="6"/>
  <c r="HZ17" i="6"/>
  <c r="IA11" i="6"/>
  <c r="IB5" i="6"/>
  <c r="IB13" i="6"/>
  <c r="IC7" i="6"/>
  <c r="IC15" i="6"/>
  <c r="ID9" i="6"/>
  <c r="ID17" i="6"/>
  <c r="IE11" i="6"/>
  <c r="IF5" i="6"/>
  <c r="IF13" i="6"/>
  <c r="IG7" i="6"/>
  <c r="IG15" i="6"/>
  <c r="IH9" i="6"/>
  <c r="IH17" i="6"/>
  <c r="II11" i="6"/>
  <c r="IJ5" i="6"/>
  <c r="IJ13" i="6"/>
  <c r="IK7" i="6"/>
  <c r="IK15" i="6"/>
  <c r="IL9" i="6"/>
  <c r="IL17" i="6"/>
  <c r="IM11" i="6"/>
  <c r="IN5" i="6"/>
  <c r="IN13" i="6"/>
  <c r="IO7" i="6"/>
  <c r="IO15" i="6"/>
  <c r="IP9" i="6"/>
  <c r="IP17" i="6"/>
  <c r="IQ11" i="6"/>
  <c r="IR5" i="6"/>
  <c r="IR13" i="6"/>
  <c r="IS7" i="6"/>
  <c r="IS15" i="6"/>
  <c r="IT9" i="6"/>
  <c r="IT17" i="6"/>
  <c r="IU11" i="6"/>
  <c r="IV5" i="6"/>
  <c r="IV13" i="6"/>
  <c r="IW7" i="6"/>
  <c r="IW15" i="6"/>
  <c r="IX9" i="6"/>
  <c r="IX17" i="6"/>
  <c r="IY11" i="6"/>
  <c r="IZ5" i="6"/>
  <c r="IZ13" i="6"/>
  <c r="JA7" i="6"/>
  <c r="JA15" i="6"/>
  <c r="JB9" i="6"/>
  <c r="JB17" i="6"/>
  <c r="JC11" i="6"/>
  <c r="JD5" i="6"/>
  <c r="JD13" i="6"/>
  <c r="JE7" i="6"/>
  <c r="JE15" i="6"/>
  <c r="JF9" i="6"/>
  <c r="JF17" i="6"/>
  <c r="JG11" i="6"/>
  <c r="JH5" i="6"/>
  <c r="JH13" i="6"/>
  <c r="JI7" i="6"/>
  <c r="JI15" i="6"/>
  <c r="JJ9" i="6"/>
  <c r="JJ17" i="6"/>
  <c r="JK11" i="6"/>
  <c r="JL5" i="6"/>
  <c r="JL13" i="6"/>
  <c r="JM7" i="6"/>
  <c r="JM15" i="6"/>
  <c r="JN9" i="6"/>
  <c r="JN17" i="6"/>
  <c r="JO11" i="6"/>
  <c r="JP5" i="6"/>
  <c r="JP13" i="6"/>
  <c r="JQ7" i="6"/>
  <c r="JQ15" i="6"/>
  <c r="JR9" i="6"/>
  <c r="JR17" i="6"/>
  <c r="ED10" i="6"/>
  <c r="EE4" i="6"/>
  <c r="EE12" i="6"/>
  <c r="EF6" i="6"/>
  <c r="EF14" i="6"/>
  <c r="EG8" i="6"/>
  <c r="EG16" i="6"/>
  <c r="EH10" i="6"/>
  <c r="EI4" i="6"/>
  <c r="EI12" i="6"/>
  <c r="EJ6" i="6"/>
  <c r="EJ14" i="6"/>
  <c r="EK8" i="6"/>
  <c r="EK16" i="6"/>
  <c r="EL10" i="6"/>
  <c r="EM4" i="6"/>
  <c r="EM12" i="6"/>
  <c r="EN6" i="6"/>
  <c r="EN14" i="6"/>
  <c r="EO8" i="6"/>
  <c r="EO16" i="6"/>
  <c r="EP10" i="6"/>
  <c r="EQ4" i="6"/>
  <c r="EQ12" i="6"/>
  <c r="ER6" i="6"/>
  <c r="ER14" i="6"/>
  <c r="ES8" i="6"/>
  <c r="ES16" i="6"/>
  <c r="ET10" i="6"/>
  <c r="EU4" i="6"/>
  <c r="EU12" i="6"/>
  <c r="EV6" i="6"/>
  <c r="EV14" i="6"/>
  <c r="EW8" i="6"/>
  <c r="EW16" i="6"/>
  <c r="EX10" i="6"/>
  <c r="EY4" i="6"/>
  <c r="EY12" i="6"/>
  <c r="EZ6" i="6"/>
  <c r="EZ14" i="6"/>
  <c r="FA8" i="6"/>
  <c r="FA16" i="6"/>
  <c r="FB10" i="6"/>
  <c r="FC4" i="6"/>
  <c r="FC12" i="6"/>
  <c r="FD6" i="6"/>
  <c r="FD14" i="6"/>
  <c r="FE8" i="6"/>
  <c r="FE16" i="6"/>
  <c r="FF10" i="6"/>
  <c r="FG4" i="6"/>
  <c r="FG12" i="6"/>
  <c r="FH6" i="6"/>
  <c r="FH14" i="6"/>
  <c r="FI8" i="6"/>
  <c r="FI16" i="6"/>
  <c r="FJ10" i="6"/>
  <c r="FK4" i="6"/>
  <c r="FK12" i="6"/>
  <c r="FL6" i="6"/>
  <c r="FL14" i="6"/>
  <c r="FM8" i="6"/>
  <c r="FM16" i="6"/>
  <c r="FN10" i="6"/>
  <c r="FO4" i="6"/>
  <c r="FO12" i="6"/>
  <c r="FP6" i="6"/>
  <c r="FP14" i="6"/>
  <c r="FQ8" i="6"/>
  <c r="FQ16" i="6"/>
  <c r="FR10" i="6"/>
  <c r="FS4" i="6"/>
  <c r="FS12" i="6"/>
  <c r="FT6" i="6"/>
  <c r="FT14" i="6"/>
  <c r="FU8" i="6"/>
  <c r="FU16" i="6"/>
  <c r="FV10" i="6"/>
  <c r="FW4" i="6"/>
  <c r="FW12" i="6"/>
  <c r="FX6" i="6"/>
  <c r="FX14" i="6"/>
  <c r="FY8" i="6"/>
  <c r="FY16" i="6"/>
  <c r="FZ10" i="6"/>
  <c r="GA4" i="6"/>
  <c r="GA12" i="6"/>
  <c r="GB6" i="6"/>
  <c r="GB14" i="6"/>
  <c r="GC8" i="6"/>
  <c r="GC16" i="6"/>
  <c r="GD10" i="6"/>
  <c r="GE4" i="6"/>
  <c r="GE12" i="6"/>
  <c r="GF6" i="6"/>
  <c r="GF14" i="6"/>
  <c r="GG8" i="6"/>
  <c r="GG16" i="6"/>
  <c r="GH10" i="6"/>
  <c r="GI4" i="6"/>
  <c r="GI12" i="6"/>
  <c r="GJ6" i="6"/>
  <c r="GJ14" i="6"/>
  <c r="GK8" i="6"/>
  <c r="GK16" i="6"/>
  <c r="GL10" i="6"/>
  <c r="GM4" i="6"/>
  <c r="GM12" i="6"/>
  <c r="GN6" i="6"/>
  <c r="GN14" i="6"/>
  <c r="GO8" i="6"/>
  <c r="GO16" i="6"/>
  <c r="GP10" i="6"/>
  <c r="GQ4" i="6"/>
  <c r="GQ12" i="6"/>
  <c r="GR6" i="6"/>
  <c r="GR14" i="6"/>
  <c r="GS8" i="6"/>
  <c r="GS16" i="6"/>
  <c r="GT10" i="6"/>
  <c r="GU4" i="6"/>
  <c r="GU12" i="6"/>
  <c r="GV6" i="6"/>
  <c r="GV14" i="6"/>
  <c r="GW8" i="6"/>
  <c r="GW16" i="6"/>
  <c r="GX10" i="6"/>
  <c r="GY4" i="6"/>
  <c r="GY12" i="6"/>
  <c r="GZ6" i="6"/>
  <c r="GZ14" i="6"/>
  <c r="HA8" i="6"/>
  <c r="HA16" i="6"/>
  <c r="HB10" i="6"/>
  <c r="HC4" i="6"/>
  <c r="HC12" i="6"/>
  <c r="HD6" i="6"/>
  <c r="HD14" i="6"/>
  <c r="HE8" i="6"/>
  <c r="HE16" i="6"/>
  <c r="HF10" i="6"/>
  <c r="HG4" i="6"/>
  <c r="HG12" i="6"/>
  <c r="HH6" i="6"/>
  <c r="HH14" i="6"/>
  <c r="HI8" i="6"/>
  <c r="HI16" i="6"/>
  <c r="HJ10" i="6"/>
  <c r="HK4" i="6"/>
  <c r="HK12" i="6"/>
  <c r="HL6" i="6"/>
  <c r="HL14" i="6"/>
  <c r="HM8" i="6"/>
  <c r="HM16" i="6"/>
  <c r="HN10" i="6"/>
  <c r="HO4" i="6"/>
  <c r="HO12" i="6"/>
  <c r="HP6" i="6"/>
  <c r="HP14" i="6"/>
  <c r="HQ8" i="6"/>
  <c r="HQ16" i="6"/>
  <c r="HR10" i="6"/>
  <c r="HS4" i="6"/>
  <c r="HS12" i="6"/>
  <c r="HT6" i="6"/>
  <c r="HT14" i="6"/>
  <c r="HU8" i="6"/>
  <c r="HU16" i="6"/>
  <c r="HV10" i="6"/>
  <c r="HW4" i="6"/>
  <c r="HW12" i="6"/>
  <c r="HX6" i="6"/>
  <c r="HX14" i="6"/>
  <c r="HY8" i="6"/>
  <c r="HY16" i="6"/>
  <c r="HZ10" i="6"/>
  <c r="IA4" i="6"/>
  <c r="IA12" i="6"/>
  <c r="IB6" i="6"/>
  <c r="IB14" i="6"/>
  <c r="IC8" i="6"/>
  <c r="IC16" i="6"/>
  <c r="ID10" i="6"/>
  <c r="IE4" i="6"/>
  <c r="IE12" i="6"/>
  <c r="IF6" i="6"/>
  <c r="IF14" i="6"/>
  <c r="IG8" i="6"/>
  <c r="IG16" i="6"/>
  <c r="IH10" i="6"/>
  <c r="II4" i="6"/>
  <c r="II12" i="6"/>
  <c r="IJ6" i="6"/>
  <c r="IJ14" i="6"/>
  <c r="IK8" i="6"/>
  <c r="IK16" i="6"/>
  <c r="IL10" i="6"/>
  <c r="IM4" i="6"/>
  <c r="IM12" i="6"/>
  <c r="IN6" i="6"/>
  <c r="IN14" i="6"/>
  <c r="IO8" i="6"/>
  <c r="IO16" i="6"/>
  <c r="IP10" i="6"/>
  <c r="IQ4" i="6"/>
  <c r="IQ12" i="6"/>
  <c r="IR6" i="6"/>
  <c r="IR14" i="6"/>
  <c r="IS8" i="6"/>
  <c r="IS16" i="6"/>
  <c r="IT10" i="6"/>
  <c r="IU4" i="6"/>
  <c r="IU12" i="6"/>
  <c r="IV6" i="6"/>
  <c r="IV14" i="6"/>
  <c r="IW8" i="6"/>
  <c r="IW16" i="6"/>
  <c r="IX10" i="6"/>
  <c r="IY4" i="6"/>
  <c r="IY12" i="6"/>
  <c r="IZ6" i="6"/>
  <c r="IZ14" i="6"/>
  <c r="JA8" i="6"/>
  <c r="JA16" i="6"/>
  <c r="JB10" i="6"/>
  <c r="JC4" i="6"/>
  <c r="JC12" i="6"/>
  <c r="JD6" i="6"/>
  <c r="JD14" i="6"/>
  <c r="JE8" i="6"/>
  <c r="JE16" i="6"/>
  <c r="JF10" i="6"/>
  <c r="JG4" i="6"/>
  <c r="JG12" i="6"/>
  <c r="JH6" i="6"/>
  <c r="JH14" i="6"/>
  <c r="JI8" i="6"/>
  <c r="JI16" i="6"/>
  <c r="JJ10" i="6"/>
  <c r="JK4" i="6"/>
  <c r="JK12" i="6"/>
  <c r="JL6" i="6"/>
  <c r="JL14" i="6"/>
  <c r="JM8" i="6"/>
  <c r="JM16" i="6"/>
  <c r="JN10" i="6"/>
  <c r="JO4" i="6"/>
  <c r="JO12" i="6"/>
  <c r="JP6" i="6"/>
  <c r="JP14" i="6"/>
  <c r="JQ8" i="6"/>
  <c r="JQ16" i="6"/>
  <c r="JR10" i="6"/>
  <c r="ED11" i="6"/>
  <c r="EE5" i="6"/>
  <c r="EE13" i="6"/>
  <c r="EF7" i="6"/>
  <c r="EF15" i="6"/>
  <c r="EG9" i="6"/>
  <c r="EG17" i="6"/>
  <c r="EH11" i="6"/>
  <c r="EI5" i="6"/>
  <c r="EI13" i="6"/>
  <c r="EJ7" i="6"/>
  <c r="EJ15" i="6"/>
  <c r="EK9" i="6"/>
  <c r="EK17" i="6"/>
  <c r="EL11" i="6"/>
  <c r="EM5" i="6"/>
  <c r="EM13" i="6"/>
  <c r="EN7" i="6"/>
  <c r="EN15" i="6"/>
  <c r="EO9" i="6"/>
  <c r="EO17" i="6"/>
  <c r="EP11" i="6"/>
  <c r="EQ5" i="6"/>
  <c r="EQ13" i="6"/>
  <c r="ER7" i="6"/>
  <c r="ER15" i="6"/>
  <c r="ES9" i="6"/>
  <c r="ES17" i="6"/>
  <c r="ET11" i="6"/>
  <c r="ED7" i="6"/>
  <c r="ED15" i="6"/>
  <c r="EE9" i="6"/>
  <c r="EE17" i="6"/>
  <c r="EF11" i="6"/>
  <c r="EG5" i="6"/>
  <c r="EG13" i="6"/>
  <c r="EH7" i="6"/>
  <c r="EH15" i="6"/>
  <c r="EI9" i="6"/>
  <c r="EI17" i="6"/>
  <c r="EJ11" i="6"/>
  <c r="EK5" i="6"/>
  <c r="EK13" i="6"/>
  <c r="EL7" i="6"/>
  <c r="EL15" i="6"/>
  <c r="EM9" i="6"/>
  <c r="EM17" i="6"/>
  <c r="EN11" i="6"/>
  <c r="EO5" i="6"/>
  <c r="EO13" i="6"/>
  <c r="EP7" i="6"/>
  <c r="EP15" i="6"/>
  <c r="EQ9" i="6"/>
  <c r="EQ17" i="6"/>
  <c r="ER11" i="6"/>
  <c r="ES5" i="6"/>
  <c r="ES13" i="6"/>
  <c r="ET7" i="6"/>
  <c r="ET15" i="6"/>
  <c r="EU9" i="6"/>
  <c r="EU17" i="6"/>
  <c r="EV11" i="6"/>
  <c r="EW5" i="6"/>
  <c r="EW13" i="6"/>
  <c r="EX7" i="6"/>
  <c r="EX15" i="6"/>
  <c r="EY9" i="6"/>
  <c r="EY17" i="6"/>
  <c r="EZ11" i="6"/>
  <c r="FA5" i="6"/>
  <c r="FA13" i="6"/>
  <c r="FB7" i="6"/>
  <c r="FB15" i="6"/>
  <c r="FC9" i="6"/>
  <c r="FC17" i="6"/>
  <c r="FD11" i="6"/>
  <c r="FE5" i="6"/>
  <c r="FE13" i="6"/>
  <c r="FF7" i="6"/>
  <c r="FF15" i="6"/>
  <c r="FG9" i="6"/>
  <c r="FG17" i="6"/>
  <c r="FH11" i="6"/>
  <c r="FI5" i="6"/>
  <c r="FI13" i="6"/>
  <c r="FJ7" i="6"/>
  <c r="FJ15" i="6"/>
  <c r="FK9" i="6"/>
  <c r="FK17" i="6"/>
  <c r="FL11" i="6"/>
  <c r="FM5" i="6"/>
  <c r="FM13" i="6"/>
  <c r="FN7" i="6"/>
  <c r="FN15" i="6"/>
  <c r="FO9" i="6"/>
  <c r="FO17" i="6"/>
  <c r="FP11" i="6"/>
  <c r="FQ5" i="6"/>
  <c r="FQ13" i="6"/>
  <c r="FR7" i="6"/>
  <c r="FR15" i="6"/>
  <c r="FS9" i="6"/>
  <c r="FS17" i="6"/>
  <c r="FT11" i="6"/>
  <c r="FU5" i="6"/>
  <c r="FU13" i="6"/>
  <c r="FV7" i="6"/>
  <c r="FV15" i="6"/>
  <c r="FW9" i="6"/>
  <c r="FW17" i="6"/>
  <c r="FX11" i="6"/>
  <c r="FY5" i="6"/>
  <c r="FY13" i="6"/>
  <c r="FZ7" i="6"/>
  <c r="FZ15" i="6"/>
  <c r="GA9" i="6"/>
  <c r="GA17" i="6"/>
  <c r="GB11" i="6"/>
  <c r="GC5" i="6"/>
  <c r="GC13" i="6"/>
  <c r="GD7" i="6"/>
  <c r="GD15" i="6"/>
  <c r="GE9" i="6"/>
  <c r="GE17" i="6"/>
  <c r="GF11" i="6"/>
  <c r="GG5" i="6"/>
  <c r="GG13" i="6"/>
  <c r="GH7" i="6"/>
  <c r="GH15" i="6"/>
  <c r="GI9" i="6"/>
  <c r="GI17" i="6"/>
  <c r="GJ11" i="6"/>
  <c r="GK5" i="6"/>
  <c r="GK13" i="6"/>
  <c r="GL7" i="6"/>
  <c r="GL15" i="6"/>
  <c r="GM9" i="6"/>
  <c r="GM17" i="6"/>
  <c r="GN11" i="6"/>
  <c r="GO5" i="6"/>
  <c r="GO13" i="6"/>
  <c r="GP7" i="6"/>
  <c r="GP15" i="6"/>
  <c r="GQ9" i="6"/>
  <c r="GQ17" i="6"/>
  <c r="GR11" i="6"/>
  <c r="GS5" i="6"/>
  <c r="GS13" i="6"/>
  <c r="GT7" i="6"/>
  <c r="GT15" i="6"/>
  <c r="GU9" i="6"/>
  <c r="GU17" i="6"/>
  <c r="GV11" i="6"/>
  <c r="GW5" i="6"/>
  <c r="GW13" i="6"/>
  <c r="GX7" i="6"/>
  <c r="GX15" i="6"/>
  <c r="GY9" i="6"/>
  <c r="GY17" i="6"/>
  <c r="GZ11" i="6"/>
  <c r="HA5" i="6"/>
  <c r="HA13" i="6"/>
  <c r="HB7" i="6"/>
  <c r="HB15" i="6"/>
  <c r="HC9" i="6"/>
  <c r="HC17" i="6"/>
  <c r="HD11" i="6"/>
  <c r="HE5" i="6"/>
  <c r="HE13" i="6"/>
  <c r="HF7" i="6"/>
  <c r="HF15" i="6"/>
  <c r="HG9" i="6"/>
  <c r="HG17" i="6"/>
  <c r="HH11" i="6"/>
  <c r="HI5" i="6"/>
  <c r="HI13" i="6"/>
  <c r="HJ7" i="6"/>
  <c r="HJ15" i="6"/>
  <c r="HK9" i="6"/>
  <c r="HK17" i="6"/>
  <c r="HL11" i="6"/>
  <c r="HM5" i="6"/>
  <c r="HM13" i="6"/>
  <c r="HN7" i="6"/>
  <c r="HN15" i="6"/>
  <c r="HO9" i="6"/>
  <c r="HO17" i="6"/>
  <c r="HP11" i="6"/>
  <c r="HQ5" i="6"/>
  <c r="HQ13" i="6"/>
  <c r="HR7" i="6"/>
  <c r="HR15" i="6"/>
  <c r="HS9" i="6"/>
  <c r="HS17" i="6"/>
  <c r="HT11" i="6"/>
  <c r="HU5" i="6"/>
  <c r="HU13" i="6"/>
  <c r="HV7" i="6"/>
  <c r="HV15" i="6"/>
  <c r="HW9" i="6"/>
  <c r="HW17" i="6"/>
  <c r="HX11" i="6"/>
  <c r="HY5" i="6"/>
  <c r="HY13" i="6"/>
  <c r="HZ7" i="6"/>
  <c r="HZ15" i="6"/>
  <c r="IA9" i="6"/>
  <c r="IA17" i="6"/>
  <c r="IB11" i="6"/>
  <c r="IC5" i="6"/>
  <c r="IC13" i="6"/>
  <c r="ID7" i="6"/>
  <c r="ID15" i="6"/>
  <c r="IE9" i="6"/>
  <c r="IE17" i="6"/>
  <c r="IF11" i="6"/>
  <c r="IG5" i="6"/>
  <c r="IG13" i="6"/>
  <c r="IH7" i="6"/>
  <c r="IH15" i="6"/>
  <c r="II9" i="6"/>
  <c r="II17" i="6"/>
  <c r="IJ11" i="6"/>
  <c r="IK5" i="6"/>
  <c r="IK13" i="6"/>
  <c r="IL7" i="6"/>
  <c r="IL15" i="6"/>
  <c r="IM9" i="6"/>
  <c r="IM17" i="6"/>
  <c r="IN11" i="6"/>
  <c r="IO5" i="6"/>
  <c r="IO13" i="6"/>
  <c r="IP7" i="6"/>
  <c r="IP15" i="6"/>
  <c r="IQ9" i="6"/>
  <c r="IQ17" i="6"/>
  <c r="IR11" i="6"/>
  <c r="IS5" i="6"/>
  <c r="IS13" i="6"/>
  <c r="IT7" i="6"/>
  <c r="IT15" i="6"/>
  <c r="IU9" i="6"/>
  <c r="IU17" i="6"/>
  <c r="IV11" i="6"/>
  <c r="IW5" i="6"/>
  <c r="IW13" i="6"/>
  <c r="IX7" i="6"/>
  <c r="IX15" i="6"/>
  <c r="IY9" i="6"/>
  <c r="IY17" i="6"/>
  <c r="IZ11" i="6"/>
  <c r="JA5" i="6"/>
  <c r="JA13" i="6"/>
  <c r="JB7" i="6"/>
  <c r="JB15" i="6"/>
  <c r="JC9" i="6"/>
  <c r="JC17" i="6"/>
  <c r="JD11" i="6"/>
  <c r="JE5" i="6"/>
  <c r="JE13" i="6"/>
  <c r="JF7" i="6"/>
  <c r="JF15" i="6"/>
  <c r="JG9" i="6"/>
  <c r="JG17" i="6"/>
  <c r="JH11" i="6"/>
  <c r="JI5" i="6"/>
  <c r="JI13" i="6"/>
  <c r="JJ7" i="6"/>
  <c r="JJ15" i="6"/>
  <c r="JK9" i="6"/>
  <c r="JK17" i="6"/>
  <c r="JL11" i="6"/>
  <c r="JM5" i="6"/>
  <c r="JM13" i="6"/>
  <c r="JN7" i="6"/>
  <c r="JN15" i="6"/>
  <c r="JO9" i="6"/>
  <c r="JO17" i="6"/>
  <c r="JP11" i="6"/>
  <c r="JQ5" i="6"/>
  <c r="JQ13" i="6"/>
  <c r="JR7" i="6"/>
  <c r="JR15" i="6"/>
  <c r="EU5" i="6"/>
  <c r="EU13" i="6"/>
  <c r="EV7" i="6"/>
  <c r="EV15" i="6"/>
  <c r="EW9" i="6"/>
  <c r="EW17" i="6"/>
  <c r="EX11" i="6"/>
  <c r="EY5" i="6"/>
  <c r="EY13" i="6"/>
  <c r="EZ7" i="6"/>
  <c r="EZ15" i="6"/>
  <c r="FA9" i="6"/>
  <c r="FA17" i="6"/>
  <c r="FB11" i="6"/>
  <c r="FC5" i="6"/>
  <c r="FC13" i="6"/>
  <c r="FD7" i="6"/>
  <c r="FD15" i="6"/>
  <c r="FE9" i="6"/>
  <c r="FE17" i="6"/>
  <c r="FF11" i="6"/>
  <c r="FG5" i="6"/>
  <c r="FG13" i="6"/>
  <c r="FH7" i="6"/>
  <c r="FH15" i="6"/>
  <c r="FI9" i="6"/>
  <c r="FI17" i="6"/>
  <c r="FJ11" i="6"/>
  <c r="FK5" i="6"/>
  <c r="FK13" i="6"/>
  <c r="FL7" i="6"/>
  <c r="FL15" i="6"/>
  <c r="FM9" i="6"/>
  <c r="FM17" i="6"/>
  <c r="FN11" i="6"/>
  <c r="FO5" i="6"/>
  <c r="FO13" i="6"/>
  <c r="FP7" i="6"/>
  <c r="FP15" i="6"/>
  <c r="FQ9" i="6"/>
  <c r="FQ17" i="6"/>
  <c r="FR11" i="6"/>
  <c r="FS5" i="6"/>
  <c r="FS13" i="6"/>
  <c r="FT7" i="6"/>
  <c r="FT15" i="6"/>
  <c r="FU9" i="6"/>
  <c r="FU17" i="6"/>
  <c r="FV11" i="6"/>
  <c r="FW5" i="6"/>
  <c r="FW13" i="6"/>
  <c r="FX7" i="6"/>
  <c r="FX15" i="6"/>
  <c r="FY9" i="6"/>
  <c r="FY17" i="6"/>
  <c r="FZ11" i="6"/>
  <c r="GA5" i="6"/>
  <c r="GA13" i="6"/>
  <c r="GB7" i="6"/>
  <c r="GB15" i="6"/>
  <c r="GC9" i="6"/>
  <c r="GC17" i="6"/>
  <c r="GD11" i="6"/>
  <c r="GE5" i="6"/>
  <c r="GE13" i="6"/>
  <c r="GF7" i="6"/>
  <c r="GF15" i="6"/>
  <c r="GG9" i="6"/>
  <c r="GG17" i="6"/>
  <c r="GH11" i="6"/>
  <c r="GI5" i="6"/>
  <c r="GI13" i="6"/>
  <c r="GJ7" i="6"/>
  <c r="GJ15" i="6"/>
  <c r="GK9" i="6"/>
  <c r="GK17" i="6"/>
  <c r="GL11" i="6"/>
  <c r="GM5" i="6"/>
  <c r="GM13" i="6"/>
  <c r="GN7" i="6"/>
  <c r="GN15" i="6"/>
  <c r="GO9" i="6"/>
  <c r="GO17" i="6"/>
  <c r="GP11" i="6"/>
  <c r="GQ5" i="6"/>
  <c r="GQ13" i="6"/>
  <c r="GR7" i="6"/>
  <c r="GR15" i="6"/>
  <c r="GS9" i="6"/>
  <c r="GS17" i="6"/>
  <c r="GT11" i="6"/>
  <c r="GU5" i="6"/>
  <c r="GU13" i="6"/>
  <c r="GV7" i="6"/>
  <c r="GV15" i="6"/>
  <c r="GW9" i="6"/>
  <c r="GW17" i="6"/>
  <c r="GX11" i="6"/>
  <c r="GY5" i="6"/>
  <c r="GY13" i="6"/>
  <c r="GZ7" i="6"/>
  <c r="GZ15" i="6"/>
  <c r="HA9" i="6"/>
  <c r="HA17" i="6"/>
  <c r="HB11" i="6"/>
  <c r="HC5" i="6"/>
  <c r="HC13" i="6"/>
  <c r="HD7" i="6"/>
  <c r="HD15" i="6"/>
  <c r="HE9" i="6"/>
  <c r="HE17" i="6"/>
  <c r="HF11" i="6"/>
  <c r="HG5" i="6"/>
  <c r="HG13" i="6"/>
  <c r="HH7" i="6"/>
  <c r="HH15" i="6"/>
  <c r="HI9" i="6"/>
  <c r="HI17" i="6"/>
  <c r="HJ11" i="6"/>
  <c r="HK5" i="6"/>
  <c r="HK13" i="6"/>
  <c r="HL7" i="6"/>
  <c r="HL15" i="6"/>
  <c r="HM9" i="6"/>
  <c r="HM17" i="6"/>
  <c r="HN11" i="6"/>
  <c r="HO5" i="6"/>
  <c r="HO13" i="6"/>
  <c r="HP7" i="6"/>
  <c r="HP15" i="6"/>
  <c r="HQ9" i="6"/>
  <c r="HQ17" i="6"/>
  <c r="HR11" i="6"/>
  <c r="HS5" i="6"/>
  <c r="HS13" i="6"/>
  <c r="HT7" i="6"/>
  <c r="HT15" i="6"/>
  <c r="HU9" i="6"/>
  <c r="HU17" i="6"/>
  <c r="HV11" i="6"/>
  <c r="HW5" i="6"/>
  <c r="HW13" i="6"/>
  <c r="HX7" i="6"/>
  <c r="HX15" i="6"/>
  <c r="HY9" i="6"/>
  <c r="HY17" i="6"/>
  <c r="HZ11" i="6"/>
  <c r="IA5" i="6"/>
  <c r="IA13" i="6"/>
  <c r="IB7" i="6"/>
  <c r="IB15" i="6"/>
  <c r="IC9" i="6"/>
  <c r="IC17" i="6"/>
  <c r="ID11" i="6"/>
  <c r="IE5" i="6"/>
  <c r="IE13" i="6"/>
  <c r="IF7" i="6"/>
  <c r="IF15" i="6"/>
  <c r="IG9" i="6"/>
  <c r="IG17" i="6"/>
  <c r="IH11" i="6"/>
  <c r="II5" i="6"/>
  <c r="II13" i="6"/>
  <c r="IJ7" i="6"/>
  <c r="IJ15" i="6"/>
  <c r="IK9" i="6"/>
  <c r="IK17" i="6"/>
  <c r="IL11" i="6"/>
  <c r="IM5" i="6"/>
  <c r="IM13" i="6"/>
  <c r="IN7" i="6"/>
  <c r="IN15" i="6"/>
  <c r="IO9" i="6"/>
  <c r="IO17" i="6"/>
  <c r="IP11" i="6"/>
  <c r="IQ5" i="6"/>
  <c r="IQ13" i="6"/>
  <c r="IR7" i="6"/>
  <c r="IR15" i="6"/>
  <c r="IS9" i="6"/>
  <c r="IS17" i="6"/>
  <c r="IT11" i="6"/>
  <c r="IU5" i="6"/>
  <c r="IU13" i="6"/>
  <c r="IV7" i="6"/>
  <c r="IV15" i="6"/>
  <c r="IW9" i="6"/>
  <c r="IW17" i="6"/>
  <c r="IX11" i="6"/>
  <c r="IY5" i="6"/>
  <c r="IY13" i="6"/>
  <c r="IZ7" i="6"/>
  <c r="IZ15" i="6"/>
  <c r="JA9" i="6"/>
  <c r="JA17" i="6"/>
  <c r="JB11" i="6"/>
  <c r="JC5" i="6"/>
  <c r="JC13" i="6"/>
  <c r="JD7" i="6"/>
  <c r="JD15" i="6"/>
  <c r="JE9" i="6"/>
  <c r="JE17" i="6"/>
  <c r="JF11" i="6"/>
  <c r="JG5" i="6"/>
  <c r="JG13" i="6"/>
  <c r="JH7" i="6"/>
  <c r="JH15" i="6"/>
  <c r="JI9" i="6"/>
  <c r="JI17" i="6"/>
  <c r="JJ11" i="6"/>
  <c r="JK5" i="6"/>
  <c r="JK13" i="6"/>
  <c r="JL7" i="6"/>
  <c r="JL15" i="6"/>
  <c r="JM9" i="6"/>
  <c r="JM17" i="6"/>
  <c r="JN11" i="6"/>
  <c r="JO5" i="6"/>
  <c r="JO13" i="6"/>
  <c r="JP7" i="6"/>
  <c r="JP15" i="6"/>
  <c r="JQ9" i="6"/>
  <c r="JQ17" i="6"/>
  <c r="JR11" i="6"/>
  <c r="JS5" i="6"/>
  <c r="ET12" i="6"/>
  <c r="EU6" i="6"/>
  <c r="EU14" i="6"/>
  <c r="EV8" i="6"/>
  <c r="EV16" i="6"/>
  <c r="EW10" i="6"/>
  <c r="EX4" i="6"/>
  <c r="EX12" i="6"/>
  <c r="EY6" i="6"/>
  <c r="EY14" i="6"/>
  <c r="EZ8" i="6"/>
  <c r="EZ16" i="6"/>
  <c r="FA10" i="6"/>
  <c r="FB4" i="6"/>
  <c r="FB12" i="6"/>
  <c r="FC6" i="6"/>
  <c r="FC14" i="6"/>
  <c r="FD8" i="6"/>
  <c r="FD16" i="6"/>
  <c r="FE10" i="6"/>
  <c r="FF4" i="6"/>
  <c r="FF12" i="6"/>
  <c r="FG6" i="6"/>
  <c r="FG14" i="6"/>
  <c r="FH8" i="6"/>
  <c r="FH16" i="6"/>
  <c r="FI10" i="6"/>
  <c r="FJ4" i="6"/>
  <c r="FJ12" i="6"/>
  <c r="FK6" i="6"/>
  <c r="FK14" i="6"/>
  <c r="FL8" i="6"/>
  <c r="FL16" i="6"/>
  <c r="FM10" i="6"/>
  <c r="FN4" i="6"/>
  <c r="FN12" i="6"/>
  <c r="FO6" i="6"/>
  <c r="FO14" i="6"/>
  <c r="FP8" i="6"/>
  <c r="FP16" i="6"/>
  <c r="FQ10" i="6"/>
  <c r="FR4" i="6"/>
  <c r="FR12" i="6"/>
  <c r="FS6" i="6"/>
  <c r="FS14" i="6"/>
  <c r="FT8" i="6"/>
  <c r="FT16" i="6"/>
  <c r="FU10" i="6"/>
  <c r="FV4" i="6"/>
  <c r="FV12" i="6"/>
  <c r="FW6" i="6"/>
  <c r="FW14" i="6"/>
  <c r="FX8" i="6"/>
  <c r="FX16" i="6"/>
  <c r="FY10" i="6"/>
  <c r="FZ4" i="6"/>
  <c r="FZ12" i="6"/>
  <c r="GA6" i="6"/>
  <c r="GA14" i="6"/>
  <c r="GB8" i="6"/>
  <c r="GB16" i="6"/>
  <c r="GC10" i="6"/>
  <c r="GD4" i="6"/>
  <c r="GD12" i="6"/>
  <c r="GE6" i="6"/>
  <c r="GE14" i="6"/>
  <c r="GF8" i="6"/>
  <c r="GF16" i="6"/>
  <c r="GG10" i="6"/>
  <c r="GH4" i="6"/>
  <c r="GH12" i="6"/>
  <c r="GI6" i="6"/>
  <c r="GI14" i="6"/>
  <c r="GJ8" i="6"/>
  <c r="GJ16" i="6"/>
  <c r="GK10" i="6"/>
  <c r="GL4" i="6"/>
  <c r="GL12" i="6"/>
  <c r="GM6" i="6"/>
  <c r="GM14" i="6"/>
  <c r="GN8" i="6"/>
  <c r="GN16" i="6"/>
  <c r="GO10" i="6"/>
  <c r="GP4" i="6"/>
  <c r="GP12" i="6"/>
  <c r="GQ6" i="6"/>
  <c r="GQ14" i="6"/>
  <c r="GR8" i="6"/>
  <c r="GR16" i="6"/>
  <c r="GS10" i="6"/>
  <c r="GT4" i="6"/>
  <c r="GT12" i="6"/>
  <c r="GU6" i="6"/>
  <c r="GU14" i="6"/>
  <c r="GV8" i="6"/>
  <c r="GV16" i="6"/>
  <c r="GW10" i="6"/>
  <c r="GX4" i="6"/>
  <c r="GX12" i="6"/>
  <c r="GY6" i="6"/>
  <c r="GY14" i="6"/>
  <c r="GZ8" i="6"/>
  <c r="GZ16" i="6"/>
  <c r="HA10" i="6"/>
  <c r="HB4" i="6"/>
  <c r="HB12" i="6"/>
  <c r="HC6" i="6"/>
  <c r="HC14" i="6"/>
  <c r="HD8" i="6"/>
  <c r="HD16" i="6"/>
  <c r="HE10" i="6"/>
  <c r="HF4" i="6"/>
  <c r="HF12" i="6"/>
  <c r="HG6" i="6"/>
  <c r="HG14" i="6"/>
  <c r="HH8" i="6"/>
  <c r="HH16" i="6"/>
  <c r="HI10" i="6"/>
  <c r="HJ4" i="6"/>
  <c r="HJ12" i="6"/>
  <c r="HK6" i="6"/>
  <c r="HK14" i="6"/>
  <c r="HL8" i="6"/>
  <c r="HL16" i="6"/>
  <c r="HM10" i="6"/>
  <c r="HN4" i="6"/>
  <c r="HN12" i="6"/>
  <c r="HO6" i="6"/>
  <c r="HO14" i="6"/>
  <c r="HP8" i="6"/>
  <c r="HP16" i="6"/>
  <c r="HQ10" i="6"/>
  <c r="HR4" i="6"/>
  <c r="HR12" i="6"/>
  <c r="HS6" i="6"/>
  <c r="HS14" i="6"/>
  <c r="HT8" i="6"/>
  <c r="HT16" i="6"/>
  <c r="HU10" i="6"/>
  <c r="HV4" i="6"/>
  <c r="HV12" i="6"/>
  <c r="HW6" i="6"/>
  <c r="HW14" i="6"/>
  <c r="HX8" i="6"/>
  <c r="HX16" i="6"/>
  <c r="HY10" i="6"/>
  <c r="HZ4" i="6"/>
  <c r="HZ12" i="6"/>
  <c r="IA6" i="6"/>
  <c r="IA14" i="6"/>
  <c r="IB8" i="6"/>
  <c r="IB16" i="6"/>
  <c r="IC10" i="6"/>
  <c r="ID4" i="6"/>
  <c r="ID12" i="6"/>
  <c r="IE6" i="6"/>
  <c r="IE14" i="6"/>
  <c r="IF8" i="6"/>
  <c r="IF16" i="6"/>
  <c r="IG10" i="6"/>
  <c r="IH4" i="6"/>
  <c r="IH12" i="6"/>
  <c r="II6" i="6"/>
  <c r="II14" i="6"/>
  <c r="IJ8" i="6"/>
  <c r="IJ16" i="6"/>
  <c r="IK10" i="6"/>
  <c r="IL4" i="6"/>
  <c r="IL12" i="6"/>
  <c r="IM6" i="6"/>
  <c r="IM14" i="6"/>
  <c r="IN8" i="6"/>
  <c r="IN16" i="6"/>
  <c r="IO10" i="6"/>
  <c r="IP4" i="6"/>
  <c r="IP12" i="6"/>
  <c r="IQ6" i="6"/>
  <c r="IQ14" i="6"/>
  <c r="IR8" i="6"/>
  <c r="IR16" i="6"/>
  <c r="IS10" i="6"/>
  <c r="IT4" i="6"/>
  <c r="IT12" i="6"/>
  <c r="IU6" i="6"/>
  <c r="IU14" i="6"/>
  <c r="IV8" i="6"/>
  <c r="IV16" i="6"/>
  <c r="IW10" i="6"/>
  <c r="IX4" i="6"/>
  <c r="IX12" i="6"/>
  <c r="IY6" i="6"/>
  <c r="IY14" i="6"/>
  <c r="IZ8" i="6"/>
  <c r="IZ16" i="6"/>
  <c r="JA10" i="6"/>
  <c r="JB4" i="6"/>
  <c r="JB12" i="6"/>
  <c r="JC6" i="6"/>
  <c r="JC14" i="6"/>
  <c r="JD8" i="6"/>
  <c r="JD16" i="6"/>
  <c r="JE10" i="6"/>
  <c r="JF4" i="6"/>
  <c r="JF12" i="6"/>
  <c r="JG6" i="6"/>
  <c r="JG14" i="6"/>
  <c r="JH8" i="6"/>
  <c r="JH16" i="6"/>
  <c r="JI10" i="6"/>
  <c r="JJ4" i="6"/>
  <c r="JJ12" i="6"/>
  <c r="JK6" i="6"/>
  <c r="JK14" i="6"/>
  <c r="JL8" i="6"/>
  <c r="JL16" i="6"/>
  <c r="JM10" i="6"/>
  <c r="JN4" i="6"/>
  <c r="JN12" i="6"/>
  <c r="JO6" i="6"/>
  <c r="JO14" i="6"/>
  <c r="JP8" i="6"/>
  <c r="JP16" i="6"/>
  <c r="JQ10" i="6"/>
  <c r="JR4" i="6"/>
  <c r="JR12" i="6"/>
  <c r="EQ15" i="6"/>
  <c r="ER9" i="6"/>
  <c r="ER17" i="6"/>
  <c r="ES11" i="6"/>
  <c r="ET5" i="6"/>
  <c r="ET13" i="6"/>
  <c r="EU7" i="6"/>
  <c r="EU15" i="6"/>
  <c r="EV9" i="6"/>
  <c r="EV17" i="6"/>
  <c r="EW11" i="6"/>
  <c r="EX5" i="6"/>
  <c r="EX13" i="6"/>
  <c r="EY7" i="6"/>
  <c r="EY15" i="6"/>
  <c r="EZ9" i="6"/>
  <c r="EZ17" i="6"/>
  <c r="FA11" i="6"/>
  <c r="FB5" i="6"/>
  <c r="FB13" i="6"/>
  <c r="FC7" i="6"/>
  <c r="FC15" i="6"/>
  <c r="FD9" i="6"/>
  <c r="FD17" i="6"/>
  <c r="FE11" i="6"/>
  <c r="FF5" i="6"/>
  <c r="FF13" i="6"/>
  <c r="FG7" i="6"/>
  <c r="FG15" i="6"/>
  <c r="FH9" i="6"/>
  <c r="FH17" i="6"/>
  <c r="FI11" i="6"/>
  <c r="FJ5" i="6"/>
  <c r="FJ13" i="6"/>
  <c r="FK7" i="6"/>
  <c r="FK15" i="6"/>
  <c r="FL9" i="6"/>
  <c r="FL17" i="6"/>
  <c r="FM11" i="6"/>
  <c r="FN5" i="6"/>
  <c r="FN13" i="6"/>
  <c r="FO7" i="6"/>
  <c r="FO15" i="6"/>
  <c r="FP9" i="6"/>
  <c r="FP17" i="6"/>
  <c r="FQ11" i="6"/>
  <c r="FR5" i="6"/>
  <c r="FR13" i="6"/>
  <c r="FS7" i="6"/>
  <c r="FS15" i="6"/>
  <c r="FT9" i="6"/>
  <c r="FT17" i="6"/>
  <c r="FU11" i="6"/>
  <c r="FV5" i="6"/>
  <c r="FV13" i="6"/>
  <c r="FW7" i="6"/>
  <c r="FW15" i="6"/>
  <c r="FX9" i="6"/>
  <c r="FX17" i="6"/>
  <c r="FY11" i="6"/>
  <c r="FZ5" i="6"/>
  <c r="FZ13" i="6"/>
  <c r="GA7" i="6"/>
  <c r="GA15" i="6"/>
  <c r="GB9" i="6"/>
  <c r="GB17" i="6"/>
  <c r="GC11" i="6"/>
  <c r="GD5" i="6"/>
  <c r="GD13" i="6"/>
  <c r="GE7" i="6"/>
  <c r="GE15" i="6"/>
  <c r="GF9" i="6"/>
  <c r="GF17" i="6"/>
  <c r="GG11" i="6"/>
  <c r="GH5" i="6"/>
  <c r="GH13" i="6"/>
  <c r="GI7" i="6"/>
  <c r="GI15" i="6"/>
  <c r="GJ9" i="6"/>
  <c r="GJ17" i="6"/>
  <c r="GK11" i="6"/>
  <c r="GL5" i="6"/>
  <c r="GL13" i="6"/>
  <c r="GM7" i="6"/>
  <c r="GM15" i="6"/>
  <c r="GN9" i="6"/>
  <c r="GN17" i="6"/>
  <c r="GO11" i="6"/>
  <c r="GP5" i="6"/>
  <c r="GP13" i="6"/>
  <c r="GQ7" i="6"/>
  <c r="GQ15" i="6"/>
  <c r="GR9" i="6"/>
  <c r="GR17" i="6"/>
  <c r="GS11" i="6"/>
  <c r="GT5" i="6"/>
  <c r="GT13" i="6"/>
  <c r="GU7" i="6"/>
  <c r="GU15" i="6"/>
  <c r="GV9" i="6"/>
  <c r="GV17" i="6"/>
  <c r="GW11" i="6"/>
  <c r="GX5" i="6"/>
  <c r="GX13" i="6"/>
  <c r="GY7" i="6"/>
  <c r="GY15" i="6"/>
  <c r="GZ9" i="6"/>
  <c r="GZ17" i="6"/>
  <c r="HA11" i="6"/>
  <c r="HB5" i="6"/>
  <c r="HB13" i="6"/>
  <c r="HC7" i="6"/>
  <c r="HC15" i="6"/>
  <c r="HD9" i="6"/>
  <c r="HD17" i="6"/>
  <c r="HE11" i="6"/>
  <c r="HF5" i="6"/>
  <c r="HF13" i="6"/>
  <c r="HG7" i="6"/>
  <c r="HG15" i="6"/>
  <c r="HH9" i="6"/>
  <c r="HH17" i="6"/>
  <c r="HI11" i="6"/>
  <c r="HJ5" i="6"/>
  <c r="HJ13" i="6"/>
  <c r="HK7" i="6"/>
  <c r="HK15" i="6"/>
  <c r="HL9" i="6"/>
  <c r="HL17" i="6"/>
  <c r="HM11" i="6"/>
  <c r="HN5" i="6"/>
  <c r="HN13" i="6"/>
  <c r="HO7" i="6"/>
  <c r="HO15" i="6"/>
  <c r="HP9" i="6"/>
  <c r="HP17" i="6"/>
  <c r="HQ11" i="6"/>
  <c r="HR5" i="6"/>
  <c r="HR13" i="6"/>
  <c r="HS7" i="6"/>
  <c r="HS15" i="6"/>
  <c r="HT9" i="6"/>
  <c r="HT17" i="6"/>
  <c r="HU11" i="6"/>
  <c r="HV5" i="6"/>
  <c r="HV13" i="6"/>
  <c r="HW7" i="6"/>
  <c r="HW15" i="6"/>
  <c r="HX9" i="6"/>
  <c r="HX17" i="6"/>
  <c r="HY11" i="6"/>
  <c r="HZ5" i="6"/>
  <c r="HZ13" i="6"/>
  <c r="IA7" i="6"/>
  <c r="IA15" i="6"/>
  <c r="IB9" i="6"/>
  <c r="IB17" i="6"/>
  <c r="IC11" i="6"/>
  <c r="ID5" i="6"/>
  <c r="ID13" i="6"/>
  <c r="IE7" i="6"/>
  <c r="IE15" i="6"/>
  <c r="IF9" i="6"/>
  <c r="IF17" i="6"/>
  <c r="IG11" i="6"/>
  <c r="IH5" i="6"/>
  <c r="IH13" i="6"/>
  <c r="II7" i="6"/>
  <c r="II15" i="6"/>
  <c r="IJ9" i="6"/>
  <c r="IJ17" i="6"/>
  <c r="IK11" i="6"/>
  <c r="IL5" i="6"/>
  <c r="IL13" i="6"/>
  <c r="IM7" i="6"/>
  <c r="IM15" i="6"/>
  <c r="IN9" i="6"/>
  <c r="IN17" i="6"/>
  <c r="IO11" i="6"/>
  <c r="IP5" i="6"/>
  <c r="IP13" i="6"/>
  <c r="IQ7" i="6"/>
  <c r="IQ15" i="6"/>
  <c r="IR9" i="6"/>
  <c r="IR17" i="6"/>
  <c r="IS11" i="6"/>
  <c r="IT5" i="6"/>
  <c r="IT13" i="6"/>
  <c r="IU7" i="6"/>
  <c r="IU15" i="6"/>
  <c r="IV9" i="6"/>
  <c r="IV17" i="6"/>
  <c r="IW11" i="6"/>
  <c r="IX5" i="6"/>
  <c r="IX13" i="6"/>
  <c r="IY7" i="6"/>
  <c r="IY15" i="6"/>
  <c r="IZ9" i="6"/>
  <c r="IZ17" i="6"/>
  <c r="JA11" i="6"/>
  <c r="JB5" i="6"/>
  <c r="JB13" i="6"/>
  <c r="JC7" i="6"/>
  <c r="JC15" i="6"/>
  <c r="JD9" i="6"/>
  <c r="JD17" i="6"/>
  <c r="JE11" i="6"/>
  <c r="JF5" i="6"/>
  <c r="JF13" i="6"/>
  <c r="JG7" i="6"/>
  <c r="JG15" i="6"/>
  <c r="JH9" i="6"/>
  <c r="JH17" i="6"/>
  <c r="JI11" i="6"/>
  <c r="JJ5" i="6"/>
  <c r="JJ13" i="6"/>
  <c r="JK7" i="6"/>
  <c r="JK15" i="6"/>
  <c r="JL9" i="6"/>
  <c r="JL17" i="6"/>
  <c r="JM11" i="6"/>
  <c r="JN5" i="6"/>
  <c r="JN13" i="6"/>
  <c r="JO7" i="6"/>
  <c r="JO15" i="6"/>
  <c r="JP9" i="6"/>
  <c r="JP17" i="6"/>
  <c r="JQ11" i="6"/>
  <c r="JR5" i="6"/>
  <c r="JR13" i="6"/>
  <c r="JW29" i="6"/>
  <c r="JS16" i="6"/>
  <c r="JS13" i="6"/>
  <c r="JS12" i="6"/>
  <c r="JS11" i="6"/>
  <c r="JT5" i="6"/>
  <c r="JS7" i="6"/>
  <c r="JS4" i="6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1" i="4"/>
  <c r="J1" i="4"/>
  <c r="M1" i="4"/>
  <c r="D1" i="4"/>
  <c r="G1" i="4"/>
  <c r="JT9" i="6" l="1"/>
  <c r="JT15" i="6"/>
  <c r="JT17" i="6"/>
  <c r="JT14" i="6"/>
  <c r="JX28" i="6"/>
  <c r="JW28" i="6"/>
  <c r="KZ27" i="6"/>
  <c r="KD24" i="6"/>
  <c r="JT6" i="6"/>
  <c r="JS6" i="6"/>
  <c r="JT11" i="6"/>
  <c r="JT12" i="6"/>
  <c r="JT16" i="6"/>
  <c r="JT13" i="6"/>
  <c r="JS14" i="6"/>
  <c r="JS17" i="6"/>
  <c r="JT4" i="6"/>
  <c r="JS9" i="6"/>
  <c r="JT7" i="6"/>
  <c r="JS15" i="6"/>
  <c r="JT8" i="6"/>
  <c r="MM1" i="6"/>
  <c r="ML23" i="6"/>
  <c r="ML3" i="6"/>
  <c r="JT10" i="6"/>
  <c r="JU7" i="6"/>
  <c r="JU8" i="6"/>
  <c r="JU17" i="6"/>
  <c r="JU5" i="6"/>
  <c r="JU16" i="6"/>
  <c r="JU4" i="6"/>
  <c r="JU6" i="6"/>
  <c r="JU15" i="6"/>
  <c r="JU11" i="6"/>
  <c r="JU12" i="6"/>
  <c r="JU13" i="6"/>
  <c r="JU14" i="6"/>
  <c r="LA27" i="6"/>
  <c r="KE24" i="6" l="1"/>
  <c r="JX29" i="6"/>
  <c r="JU10" i="6"/>
  <c r="JU9" i="6"/>
  <c r="JV9" i="6"/>
  <c r="JV14" i="6"/>
  <c r="JV5" i="6"/>
  <c r="JV12" i="6"/>
  <c r="JV7" i="6"/>
  <c r="JV17" i="6"/>
  <c r="JV15" i="6"/>
  <c r="JV11" i="6"/>
  <c r="JV6" i="6"/>
  <c r="MN1" i="6"/>
  <c r="MM23" i="6"/>
  <c r="MM3" i="6"/>
  <c r="LB27" i="6"/>
  <c r="JZ28" i="6" l="1"/>
  <c r="JY29" i="6"/>
  <c r="JY28" i="6"/>
  <c r="JV16" i="6"/>
  <c r="JV13" i="6"/>
  <c r="JV4" i="6"/>
  <c r="JV10" i="6"/>
  <c r="JV8" i="6"/>
  <c r="JW6" i="6"/>
  <c r="JW4" i="6"/>
  <c r="JW14" i="6"/>
  <c r="JW7" i="6"/>
  <c r="JW5" i="6"/>
  <c r="JW12" i="6"/>
  <c r="MO1" i="6"/>
  <c r="MN3" i="6"/>
  <c r="MN23" i="6"/>
  <c r="JZ29" i="6"/>
  <c r="LC27" i="6"/>
  <c r="KG24" i="6" l="1"/>
  <c r="KA28" i="6"/>
  <c r="KF24" i="6"/>
  <c r="JW8" i="6"/>
  <c r="JW13" i="6"/>
  <c r="JW9" i="6"/>
  <c r="JW11" i="6"/>
  <c r="JW10" i="6"/>
  <c r="JW17" i="6"/>
  <c r="JW15" i="6"/>
  <c r="JW16" i="6"/>
  <c r="JX17" i="6"/>
  <c r="JX10" i="6"/>
  <c r="JX4" i="6"/>
  <c r="JX5" i="6"/>
  <c r="JX6" i="6"/>
  <c r="JX9" i="6"/>
  <c r="JX7" i="6"/>
  <c r="MP1" i="6"/>
  <c r="MO23" i="6"/>
  <c r="MO3" i="6"/>
  <c r="LD27" i="6"/>
  <c r="KH24" i="6" l="1"/>
  <c r="KB29" i="6"/>
  <c r="KA29" i="6"/>
  <c r="JX16" i="6"/>
  <c r="JX12" i="6"/>
  <c r="JX15" i="6"/>
  <c r="JX13" i="6"/>
  <c r="JX11" i="6"/>
  <c r="JX14" i="6"/>
  <c r="JX8" i="6"/>
  <c r="JY16" i="6"/>
  <c r="JY5" i="6"/>
  <c r="JY11" i="6"/>
  <c r="JY8" i="6"/>
  <c r="JY6" i="6"/>
  <c r="JY7" i="6"/>
  <c r="JY15" i="6"/>
  <c r="MQ1" i="6"/>
  <c r="MP23" i="6"/>
  <c r="MP3" i="6"/>
  <c r="LE27" i="6"/>
  <c r="KI24" i="6" l="1"/>
  <c r="KC28" i="6"/>
  <c r="KB28" i="6"/>
  <c r="JY10" i="6"/>
  <c r="JY13" i="6"/>
  <c r="JY14" i="6"/>
  <c r="JY9" i="6"/>
  <c r="JY4" i="6"/>
  <c r="JY12" i="6"/>
  <c r="JY17" i="6"/>
  <c r="JZ13" i="6"/>
  <c r="JZ12" i="6"/>
  <c r="JZ7" i="6"/>
  <c r="JZ8" i="6"/>
  <c r="JZ6" i="6"/>
  <c r="JZ17" i="6"/>
  <c r="JZ9" i="6"/>
  <c r="JZ15" i="6"/>
  <c r="JZ4" i="6"/>
  <c r="JZ10" i="6"/>
  <c r="MR1" i="6"/>
  <c r="MQ23" i="6"/>
  <c r="MQ3" i="6"/>
  <c r="LF27" i="6"/>
  <c r="KJ24" i="6" l="1"/>
  <c r="KD29" i="6"/>
  <c r="KC29" i="6"/>
  <c r="JZ11" i="6"/>
  <c r="JZ16" i="6"/>
  <c r="JZ5" i="6"/>
  <c r="JZ14" i="6"/>
  <c r="KA4" i="6"/>
  <c r="KA14" i="6"/>
  <c r="KA15" i="6"/>
  <c r="KA17" i="6"/>
  <c r="KA10" i="6"/>
  <c r="KA9" i="6"/>
  <c r="KA6" i="6"/>
  <c r="KA11" i="6"/>
  <c r="MS1" i="6"/>
  <c r="MR3" i="6"/>
  <c r="MR23" i="6"/>
  <c r="KD28" i="6"/>
  <c r="LG27" i="6"/>
  <c r="KE29" i="6" l="1"/>
  <c r="KK24" i="6"/>
  <c r="KE28" i="6"/>
  <c r="KA7" i="6"/>
  <c r="KA13" i="6"/>
  <c r="KA16" i="6"/>
  <c r="KA12" i="6"/>
  <c r="KA8" i="6"/>
  <c r="KA5" i="6"/>
  <c r="KB11" i="6"/>
  <c r="KB9" i="6"/>
  <c r="KB14" i="6"/>
  <c r="KB12" i="6"/>
  <c r="KB16" i="6"/>
  <c r="KB6" i="6"/>
  <c r="KB17" i="6"/>
  <c r="KB4" i="6"/>
  <c r="MT1" i="6"/>
  <c r="MS3" i="6"/>
  <c r="MS23" i="6"/>
  <c r="LH27" i="6"/>
  <c r="KF28" i="6" l="1"/>
  <c r="KF29" i="6"/>
  <c r="KL24" i="6"/>
  <c r="KB8" i="6"/>
  <c r="KB10" i="6"/>
  <c r="KB7" i="6"/>
  <c r="KB5" i="6"/>
  <c r="KB15" i="6"/>
  <c r="KB13" i="6"/>
  <c r="KC10" i="6"/>
  <c r="KC16" i="6"/>
  <c r="KC7" i="6"/>
  <c r="KC17" i="6"/>
  <c r="KC12" i="6"/>
  <c r="KC11" i="6"/>
  <c r="MU1" i="6"/>
  <c r="MT3" i="6"/>
  <c r="MT23" i="6"/>
  <c r="LI27" i="6"/>
  <c r="KG28" i="6" l="1"/>
  <c r="KM24" i="6"/>
  <c r="LJ27" i="6"/>
  <c r="KC13" i="6"/>
  <c r="KC6" i="6"/>
  <c r="KC15" i="6"/>
  <c r="KC5" i="6"/>
  <c r="KC9" i="6"/>
  <c r="KC14" i="6"/>
  <c r="KC4" i="6"/>
  <c r="KC8" i="6"/>
  <c r="KD12" i="6"/>
  <c r="KD9" i="6"/>
  <c r="KD15" i="6"/>
  <c r="KD8" i="6"/>
  <c r="KD14" i="6"/>
  <c r="KD16" i="6"/>
  <c r="KD10" i="6"/>
  <c r="KD6" i="6"/>
  <c r="KD4" i="6"/>
  <c r="MV1" i="6"/>
  <c r="MU3" i="6"/>
  <c r="MU23" i="6"/>
  <c r="KG29" i="6"/>
  <c r="KH28" i="6" l="1"/>
  <c r="KN24" i="6"/>
  <c r="KH29" i="6"/>
  <c r="KD5" i="6"/>
  <c r="KD17" i="6"/>
  <c r="KD7" i="6"/>
  <c r="KD11" i="6"/>
  <c r="KD13" i="6"/>
  <c r="KE10" i="6"/>
  <c r="KE4" i="6"/>
  <c r="KE6" i="6"/>
  <c r="KE12" i="6"/>
  <c r="KE7" i="6"/>
  <c r="MW1" i="6"/>
  <c r="MV23" i="6"/>
  <c r="MV3" i="6"/>
  <c r="LK27" i="6"/>
  <c r="KI28" i="6" l="1"/>
  <c r="KO24" i="6"/>
  <c r="KE9" i="6"/>
  <c r="KE15" i="6"/>
  <c r="KE14" i="6"/>
  <c r="KE13" i="6"/>
  <c r="KE8" i="6"/>
  <c r="KE5" i="6"/>
  <c r="KE16" i="6"/>
  <c r="KE11" i="6"/>
  <c r="KE17" i="6"/>
  <c r="KF4" i="6"/>
  <c r="KF10" i="6"/>
  <c r="KF6" i="6"/>
  <c r="KF12" i="6"/>
  <c r="KF15" i="6"/>
  <c r="KF13" i="6"/>
  <c r="KF14" i="6"/>
  <c r="KF11" i="6"/>
  <c r="MX1" i="6"/>
  <c r="MW23" i="6"/>
  <c r="MW3" i="6"/>
  <c r="KI29" i="6"/>
  <c r="LL27" i="6"/>
  <c r="KJ28" i="6" l="1"/>
  <c r="KP24" i="6"/>
  <c r="KJ29" i="6"/>
  <c r="KF16" i="6"/>
  <c r="KF8" i="6"/>
  <c r="KF7" i="6"/>
  <c r="KF9" i="6"/>
  <c r="KF5" i="6"/>
  <c r="KF17" i="6"/>
  <c r="KG6" i="6"/>
  <c r="KG10" i="6"/>
  <c r="KG11" i="6"/>
  <c r="KG15" i="6"/>
  <c r="MY1" i="6"/>
  <c r="MX3" i="6"/>
  <c r="MX23" i="6"/>
  <c r="LM27" i="6"/>
  <c r="KK28" i="6" l="1"/>
  <c r="KQ24" i="6"/>
  <c r="KG13" i="6"/>
  <c r="KG7" i="6"/>
  <c r="KG16" i="6"/>
  <c r="KG8" i="6"/>
  <c r="KG4" i="6"/>
  <c r="KG12" i="6"/>
  <c r="KG9" i="6"/>
  <c r="KG17" i="6"/>
  <c r="KG5" i="6"/>
  <c r="KG14" i="6"/>
  <c r="KH15" i="6"/>
  <c r="KH10" i="6"/>
  <c r="KH11" i="6"/>
  <c r="KH6" i="6"/>
  <c r="KH14" i="6"/>
  <c r="KH4" i="6"/>
  <c r="KH12" i="6"/>
  <c r="KH17" i="6"/>
  <c r="KH8" i="6"/>
  <c r="KH16" i="6"/>
  <c r="MZ1" i="6"/>
  <c r="MY3" i="6"/>
  <c r="MY23" i="6"/>
  <c r="KK29" i="6"/>
  <c r="LN27" i="6"/>
  <c r="KL28" i="6" l="1"/>
  <c r="KR24" i="6"/>
  <c r="LO27" i="6"/>
  <c r="KH9" i="6"/>
  <c r="KH5" i="6"/>
  <c r="KH13" i="6"/>
  <c r="KH7" i="6"/>
  <c r="KI14" i="6"/>
  <c r="KI4" i="6"/>
  <c r="KI7" i="6"/>
  <c r="KI6" i="6"/>
  <c r="KI5" i="6"/>
  <c r="KI8" i="6"/>
  <c r="KI12" i="6"/>
  <c r="KI11" i="6"/>
  <c r="NA1" i="6"/>
  <c r="MZ23" i="6"/>
  <c r="MZ3" i="6"/>
  <c r="KL29" i="6"/>
  <c r="LP27" i="6" l="1"/>
  <c r="KS24" i="6"/>
  <c r="KM29" i="6"/>
  <c r="KI10" i="6"/>
  <c r="KI16" i="6"/>
  <c r="KI13" i="6"/>
  <c r="KI9" i="6"/>
  <c r="KI15" i="6"/>
  <c r="KI17" i="6"/>
  <c r="KJ7" i="6"/>
  <c r="KJ14" i="6"/>
  <c r="KJ15" i="6"/>
  <c r="KJ4" i="6"/>
  <c r="KJ10" i="6"/>
  <c r="KJ6" i="6"/>
  <c r="KJ11" i="6"/>
  <c r="KJ9" i="6"/>
  <c r="NA23" i="6"/>
  <c r="NA3" i="6"/>
  <c r="KM28" i="6"/>
  <c r="KT24" i="6" l="1"/>
  <c r="KN29" i="6"/>
  <c r="KN28" i="6"/>
  <c r="KJ12" i="6"/>
  <c r="KJ13" i="6"/>
  <c r="KJ8" i="6"/>
  <c r="KJ16" i="6"/>
  <c r="KJ17" i="6"/>
  <c r="KJ5" i="6"/>
  <c r="KK13" i="6"/>
  <c r="KK8" i="6"/>
  <c r="KK9" i="6"/>
  <c r="KK10" i="6"/>
  <c r="KK7" i="6"/>
  <c r="KK11" i="6"/>
  <c r="KK4" i="6"/>
  <c r="KO29" i="6" l="1"/>
  <c r="KU24" i="6"/>
  <c r="LQ27" i="6"/>
  <c r="KK14" i="6"/>
  <c r="KK6" i="6"/>
  <c r="KK17" i="6"/>
  <c r="KK15" i="6"/>
  <c r="KK16" i="6"/>
  <c r="KK5" i="6"/>
  <c r="KK12" i="6"/>
  <c r="KL10" i="6"/>
  <c r="KL12" i="6"/>
  <c r="KL5" i="6"/>
  <c r="KL16" i="6"/>
  <c r="KL13" i="6"/>
  <c r="KO28" i="6"/>
  <c r="LR27" i="6"/>
  <c r="KV24" i="6" l="1"/>
  <c r="LS27" i="6"/>
  <c r="KP28" i="6"/>
  <c r="KL4" i="6"/>
  <c r="KL8" i="6"/>
  <c r="KL15" i="6"/>
  <c r="KL9" i="6"/>
  <c r="KL6" i="6"/>
  <c r="KL7" i="6"/>
  <c r="KL11" i="6"/>
  <c r="KL17" i="6"/>
  <c r="KL14" i="6"/>
  <c r="KM14" i="6"/>
  <c r="KM8" i="6"/>
  <c r="KM7" i="6"/>
  <c r="KM6" i="6"/>
  <c r="KM11" i="6"/>
  <c r="KM12" i="6"/>
  <c r="KM13" i="6"/>
  <c r="KM17" i="6"/>
  <c r="KP29" i="6"/>
  <c r="KQ28" i="6" l="1"/>
  <c r="KW24" i="6"/>
  <c r="KQ29" i="6"/>
  <c r="KM10" i="6"/>
  <c r="KM5" i="6"/>
  <c r="KM9" i="6"/>
  <c r="KM4" i="6"/>
  <c r="KM16" i="6"/>
  <c r="KM15" i="6"/>
  <c r="KN17" i="6"/>
  <c r="KN7" i="6"/>
  <c r="KN5" i="6"/>
  <c r="KN6" i="6"/>
  <c r="KN8" i="6"/>
  <c r="KR29" i="6" l="1"/>
  <c r="KR28" i="6"/>
  <c r="KX24" i="6"/>
  <c r="LT27" i="6"/>
  <c r="KN12" i="6"/>
  <c r="KN10" i="6"/>
  <c r="KN4" i="6"/>
  <c r="KN11" i="6"/>
  <c r="KO9" i="6"/>
  <c r="KN14" i="6"/>
  <c r="KN16" i="6"/>
  <c r="KN13" i="6"/>
  <c r="KN15" i="6"/>
  <c r="KN9" i="6"/>
  <c r="KO10" i="6"/>
  <c r="KO16" i="6"/>
  <c r="KO14" i="6"/>
  <c r="KO4" i="6"/>
  <c r="KO11" i="6"/>
  <c r="KO17" i="6"/>
  <c r="LU27" i="6"/>
  <c r="KY24" i="6" l="1"/>
  <c r="KS28" i="6"/>
  <c r="LV27" i="6"/>
  <c r="KO7" i="6"/>
  <c r="KO15" i="6"/>
  <c r="KO5" i="6"/>
  <c r="KO8" i="6"/>
  <c r="KO13" i="6"/>
  <c r="KO6" i="6"/>
  <c r="KO12" i="6"/>
  <c r="KP15" i="6"/>
  <c r="KP6" i="6"/>
  <c r="KP17" i="6"/>
  <c r="KP9" i="6"/>
  <c r="KS29" i="6"/>
  <c r="LW27" i="6" l="1"/>
  <c r="KZ24" i="6"/>
  <c r="KT28" i="6"/>
  <c r="KP10" i="6"/>
  <c r="KP16" i="6"/>
  <c r="KP5" i="6"/>
  <c r="KP12" i="6"/>
  <c r="KP13" i="6"/>
  <c r="KP11" i="6"/>
  <c r="KP8" i="6"/>
  <c r="KP4" i="6"/>
  <c r="KP14" i="6"/>
  <c r="KP7" i="6"/>
  <c r="KQ7" i="6"/>
  <c r="KQ4" i="6"/>
  <c r="KQ17" i="6"/>
  <c r="KQ8" i="6"/>
  <c r="KQ11" i="6"/>
  <c r="KQ9" i="6"/>
  <c r="KQ14" i="6"/>
  <c r="KQ15" i="6"/>
  <c r="KQ5" i="6"/>
  <c r="KQ16" i="6"/>
  <c r="KT29" i="6"/>
  <c r="KU28" i="6" l="1"/>
  <c r="LX27" i="6"/>
  <c r="LA24" i="6"/>
  <c r="KQ13" i="6"/>
  <c r="KQ12" i="6"/>
  <c r="KQ6" i="6"/>
  <c r="KQ10" i="6"/>
  <c r="KR15" i="6"/>
  <c r="KR13" i="6"/>
  <c r="KR16" i="6"/>
  <c r="KR14" i="6"/>
  <c r="KR4" i="6"/>
  <c r="KR9" i="6"/>
  <c r="KR8" i="6"/>
  <c r="KR7" i="6"/>
  <c r="KU29" i="6"/>
  <c r="LY27" i="6" l="1"/>
  <c r="LB24" i="6"/>
  <c r="KV28" i="6"/>
  <c r="KR5" i="6"/>
  <c r="KR17" i="6"/>
  <c r="KR11" i="6"/>
  <c r="KR6" i="6"/>
  <c r="KR10" i="6"/>
  <c r="KR12" i="6"/>
  <c r="KS9" i="6"/>
  <c r="KS14" i="6"/>
  <c r="KS15" i="6"/>
  <c r="KS16" i="6"/>
  <c r="KS7" i="6"/>
  <c r="KS6" i="6"/>
  <c r="KS10" i="6"/>
  <c r="KS8" i="6"/>
  <c r="KV29" i="6"/>
  <c r="LZ27" i="6" l="1"/>
  <c r="KW28" i="6"/>
  <c r="LC24" i="6"/>
  <c r="KS13" i="6"/>
  <c r="KS5" i="6"/>
  <c r="KS12" i="6"/>
  <c r="KS4" i="6"/>
  <c r="KS11" i="6"/>
  <c r="KS17" i="6"/>
  <c r="KT6" i="6"/>
  <c r="KT15" i="6"/>
  <c r="KT14" i="6"/>
  <c r="KT17" i="6"/>
  <c r="KT12" i="6"/>
  <c r="KT13" i="6"/>
  <c r="KT10" i="6"/>
  <c r="KW29" i="6"/>
  <c r="MA27" i="6" l="1"/>
  <c r="LD24" i="6"/>
  <c r="KX28" i="6"/>
  <c r="KT8" i="6"/>
  <c r="KT5" i="6"/>
  <c r="KT9" i="6"/>
  <c r="KT11" i="6"/>
  <c r="KT16" i="6"/>
  <c r="KT7" i="6"/>
  <c r="KT4" i="6"/>
  <c r="KU14" i="6"/>
  <c r="KU9" i="6"/>
  <c r="KU12" i="6"/>
  <c r="KU4" i="6"/>
  <c r="KU10" i="6"/>
  <c r="KU16" i="6"/>
  <c r="KU6" i="6"/>
  <c r="KX29" i="6"/>
  <c r="KY28" i="6" l="1"/>
  <c r="MB27" i="6"/>
  <c r="LE24" i="6"/>
  <c r="KU11" i="6"/>
  <c r="KU7" i="6"/>
  <c r="KU5" i="6"/>
  <c r="KU15" i="6"/>
  <c r="KU13" i="6"/>
  <c r="KU17" i="6"/>
  <c r="KU8" i="6"/>
  <c r="KV15" i="6"/>
  <c r="KV5" i="6"/>
  <c r="KV16" i="6"/>
  <c r="KV8" i="6"/>
  <c r="KV6" i="6"/>
  <c r="KV4" i="6"/>
  <c r="KV13" i="6"/>
  <c r="KY29" i="6"/>
  <c r="MC27" i="6" l="1"/>
  <c r="LF24" i="6"/>
  <c r="KZ28" i="6"/>
  <c r="KV10" i="6"/>
  <c r="KV14" i="6"/>
  <c r="KV7" i="6"/>
  <c r="KV11" i="6"/>
  <c r="KV12" i="6"/>
  <c r="KV17" i="6"/>
  <c r="KV9" i="6"/>
  <c r="KW16" i="6"/>
  <c r="KW7" i="6"/>
  <c r="KW13" i="6"/>
  <c r="KW8" i="6"/>
  <c r="KW9" i="6"/>
  <c r="KZ29" i="6"/>
  <c r="MD27" i="6" l="1"/>
  <c r="LG24" i="6"/>
  <c r="LA28" i="6"/>
  <c r="KW15" i="6"/>
  <c r="KW14" i="6"/>
  <c r="KW4" i="6"/>
  <c r="KW17" i="6"/>
  <c r="KW5" i="6"/>
  <c r="KW10" i="6"/>
  <c r="KW12" i="6"/>
  <c r="KW6" i="6"/>
  <c r="KW11" i="6"/>
  <c r="KX7" i="6"/>
  <c r="KX5" i="6"/>
  <c r="KX17" i="6"/>
  <c r="KX6" i="6"/>
  <c r="KX13" i="6"/>
  <c r="KX4" i="6"/>
  <c r="LA29" i="6"/>
  <c r="LB28" i="6" l="1"/>
  <c r="ME27" i="6"/>
  <c r="LH24" i="6"/>
  <c r="KX8" i="6"/>
  <c r="KX12" i="6"/>
  <c r="KX9" i="6"/>
  <c r="KX10" i="6"/>
  <c r="KX11" i="6"/>
  <c r="KX14" i="6"/>
  <c r="KX16" i="6"/>
  <c r="KX15" i="6"/>
  <c r="KY10" i="6"/>
  <c r="KY6" i="6"/>
  <c r="KY7" i="6"/>
  <c r="KY12" i="6"/>
  <c r="KY11" i="6"/>
  <c r="KY17" i="6"/>
  <c r="LB29" i="6"/>
  <c r="LI24" i="6" l="1"/>
  <c r="LC28" i="6"/>
  <c r="KY16" i="6"/>
  <c r="KY4" i="6"/>
  <c r="KY5" i="6"/>
  <c r="KY13" i="6"/>
  <c r="KY9" i="6"/>
  <c r="KY15" i="6"/>
  <c r="KY14" i="6"/>
  <c r="KY8" i="6"/>
  <c r="KZ5" i="6"/>
  <c r="KZ10" i="6"/>
  <c r="KZ11" i="6"/>
  <c r="KZ4" i="6"/>
  <c r="KZ6" i="6"/>
  <c r="KZ9" i="6"/>
  <c r="KZ17" i="6"/>
  <c r="LC29" i="6"/>
  <c r="LJ24" i="6" l="1"/>
  <c r="LD28" i="6"/>
  <c r="MG27" i="6"/>
  <c r="MF27" i="6"/>
  <c r="KZ13" i="6"/>
  <c r="KZ8" i="6"/>
  <c r="KZ14" i="6"/>
  <c r="KZ7" i="6"/>
  <c r="KZ15" i="6"/>
  <c r="KZ12" i="6"/>
  <c r="KZ16" i="6"/>
  <c r="LA15" i="6"/>
  <c r="LA10" i="6"/>
  <c r="LA7" i="6"/>
  <c r="LA5" i="6"/>
  <c r="LA16" i="6"/>
  <c r="LA14" i="6"/>
  <c r="LE29" i="6" l="1"/>
  <c r="LD29" i="6"/>
  <c r="LK24" i="6"/>
  <c r="LE28" i="6"/>
  <c r="LA6" i="6"/>
  <c r="LA11" i="6"/>
  <c r="LA9" i="6"/>
  <c r="LA4" i="6"/>
  <c r="LA12" i="6"/>
  <c r="LA17" i="6"/>
  <c r="LA8" i="6"/>
  <c r="LA13" i="6"/>
  <c r="LB13" i="6"/>
  <c r="LB7" i="6"/>
  <c r="LB10" i="6"/>
  <c r="LB8" i="6"/>
  <c r="LB15" i="6"/>
  <c r="MH27" i="6"/>
  <c r="LF28" i="6" l="1"/>
  <c r="LF29" i="6"/>
  <c r="LL24" i="6"/>
  <c r="LB16" i="6"/>
  <c r="LB12" i="6"/>
  <c r="LB6" i="6"/>
  <c r="LB9" i="6"/>
  <c r="LB5" i="6"/>
  <c r="LB11" i="6"/>
  <c r="LB14" i="6"/>
  <c r="LB17" i="6"/>
  <c r="LB4" i="6"/>
  <c r="LC12" i="6"/>
  <c r="LC14" i="6"/>
  <c r="LC10" i="6"/>
  <c r="LC11" i="6"/>
  <c r="LC6" i="6"/>
  <c r="LC7" i="6"/>
  <c r="LC17" i="6"/>
  <c r="LC13" i="6"/>
  <c r="LC9" i="6"/>
  <c r="LG29" i="6" l="1"/>
  <c r="LG28" i="6"/>
  <c r="LM24" i="6"/>
  <c r="LC8" i="6"/>
  <c r="LC15" i="6"/>
  <c r="LC5" i="6"/>
  <c r="LC16" i="6"/>
  <c r="LC4" i="6"/>
  <c r="LD17" i="6"/>
  <c r="LD16" i="6"/>
  <c r="LD9" i="6"/>
  <c r="LD7" i="6"/>
  <c r="LD14" i="6"/>
  <c r="LD5" i="6"/>
  <c r="LD4" i="6"/>
  <c r="LD12" i="6"/>
  <c r="LD13" i="6"/>
  <c r="MI27" i="6" l="1"/>
  <c r="JU25" i="6"/>
  <c r="LH29" i="6"/>
  <c r="LD15" i="6"/>
  <c r="LD10" i="6"/>
  <c r="LD11" i="6"/>
  <c r="LD6" i="6"/>
  <c r="LD8" i="6"/>
  <c r="LE13" i="6"/>
  <c r="LE14" i="6"/>
  <c r="LE6" i="6"/>
  <c r="LE12" i="6"/>
  <c r="LE4" i="6"/>
  <c r="LE8" i="6"/>
  <c r="LH28" i="6" l="1"/>
  <c r="JW25" i="6"/>
  <c r="JV25" i="6"/>
  <c r="MJ27" i="6"/>
  <c r="LO24" i="6"/>
  <c r="LN24" i="6"/>
  <c r="LI29" i="6"/>
  <c r="LE9" i="6"/>
  <c r="LE7" i="6"/>
  <c r="LE15" i="6"/>
  <c r="LE11" i="6"/>
  <c r="LE5" i="6"/>
  <c r="LE17" i="6"/>
  <c r="LE16" i="6"/>
  <c r="LE10" i="6"/>
  <c r="LF4" i="6"/>
  <c r="LF11" i="6"/>
  <c r="LF10" i="6"/>
  <c r="LF16" i="6"/>
  <c r="LF12" i="6"/>
  <c r="LF5" i="6"/>
  <c r="LF15" i="6"/>
  <c r="LF17" i="6"/>
  <c r="LF7" i="6"/>
  <c r="ML27" i="6" l="1"/>
  <c r="LP24" i="6"/>
  <c r="MK27" i="6"/>
  <c r="LJ29" i="6"/>
  <c r="LI28" i="6"/>
  <c r="LF8" i="6"/>
  <c r="LF14" i="6"/>
  <c r="LF13" i="6"/>
  <c r="LF6" i="6"/>
  <c r="LF9" i="6"/>
  <c r="LG12" i="6"/>
  <c r="LG11" i="6"/>
  <c r="LG6" i="6"/>
  <c r="LG7" i="6"/>
  <c r="LG15" i="6"/>
  <c r="LG9" i="6"/>
  <c r="LG4" i="6"/>
  <c r="LG5" i="6"/>
  <c r="JY25" i="6" l="1"/>
  <c r="LK29" i="6"/>
  <c r="JX25" i="6"/>
  <c r="LJ28" i="6"/>
  <c r="LQ24" i="6"/>
  <c r="LG14" i="6"/>
  <c r="LG10" i="6"/>
  <c r="LG16" i="6"/>
  <c r="LG17" i="6"/>
  <c r="LG8" i="6"/>
  <c r="LG13" i="6"/>
  <c r="LH9" i="6"/>
  <c r="LH5" i="6"/>
  <c r="LH13" i="6"/>
  <c r="LH15" i="6"/>
  <c r="LH14" i="6"/>
  <c r="LH7" i="6"/>
  <c r="LH10" i="6"/>
  <c r="LH12" i="6"/>
  <c r="LL28" i="6" l="1"/>
  <c r="LL29" i="6"/>
  <c r="MM27" i="6"/>
  <c r="LK28" i="6"/>
  <c r="LH6" i="6"/>
  <c r="LH17" i="6"/>
  <c r="LH11" i="6"/>
  <c r="LH8" i="6"/>
  <c r="LH4" i="6"/>
  <c r="LH16" i="6"/>
  <c r="LI13" i="6"/>
  <c r="LI10" i="6"/>
  <c r="LI6" i="6"/>
  <c r="LI14" i="6"/>
  <c r="LI8" i="6"/>
  <c r="LI17" i="6"/>
  <c r="LI15" i="6"/>
  <c r="LR24" i="6" l="1"/>
  <c r="LM29" i="6"/>
  <c r="MN27" i="6"/>
  <c r="LM28" i="6"/>
  <c r="JZ25" i="6"/>
  <c r="LI7" i="6"/>
  <c r="LI12" i="6"/>
  <c r="LI9" i="6"/>
  <c r="LI16" i="6"/>
  <c r="LI5" i="6"/>
  <c r="LI11" i="6"/>
  <c r="LI4" i="6"/>
  <c r="LJ5" i="6"/>
  <c r="LJ17" i="6"/>
  <c r="LJ10" i="6"/>
  <c r="LJ9" i="6"/>
  <c r="LJ12" i="6"/>
  <c r="LJ13" i="6"/>
  <c r="LJ7" i="6"/>
  <c r="LS24" i="6" l="1"/>
  <c r="MO27" i="6"/>
  <c r="KA25" i="6"/>
  <c r="LJ14" i="6"/>
  <c r="LJ16" i="6"/>
  <c r="LJ4" i="6"/>
  <c r="LJ15" i="6"/>
  <c r="LJ6" i="6"/>
  <c r="LJ8" i="6"/>
  <c r="LJ11" i="6"/>
  <c r="LK8" i="6"/>
  <c r="LK17" i="6"/>
  <c r="LK15" i="6"/>
  <c r="LK9" i="6"/>
  <c r="LK5" i="6"/>
  <c r="LK14" i="6"/>
  <c r="LK11" i="6"/>
  <c r="LK16" i="6"/>
  <c r="LN28" i="6"/>
  <c r="MP27" i="6" l="1"/>
  <c r="LO29" i="6"/>
  <c r="LT24" i="6"/>
  <c r="LN29" i="6"/>
  <c r="KB25" i="6"/>
  <c r="LK12" i="6"/>
  <c r="LK6" i="6"/>
  <c r="LK13" i="6"/>
  <c r="LK4" i="6"/>
  <c r="LK7" i="6"/>
  <c r="LK10" i="6"/>
  <c r="LL16" i="6"/>
  <c r="LL11" i="6"/>
  <c r="LL14" i="6"/>
  <c r="LL12" i="6"/>
  <c r="LL15" i="6"/>
  <c r="LL7" i="6"/>
  <c r="LU24" i="6" l="1"/>
  <c r="KD25" i="6"/>
  <c r="LO28" i="6"/>
  <c r="MQ27" i="6"/>
  <c r="KC25" i="6"/>
  <c r="LP29" i="6"/>
  <c r="LL10" i="6"/>
  <c r="LL4" i="6"/>
  <c r="LL6" i="6"/>
  <c r="LL8" i="6"/>
  <c r="LL9" i="6"/>
  <c r="LL5" i="6"/>
  <c r="LL17" i="6"/>
  <c r="LL13" i="6"/>
  <c r="LM15" i="6"/>
  <c r="LM16" i="6"/>
  <c r="LM11" i="6"/>
  <c r="LM13" i="6"/>
  <c r="LM14" i="6"/>
  <c r="LM9" i="6"/>
  <c r="LM8" i="6"/>
  <c r="LM7" i="6"/>
  <c r="LM5" i="6"/>
  <c r="LM17" i="6"/>
  <c r="LP28" i="6"/>
  <c r="MS27" i="6" l="1"/>
  <c r="MR27" i="6"/>
  <c r="LV24" i="6"/>
  <c r="LW24" i="6"/>
  <c r="LM4" i="6"/>
  <c r="LM6" i="6"/>
  <c r="LM12" i="6"/>
  <c r="LM10" i="6"/>
  <c r="LN7" i="6"/>
  <c r="LN9" i="6"/>
  <c r="LN12" i="6"/>
  <c r="LN14" i="6"/>
  <c r="LN6" i="6"/>
  <c r="LN17" i="6"/>
  <c r="LN10" i="6"/>
  <c r="LN8" i="6"/>
  <c r="LX24" i="6" l="1"/>
  <c r="LQ28" i="6"/>
  <c r="LQ29" i="6"/>
  <c r="KE25" i="6"/>
  <c r="MT27" i="6"/>
  <c r="LN5" i="6"/>
  <c r="LN16" i="6"/>
  <c r="LN11" i="6"/>
  <c r="LN13" i="6"/>
  <c r="LN15" i="6"/>
  <c r="LN4" i="6"/>
  <c r="LO4" i="6"/>
  <c r="LO8" i="6"/>
  <c r="LO14" i="6"/>
  <c r="LO17" i="6"/>
  <c r="LO13" i="6"/>
  <c r="LO11" i="6"/>
  <c r="LO7" i="6"/>
  <c r="KF25" i="6"/>
  <c r="LS28" i="6" l="1"/>
  <c r="LR28" i="6"/>
  <c r="LR29" i="6"/>
  <c r="LY24" i="6"/>
  <c r="LO10" i="6"/>
  <c r="LO6" i="6"/>
  <c r="LO16" i="6"/>
  <c r="LO5" i="6"/>
  <c r="LO12" i="6"/>
  <c r="LO9" i="6"/>
  <c r="LO15" i="6"/>
  <c r="LP11" i="6"/>
  <c r="LP15" i="6"/>
  <c r="LP14" i="6"/>
  <c r="LP13" i="6"/>
  <c r="LP8" i="6"/>
  <c r="LP7" i="6"/>
  <c r="LP9" i="6"/>
  <c r="LP5" i="6"/>
  <c r="LP4" i="6"/>
  <c r="KG25" i="6" l="1"/>
  <c r="MU27" i="6"/>
  <c r="LS29" i="6"/>
  <c r="MV27" i="6"/>
  <c r="LZ24" i="6"/>
  <c r="LT29" i="6"/>
  <c r="LP16" i="6"/>
  <c r="LP17" i="6"/>
  <c r="LP6" i="6"/>
  <c r="LP12" i="6"/>
  <c r="LP10" i="6"/>
  <c r="LQ16" i="6"/>
  <c r="LQ7" i="6"/>
  <c r="LQ14" i="6"/>
  <c r="LQ13" i="6"/>
  <c r="LQ17" i="6"/>
  <c r="LT28" i="6"/>
  <c r="MA24" i="6" l="1"/>
  <c r="KH25" i="6"/>
  <c r="MW27" i="6"/>
  <c r="LQ6" i="6"/>
  <c r="LQ4" i="6"/>
  <c r="LQ11" i="6"/>
  <c r="LQ15" i="6"/>
  <c r="LQ9" i="6"/>
  <c r="LQ10" i="6"/>
  <c r="LQ8" i="6"/>
  <c r="LQ5" i="6"/>
  <c r="LQ12" i="6"/>
  <c r="LR10" i="6"/>
  <c r="LR14" i="6"/>
  <c r="LR7" i="6"/>
  <c r="LR16" i="6"/>
  <c r="LR11" i="6"/>
  <c r="LR6" i="6"/>
  <c r="KI25" i="6"/>
  <c r="MX27" i="6" l="1"/>
  <c r="LU29" i="6"/>
  <c r="LU28" i="6"/>
  <c r="MB24" i="6"/>
  <c r="LR9" i="6"/>
  <c r="LR4" i="6"/>
  <c r="LR8" i="6"/>
  <c r="LR5" i="6"/>
  <c r="LR15" i="6"/>
  <c r="LR12" i="6"/>
  <c r="LR13" i="6"/>
  <c r="LR17" i="6"/>
  <c r="LS17" i="6"/>
  <c r="LS11" i="6"/>
  <c r="LS15" i="6"/>
  <c r="LS16" i="6"/>
  <c r="LS6" i="6"/>
  <c r="LS4" i="6"/>
  <c r="LS10" i="6"/>
  <c r="KJ25" i="6"/>
  <c r="LV29" i="6" l="1"/>
  <c r="LV28" i="6"/>
  <c r="MC24" i="6"/>
  <c r="LS14" i="6"/>
  <c r="LS7" i="6"/>
  <c r="LS12" i="6"/>
  <c r="LS13" i="6"/>
  <c r="LS5" i="6"/>
  <c r="LS8" i="6"/>
  <c r="LS9" i="6"/>
  <c r="LT7" i="6"/>
  <c r="LT11" i="6"/>
  <c r="LT16" i="6"/>
  <c r="LT5" i="6"/>
  <c r="LT15" i="6"/>
  <c r="LT17" i="6"/>
  <c r="LT10" i="6"/>
  <c r="LT9" i="6"/>
  <c r="KK25" i="6"/>
  <c r="LW28" i="6" l="1"/>
  <c r="LW29" i="6"/>
  <c r="MD24" i="6"/>
  <c r="MY27" i="6"/>
  <c r="NA27" i="6"/>
  <c r="LT4" i="6"/>
  <c r="LT13" i="6"/>
  <c r="LT14" i="6"/>
  <c r="LT6" i="6"/>
  <c r="LT8" i="6"/>
  <c r="LT12" i="6"/>
  <c r="LU8" i="6"/>
  <c r="LU5" i="6"/>
  <c r="LU9" i="6"/>
  <c r="LU17" i="6"/>
  <c r="LU16" i="6"/>
  <c r="LU10" i="6"/>
  <c r="LU15" i="6"/>
  <c r="LX28" i="6"/>
  <c r="KL25" i="6"/>
  <c r="MZ27" i="6" l="1"/>
  <c r="LX29" i="6"/>
  <c r="LU14" i="6"/>
  <c r="LU4" i="6"/>
  <c r="LU11" i="6"/>
  <c r="LU6" i="6"/>
  <c r="LU7" i="6"/>
  <c r="LU12" i="6"/>
  <c r="LU13" i="6"/>
  <c r="LV15" i="6"/>
  <c r="LV9" i="6"/>
  <c r="LV6" i="6"/>
  <c r="LV16" i="6"/>
  <c r="LV10" i="6"/>
  <c r="LV13" i="6"/>
  <c r="LV11" i="6"/>
  <c r="LV4" i="6"/>
  <c r="LY28" i="6"/>
  <c r="KM25" i="6" l="1"/>
  <c r="LZ29" i="6"/>
  <c r="MF24" i="6"/>
  <c r="ME24" i="6"/>
  <c r="LY29" i="6"/>
  <c r="LV7" i="6"/>
  <c r="LV5" i="6"/>
  <c r="LV8" i="6"/>
  <c r="LV12" i="6"/>
  <c r="LV17" i="6"/>
  <c r="LV14" i="6"/>
  <c r="LW16" i="6"/>
  <c r="LW12" i="6"/>
  <c r="LW13" i="6"/>
  <c r="LW4" i="6"/>
  <c r="LW9" i="6"/>
  <c r="LW5" i="6"/>
  <c r="LW11" i="6"/>
  <c r="LW14" i="6"/>
  <c r="LW15" i="6"/>
  <c r="LZ28" i="6"/>
  <c r="MA29" i="6" l="1"/>
  <c r="KN25" i="6"/>
  <c r="MG24" i="6"/>
  <c r="LW7" i="6"/>
  <c r="LW8" i="6"/>
  <c r="LW10" i="6"/>
  <c r="LW6" i="6"/>
  <c r="LW17" i="6"/>
  <c r="LX13" i="6"/>
  <c r="LX12" i="6"/>
  <c r="LX11" i="6"/>
  <c r="LX5" i="6"/>
  <c r="LX17" i="6"/>
  <c r="LX10" i="6"/>
  <c r="LX8" i="6"/>
  <c r="LX9" i="6"/>
  <c r="LX14" i="6"/>
  <c r="LX6" i="6"/>
  <c r="MA28" i="6" l="1"/>
  <c r="KO25" i="6"/>
  <c r="LX15" i="6"/>
  <c r="LX7" i="6"/>
  <c r="LX4" i="6"/>
  <c r="LX16" i="6"/>
  <c r="LY9" i="6"/>
  <c r="LY7" i="6"/>
  <c r="LY14" i="6"/>
  <c r="LY12" i="6"/>
  <c r="LY10" i="6"/>
  <c r="LY8" i="6"/>
  <c r="LY11" i="6"/>
  <c r="LY15" i="6"/>
  <c r="KP25" i="6"/>
  <c r="MB28" i="6" l="1"/>
  <c r="MH24" i="6"/>
  <c r="MB29" i="6"/>
  <c r="MI24" i="6"/>
  <c r="LY17" i="6"/>
  <c r="LY6" i="6"/>
  <c r="LY5" i="6"/>
  <c r="LY13" i="6"/>
  <c r="LY4" i="6"/>
  <c r="LY16" i="6"/>
  <c r="LZ8" i="6"/>
  <c r="LZ14" i="6"/>
  <c r="LZ4" i="6"/>
  <c r="LZ5" i="6"/>
  <c r="LZ17" i="6"/>
  <c r="LZ6" i="6"/>
  <c r="LZ10" i="6"/>
  <c r="LZ11" i="6"/>
  <c r="KQ25" i="6"/>
  <c r="MC29" i="6" l="1"/>
  <c r="MC28" i="6"/>
  <c r="LZ16" i="6"/>
  <c r="LZ9" i="6"/>
  <c r="LZ15" i="6"/>
  <c r="LZ7" i="6"/>
  <c r="LZ12" i="6"/>
  <c r="LZ13" i="6"/>
  <c r="MA15" i="6"/>
  <c r="MA4" i="6"/>
  <c r="MA10" i="6"/>
  <c r="MA6" i="6"/>
  <c r="MA5" i="6"/>
  <c r="MA14" i="6"/>
  <c r="MA12" i="6"/>
  <c r="MA13" i="6"/>
  <c r="MD28" i="6"/>
  <c r="KR25" i="6" l="1"/>
  <c r="MJ24" i="6"/>
  <c r="MD29" i="6"/>
  <c r="ME29" i="6"/>
  <c r="MA17" i="6"/>
  <c r="MA8" i="6"/>
  <c r="MA16" i="6"/>
  <c r="MA7" i="6"/>
  <c r="MA11" i="6"/>
  <c r="MA9" i="6"/>
  <c r="MB6" i="6"/>
  <c r="MB9" i="6"/>
  <c r="MB15" i="6"/>
  <c r="MB13" i="6"/>
  <c r="MB11" i="6"/>
  <c r="MB12" i="6"/>
  <c r="MB8" i="6"/>
  <c r="MB5" i="6"/>
  <c r="ME28" i="6" l="1"/>
  <c r="MK24" i="6"/>
  <c r="MF29" i="6"/>
  <c r="KS25" i="6"/>
  <c r="ML24" i="6"/>
  <c r="MB17" i="6"/>
  <c r="MB7" i="6"/>
  <c r="MB14" i="6"/>
  <c r="MB4" i="6"/>
  <c r="MB16" i="6"/>
  <c r="MB10" i="6"/>
  <c r="MC6" i="6"/>
  <c r="MC14" i="6"/>
  <c r="MC7" i="6"/>
  <c r="MC5" i="6"/>
  <c r="MC8" i="6"/>
  <c r="MC13" i="6"/>
  <c r="KT25" i="6"/>
  <c r="MG29" i="6" l="1"/>
  <c r="MM24" i="6"/>
  <c r="MF28" i="6"/>
  <c r="MC4" i="6"/>
  <c r="MC12" i="6"/>
  <c r="MC11" i="6"/>
  <c r="MC16" i="6"/>
  <c r="MC9" i="6"/>
  <c r="MC10" i="6"/>
  <c r="MC15" i="6"/>
  <c r="MC17" i="6"/>
  <c r="MD4" i="6"/>
  <c r="MD17" i="6"/>
  <c r="MD8" i="6"/>
  <c r="MD6" i="6"/>
  <c r="MD16" i="6"/>
  <c r="MD5" i="6"/>
  <c r="MD12" i="6"/>
  <c r="MG28" i="6" l="1"/>
  <c r="KU25" i="6"/>
  <c r="MD15" i="6"/>
  <c r="MD7" i="6"/>
  <c r="MD14" i="6"/>
  <c r="MD13" i="6"/>
  <c r="MD9" i="6"/>
  <c r="MD11" i="6"/>
  <c r="MD10" i="6"/>
  <c r="ME14" i="6"/>
  <c r="ME17" i="6"/>
  <c r="ME10" i="6"/>
  <c r="ME12" i="6"/>
  <c r="ME8" i="6"/>
  <c r="ME6" i="6"/>
  <c r="ME11" i="6"/>
  <c r="ME16" i="6"/>
  <c r="KV25" i="6" l="1"/>
  <c r="MN24" i="6"/>
  <c r="MH28" i="6"/>
  <c r="MI29" i="6"/>
  <c r="MH29" i="6"/>
  <c r="ME13" i="6"/>
  <c r="ME4" i="6"/>
  <c r="ME15" i="6"/>
  <c r="ME5" i="6"/>
  <c r="ME9" i="6"/>
  <c r="ME7" i="6"/>
  <c r="MF12" i="6"/>
  <c r="MF9" i="6"/>
  <c r="MF4" i="6"/>
  <c r="MF16" i="6"/>
  <c r="MF11" i="6"/>
  <c r="MF8" i="6"/>
  <c r="MF13" i="6"/>
  <c r="MF6" i="6"/>
  <c r="MF14" i="6"/>
  <c r="MF5" i="6"/>
  <c r="MI28" i="6"/>
  <c r="MO24" i="6" l="1"/>
  <c r="MJ29" i="6"/>
  <c r="KW25" i="6"/>
  <c r="MF15" i="6"/>
  <c r="MF17" i="6"/>
  <c r="MF10" i="6"/>
  <c r="MF7" i="6"/>
  <c r="MG6" i="6"/>
  <c r="MG13" i="6"/>
  <c r="MG7" i="6"/>
  <c r="MG17" i="6"/>
  <c r="MG16" i="6"/>
  <c r="MG10" i="6"/>
  <c r="MJ28" i="6"/>
  <c r="KX25" i="6" l="1"/>
  <c r="MP24" i="6"/>
  <c r="MK29" i="6"/>
  <c r="MG11" i="6"/>
  <c r="MG4" i="6"/>
  <c r="MG14" i="6"/>
  <c r="MG5" i="6"/>
  <c r="MG9" i="6"/>
  <c r="MG15" i="6"/>
  <c r="MG12" i="6"/>
  <c r="MG8" i="6"/>
  <c r="MH13" i="6"/>
  <c r="MH14" i="6"/>
  <c r="MH5" i="6"/>
  <c r="MH8" i="6"/>
  <c r="MH6" i="6"/>
  <c r="MH10" i="6"/>
  <c r="MH12" i="6"/>
  <c r="MH7" i="6"/>
  <c r="MK28" i="6"/>
  <c r="KY25" i="6" l="1"/>
  <c r="MQ24" i="6"/>
  <c r="MH15" i="6"/>
  <c r="MH16" i="6"/>
  <c r="MH11" i="6"/>
  <c r="MH17" i="6"/>
  <c r="MH9" i="6"/>
  <c r="MH4" i="6"/>
  <c r="MI4" i="6"/>
  <c r="MI15" i="6"/>
  <c r="MI7" i="6"/>
  <c r="MI17" i="6"/>
  <c r="MI6" i="6"/>
  <c r="MI13" i="6"/>
  <c r="ML28" i="6"/>
  <c r="MR24" i="6" l="1"/>
  <c r="MM29" i="6"/>
  <c r="ML29" i="6"/>
  <c r="KZ25" i="6"/>
  <c r="MI12" i="6"/>
  <c r="MI11" i="6"/>
  <c r="MI10" i="6"/>
  <c r="MI8" i="6"/>
  <c r="MI14" i="6"/>
  <c r="MI5" i="6"/>
  <c r="MI9" i="6"/>
  <c r="MI16" i="6"/>
  <c r="MJ7" i="6"/>
  <c r="MJ8" i="6"/>
  <c r="MJ9" i="6"/>
  <c r="MJ13" i="6"/>
  <c r="MJ4" i="6"/>
  <c r="MJ6" i="6"/>
  <c r="MJ17" i="6"/>
  <c r="MJ14" i="6"/>
  <c r="MJ11" i="6"/>
  <c r="MS24" i="6" l="1"/>
  <c r="MN29" i="6"/>
  <c r="MM28" i="6"/>
  <c r="LB25" i="6"/>
  <c r="LA25" i="6"/>
  <c r="MT24" i="6"/>
  <c r="MJ15" i="6"/>
  <c r="MJ10" i="6"/>
  <c r="MJ16" i="6"/>
  <c r="MJ5" i="6"/>
  <c r="MJ12" i="6"/>
  <c r="MK17" i="6"/>
  <c r="MK16" i="6"/>
  <c r="MK6" i="6"/>
  <c r="MK15" i="6"/>
  <c r="MK11" i="6"/>
  <c r="MK4" i="6"/>
  <c r="MK14" i="6"/>
  <c r="MK8" i="6"/>
  <c r="MN28" i="6" l="1"/>
  <c r="MU24" i="6"/>
  <c r="MK9" i="6"/>
  <c r="MK5" i="6"/>
  <c r="MK12" i="6"/>
  <c r="MK7" i="6"/>
  <c r="MK13" i="6"/>
  <c r="MK10" i="6"/>
  <c r="ML6" i="6"/>
  <c r="ML16" i="6"/>
  <c r="ML14" i="6"/>
  <c r="ML5" i="6"/>
  <c r="ML12" i="6"/>
  <c r="ML17" i="6"/>
  <c r="ML8" i="6"/>
  <c r="MV24" i="6" l="1"/>
  <c r="LC25" i="6"/>
  <c r="MO28" i="6"/>
  <c r="MO29" i="6"/>
  <c r="MP29" i="6"/>
  <c r="ML13" i="6"/>
  <c r="ML9" i="6"/>
  <c r="ML4" i="6"/>
  <c r="ML15" i="6"/>
  <c r="ML11" i="6"/>
  <c r="ML10" i="6"/>
  <c r="ML7" i="6"/>
  <c r="MM4" i="6"/>
  <c r="MM13" i="6"/>
  <c r="MM9" i="6"/>
  <c r="MM14" i="6"/>
  <c r="MP28" i="6" l="1"/>
  <c r="LD25" i="6"/>
  <c r="MM6" i="6"/>
  <c r="MM17" i="6"/>
  <c r="MM11" i="6"/>
  <c r="MM16" i="6"/>
  <c r="MM5" i="6"/>
  <c r="MM8" i="6"/>
  <c r="MM15" i="6"/>
  <c r="MM7" i="6"/>
  <c r="MM12" i="6"/>
  <c r="MM10" i="6"/>
  <c r="MN9" i="6"/>
  <c r="MN12" i="6"/>
  <c r="MN8" i="6"/>
  <c r="MN4" i="6"/>
  <c r="MN16" i="6"/>
  <c r="MN5" i="6"/>
  <c r="MN14" i="6"/>
  <c r="MN17" i="6"/>
  <c r="LE25" i="6"/>
  <c r="MQ29" i="6" l="1"/>
  <c r="MQ28" i="6"/>
  <c r="MW24" i="6"/>
  <c r="MR29" i="6"/>
  <c r="MR28" i="6"/>
  <c r="MN11" i="6"/>
  <c r="MN7" i="6"/>
  <c r="MN13" i="6"/>
  <c r="MN6" i="6"/>
  <c r="MN15" i="6"/>
  <c r="MN10" i="6"/>
  <c r="MO12" i="6"/>
  <c r="MO7" i="6"/>
  <c r="MO11" i="6"/>
  <c r="MO4" i="6"/>
  <c r="MO13" i="6"/>
  <c r="MO17" i="6"/>
  <c r="LF25" i="6"/>
  <c r="MY24" i="6" l="1"/>
  <c r="MS28" i="6"/>
  <c r="MS29" i="6"/>
  <c r="MX24" i="6"/>
  <c r="MO8" i="6"/>
  <c r="MO15" i="6"/>
  <c r="MO14" i="6"/>
  <c r="MO9" i="6"/>
  <c r="MO10" i="6"/>
  <c r="MO16" i="6"/>
  <c r="MO5" i="6"/>
  <c r="MO6" i="6"/>
  <c r="MP14" i="6"/>
  <c r="MP12" i="6"/>
  <c r="MP9" i="6"/>
  <c r="MP13" i="6"/>
  <c r="MP5" i="6"/>
  <c r="MP15" i="6"/>
  <c r="MP10" i="6"/>
  <c r="LG25" i="6"/>
  <c r="MZ24" i="6" l="1"/>
  <c r="MT29" i="6"/>
  <c r="LH25" i="6"/>
  <c r="NA24" i="6"/>
  <c r="MP16" i="6"/>
  <c r="MP11" i="6"/>
  <c r="MP7" i="6"/>
  <c r="MP17" i="6"/>
  <c r="MP4" i="6"/>
  <c r="MP6" i="6"/>
  <c r="MP8" i="6"/>
  <c r="MQ4" i="6"/>
  <c r="MQ11" i="6"/>
  <c r="MQ16" i="6"/>
  <c r="MQ13" i="6"/>
  <c r="MQ7" i="6"/>
  <c r="MQ9" i="6"/>
  <c r="MQ8" i="6"/>
  <c r="MQ10" i="6"/>
  <c r="LI25" i="6" l="1"/>
  <c r="MU28" i="6"/>
  <c r="MT28" i="6"/>
  <c r="MQ14" i="6"/>
  <c r="MQ6" i="6"/>
  <c r="MQ15" i="6"/>
  <c r="MQ12" i="6"/>
  <c r="MQ5" i="6"/>
  <c r="MQ17" i="6"/>
  <c r="MR10" i="6"/>
  <c r="MR12" i="6"/>
  <c r="MR17" i="6"/>
  <c r="MR7" i="6"/>
  <c r="MR15" i="6"/>
  <c r="MR13" i="6"/>
  <c r="MV28" i="6" l="1"/>
  <c r="MU29" i="6"/>
  <c r="MR8" i="6"/>
  <c r="MR16" i="6"/>
  <c r="MR5" i="6"/>
  <c r="MR4" i="6"/>
  <c r="MR9" i="6"/>
  <c r="MR11" i="6"/>
  <c r="MR6" i="6"/>
  <c r="MR14" i="6"/>
  <c r="MS14" i="6"/>
  <c r="MS12" i="6"/>
  <c r="MS10" i="6"/>
  <c r="MS13" i="6"/>
  <c r="MS16" i="6"/>
  <c r="MS11" i="6"/>
  <c r="MS6" i="6"/>
  <c r="MS9" i="6"/>
  <c r="MW28" i="6" l="1"/>
  <c r="MW29" i="6"/>
  <c r="LJ25" i="6"/>
  <c r="MV29" i="6"/>
  <c r="MS4" i="6"/>
  <c r="MS15" i="6"/>
  <c r="MS5" i="6"/>
  <c r="MS17" i="6"/>
  <c r="MS7" i="6"/>
  <c r="MS8" i="6"/>
  <c r="MT15" i="6"/>
  <c r="MT11" i="6"/>
  <c r="MT5" i="6"/>
  <c r="MT10" i="6"/>
  <c r="MT16" i="6"/>
  <c r="MT6" i="6"/>
  <c r="MT4" i="6"/>
  <c r="MT14" i="6"/>
  <c r="MX29" i="6" l="1"/>
  <c r="MX28" i="6"/>
  <c r="LL25" i="6"/>
  <c r="LK25" i="6"/>
  <c r="MT9" i="6"/>
  <c r="MT13" i="6"/>
  <c r="MT12" i="6"/>
  <c r="MT7" i="6"/>
  <c r="MT8" i="6"/>
  <c r="MT17" i="6"/>
  <c r="MU5" i="6"/>
  <c r="MU4" i="6"/>
  <c r="MU6" i="6"/>
  <c r="MU11" i="6"/>
  <c r="MU15" i="6"/>
  <c r="MU7" i="6"/>
  <c r="MU14" i="6"/>
  <c r="MU12" i="6"/>
  <c r="MU17" i="6"/>
  <c r="MU16" i="6"/>
  <c r="MY28" i="6" l="1"/>
  <c r="MY29" i="6"/>
  <c r="LM25" i="6"/>
  <c r="MU8" i="6"/>
  <c r="MU13" i="6"/>
  <c r="MU10" i="6"/>
  <c r="MU9" i="6"/>
  <c r="MV16" i="6"/>
  <c r="MV14" i="6"/>
  <c r="MV17" i="6"/>
  <c r="MV7" i="6"/>
  <c r="MV5" i="6"/>
  <c r="MV15" i="6"/>
  <c r="MV8" i="6"/>
  <c r="MV9" i="6"/>
  <c r="MV11" i="6"/>
  <c r="MZ29" i="6" l="1"/>
  <c r="LN25" i="6"/>
  <c r="MZ28" i="6"/>
  <c r="NA28" i="6"/>
  <c r="NA29" i="6"/>
  <c r="MV4" i="6"/>
  <c r="MV10" i="6"/>
  <c r="MV6" i="6"/>
  <c r="MV12" i="6"/>
  <c r="MV13" i="6"/>
  <c r="MW17" i="6"/>
  <c r="MW9" i="6"/>
  <c r="MW6" i="6"/>
  <c r="MW5" i="6"/>
  <c r="MW12" i="6"/>
  <c r="MW8" i="6"/>
  <c r="MW10" i="6"/>
  <c r="MW15" i="6"/>
  <c r="LO25" i="6" l="1"/>
  <c r="MW4" i="6"/>
  <c r="MW16" i="6"/>
  <c r="MW7" i="6"/>
  <c r="MW13" i="6"/>
  <c r="MW11" i="6"/>
  <c r="MW14" i="6"/>
  <c r="MX10" i="6"/>
  <c r="MX5" i="6"/>
  <c r="MX8" i="6"/>
  <c r="MX15" i="6"/>
  <c r="MX9" i="6"/>
  <c r="MX4" i="6"/>
  <c r="MX14" i="6"/>
  <c r="LP25" i="6" l="1"/>
  <c r="MX17" i="6"/>
  <c r="MX16" i="6"/>
  <c r="MX7" i="6"/>
  <c r="MX11" i="6"/>
  <c r="MX6" i="6"/>
  <c r="MX12" i="6"/>
  <c r="MX13" i="6"/>
  <c r="MY4" i="6"/>
  <c r="MY13" i="6"/>
  <c r="MY5" i="6"/>
  <c r="MY9" i="6"/>
  <c r="MY15" i="6"/>
  <c r="MY6" i="6"/>
  <c r="MY14" i="6"/>
  <c r="MY8" i="6"/>
  <c r="MY16" i="6"/>
  <c r="LQ25" i="6" l="1"/>
  <c r="MY7" i="6"/>
  <c r="MY12" i="6"/>
  <c r="MY10" i="6"/>
  <c r="MY11" i="6"/>
  <c r="MY17" i="6"/>
  <c r="NA17" i="6"/>
  <c r="NA12" i="6"/>
  <c r="NA14" i="6"/>
  <c r="NA5" i="6"/>
  <c r="NA9" i="6"/>
  <c r="NA6" i="6"/>
  <c r="NA10" i="6"/>
  <c r="NA13" i="6"/>
  <c r="NA16" i="6"/>
  <c r="NA11" i="6"/>
  <c r="NA15" i="6"/>
  <c r="NA7" i="6"/>
  <c r="NA4" i="6"/>
  <c r="NA8" i="6"/>
  <c r="LR25" i="6" l="1"/>
  <c r="MZ16" i="6"/>
  <c r="MZ12" i="6"/>
  <c r="MZ8" i="6"/>
  <c r="MZ10" i="6"/>
  <c r="MZ9" i="6"/>
  <c r="MZ15" i="6"/>
  <c r="MZ17" i="6"/>
  <c r="MZ13" i="6"/>
  <c r="MZ4" i="6"/>
  <c r="MZ14" i="6"/>
  <c r="MZ5" i="6"/>
  <c r="MZ7" i="6"/>
  <c r="MZ11" i="6"/>
  <c r="MZ6" i="6"/>
  <c r="LS25" i="6" l="1"/>
  <c r="LT25" i="6" l="1"/>
  <c r="LU25" i="6" l="1"/>
  <c r="LV25" i="6" l="1"/>
  <c r="LW25" i="6" l="1"/>
  <c r="LX25" i="6" l="1"/>
  <c r="LY25" i="6" l="1"/>
  <c r="JV26" i="6" l="1"/>
  <c r="JU26" i="6"/>
  <c r="LZ25" i="6"/>
  <c r="MA25" i="6" l="1"/>
  <c r="JW26" i="6"/>
  <c r="JX26" i="6" l="1"/>
  <c r="MB25" i="6"/>
  <c r="MC25" i="6" l="1"/>
  <c r="JY26" i="6"/>
  <c r="JZ26" i="6" l="1"/>
  <c r="MD25" i="6"/>
  <c r="ME25" i="6" l="1"/>
  <c r="KA26" i="6"/>
  <c r="MF25" i="6" l="1"/>
  <c r="KB26" i="6"/>
  <c r="KC26" i="6" l="1"/>
  <c r="MG25" i="6"/>
  <c r="MH25" i="6" l="1"/>
  <c r="KD26" i="6"/>
  <c r="KE26" i="6" l="1"/>
  <c r="KF26" i="6" l="1"/>
  <c r="KG26" i="6" l="1"/>
  <c r="MJ25" i="6"/>
  <c r="MI25" i="6"/>
  <c r="KH26" i="6" l="1"/>
  <c r="MK25" i="6"/>
  <c r="ML25" i="6" l="1"/>
  <c r="KI26" i="6"/>
  <c r="MM25" i="6" l="1"/>
  <c r="KJ26" i="6"/>
  <c r="MN25" i="6" l="1"/>
  <c r="KK26" i="6"/>
  <c r="KL26" i="6" l="1"/>
  <c r="MO25" i="6"/>
  <c r="MP25" i="6" l="1"/>
  <c r="KM26" i="6"/>
  <c r="MQ25" i="6" l="1"/>
  <c r="KN26" i="6"/>
  <c r="MR25" i="6" l="1"/>
  <c r="KO26" i="6"/>
  <c r="MS25" i="6" l="1"/>
  <c r="KP26" i="6"/>
  <c r="KQ26" i="6" l="1"/>
  <c r="MT25" i="6"/>
  <c r="MU25" i="6" l="1"/>
  <c r="KR26" i="6"/>
  <c r="KS26" i="6" l="1"/>
  <c r="MV25" i="6"/>
  <c r="JV30" i="6"/>
  <c r="JU30" i="6"/>
  <c r="JW30" i="6" l="1"/>
  <c r="KT26" i="6"/>
  <c r="MW25" i="6"/>
  <c r="KU26" i="6" l="1"/>
  <c r="MX25" i="6"/>
  <c r="JX30" i="6"/>
  <c r="KV26" i="6" l="1"/>
  <c r="MY25" i="6"/>
  <c r="JY30" i="6"/>
  <c r="KW26" i="6" l="1"/>
  <c r="JZ30" i="6"/>
  <c r="MZ25" i="6"/>
  <c r="NA25" i="6"/>
  <c r="KA30" i="6" l="1"/>
  <c r="KX26" i="6"/>
  <c r="KB30" i="6" l="1"/>
  <c r="KY26" i="6"/>
  <c r="KZ26" i="6" l="1"/>
  <c r="KC30" i="6"/>
  <c r="KD30" i="6" l="1"/>
  <c r="LA26" i="6"/>
  <c r="KE30" i="6" l="1"/>
  <c r="LB26" i="6"/>
  <c r="KF30" i="6" l="1"/>
  <c r="LC26" i="6"/>
  <c r="LD26" i="6" l="1"/>
  <c r="KG30" i="6"/>
  <c r="JU32" i="6" l="1"/>
  <c r="LE26" i="6"/>
  <c r="KH30" i="6"/>
  <c r="JV32" i="6"/>
  <c r="KI30" i="6" l="1"/>
  <c r="JW32" i="6"/>
  <c r="LF26" i="6"/>
  <c r="JX32" i="6" l="1"/>
  <c r="LG26" i="6"/>
  <c r="KJ30" i="6"/>
  <c r="LH26" i="6" l="1"/>
  <c r="KK30" i="6"/>
  <c r="JY32" i="6"/>
  <c r="KL30" i="6" l="1"/>
  <c r="JZ32" i="6"/>
  <c r="LI26" i="6"/>
  <c r="KM30" i="6" l="1"/>
  <c r="KA32" i="6"/>
  <c r="LJ26" i="6"/>
  <c r="KN30" i="6" l="1"/>
  <c r="KB32" i="6"/>
  <c r="LK26" i="6"/>
  <c r="KO30" i="6" l="1"/>
  <c r="KC32" i="6"/>
  <c r="LL26" i="6"/>
  <c r="KP30" i="6" l="1"/>
  <c r="KD32" i="6"/>
  <c r="LM26" i="6"/>
  <c r="KE32" i="6" l="1"/>
  <c r="KQ30" i="6"/>
  <c r="KR30" i="6" l="1"/>
  <c r="LN26" i="6"/>
  <c r="KF32" i="6"/>
  <c r="LO26" i="6"/>
  <c r="KG32" i="6" l="1"/>
  <c r="LP26" i="6"/>
  <c r="KS30" i="6"/>
  <c r="KH32" i="6" l="1"/>
  <c r="KT30" i="6"/>
  <c r="LQ26" i="6"/>
  <c r="KI32" i="6" l="1"/>
  <c r="LR26" i="6"/>
  <c r="KU30" i="6"/>
  <c r="LS26" i="6" l="1"/>
  <c r="KJ32" i="6"/>
  <c r="KV30" i="6"/>
  <c r="LT26" i="6" l="1"/>
  <c r="JV34" i="6"/>
  <c r="JU34" i="6"/>
  <c r="JU31" i="6"/>
  <c r="KK32" i="6"/>
  <c r="JV31" i="6"/>
  <c r="KX30" i="6" l="1"/>
  <c r="KL32" i="6"/>
  <c r="KW30" i="6"/>
  <c r="JW34" i="6" l="1"/>
  <c r="JX31" i="6"/>
  <c r="JW31" i="6"/>
  <c r="KM32" i="6"/>
  <c r="LU26" i="6"/>
  <c r="LV26" i="6" l="1"/>
  <c r="JY34" i="6"/>
  <c r="JX34" i="6"/>
  <c r="KY30" i="6"/>
  <c r="LW26" i="6"/>
  <c r="KN32" i="6"/>
  <c r="JY31" i="6"/>
  <c r="JZ31" i="6" l="1"/>
  <c r="KO32" i="6"/>
  <c r="KZ30" i="6"/>
  <c r="LX26" i="6"/>
  <c r="JZ34" i="6" l="1"/>
  <c r="KP32" i="6"/>
  <c r="LA30" i="6"/>
  <c r="LB30" i="6" l="1"/>
  <c r="LY26" i="6"/>
  <c r="KB34" i="6"/>
  <c r="KA34" i="6"/>
  <c r="KQ32" i="6"/>
  <c r="KA31" i="6"/>
  <c r="KB31" i="6"/>
  <c r="KC34" i="6" l="1"/>
  <c r="KC31" i="6"/>
  <c r="LZ26" i="6"/>
  <c r="KR32" i="6"/>
  <c r="LC30" i="6"/>
  <c r="KD34" i="6" l="1"/>
  <c r="MA26" i="6"/>
  <c r="KD31" i="6"/>
  <c r="LD30" i="6"/>
  <c r="KT32" i="6" l="1"/>
  <c r="LE30" i="6"/>
  <c r="KS32" i="6"/>
  <c r="KE34" i="6"/>
  <c r="MB26" i="6"/>
  <c r="KE31" i="6"/>
  <c r="KF31" i="6" l="1"/>
  <c r="MC26" i="6"/>
  <c r="KF34" i="6"/>
  <c r="LF30" i="6"/>
  <c r="KU32" i="6"/>
  <c r="KV32" i="6" l="1"/>
  <c r="KG34" i="6"/>
  <c r="MD26" i="6"/>
  <c r="LG30" i="6"/>
  <c r="KG31" i="6"/>
  <c r="LH30" i="6" l="1"/>
  <c r="KW32" i="6"/>
  <c r="ME26" i="6"/>
  <c r="LI30" i="6"/>
  <c r="KF33" i="6" l="1"/>
  <c r="KH34" i="6"/>
  <c r="MF26" i="6"/>
  <c r="KX32" i="6"/>
  <c r="KH31" i="6"/>
  <c r="LJ30" i="6"/>
  <c r="MG26" i="6"/>
  <c r="KI31" i="6" l="1"/>
  <c r="KG33" i="6"/>
  <c r="KI34" i="6"/>
  <c r="MH26" i="6"/>
  <c r="KY32" i="6"/>
  <c r="KH33" i="6" l="1"/>
  <c r="LK30" i="6"/>
  <c r="KZ32" i="6"/>
  <c r="KJ31" i="6"/>
  <c r="KJ34" i="6"/>
  <c r="KK31" i="6"/>
  <c r="KK34" i="6"/>
  <c r="LL30" i="6" l="1"/>
  <c r="KI33" i="6"/>
  <c r="KL34" i="6"/>
  <c r="KL31" i="6"/>
  <c r="KJ33" i="6"/>
  <c r="LA32" i="6" l="1"/>
  <c r="MI26" i="6"/>
  <c r="LM30" i="6"/>
  <c r="MJ26" i="6"/>
  <c r="KM34" i="6"/>
  <c r="KM31" i="6"/>
  <c r="LN30" i="6" l="1"/>
  <c r="LB32" i="6"/>
  <c r="KL33" i="6"/>
  <c r="KK33" i="6"/>
  <c r="MK26" i="6"/>
  <c r="KN31" i="6"/>
  <c r="KN34" i="6" l="1"/>
  <c r="LC32" i="6"/>
  <c r="KM33" i="6"/>
  <c r="LO30" i="6"/>
  <c r="ML26" i="6"/>
  <c r="KO31" i="6" l="1"/>
  <c r="LD32" i="6"/>
  <c r="KO34" i="6"/>
  <c r="KN33" i="6"/>
  <c r="LP30" i="6"/>
  <c r="MM26" i="6"/>
  <c r="KP34" i="6"/>
  <c r="LQ30" i="6"/>
  <c r="LE32" i="6" l="1"/>
  <c r="LR30" i="6"/>
  <c r="KP31" i="6"/>
  <c r="MN26" i="6"/>
  <c r="KQ34" i="6" l="1"/>
  <c r="KQ31" i="6"/>
  <c r="KO33" i="6"/>
  <c r="MO26" i="6"/>
  <c r="LF32" i="6"/>
  <c r="LS30" i="6"/>
  <c r="KR31" i="6"/>
  <c r="LG32" i="6"/>
  <c r="KS31" i="6" l="1"/>
  <c r="KR34" i="6"/>
  <c r="KP33" i="6"/>
  <c r="MP26" i="6"/>
  <c r="LT30" i="6"/>
  <c r="LH32" i="6"/>
  <c r="KS34" i="6" l="1"/>
  <c r="MQ26" i="6"/>
  <c r="KQ33" i="6"/>
  <c r="LU30" i="6"/>
  <c r="KR33" i="6"/>
  <c r="KT31" i="6" l="1"/>
  <c r="LI32" i="6"/>
  <c r="MR26" i="6"/>
  <c r="KT34" i="6"/>
  <c r="KS33" i="6"/>
  <c r="LV30" i="6"/>
  <c r="KU34" i="6" l="1"/>
  <c r="MS26" i="6"/>
  <c r="LJ32" i="6"/>
  <c r="LW30" i="6"/>
  <c r="KU31" i="6"/>
  <c r="KV34" i="6"/>
  <c r="KT33" i="6" l="1"/>
  <c r="LK32" i="6"/>
  <c r="KW34" i="6"/>
  <c r="KV31" i="6"/>
  <c r="MT26" i="6"/>
  <c r="LX30" i="6"/>
  <c r="KW31" i="6" l="1"/>
  <c r="KU33" i="6"/>
  <c r="KX34" i="6"/>
  <c r="LL32" i="6"/>
  <c r="MU26" i="6"/>
  <c r="LY30" i="6"/>
  <c r="KV33" i="6" l="1"/>
  <c r="MV26" i="6"/>
  <c r="LM32" i="6"/>
  <c r="LZ30" i="6"/>
  <c r="KX31" i="6"/>
  <c r="LN32" i="6"/>
  <c r="KY34" i="6" l="1"/>
  <c r="KW33" i="6"/>
  <c r="LO32" i="6"/>
  <c r="KY31" i="6"/>
  <c r="MW26" i="6"/>
  <c r="MA30" i="6"/>
  <c r="KZ34" i="6"/>
  <c r="KX33" i="6" l="1"/>
  <c r="KZ31" i="6"/>
  <c r="MX26" i="6"/>
  <c r="LA34" i="6"/>
  <c r="MB30" i="6" l="1"/>
  <c r="LA31" i="6"/>
  <c r="MY26" i="6"/>
  <c r="LP32" i="6"/>
  <c r="KY33" i="6"/>
  <c r="LB31" i="6" l="1"/>
  <c r="LQ32" i="6"/>
  <c r="LB34" i="6"/>
  <c r="KZ33" i="6"/>
  <c r="MC30" i="6"/>
  <c r="NA26" i="6"/>
  <c r="MD30" i="6"/>
  <c r="MZ26" i="6" l="1"/>
  <c r="LR32" i="6"/>
  <c r="LC34" i="6"/>
  <c r="LD31" i="6"/>
  <c r="LA33" i="6"/>
  <c r="LC31" i="6"/>
  <c r="LB33" i="6" l="1"/>
  <c r="LS32" i="6"/>
  <c r="ME30" i="6"/>
  <c r="LD34" i="6"/>
  <c r="LT32" i="6"/>
  <c r="LE31" i="6"/>
  <c r="LE34" i="6" l="1"/>
  <c r="LC33" i="6"/>
  <c r="MF30" i="6"/>
  <c r="LF31" i="6"/>
  <c r="LF34" i="6"/>
  <c r="LU32" i="6"/>
  <c r="LD33" i="6"/>
  <c r="MH30" i="6" l="1"/>
  <c r="LV32" i="6"/>
  <c r="LG31" i="6"/>
  <c r="MG30" i="6"/>
  <c r="LH34" i="6" l="1"/>
  <c r="LG34" i="6"/>
  <c r="LW32" i="6"/>
  <c r="LE33" i="6"/>
  <c r="LF33" i="6"/>
  <c r="LH31" i="6" l="1"/>
  <c r="LG33" i="6"/>
  <c r="LX32" i="6"/>
  <c r="LI34" i="6"/>
  <c r="MI30" i="6" l="1"/>
  <c r="LJ31" i="6"/>
  <c r="LY32" i="6"/>
  <c r="LI31" i="6"/>
  <c r="MJ30" i="6"/>
  <c r="LH33" i="6" l="1"/>
  <c r="LZ32" i="6"/>
  <c r="MK30" i="6"/>
  <c r="LJ34" i="6"/>
  <c r="LK31" i="6" l="1"/>
  <c r="LK34" i="6"/>
  <c r="ML30" i="6"/>
  <c r="LI33" i="6"/>
  <c r="LJ33" i="6"/>
  <c r="MA32" i="6"/>
  <c r="LL34" i="6" l="1"/>
  <c r="LL31" i="6"/>
  <c r="MM30" i="6"/>
  <c r="MB32" i="6"/>
  <c r="LK33" i="6"/>
  <c r="LM34" i="6" l="1"/>
  <c r="MC32" i="6"/>
  <c r="LM31" i="6"/>
  <c r="MN30" i="6"/>
  <c r="LN31" i="6" l="1"/>
  <c r="LN34" i="6"/>
  <c r="MO30" i="6"/>
  <c r="LL33" i="6"/>
  <c r="LM33" i="6"/>
  <c r="MD32" i="6" l="1"/>
  <c r="LO34" i="6"/>
  <c r="MP30" i="6"/>
  <c r="LO31" i="6"/>
  <c r="LP31" i="6"/>
  <c r="LN33" i="6"/>
  <c r="LP34" i="6" l="1"/>
  <c r="MF32" i="6"/>
  <c r="MQ30" i="6"/>
  <c r="ME32" i="6"/>
  <c r="LQ31" i="6" l="1"/>
  <c r="LQ34" i="6"/>
  <c r="MR30" i="6"/>
  <c r="LO33" i="6"/>
  <c r="LR34" i="6"/>
  <c r="MG32" i="6" l="1"/>
  <c r="LP33" i="6"/>
  <c r="MS30" i="6"/>
  <c r="LR31" i="6"/>
  <c r="LQ33" i="6"/>
  <c r="LS34" i="6"/>
  <c r="LS31" i="6" l="1"/>
  <c r="LR33" i="6"/>
  <c r="MT30" i="6"/>
  <c r="MH32" i="6"/>
  <c r="LT34" i="6" l="1"/>
  <c r="MU30" i="6"/>
  <c r="LT31" i="6"/>
  <c r="LU31" i="6"/>
  <c r="LS33" i="6" l="1"/>
  <c r="MJ32" i="6"/>
  <c r="MI32" i="6"/>
  <c r="LU34" i="6"/>
  <c r="LV34" i="6"/>
  <c r="LV31" i="6"/>
  <c r="LT33" i="6" l="1"/>
  <c r="MW30" i="6"/>
  <c r="MV30" i="6"/>
  <c r="MK32" i="6"/>
  <c r="LW34" i="6" l="1"/>
  <c r="ML32" i="6"/>
  <c r="LW31" i="6"/>
  <c r="MX30" i="6"/>
  <c r="LU33" i="6"/>
  <c r="LV33" i="6" l="1"/>
  <c r="LX31" i="6"/>
  <c r="MM32" i="6"/>
  <c r="LX34" i="6"/>
  <c r="MY30" i="6"/>
  <c r="LY34" i="6" l="1"/>
  <c r="MZ30" i="6"/>
  <c r="LY31" i="6"/>
  <c r="MN32" i="6"/>
  <c r="LW33" i="6"/>
  <c r="NA30" i="6"/>
  <c r="LX33" i="6"/>
  <c r="MO32" i="6" l="1"/>
  <c r="LZ34" i="6"/>
  <c r="LY33" i="6"/>
  <c r="LZ31" i="6"/>
  <c r="MP32" i="6" l="1"/>
  <c r="MA31" i="6"/>
  <c r="MA34" i="6"/>
  <c r="MB31" i="6"/>
  <c r="LZ33" i="6"/>
  <c r="MQ32" i="6" l="1"/>
  <c r="MA33" i="6"/>
  <c r="MB34" i="6"/>
  <c r="MC31" i="6"/>
  <c r="MC34" i="6"/>
  <c r="MR32" i="6" l="1"/>
  <c r="MB33" i="6"/>
  <c r="MD34" i="6"/>
  <c r="MD31" i="6"/>
  <c r="MS32" i="6" l="1"/>
  <c r="ME31" i="6"/>
  <c r="MC33" i="6"/>
  <c r="MT32" i="6" l="1"/>
  <c r="MF34" i="6"/>
  <c r="ME34" i="6"/>
  <c r="MF31" i="6"/>
  <c r="MU32" i="6" l="1"/>
  <c r="MG31" i="6"/>
  <c r="MD33" i="6"/>
  <c r="ME33" i="6" l="1"/>
  <c r="MH34" i="6"/>
  <c r="MH31" i="6"/>
  <c r="MG34" i="6"/>
  <c r="MF33" i="6" l="1"/>
  <c r="MV32" i="6"/>
  <c r="MG33" i="6"/>
  <c r="MX32" i="6" l="1"/>
  <c r="MH33" i="6"/>
  <c r="MW32" i="6"/>
  <c r="MI34" i="6" l="1"/>
  <c r="MJ31" i="6"/>
  <c r="MI31" i="6"/>
  <c r="MY32" i="6" l="1"/>
  <c r="MJ34" i="6"/>
  <c r="MK31" i="6"/>
  <c r="NA32" i="6"/>
  <c r="MK34" i="6"/>
  <c r="ML31" i="6" l="1"/>
  <c r="MI33" i="6"/>
  <c r="ML34" i="6"/>
  <c r="MZ32" i="6"/>
  <c r="MM31" i="6" l="1"/>
  <c r="MJ33" i="6"/>
  <c r="MM34" i="6"/>
  <c r="MN34" i="6" l="1"/>
  <c r="MN31" i="6"/>
  <c r="ML33" i="6"/>
  <c r="MK33" i="6"/>
  <c r="MO34" i="6" l="1"/>
  <c r="MM33" i="6"/>
  <c r="MO31" i="6"/>
  <c r="MN33" i="6" l="1"/>
  <c r="MP34" i="6"/>
  <c r="MP31" i="6"/>
  <c r="MO33" i="6" l="1"/>
  <c r="MQ34" i="6"/>
  <c r="MQ31" i="6"/>
  <c r="MR34" i="6" l="1"/>
  <c r="MP33" i="6"/>
  <c r="MR31" i="6"/>
  <c r="MS34" i="6" l="1"/>
  <c r="MQ33" i="6"/>
  <c r="MS31" i="6"/>
  <c r="MT34" i="6" l="1"/>
  <c r="MR33" i="6"/>
  <c r="MT31" i="6"/>
  <c r="MU34" i="6" l="1"/>
  <c r="MS33" i="6"/>
  <c r="MU31" i="6"/>
  <c r="MT33" i="6" l="1"/>
  <c r="MV34" i="6"/>
  <c r="MV31" i="6"/>
  <c r="MU33" i="6" l="1"/>
  <c r="MW34" i="6"/>
  <c r="MW31" i="6"/>
  <c r="MV33" i="6" l="1"/>
  <c r="MX34" i="6"/>
  <c r="MX31" i="6"/>
  <c r="MW33" i="6" l="1"/>
  <c r="MY34" i="6"/>
  <c r="MY31" i="6"/>
  <c r="MX33" i="6" l="1"/>
  <c r="MZ34" i="6"/>
  <c r="MZ31" i="6"/>
  <c r="NA31" i="6"/>
  <c r="NA34" i="6"/>
  <c r="MY33" i="6" l="1"/>
  <c r="MZ33" i="6" l="1"/>
  <c r="NA33" i="6"/>
</calcChain>
</file>

<file path=xl/comments1.xml><?xml version="1.0" encoding="utf-8"?>
<comments xmlns="http://schemas.openxmlformats.org/spreadsheetml/2006/main">
  <authors>
    <author>Chi, Chang Woon (지장운)</author>
  </authors>
  <commentList>
    <comment ref="A3" authorId="0" shapeId="0">
      <text>
        <r>
          <rPr>
            <b/>
            <sz val="9"/>
            <color indexed="81"/>
            <rFont val="Tahoma"/>
            <family val="2"/>
          </rPr>
          <t>6d4BAB+LCAAAAAAABADtfVt328a59n3X6n/A0sXXdO1IwhmgPkZ7URR1sCzZFaWm7o0XTMIWtilQBUDL6pXTxrFzcpLuHJrUbZ3dpmnXbk47SeM4p4v8k/2ZlH2Vv/DNASeCGGAgkSJoo81KRMwMMAPMvPM8857K/351t8Vc0S3baJtPTXEz7BSjm4120zAvPTXVcS5Oc/LUv8+Xa1cbeuusZmm7ugMqM6CVac9dtZtPTe04zt7c7Oz+/v7MvjDTti7N8izLzf5i/XS9saPvalN+ZSO98rRh2o5mNvSp+XJ1RzMv6Yuao5+xmrqFb/PU1Gp9daaqGw1QoK1rpnZJt2YWOrZh6rZdMx3DMXR7av6i1rL18mzkHvPlJcOynS1jVz+zp5unDfPykW47cBevt2csQzcdzQFv8xj9Dd3Fu/FCu9WsOwct/Ri39e8BbtrcXdcdrQkaZ7thuWrp4G1WF9d/jifNPD8jzXASeEa0IKi60DFaTbfiDCeG6uIStyb8TPClzvMsz06z/DSnbHHSnCDNccqMKqoyW1L/jS3Nsax3B7+Fewc0Td3nM7Pz5e29Zl+f+q6hZwdX/HuxYEZOo3+2WHYO/VOejdRx20Sfd1qznbpuXTEaqFrd0Xb30GhYnlNYjlV48KJiK4ERBZ9kvrypX9BsvQmqgbee8Qtp5sHWwR6YKLYx54A/npoC63TOMJ2peU4tz7rFifV4OVRvtq8z8+UzreamfsUAV6p6q5Wtd/AloZdWaWRfI3x5NtTWvdEx+rBsaXs7W4aTcVHB9kttS2+A73i0p2/o+2cs9x1u7Z0GxVs7huUcLGoH2W+2bevWmT34RrJOlMW26VRauuXgyex9YMfqAJFBKAwaLRp2A/xtmB296cmZ+MIybrvaBELNuGjo1lnNAbsI6O9s6H640qa+19Ia+i6oOnDTwRpB6039oqXbO/XO7q5mHQw0jRQH7Sodp+0WDjQKl5WfbluX7T3w4A2wB+KO75uttgYkKhDUtmM07OAGAyXls1Z7D9wS9B9K4aV2MLyYEv/eqyaYKvDJC+325ejt+wvLaDajeQ0m567m33/germ+094/Y7YO6p0LdsMyLujNxQWvdmxZGco9tzV8KeC/RgN0JLharnZscD24gt6Q3jB2tdZZ+LnseQ406LtQhre6aDjVdquza/pvL3K1/DTo/5Z+1R+P/7sc2iZXTa8+nr2xRf0NNtv7/jMHC8oYM/iXK3bDWxiDBdHKi+Ca97EGS9D7h6NcMlpgGYTffOhq/xyo7+i6EzsBcEkZ7iRLEJ7NV1qt8mzwswxmIViPoBvxG1tQXK6ZTXI9r7C80dk9cwHInCsYn/CgLHIJgKxWa6GlmZfB1acNZ2ejEgCngZIyHjCx/mBZGUgXIAMO0GX/pYSvlVfNRqvT1F3BY15EcxL2DX9DYnF54NJpsIJJe6XtWAAnT8032h3TsQ6gZEjdX702QKz8qgOg9sFSx2xU2036lk080m3TcKjb2O2OhUUXfRP0JqAM69iLOhQGaJOhbt/IMqYW2EvxRgNnbhh8ED7Ion5R67TAluCATeaSv2lFrpYr9mX/hydfQpfgPt7Qa+al0wAfd8A+6c+76HV/OULhuGVppg075G+LkZUZX6nszWO8Xc/jyX2mg5YfntxtUFqejdQrb+m7e21La62DsRlwvsDL3p4PBO265uy4P4Gsa+kN7z3BQq+x366/b17X06ohqYUHAqeR+8IjF1ElOBoMaoM6wbUyHOc6mButqtYyLlh43XmyPa4MgO8A4ngrFI0uG9zxvgKgsUAcr+kH80B0BT/c62jacV4BnoRwec7XNwWWFWTIPeDPMhrwetvUD5h6Z2+vdcCs83OMrQFxiF6FK5DI1cIVykueOEA3XwczsO9CfznYUC4ZptYaqOcXBPXhs52d1kGoJu776XYDVHzw2fvdu8/c//YP3Xuvg5798PU73Q/+8uCF3/Suvf/g49/23vis++otPCJcv7ylXWjpqE9bC6WSDMhccKXsvTz82gCyaXYaDirariOk4/8uuwwI/ajWVqvLpxfQYvcves2xBJp3fyEJ1F8CWNdBu+P9qkCCFfoNHoRGjfrl/+1+bH8M7k93jrhNtzzpE9wqViTOQ0JyRe+vHS4nNcSv9PCr9w+/+oDY2n3vwT7NlaQSzTaOWTRpGz/dJ3EDyi2EKkfqAFYK0PNl22O6FdtuNwy0SD2ED4u8v+dFnuM5juV8Id70V0VMnWiJe58t7dL89lplwbsJ/N1/F3AFPraKN2F/toV/e4VorcGNU28y8EXrtl8PL8PQD/fjfHur+4dv+mq5H8S9gkaMdlf0JE7geVUVFdDd4KJbAT1iSW/qQMwymzoETDqz0NasplfbFaL+3/hRqU3cHvkLPDz3Bpd/38yMu4pv17t9M75R9GnLVruzNyC2gqsxNWMF2GBppKUnSiPjCcpi6seNJVLozSY4L8DMWWQumP5sRNfKfSX4Uqgc36X78jP3730Hp8v13/Y1dx/i80cwtcHSCv/0ZzqQo+62FLlSfrqOXuVl9nywDbnXICA/2zZMx55XBAGBcfdnGTTloNhD/y2v7oKdEd0YvSxwh8iV8opm16467iqf3yjP9l8A/dzTwKbcDjiLfwHvC6F95d2/M9v1mbUKy4pgU8HbTPeD3z+88cr/u/ZM7/Nnui/8/cHnz96/9373dy91r93rvvBu76UbvTs33P0kuuOgDqK//NvOMe626rQbl59kThu/6hhNBggl3bEZzWwyi/oFh1nXNbtjwYUe3AcMBO0k0WXudxSOLFIj3AbMhQp+OpC6B32V/XoYM1Q5Fknn0LXyVnvPaAxKmMjloBp8WqjYLcFb8FlO4dwyfHOIgeBpXXCj5Vb7AhAeXgGipJEqfa2SGwR10fOWT59ZqJwOquBO4LN2DvJqfOjuYkq0c6za3k9vFoWugFIA/RqdFjxIGKg2WOTfOiSf0NEDpN0XK02ox4jns301ytWOZWEQZbrKEAjW2pbjYlhyOTp/C0HgDQxXw6A4+L262F8OfodK4dbWV4z2OvgTyRy3CMufVRtyf4xoN+C7CX6WtYbT0VpnLsIXcdE9qMS/DNs7uES0wdR326bRwF+l/5wP3TNy9FfvXDDRbg9mxyyWilXNAQKsur2J5SL+WQ6diAOodsWA2ptZKMRqltW24iRZUODVWgfgHUgndNjqfmO/Eu4whvrNYHp4FzzxOQzIL4klJFUJmB8ieSAJ+H+bQ7Ae7Cy2nUYA4tvkjg3EUgFwEXQc/Rv8q3ftq4f/9UciPZAlAa40Kn5QrYydHwh8LEFwRzFZDEFW6RgCV5rm+CwMgZsWuOExBJ5VVYErsXwSRQhVInMEJPRTWAGcY0RWUAXCo6ml0YHuC3d6L37X/ev7WRiBoCqyRGYEC5p5mWlfZLweJFEBct2CAwyNA1Qri8xuLAfwSggc4PDtb+/fveHPkZEyAe58aHcapAIyL+aJClQrCLNzPsLGe0w62Pca+mAfbaHJYN7/ANR4Hi8nSkgvioIqJGP6kJggw3pvDROQvShIgpxXbM8X2L7A9kRsH5FN+QX3vFpSivP84DxflWnx+vba2PE6J8cf6KNBTBZcV+UBGJ5HuC7JosKLyQf6QZ2EA/3ltcrTlcVsR/pr6Uf6a0DeN9u7aSD+wYufZDzTByPiKBB8zbzU0syU0/yEygWGHxqGX144S8DwXkkihgdT5OEbr40OvfPng+1nELwL8HJ+wPv2WgS843N8ipP6tQh4hyf1ydgdr036g/g1StBeUtVkyO4JhYRj+LWEU3g2r0hdKJB6gdSJSL1fDuUVqEuqLHGxhjdQoLjn6QI8Tk8A64NVcwTYsUQlHrkL6MQ9wQ5H5Slx+2Jt/LidYIcDxzBZsL0kjeyUnS+lw3bwLYy2xThtBjqYPMk4OzqY14x26ZKlXwKVGQObuTYZT3CCK0zVsJD4BkOagb4dLiagwf+cqApSKRn/B3US8H9tbSGjRQ+ct0T4v6xbu5p5kHp4/+0XGXG/IKt8Au5f1DuO3QBvfaFjNnX7AkD2ydg/pUGB/4eG/2vbmwQ7Hq8k0Y6n98/Rnt4L54NdLQb/s2ye8P9iDcF4PoL/4W6FVlT35Tu9j6C++PCrVyL7VzpH8G7exxHmGLykGYD0HMu40IHzdY6p65oNcU/rgKk0/6NjA1SUoglA/aNmE64coaYUYooWwJU3ZErhCy4Sr5CFvPIKseAVBa8g8op++ZZfXiGK0NWVaNyzZEFf9IgUSmQZaQ1zxDl8M5/ep29AKX7j3oPPn00mGhyLjkGpmMbS5tiZRrxBjzuIyaIa6qApP5FqZDL5B1RDHJ6GgGMlgVXTKEJQKYEjLG2uVSqVWiUTTYCTjkgT8KJMYwkxtVJYgqSWSmy6dsC7cYpyAMxXBghBV4IU9CADPUhoRKAI8SoCryRRRTBqiiCeDzaoQYogKqVBisCOjSIsbR7RvsdrmMW+B+9X1KgeryRaUF+SkkE9fngSqPfWORHTS3nF9FKB6QtMT8T0/QIpr5ie43hO5ksJoD5VUxCpl0fInqYR4AWBE2hN71fGDtTjLXncQUwYUBdHZsrDD9GUh2N5tSQoCLYmAHW/0jEt71cSYHl933B+rVvYGCbFG/e1P3X/8t9ZsLkoSxxHxubg2bbNbHgyciH1BD+lQQHRh2eFv7JEssJ3SxLhOZ4qAK09/O2t0YF06Xxox4lB6TyXp4P86goC20J2K3y3YRaUjj8ANUoPSQFKqM4LvCin+Na68oIM1vuEDwGx8wIn5dYSXy4we4HZiZg9Ip/yCtoFBeAmiexmS4HX8wnVmSSrHRWe4VBB9NWtsUN0kWBsD8cwWQi9pEyzpVEgdH6aG6pvrCSVeD7NN9avlHCUvrq1tgz3jwwH6XDGERH7qqO1Uq1tes++An0gb/4jk6G9wAHCkXqU7nYg5SS9oTGLP4FVjcJTdnRWNjk+QpfPh7aWQXTOy2qe0Pnqln+Gjl9M96V7eC+BcRZo7O29OwQAmql4xoA2tP2rdaw2U7F0LeWA3Vu61OgdLUhqu5kU79mQ5CADd1cEEA/ZcwvYlQKwF4CdCNgjIiuvgJ0TWFEW+YRT9vqeZkTt92hO3UntcgftoWx877vDVz44fP5t3wIy6Uhe5lWZEu/Xxh8tM952xh1EAfg971p2mEfyiizIAqsmH8n7lY53JF9LCpGJFmGqG603+zOdx7OCROFJ63YgDeC3oaVMDSDD7z8pIP5jCfGV86HNKPcQv1Y/opmM1zDLAby/PunP4OGqoz19l3khzaU2EBAJB/B4pZOO3iU1v661aoHkCyRPRPIRyZRXJK/KrKwoKjkMzmNiMMOLJZWntW2vj9+LlhfiAbo3jgmD6KOKVwkqDzGivSCzkixISqLVTKjS8SB6Pcnntb6vN/VUjA4V4NfvZnN5lREDIdjL+CmtGK8DidYybnX7ssZUwXS0tNaFA0szC6w+Eqxer60RsLpXkmoyc/1u9/qLvdtvjQ6xq+fDm04cZM9V5Mp6LRayg59AGrHdLz8DDKf32f88+OxvvZtf3P/mPw8//eqHr2/W6hUGlv/w9fPp4N57RD+4n2O8m6Tb2Vy/m8HOBi5bWpCvCFJa+HpXwiSZ2GBBkQDx1bxC/FIB8QuIT4T4UVGWV4wvSIIolwZP6z0N4RyzUZ3zPO/JSJ9YPUeAH6tKgTTcqKJoOm6gghRTeYkS92+cHjvu51iirbw0aahf5UdnK08TP4ebYeBHYxqeTLZh/ByAsPadHWYTRtC5aLV3mV0870DZk8z+jtHYYQw7aNNkNBuF3rE7u/Doep17klnU99q24djMvgHuVLlk6aDaOnghluEcMNt7KGYPc07XLC9TjVt/E2yVoHMQFWgOs9EGSFufYX78I34G1GE2YCIoaKqKY8jAs/I9LJvs4T8W2Qtsb878+EcZowTBeP2iyqYH9XcrHY8kwSVJJEkbOvgw+I2lajNe/qJ7/eMsTEkVSgKZKcV+rrToQClNCqr0uKg1SudDu3aMX4EoDZEjnTsuR9o4HeFItAZLXsNYg6UU7QZar9S0JyQJMrgXpPgCezKDzH36BFCCe0Fuw/xAuFEwoIIBERhQRE7llQDxAsCakkSOIFq5cslLy5UaQrSvbo6oTxCV7ctPu3+8Qc7fRaRCoiBxtIFET50dOxVSY5mQO4hJYkI8ywrTrDiijL78EE2UFEngSyk+CaFKCT4Jp9Z+mc0jAU44ItA/pe1pqcqQ3lvv9W7/M1suX0lU0q2V3KcnYXv87IcvXHvw7ksFpB8JpD919hwh5KdXkhzy8633RpuwC2a89DeiGL0HXDD50XucOhubvPeIUT69u0WifGYO6ImXETXqRwuTNq1XWqJeT3yQ0b4rB0g+CVxuA/9wRa7eAuUn5POKiK68wnyBlXkxPlFAOPOuQJmhV8gVvE/JyisQUb0kSDxtLKDK9thRPRfvaeyOYpJgPVeSpWmI7MeV12v+f6/9fl3432tvQ4VFU79omFhbAS9z8PJeq2MzYPtl2vCYClRx9QGaw8DY9DbzBE4hAOQu09Atx7hoNJCaBIBer/JPsZIEakD2LOMK1JqYbXO60nF22pZh676aYdrRLsMbrZq2YzgdvMnYYMNtW0/inoB+9asw4I1gRxi6u4EhZU1pwAO2KHJCcsDSUKXjKSvg8iJymArAPxZ2Vk7hMd9+iv0j7997J5PvBcfJCc7VmzrYsa64eiXwgUP9SWI2VM0KmjM0mlPZXiTQHK8kmeaEJs9o+Q7KAurtyDEZiqVhumYcW4dR2Q68r8Ov6Dd/7/71xsP//Bfg7Zm9Nrx7zjHERZIp7mmoX9QUKPKkdBqk8GxKXoN++UOmQyFJQMpxLMl8fklRkeS4IEUJpCgi3/JKijgWBihPcu+gce3Il6ojcOtIyFUgSrTu1ivjT2asxJIePIbJ4jwqOyKjLn6aG6a3tcpynJKSqMCvk6DIWFlbyJajYCUpk/FKG3CaNfCvNBLw8G9v9+5+lAH+yyrHS2R7Jf/BIVMMTLqclEhLuCcPb7z24E8vH3747uGrz3U/uVaA/5GA/5W1RYLZkleSbLZ096PRYn6YT9TbcGLMluSYpAXjU3GsRPMa0+L6lWheYwrwjlcJNWz3lyMlbBfEFNDuyQsyXA+JHqIGg88tWC/yHBdgPQGs9wumvGJ1VWVlQZb7nbEXF7btqGsY2VQpqXYuEDzs4KAzXVZTJU6GAo/OWXt57Oiej3fawIOYLHhfGhRuJ6nSoPfUBstIQnnNyfg+VCkB4NfXfrlYWaqg/y0sZ4L6cOqRPbjBXqABqZ6akSy+Ysphv1xK9k4AwMjZBfMORVvyvbrTHBTSWxVgf6hJyurLJMDvlSQD/jc/7r5wp/vHd0cL+2G6z2DvikloLMac9Y8vW1l9OZLQONiG/vBN97nr+Li/+/Ib9795mcJ9ezmSwdjddRfbuzpcHujQH6oq4Xu3mSfgBvjTlJN+77PRu3V7MoKaL5RSDvm9LiS6dgeSiUQZ+NyGb+KKFMYFZUigDFGhllfSICi8rCr9aYw32rtw12KWF8/OMdt1uFNAGhBHGIhVE9jCzzhKujBQMWY/hW8qWOvdV1++/+XzWA4fvv7n+/fe7137qnvta2h4iqOUfHsLbGaxlIHMFlQZpeKh4gvb4w++ysXTBXcUk0UYRGV0NlAU+gDfybupT2umCeSO8WvdZn7VAV3QrdYBE5r/M8jRegt63nYsXetAlFtrtE1Qo8FUQKUD27ADl2v/ds3wTaDfNFhGmQ2ROE5URS7RtSJoAAXvNqAjiJRkoiTbSXFfoYgEo4GfVU/1mIYLEWZCzeJOocoq2QAJfSa4UyezkNhqSbTjZ963fpLRTWTLNrWuWU8ypzqm/iQDoCL0nG9MZaclQAJlpSU/y0xLYlsk0hJ/vNmISf9okkgJ3iXiSIlXkhxnCknwEdIR8XxoV4zxtCjFeFpkYCMZ2cZ2fcbVMgAhJ3S//Aysmt7Hr/Ve/1f3+nvd372EdzkcQOqHr29urJ5FYZ+EH75+HhojvfR87/WPujfudW8+d/jJV4fvPBu7N4Jq4M6Ht24MemfAnfPWx4DQ3P/qi96dr9MJjdvhOcbvyhwSbBcOmNrVPbiEnA4kGjHeG9BytILEIoqfYc8xGJg6zFnLQOnME0NZIYmCaRh4Q/iVpDGf7XplLkjIWGk0oPCxE8mPWuJTglq5oo3MfMBTyZxH4ZI5j0sA/Ivh3+m0pcjSfDK0BY43K1MB82IGAomN9Zl6ZRpIw+n1jWkgwf3yKI9Be+RQaUtE+OWVtciCwkmS2MdawJ5j28G5iYudmSfAG/1pHHVJrn9S/CV2v+2jNDEC+yboIwoOSGIskiqWqDM4V/LKWNxRTBZjkTlqxhLNK0FmLJDe0IWlolVx8CrHKqrEComuC0GlY6ZwriTwhiqQD81Uv4XuC3d6L37X/ev7meLRSqUkF+xQQFqvEzQBaWOrFxziBDlEtULiEF5JIofw59JomQTMn+rvVDFMQhhmHKbj53eueEyDkjWEeQHmJzzkJ/67RTAcMIre57d6d+4efviWH+C2Wt+owOpUAW7dfsWziD6CAH66N05mCn4XM5IFvOiz8gVRFPmUnHUh2UYmDZ7IIXlDCJKQ27R1XJFoekK0JUCAehwEiNI0AnICipSIEM0rI1FEWWQjtlfxDMO1qAIyWnfllk1PT2Ib55qrxBtnde/+BmwcDz58F2wL5OC6HIcSIdApXsbvhhEfUsobxWTRGGlUzufDzXMtSIrk6lgTLLWCSgmWWsuV9aXq1gZSilSXsqlFkpwyXLXIGthbmu3d1EiyL36SUS+icALPkjnOmYsX4dkpkP0BbqE12aJvW7CfE2Q/ywtnCezHK0lkP2CKPXzjtRHyHpiG1t8P43J0sHniPdtrM645V0pODpSQwzfzGlShhDnTID06SuArt2somQfHzmEri4VkCpQ5KhaWOFn1JmvZ1SZp8XBdyZegNllL0Jrk11KsyNk9IdxnPJZiEWmZW4IjqPD//QQHyiN7vxlrGhYqnBCC0v3dS90v3rv/ze3eW+9hEd174+Peyx+SCQqryiytnmVx/Gn/CFn/3FFMFkEp0etZMhMUcagEhRV4IZWgeJUSCEqtcq5S+6XrSnImE0FZTEoGuKxbu5p5kMZM4qqlqV+ggwyZmizBfBV9lIJxGYf/rCR2kql5QVCOTVASm8XQFJgLIz7WlFeSHGtqxFkyOJhj19/VBmkKBw+t8+N2slijpCle6sAjM5WE/RCZSaexFrenQQpCl7ik6G5CxAWmF4JfFS7FRY2WyHS//SI7kXFFRVY2U0qL94s7k8RmfCFFojRyfvN6FMnLC0qTQGkikjW3lIYTVKkkFpQmbDpWEgU/aWwapVnaHDuliY/3640iltIs0FKaTR0KvuZROU33ld93/3wvk7dLiZLTqAP1Em3HWGWapeA0yNtlRzPBMmPgyJkDXbNwgF64jaMEgCwnIj+XTR1M/4aO3LltbIy6ujjHiKxQ4nkOgv40B5b5UF1SlTCPklieZ1OSpweVEnjU0malWj3786O45MMJT+RRS5YGZmFq/N1P38io4JFknpcSWBTcvXYC/OLFNMZ6mxA5gqjKd0iqO52moafof7xbBTcH4rml+TcF647RHQa6M9XA/eB/8P1BQaEeGpd6KO+8CyY+9rfeGPUQXL75UQ8tbc64mUwo2VQyfUrib0zW3O9u3wj8ikyobJ9R0eaJx1IrI7fCAjG7okhJCS7gSlAytfIkMZFZ5TdscJEzvmBWCcwqIjvzyqw4TmIlRVaUgluF1UUllhfUQYM295MPjVZh3QQNfUJPRp8vUFrkXfFDTZLGG0MsxG6IhKXPJZ/Gj+b4/CN0x36iEfwqWMW4WQWS3oXehsAfYNrg0AYTwyBUMS+amzBOz6gRseeYBXgIA49csmpHEvnCCfYjhknQkYKTYxMDXOERYhN8kX89v97+MQRi+P78A7Iyr4xBEWVJECRqj/4EIkHRKtcMw/XuPx7V4DiZp83GXl0ZuxqHYJnmjmKyLNNUdnQRANThus6UFJFPdZ1xKx0zAsBKUjDjfcP5NVglAFGkxg177U/dv/x3prhhSmLcMBSuDMCahgXjnoL3hQhOELjt4kXNsFIYDWz9/T/c5s2ffP88uCfz/R2m9RP3PjB20WPAW/KoDamuLJFCBbglyeHG0HzrffrGw9/eGh2n4dnzoS0wxhZNylXuk+oK5BECvU6E3mRtyLZobk8JPCegQcO2RcPTJqO+JCQGs9IcXkA0JDEsmSs5EwIyh8Uwge2AB0m5DTPAF5noJ0R7AoRvKNQZkMTjjzQQlcH5ZUqqKMOIIgVTGg5T4gWFNtfj6tbYmRJPYEp4FJPFlEr0QQbomRL24WGFYTIlVWH5VKbkV0qwPVvdqmysVSp1ZHt2LpPtGZx7RAa16mitVA+e3rOv4NTLmcIL8CUhIYRajIIoQ06YVdymDdDOr9FtdKZpBK2LAGvjtCGLZ01eSXLmmBHrgHjufGgjHORLpVzRpdUtjy5RRhg4WgC243Ilt5vhaAMj99nxRVJGqoTkXXZdkJpiWRYISDJLckUtURuUX3ZUpKSfFHYElmLAjoDEzQE7ikjcvLIjVeIlQVVpArH5RCcQYv9H2937v8y+K8aa0FJW84LTPwEJUeZI0plvP/mEC1k534TDSYpRzfO8LPG00d1q40+rQyBe3jAeWeY11kScUknkoAonmXn5lY6no6olZbep72mGmRq97b3vDl/54PD5t7MwLJGVuRIFwwoZ3flki87SDvKrhm9qV7Mdrfn9BwXBKggWmWDBlNfBXhqjkWJzFcStVo9ER+j++V73xnNji4Hg9icwnTt2EASbNpybJ4KyKp+gfMusdpI5NYVThURiguYJC1eSzgkereWWVQkFq5oQVlWr545VRcVsXmmVIvKSyMuD7jybuo0AhD0Hs3eFA1MTnXySmuSa/bzz4PNne/dedROm3f1N9/Y9vGGkxbFmS7JIm0C0Pv4wcfExFbxRTBbRGaUx3hDT8QgSNLLjU43xvErHIzr1pHBw9X29qacyHWhNcv1utmBwMqsmmuG55MbrAE0qHvuyxlTBdLS01oUDSzMLPjMmPlOvrRH4jFeSamZ3/W73+ou922+NkNUI50NbWe7N7Oq1UO7P0YV8S2czbkey+Q2lG8hdv5vZQA5KhswkRRHklGhtnjRLso3DQimBoqi5pShiQVEmhKKAleZRlNpaDvhJRGDmlp7wrIwS54boyROL1Z+maGZireLo2uWGqIAdoPvM7d4H/9X7w2e9Nz8GuwCl4iZ0mkXmLSxHG9564/TYeQtBQ+OOIpa3VGl5C/jejbbpGGbnGAHh0HcaiZomU0A4FQaE4yjYC11AOCk5IJxY4kpyiS4gnF+XKiCcrHBsWmBtv9LxGBOc3UTGtKE7O9hs3k5VEL38Rff6x1lok8oqMhVt6usFZRpTQpuCORWaIJ8zwZTg/v4aY2on5IkybZw+qSjZR8nn4/buGJGxKXVASMpkJFchWXAU7yM+RQ3kCj4yw+qTRQneR7mNis1LBc2aDJo1lthtUUGaVy7FcZJaKnF8JhO6o/gX5YlFDY8zlThOFNJjvB2XLj3aMd5GZp7GT3NDdAwKERYiB8kc421IVIM20FvBICYsNFueuYJ0vm//oDQbG2dotiNCcs+sS0pD58NlAtSPjSEFGfD9ibODeOz/CFIEuaAIJ0IR8hqQbVBC5pUGSAqvCLxKQQKywf8JAP5Z8D4nKqxIqyM5dXbsOpL4QGveKCYsX05JpKQJcjbjriPky0FKkfpGhQG9EqBiBP7Ns6yapBwRVIEVFE5RfvwjCvWIX5tKPcKzkqJKLJeoHgkqJcQsOFXZriwsZopVACc6kcOc0va0VPuy3lvv9W7/M4OiROR5XiIrSvyAbtCsvg5fXAsaouqa1dihdacBguLhm3/p3rvNMIefv9S7e/Pwr9/e//qdwy9e6b568/DO64f/+Ffv+WuPBQ3KoyLl1NlzhLjVXkly3Oq33hstOYKJvv1dNUaRwuVJkXLq7EzF1aRAiQY9apAu4fCrV3qf3+rduXv44Vu+PgXKupLgnpUhxxtQ/ykg/STw3wwalgGVCvS+AU9+6c10RuV1eI7BvQFkCUyYHTh65hxY5qg7LstaIGfKoQxbgKRTRgULknuZyRPPpcQscAUlmTW58pYUsIDLb/hqpWBLhUKFzKUiAjWvTIpjOR4GlaNRqEB2pFnZ2BSsn28+Bd1lvvzs8NaNLIoUSeJYMV2RclxO9YgrUmgZ0hEUKcoQ3V8CajM8RcqxSQitCqXgFo+QiiXvLALm1g7tKHEqlpxlv4HIHMUV845E6FE4dBCtmGYHLijN0elYwNCfFUMAqLD8iXGAKMJ/hCiAWlCA3CpMgER0vVUqdehSDwTk9EKyy8rwFSoD8jCvNEDkWF4qcYMu9ATtiVeUb2ifAdEroiLRBlqubI9dUxLvBe8OYrKc4KVB5/bhOMHzVHoSWhbAy7wogU07UWcRqnQ8lw44xYj0oAIggaW1DC1VT/Htpzhk6P1772TKSiMILEsO+uU/32QWAGDROlmiKmdo/MiSiDwqKCrbiwTrLa8k2XorNNVGyzFglml/u4rJrynmSlVR2Q7CK7NqqqaCVU/a7cPtICIliJEQjvKiJOW4biDhCZNRV+GLkKxcRVRKYilFY9EnMsmkJSSDCcRFlGQ+v9SlVFCXydBeAPEbCgwGZHEOHO8jIjivpEYWJFaV+klNopTD3h9xhIeqWW7IENVWwyTtNa57CdmyDH16Kra0sjZ2thTve4/HMFlkSRFGFjGMk4aoMhFLPC+KKQZeQaUEA6+Vykpls7pSqfxiNZOVF5x2RAa10gaEYQ38K41BPfzb2727H2XhTiUeZ3KIp05V3bQ7NtbFBH4qixBCOtAAL5k79V7/rnvv9uHnnzz4+80Hb79RcKUxcaWVNRJX8kqSudLdj0ZLkWBibX/zi1HCwHCe+aFIK2teJLGRxAdzb3/8qGBYFmTkKr6kye6YkhIWzBNNZI4SknJE5QqfV4YCh18wlIlgKCtryx5FAfIvB/wkIv/yyk8kVRIkmM8zxE/IAb6yhwQ7WRUNfG+BUKCL/JXNmUXlqFOy1JfHTjpIzix4FJMY8EuhdXyXM9hrcco0K03zFORj0KOlvlr1Y315PxIDfgmqwrMK+gAUHi1+XQqPFvB21JLM8rQ2YvP1yvbi0lomSgMnNTkyMtiINLCl6KlKoTc/7r5wp/vHd7OwGrlUEsisJuAvWTRBNK0KWnOSYZKXSbTGK0mmNd7EGim5EWAmbH/njCE3MCDdMSzMsoZBXgbsgithngJZyd13kvNieqG/vJfVu3Oje+O5cEt4POdJNnxCNwQ1j9tPP3HmqtmEGoyDuUCKDkGn4w0qa+hkT3ZlJkmcnKLOCYRdQvjkQHSSeBKfkuLFJQ3+xfDvdKrDFVQnt3ZkJ+F4H5VpeSUsHCuzoiBQRd96rB3veYWTFIpAW8elKY+2fwg13xi3f4hPFOiwP40B2FCwPq2PSIHfJ8wPZDKQOne+b8uIU0TkLOAWQsm8lICSpYwoOQmOD/VBMXCcGlafKCSPQ9ujgORjVF0Uuewfczw/IPlGhOjdP06DjdeXzO1FvaU7OnN1t2XaT02t1ldnqrrRgBMV38CaWejYhgmeXzMdwwFtpkLwpL3evpKtMfgG5gFCt1dtY84Bfzw1ddVuzgGZPjUPV6lbnFxPpqyn0tWDnHpI9YBcBitlCi1rv+ps+HUFLw+sqozv7vikjJNYSZEVJcZ5Z7+Z4L6DCnNDuSIdjiNVJZYX1HRStbT52JAq9NgQYxJLSNoLNOZhHCBN1ClZ5GmOG2ZoYqHE88gMZXiMCX52ImNasjSzMSy6tAQ3xJ0AF/le9AzYgMJ2XdDMy/e/rzudJuh5IqfqYxWxXCkzGxokKpNIeGAE4XjHd68knvCgrXkIbAYptwMfEzVnXuxLm0eI2GsHIXvFpOTuGWjNifcjhvXgpX4EykPXMMp3VBxgncx3PNFDJjsDNSJMR86vG0lhpPU4M53QT3o6g192kR1kaMCZanixeLrIBpKCp2Gqj5HgaWWaL1J9zB8z1UeBlhPQ8lEycYwGLRdpNU7msTFYuEirkQOMXKTVKDByjjDy4xTwNX1Ycbi4CO6aiovFUeBi5DZAk/qb3jLnMY/cWiBkAkI+aiDVUSHknJ0nF1FRi6ioRVTUAu8+Enj3MbFZTxtSYaZ+FKSrjOoEWB1qsufH1Aa9wLcEfHtUA/ER4dvCzruw845FuYWdd4F0C6QbtuVGNsSwxZlW0+tDJotify4FNwBvBVWHu+s67FKmGwJw2t8cQBLDvLyazdIZvoba1YbeWra0vR04bTI3hxXqO7ruHLn1ZnsfSGD9arYXgNeS3xjfqtpudXbNo98t1H6+XLEsgMPg0Ozs42rvm6221tyEkVEyGp+jD4IagpXhvdn5xXUwGf1f5SXDsp1fwH67f+Er5/wr5zBG/QUSiPgvdOHcvKKq+AqoMht+2Gxfrz3p5KAq4M2cNnYNJ+MslQVV8MRY/43A+93bw8jxCJP2zIX/ALsc9gvI2HTVtI1LO84RHvpzQ98/QrNQ2BtX5B1hPlT1VsuGXbCBwK20dAsTakzLQk8oz0arlEN7QsieP7xTwEWEYCX+A1CDFv6N/3DvgHZZQZJYHrAan9NQmnXPhkeRNKLqjtFqDmdAXGRAXNyABszeczwgPhcDyjjnyKHQwuZw6V+PNB1lhWPlhMGSraJG9QmHMFg+/stGLMomdLDRafxID1Z4nAYrPk6DlR6nwcr5GWxWzJNwBJ8um+J3HZ6VFFUKIqnT2Ryc6Of07GnS9xohdohRK42JGmL0K45liEPDSbRbS/xcjQbBpNcanPjHpJmtYvynjGhaJmyQ0fk60kHODhBSj0/XmoYDT5GOSMfRQ5aMln6MeyAtwzHvcRZUOFJz/EGPQPHx+wULHrxtR7fs+f8P9e0x5OneAQA=</t>
        </r>
      </text>
    </comment>
  </commentList>
</comments>
</file>

<file path=xl/comments2.xml><?xml version="1.0" encoding="utf-8"?>
<comments xmlns="http://schemas.openxmlformats.org/spreadsheetml/2006/main">
  <authors>
    <author>Chi, Chang Woon (지장운)</author>
  </authors>
  <commentList>
    <comment ref="A3" authorId="0" shapeId="0">
      <text>
        <r>
          <rPr>
            <b/>
            <sz val="9"/>
            <color indexed="81"/>
            <rFont val="Tahoma"/>
            <family val="2"/>
          </rPr>
          <t>Qp8BAB+LCAAAAAAABADtfelyG0eW7n9H+B0qFNFx5bgiWQsKCwPmBABKMk2BUpNUa5m4wSgCRbLGYBUHVRDF/iXJiySPbLnbsty2Zbstt9r2dNtma7EhavsxL0C9ASOGAMWJ6fAr3JOZtaFQKwmIBRm2ZaFyq8yszJPfd/Jknuy/nF2sUGfEqiop8qv7mEF6HyXKJaUsyfOv7qtpcwNMct+/jGQPni2JlWNCVVgUNUhMQS5ZHT6rll/dt6BpS8NDQ8vLy4PL3KBSnR9iaZoZOlk8MlVaEBeFfWZiKTjxgCSrmiCXxH0j2cKCIM+Lo4ImHq2WxSop5tV9Y1NjgwVRKkGEUBRkYV6sDuZrqiSLqnpQ1iRNEtV9I3NCRRWzQ44yRrKHpKqqTUuL4tElUT4iyW/sqNi2UozaHq1KoqwJGvTmLuprK8UoOK9UylPaSkXcRbFmGVBoebEoakIZMkcrMFuoitCbhdHi78igGWEH+UGGh3c4I6yk+ZpUKesJB5mELS2J0VOiz4Q6dYSlWXqAZgeY9DRDDyfoYS49mGJYjk6l/i+dGaZpowQzh14CHqb6+6mhkezxpXJLnVrC8LutELMsGkbkAP5vmqaH8X/ZIUcaPY/zfUcEVZsSq2ekEk42pQmLS7g1NMukaDbBMcnskGsiaJH1SUayk+KsoIplSAa9HvELCfLK9MoSDBRVGtbgx6v7YJ4OS7K2D6qSHdKj/dPxtnRDLZUZyR6tlCfFMxKEFMRKJVrtUCfhTsuVos8RNjtky6sXtIs6HK4KSwvTkhZxUqH8h5SqWILvuLO3T4jLR6t6H04vHYHo6QWpqq2MCivRCzuuitWjS6hHog6UUUXWchWxqpHBbHxgrVoDkeERaWUaldQS/Jbkmlg25Ix7ZJbkHSuDUJPmJLF6TNBgFYH6DtnKI4kmxaWKUBIXIWlboe0prNyT4lxVVBemaouLQnWlLasj2sqXq2mKHtmWyR6XPaFU31CX4MUTsAaSii/LFUUAiQqCWtWkkmoV0BaTPVZVlqBIqD+SwocUq3kuMWbZYzIMFfTmvKK84Sy+NTKLRzMe1zA4FwWz/Lbw7NSCsnxUrqxM1WbVUlWaFcujeSO1a1wWyT09N+oU+FsqQUWs0GyhpkK4FYJ7SCxJi0LlGPpc6ggDGVoCsqioOUkrKJXaomz2niM0ewLqPy2eNdtjPmdty+SYbKQno9c1qjXDpLJsvrM9IkswgxmcU0vGxGiPcCYehTDjY7XH4P5HrTwkVWAa2HveFto6BqYWRFFzHQAkJotWkkMIno3kKpXskPWYhVEI8xGq4b6wWdHZg3LZO50RmZ2oLR6dBZlzhuATBuIcQQCyKpV8RZDfgNATkrYwkbOAU1tMljTYM317XBakC8iAFRxsdoo9LDsmlyq1sqgLHnkOj0lUN/INPaOzbUFHYAZ7rZWqVgWcvG+kpNRkrbqCJEPg+mrkAbHy7zWA2iuHanKpoJTD5yyTlh6XJS10HlWpVYnoCp8F9wSSYTV1VETCAC8yofOXorSpAmspWWjQyLWDD48PMirOCbUKLAkaLDLz5qLlCM3m1DfMB0O+2ILQOl4SD8rzRwAf12CdNMedM9ycjkg4TlcFWUUVMpdFx8x0T5Q1xjFZrkfI4D5aw9OPDG4FYrNDjnTZaXFxSakKlSK0TULjBQUbaz4I2qKgLeiPIOsqYsnoJxRpZDbztdbNqHpQMiy1SEPQMNI73BGIE6HWEFBrpbHCsqidRRgblYJQkWarZN4Zst0tDsC3BXGMGYpbFw3uGF8BaCyI43FxZQREl/Wgh+NhxxgRZBCi6TkyNckybBpRD/SUxe0tKrK4Qk3VlpYqK1QR8CnpBV0WuSexR2YPGVIAF1qEgdcS0BoP68i8JAuVtnRmhJUew0x4xRGlBOHP7n7TqJ/ffPxZY+2aWU8SlZ0WZisiftt0nkmkORgKZkjW6A3SDwBVyrWShqMKExi6mM9ZndKQyINjhcNH8nj2moFGdiJSRvQnLFJaY4BGrSg14ymHGJPtGV6EmyiOcKh8/bf+9cw26I/6R9ezThvixCrKVcaNIIZxRmxNbY/3yki6dOvBN1sPvvfMrfe7tfAymUwqzLrM0kxmgGE91uUjLSJU59DMAJOyJXakAZoJcPgNdWRMpl4X5BpAYwpekj5AaQsidSyvFChpcamqnBHLOEQ1AK1QoRZFbUEpU8octYhHOCpI1Ki5mlxWKUnWQ1Uy7gW5TFUJbi+3p6fK4pKiSppK7ZfwwgyymSohTDwHrwLRiN6ip3mFWgYZ4fbOBRHY/OwKJSvygJ5YgfYghZKk1bDwGHz5pdwciFzcGL1liEeQ9pZqVTRmYH5Qs0IFKaEo8ewSVF3E5TKDDE/BclWpIOK6UhPkA9TyggTkEWX2yJRmE4MZataWCfUN7ktEIwD4S9CJaPWjVkShOkhNQxTWyiwLKlVSFpeEKpqNJMKlhtBhVRGxc/y2weRvKGhTte0N0IHmSw7gz+GoNCB2FCLKOC0MgpSzaMajaKvy0LulklLFn09TWkeMagyYWREWFJfeh7rMV5Vl+LYg9p31sQ9O3DPpQf438D70Lwpr3L/LNG9c+uXhlc21tebqH7Y//OnZV1caP1xpXH/LLvu2L17drH9PQhr1C40ba40v17Yv/mH7zW8bl97Z+vStrQdfPvvhq+b1+807H0FpW9e+3f78i8b3f2r+/XHzxlrzi7cg5fbH3zavnG/euAzp24tqXL2++eBrl3BcyC8PLzU++Bv8brwH5V/+73MXXn6JVLPxwfvwwuaNvzdvfFlkNx99sn3z8+bl7xp/+QYNvM36xc21J42334Q0jfcfQHsbH1xpSwmjLWMma3602nzvh8bVH5s/Xvvl4WetJaPcP15r3Pxi+6MnaNRAevTNodzmjb+5J2J+g2vbvHJZr/Dl90g/kT4jJRhfApeCcp77crO+hr4Wzox0SUTiYHGVU1WlJOFV3lARoHXL+D2SotlUimZMEFg2l9b25NPC/EhhfCqXKxjJUUhreghBGQoErpvLmP3ZiMTLc2EBVlUznqzYtgciyGFANT571JJKl/B6CK4jxt/6GweQZIVaWmF6PH4DmujHRGWpIv4flcoDEEQTQK+JLZkti70e9vFvT69XycQH9tUMIIq2UFmxgYqWtc4tlBQHH9o9k/Nth6tKbakN4lihLildwU57rCOnAbkc7bHiXNK7tcURaQwjxLlGJot5alY2gRwOy7bEkCBbPCml8d55mJ3kC4F0aClBf4+pZYKxDuu1/dEc57Ac6ODVEZI9MYV78w16xgSrehBi7ccUSdbUETaVxIxdf8xCTgYVhv/Oji0CfMbl4u6CcEcIVAOtSbC2mooLM4BgSRvs/OpbqjAxOJ6jaeaXh5/aJfF/nztPJGLjj1ee3f0Zfui404lMyZxAv8yihik7qD5AjRrwAa1rRxTgLLayUIUxynTOFLNCqAWOFPY8RAqQdwImW2lJbqYkFKHAJTkzXkfQypJUapcWjmArmSF0rAASRxD6MYZh9DhSPOI8SDtvFoUVb7ZA+zPOcvjI0XzuCNZMWYFZsj3GIFUY2SfTaSDml2Oq8Wh8c1sIxAJbK9UqSPfXlqw9yizaJi/0SopH53JlBB/cVVAtKbIFDIYQAZL1/Us0HpSqptNO73isMrex1gnCMO081noeG22Nh2dbLFpjWqLxooMesQzQo4g8GFORuo7s6EB7hZJWEypH59DvOX07gTxJqrG9gMm9LALalUrkQ7Ro4/HKUpuV8QpKPj16VUHQQF4Ujk8SSUQes7ZtKqBbZyS0pTqEZMbBalWpuggOK9xIVARCDcIAb4DoH9FMRKpH6HfZ+v5GgCGsOkDDmQTH8lzGk4gPU9DPgCeHAaYGMfLWtM+HmrusT15cHWRU8/oq4KgiCz8b33/97N0LzXPfPFt9s/kRIMD3vYk8j7bwQhH58ck9J/Is687kcSN6i8mn6C4xeXaASQQzeWMTOghZM2wywSd4X2xtT+SMsoHu8fFCIZ/L5SLBbjToPGH3OEi/QNi9/eV3kWA3w3Ecn077wm4DbesV8EPb//zoxv/c+/5/Pz/3z+uX+zi7Kzh7fPKEB842YnxxNhogb7/ZPZDNzNiWonaYnaTpdpjNhIfZrwnqwbOaQZcBSLQGRIXh45OuMDwYdBsZW0G3P8AmczM0wMbTLSzATiX8AbYhF7wBtj67PQF20h9gjxyuKLMAtowIC0nbx7EtyD9DBHTO9tH5c0HnKML+2AmoTsp02NJ0FLs75FFc0TuswRyTZvy20bAoQCsLlYOxARUIg+S988UO1VMYzcNC2Lh/p/H5xajIPhN2i276xJ4je8YL2Wd6b4+O7doeHct2DtlzLJPmM0l/ZG9L5IPsT4znc69HRfZo0Hki+2lBWhbkIGjfuLravP84PLSfPjFQyHsr1AswyKogYQ10j/aVJsWl2mwFJHV43fpffth+91xfq94ttD8xPUotuqJ9I8YD7W998nizfhGpSa6udlWrzs7YVq92wM9xLnr1vQP80yd2CPiNjFEAP5mxoQE/EQNhET/P+yN+Q1x4I35D7HhBfqR/iifk5/qQvw/5PSG/QyLFFvInGT7lbTg3HMJybvg5ms5F08/7WdMlaTYkVB/be2s6L6iOG9FjUD0xQHMhoDrbrqx/nkp4luF4NgCpW2l8gPrYRESrlzE/q5cxuSwFqt8b76021v4aRf2e5HjGW/0+KYJYPmOp4PVK+IHywCx9dN4xdD42MemBzo0YX3RORkvjvZvNH691D6BzM9Za44LPkeVEfPD5mLtdTDA+H3O1ggnA57j/Q+NzPJPCwnMuwOLFkBTe8FyfuJ4KeS6u6DzRR+d9dO6JzlvFUVzBOUdzTDLVAs73jxZeCXGyxTXZXpxuQUbV5280v7/Z/Oxu8/rqLw8vhz/vkkiHROjFU3uO0JO8x4EX1AhXhF4Ii9Dt57V3itPJN4iC09OJkCp1LoJKneEH6EwolfqI7Sg5RWpNjY0OczzH8zSbSQ2GMVgfMZOT97glsWvnuWQiikl7cTwfTf+OxqkntC8KkFUNRvfb3/29+fmtZ7eebK59GgXjMxme88b4GKhPiPOAiiirJn4QPyhHH+EHIHyfTC4ov3jKC+UbMb4o3z5qml983Pjg8tbl+92D+4kZa/VygftJF/ub7pm5F0/tEM4bGSPZ19g6OjSoN+ZPWFyfSAUY2rTICG90b81bT4Cf6qJJO9/H6M8Fo8fVpL1VSsQVhadoPsXz6R45XB7N1uUFQd9ep809wXdM1eMYTnfLkoVjOmjJYgFrH0sWK5GPgrw4fqr42+Njk7lcLp/7XR9P9/F01zXmvYWl+RnbGtQOptOJOKnO+1i7e1h775TpyT5Q7yvTPWG8Q0DFFccz6UySd9emIykAEqd6RlxplT8B6nX/fLEA/F4KeGTN/uUth5j2ZQTJ0MbtY6N7zgh4D0qQ9DRuj7k+PplGJi7BxIDODNB8aH18aoBOoKucd0MMRiZyYdTrTIJOpdiAU61mGh/CMBpV7Y6Go59FDczbEDxBt5NYfRidKiQ4LhFAFYiNjFGTQJ7glbxPEjqqdB8bnfQ45mrE+B5zRUNm9eHWZ4+7Rw6SM9bC1s4NEpnd3SfTabuaUYzxOXPVIYtQCLsaPaOF2fVVN4xpjTllo9jYkKkV2gyeDmNnY5MdvgY3xrT25AmJuPKEVJ8n9HmCJ09olVVxpgmOq2TzVUUo6/h+f5F9xY0StKeJBfxv3H+yeV+H/EAF0OnWyy8IxGeiIvzYKv3pbh1fZQcYunNK/ySgcy4AwVtpfBF8IX+4D+H7EL7blvGxh++pGWvBcbkOkonVsdU+fH/B4Xu6D9/78N0TvrfKqtjC92Qqk8gk2qx1sNTJzc9XxXl8bf3+Yu6VYcqG2r1seEJkjAXSJ7Kxee7B9sWrCOnnAOmj62tsBMAT+HNsOsWEvbnmtZgif70RvQT9u+pdopP2PgzHp5LIHaiv9t5K5AP+p8dz+J9oN9e85ndzzYIgVQS5HAT/m3dWI15LyScyqWDUb73fD/Rv1P+0Uf9ko357o/4W/v/XG/fPb9T/tnH/0kb94kb9MxRSX924f26j/vFG/duN+2/hHzf75KAr5GD6tbyHEZAR43+pzZ3V7Q9vdo8ZpGdsa1nIm+L38Eab1xxmP2QdCnGjzWt2sx/HWutPD8h0Dn+xjT5LQ19myfqTAkOa+FxtY8oFz8ttYnt8NtOnAn0q4EkFHMIprlwgzTI0z7RZ/NhV9f7X3PiljgXob7fuseP9MBfhsGwyE/YmnPzeX0fPuNv16K3oRcMedCFOKgwDSA/QydCGPUAXmAE2E+KgLTMIZFb4vVSRBJlquY9xQVCpRQEmbAm7qCeu47CnMKWizK8g6HsIhqsMxKFCTa2omrhIFapiWdLw+oOSHxJnq9g7GHFcxlEC9vEGP5BXMpWaUyoVZRk7JTNcl9negD2rqdb74etSslhCsgWKnANMRRyRIaduWGbBW0q4Agcg9gxIS+wfzeFRzrhnUpLLyIWdUsU+7MTFpYqyguORqxpJLimL4gFKHxBKjXiwUReE6hIF5ZJRbBUFrRJBMFexigClhPdKyGunJkCJNkd30FVC+Qzy66YOUmMQpVLQHuR9G2JQWcIZhBpm4XtouNtkcRnymy5WD6BuBSimSWg1rWI/d6UFSkD9CJ8L+W8rA7qRKsSbH3K0h7rX7BnoxCrqTdRSlTjsg9E2L8JSAe0ivmjVA1CnJRF918oKhELNROQtTqTmyPeW59F7Ffg05RVZWJTURTxYUGdVpdkaKktTSDcZ33ZBQV4/56Fyc1JJ0gxXe7p7XuJDb1GAUPKxKeJtUESFkguDsaNBNKyg2+FFaBQgVHLA0fkHKHhaJN+gTFzO6l9FWxA0ahmSwoDRROwF0PCEJ84bA6MswRKL6m/0FhQDK5RCzcLKu2gffpB3rlaF7FW9w81RbPPEOIf8PC8DAziA0osyxryS7my9JNjHEKn2ooIaIlbEM2jcQJ8ui5UK+ht3JhnvEC0gLQUejbhfKsixEiUrGlWqCNAvcxK0YADG9KxYRu2Ebt2n4KpC60TpDKqGum/w5ZdY0vEtpqs2v4C4t6riGUklheRq8zWoH/FDiaZIFfmlRf56bdMWN7yGJY2KWm34KsQuE5GUgWbgcYc/nAlK4LVyWaiWyaeDL6xCJfCFEjgxqb4qani2LgqlqiJCImURIJBVY9IcXGOJjBNUiqpPUhhRpphQkGd33I3wQpgo83oayyMlGTCL4hsitAbHEs+WkqrWUItVLPEOoFmDfP9CCPRQkbHEkeXMUTxrezVyggl58CiAd6uoTQeQsADoh3sSZgF8BkhcTMAn4gYp+10IKl5Y0F0IVIJOMzSdoVOh7kIwU4cz1kwkmSBbTT2Jj64nPzmePxjx/rO8n/sRslIF7vP+fPfZrSdRFD1sKpHxVvQ4byk2ahGwx1tSzPV0VEGZ1NZMfWVOx5Q5+ckjHsocI8b/DjQ8YLYvXtlc+3Tz4bvd0+pkZixW4qLUQT5wOqbUObVbpU5+p35J8jvwS0I+QWhtDpmCIXU5mVTAGS5DYHjrcowp76XJScb2mmKG7qty+qocT1VOq0SKqyaHYZI8y6VTKU+7TH9FTqyVOJ1R2ehfuWPKGrI1GEYpg9+Mv5m1ZxjvfVe0Sdm2n9oxjyEhtC5h911toN0TibdcSoaFbtcRtq3EVihtPfWBsws0xlJ0T04y9QpAZpCbW5u0dzOKTMXlTFNItNtBlOwLe7sOk9tA8IsEk/v+tX/dl5G1S564guEknUimkz12LfAOrykIcS8BzSTD+tMuntzzDcyM+6kl0ohe3L9M8yGRdCrKRcHpsBaMI57KcaC0HI1mcgjVuJk2zDXBmVQ60Iefkcbv4rOT4wfz0e47O+l335l4Viopgarxm98CkGt8eCuSd24+ncIUxN8O0qhBMLoHaVn8r++cqXsW1sdPH148OeF1w5ke4w/3jVHS/PHa1t0uWjkyyDOusZ65XBSc5uNk5Vg86TgAFfpys5P2A1AhFeLGNwh/sxmef6HBfiZAJ25JCp9LzfQp74n3Y3ulGdP32N1Xi/uwgVbBFFcqwDAcyzAZx7VmL/ztxGya55MIkQTowHeL919wHTjdNR14J88e2dB553Tgu4fSYXXgv3p0vHdK755BwexMiyh3UXqzmXgpvd0R7TA2DYShbprw7hQb+5bkgpZ9sW/XsXIbDH6RgHLfz/WvXDHeJp1ii4ZZPsHR7Wf/X3hv1iyPL1ULpQOfPL7nOnD38/t6I3rs/H737EhCab+LLDpBgg5VyGIZnRPQFA0mPcgJZF9PlaQqlrRoju+HT4GszqlZQKTqK+SUilDBR1GM4xhlZVFEhvRUSReUyAxdKOFTGtjw3jBcx1bsc+bpH6U6L8jS7/GL1AOURwS1XzxbEpc0CkSbccAC3Zbzin7kpiyBBAL5pw6+/JLx7/q19Xvrj+DPT+uPnv7H+n1qfXX9ztNzEHBnffXpBWr9BkutP8EBd5+ef3oBom+vP3h6df0eRD49v/54/R/wB7LBj6fvQqqHFBS3uv5gvf70Iiry6dvU+l39HXeo9dsk5Tko/DIOra/Xqf1QJsRTUNYq/FiDJLdfoSBi/TF5J/zBgfBGW1Vu4+LgbU/fgWIek/c+vQJ/4xrdxo/vQ8J7OBXKfBHVGzK8jULuPX0L8qFcj3BLbpPaPoZX3MEVqa//rBd+/wDlmnj/+hqkfrz+EL1jjdQNWn6BtPwVj8JQ03BxP+NeugcFrsEveDfqtnfgXVdJL0PtL6MIqPlVCpcOOUh34k/xEPXRn3EvnUcF44Jw4/+Ca3IPdzR6Z30weKOm9Ta6NJ+h+YDb6Mw03vswYdgikpmebHGypqro7NwhsYxPlCC56L8Js/nkra1HHzev//js/LXtC5E8tbOJBJ/23opBp1+cRldoXrvV0Y+Irv+VfEL0eciQJXNPH/9hv+kLwV/jt7szeTzvca+dEeN7r505/Brv3WzU3+wir0Vulk1Q5rK9w7mYcu3deYfJ4zs872BkjLK945ABoTd5yEwOSVzZRIYJoK5tssibw7oJEQ8+Cy+mk7FltH3f8P2tHx++65BasWW7HJ9MpjM+Oz9cGMJrJosd54WaBdDeFBva9Ot0bs9pr7uLeL0RvUV7k/wAzXWJ9nbwxmqGzqShf+m070FmK9HuWAIaYp4sAYCwtkDl5qpSKcQ91R9vf/5FpOupmUTa+/yy/d0yNSmCrD4jYn7gzwLC5esD+44B+9M5L8eURoz/hhUeN423V7vqj5JBbpvNxacd1Sf5Tp5i3rXR1uncDq+mMzLu4Go68iFCY3r7PAuL7DmW44NurSZSxBvQt8okLyjPMTwfWyjfdyHfh/I+UN4hquIK5RMZnnfcWQ3LhKpSo4Y+Xkecw9SKVh6mprGSf/8c4+qKJnRWH8T/WyYk5G9L6Ib5f3s8Nzl9cPLIKa8T0J89arzz9ta1LzfXvgHx3Dj3EN9cfbdx6fNnF+9sPngXHkm49zEQ3IGhqEBhYs+pQML9FAhuQ28xgdAbYMko19cl0Z14LNs5JsAyAJJ9NwtaTMhGCrl8tLMZaFB5gv/CAsyIwF2B+veRrqcuTAxM5Kc8Qf+EIUXztaoo1NBOwJR5T5Y/7kfT8Yefth58+eyHrxr/OBcW7P+2Bt9drFZWDlCijJY8al8R3VD3ek0WD1CA0g5Qo2JpX3Qy0Pj+66hk4LeRyYBrDl8y4CbVQtCB1tb46vmLnnr+Yhg9/9pac/UPGH92iwvQM5zAzGXmmNJAKjFbGkjMldiBTElIDnBlMSOwCV5Iu19gzSAD/F1YtBlfRp++1gWJ9pdkWq3mwi9xto9sDOowH9lv6KG+xzO4w8Iz2srvWPT95GOQAAseJUM+HykiiytMDOokzhUrNK9cfvbVlc36p41L72z94wGEbL2/ikIe/Nz8M0qwWb/b/PinYNKnv2eYOjx6bJjKryAfXTUV2jxMEXiuQa8CLBimMOhUsYgN2OnBcp3UHObjs7t/bV76OYgS4g4fpkwhntNtMPxJIRNwgN9YYrwpof6hPX0XMf5MUKdFZqD9OZjMJdvJHBAIQVswHo8u6YEwPo+xo6Njhw6BZEBruW0hOQaDTSlPK2h6UPtHpbm5A9QpUcDrEqw/6FLMKgK/9rUHMBfUFua5/kLzWYfoc8aENjD674RKTRw5dTCHxT95IpCzcHRiajo3MW0gzyFHeW7Fw3JJat1aPBKRUYoesjeDwEgHwbAFmn1sySh7z4EQa4s3syBERBKDVKFak2O0RD6jdfOYLhmUo/jSTXGnVAkNJ3NYWXKsxcLcSOdKSloijNLMkWuyB/zQfp5Eh4gGLbDFuh8XIemDDog4nx1aBj8o3rqeuKogXNYT13ReYNw18e7AeJsuPfr5DdujMQB2eD6j9cnM6YY2vcLbM5lTxj3U/2SEe6glXi0oZyhIHMFm0k5gPDxJTAhF7wqzhV/zzdlofiLHaukIsz2a87dljWsJMR+MtJHXMfSMRZtdcdSLmkf95XFWPT4Hu3j0EKxPtD12QG1oWwwRRjkFzTpppLYCSEdYpaAHsu63YaIhG2iyjTmiW+7wIAwLstyy/qr05jsZvCNAQoB+DE4UB09Njw4A1x/ITwwArTQTdH5sR6HycdWip9BliSwfQo1O7Yf+fWWYUoXw+nN7nuenOHfRPgQpzi9BPXXfj99//ezdC81z3yBHvR/dbXzwvrf6PMPxTDqkAn187/3AeCjQ9Vb0lgo9SYc2pqEzUTzAsANMunMqdI5PsFyGSfidw7Yn8rn6aDx3Ovf6eB77gTw8GknPPu53eek4SNNAPfv2l99FdAOJLkDytq5BNveGrb1eAT/l+j8/uvE/977/38/P/fP65b5m3UOzHkXpuhPN+vjkCQ/NuhHjq1lHQ+jtbhrOJ2dsy5nLcXDO5Tj43pnYjE8ipSmLVpyrF56de7Nx/+7mg0evghCi4aePzrZ57cfGxTUvne3Wg6uOFSxYf6tXZZiaFOfEKla8IFiK66IrdWdXqINnl9A80mpVsU2vOyUKKgJRlRUqV/63mqqhy/T89LtEnkTU72JBEVm/yyb99buGaPPW7+oCylO/G1+j/VTf0qc3LH1AhBr0ZSo3API0iL08BzsghzyNK4NJ82wyk0in+hRmBxSGBfGId8BCcZjpE3vOYbxcWerN6MnLYNnwVCaSM0ugMrvbgBhJsHyKS3MhL3nlM5jHBHAdM5EP1zmRmz4a1dv9CT9v94K0LAQeMW5cXW3efxye5EyfGBg9nM95mxONYseIyNufOHBYlEV0whh5dKiV50XtgIFfEDVBZ/ktS6MDALbEUg37KzxVEwLOHQP8a157sv3Jzc36g2ffXtqqP3r2yUd9lrRHLGlietTjOIIR43scoXl9FYZhV+2PmNSMfdV0MTPiXbas9o4pTZ8YzOk3yLI0nUYmrpg0ANVp3nu/+ef61g8fbz76cOsO0KFLUxM5ik7r66BBrBCTYZ43qzKqDewI18mNXjFdoldEkkWkV0RIRudXQXfi6lLVm18Z0tmLYLHxdYCR7hOsHiFYMB0tggWieKC45wTLKYfjyrAYNgMgNcM6KBYSXB5MyoiKNWGKwpM4ms9wLjzJYey0a4bktIZ6kS7PjcR0op2ABqbTwXMPNtbjSWSiGl91gJ+ENM7qs44usw53W7OdMgvfbL3JL9IzLWuGG8HY3TmGjt/Mq2P1hB9WT3YCq/tzhe6/34UrhIP9z48vtLGBF4kvZPp8IbYmZBHtH3eG+dtkY1xBfzrF03QmFWZbJfxmSqwZgc8mSYqBrgi5STIW15PSZjN6ydILKcnatj06ZelFJzpo6ZXkgTOkA3Y/rEQ+ux9judOjr2E7r9zo1IlIuyBjfieqxwAzhLhHabWxFul61SSbSXpbehk3q1o8gzo6NwdD359ehMr2wlKMOG5sjE143bNkxATcs4TGVeO9m80fr3WRe2Rm7EuXy/WpiThtbYxNGEZgWM7B/1i0vfHlWuPiOy37En8Esv1T4+1bZINi69O3XBVarbsWl+DbQpf/8vByMAHRK4I9iKDz1VQekCsmHA6+gXUGY3IJFnYH9aD2m0PwlaCbnlZxvSLtTmDhFZ1sBBzuNaSdN9nQhaan8RcXV67B0n2u0SN7E2Pm2RUQpTHYmHAK0dhylAybpmkHR0H+uv1Mubx8fPvniQ1vaXf67WMM5k1puESSSYWlNMVTe05pPOy+jGa4Upp8WEozKSLhuXOTr6t/giU7EqcJe3olHcX/NyZAYUy+RphBSm8zNVdVFtGqT1Oagv7mX36JRbHuDsKZBL4ePZSDcCttCNuxJIgbLu275WJP5OciPDd9Mn+6gOnTsUOR2BMa594ODgXIqgYTqO3v/t78/NazW0821z6NQqOYTDLjTaNGEY7U8PeIcCnV64AKNEGmjolVQZ5/Q4CfVjP6PGpPeFTxlBePMmJ8eZR9eDW/+LjxweWuXlzL0jP2ddaFUCXjRKiKp4wrj/SDNC5cKjSFCuGH8ZR+8xEWoBZnyvvt0QScjLF934gUyZja0VlSwK24rSLNx2GjKVs86VJsXTayTJ8u9Qhdglmn0yWQmHtPl9pEZFzpEsMmmTSPHQiFPCoT9ZhMjHjSTlgRRzPIaXawi/Rd8qEX2coLUYjesPKy+EnnrLw6wSBC23n1KUHPWW/1GPhnZlpWDZdD9bu73KzzLtZtgJzfASAPgfN3UqwLzg8L1p8nznfB7y8Wxmf7GP9XbX7VLtDiitXTqUSSTYc61U6MRtHRuCiOLaw8sYbsIY/8oVR+yJ5JZMI6vRsbjelmB2lDjxlvhb+mKyoXoPmOGm+lEhmODTLeMhL5bD+Mvn4yf+jgBN5+eP1oNOOtUX/jLeT2PawBV2P1YfQtCI6lfbYgTB/ZkX1j5IUyYhw1VdDMPKHd4fU024jjBsTY6KTHPV5GjO89Xmh8rT7c+uxxF3kHO2NfAdtpRyJWB9THRoP8LPicLg9hmzVquFfwWMp3wUIcwiK6TRaRSdGdLgQdGncKMV8DLUMwejKSRGwZCddnJD2y6wDT0DDSGp3c++u52mRkbJlMhk0nU3yoTYcI+w2x5i2+dleJ8PdtvbbnVITxtLtKeN63FVM2wmQyXPd2JlKdZCMpnuZTQUdJzEQ+bGQ6d/o04SK5XKEQiY2gwed9YH1BkCqCXA4iI807qxHvDebTCZ/TJCbMOFhSZGUR5AE+w466E1Zj8YxYUZbwjkheEaplf1ayUf/PjfqdjfonG/V/bNTPb9QvbtRv48e3NuofbtRXceDX+L+v8O/b+PcXOP0fccrbVvj9cxv1b3GC7zbqH+Dwuxv1Sxv34cctXNp/4owXcflf4fC/bdy/hEPexYV8BFn6tGiPaNH0a3mPrRkjxv9g/Z3V7Q9vdpETcTP2tdTlUD0dKxfi06/5kiIkjIPVehmO3OS1WwqlV0Y/QQ8lZ7hd0SYi1qLer6XLzOjbNml/smQIWZ8T86a49jwzH99zLIk+ReoRigTTTKdIIDIDDbNOdZ0iOUVmfCkSTXO02/1a+ckjnhds4TgfElQMyYGc6dwoUFGRtYVoGzdm1V1pEJ1J82FpUH7vXad40SC9GT1Gg+gwHg93QIOYAbazNIimk3zQpoyZyIcG5Sdz+oH6XO5gtBP1eT/fKfmq8HupErgj8/PdZ7eeRCFBbCoRZiNGd6Bi1MJ/C0YuKZSRc1RBmdTWTH5so33+h2QTzRuXorKJYmQ24ZrDl020tycEl/DJ5MInQP558Akjxv+8PB402xevbK59uvnw3S4Si8SMfQVyO+ERMyOv/GTAhgixCEDOS8xPFsQQdlWm28YK/nwRGQKZyFH5QTrDBWym6PLHmx8YEsSLHSRje6MWMmnrs4NeYAcu9l3PYZfEKdziSgGSgCM5PhHBiUlOlqH/pd+jc8uhd01c8sZ4G6XFqcn9u40r170NvNLJTIoNe579ZEwJhdGKnjrOHmFfJRXNgwmdCnVFFznO3nZg/V/RiXUuk+QyGYZL/T98rt0a+NS/G8ORggKFfS+/FOJMu1lamDPtbIZN81yGTvjxF1sivzPtJ3NTuWjbN2iMe59EEc9KJSWQt9z8FnBD48NbkWzI6ATun6ANnDEZBJNW08RWQzK8n3NYVOarwtLCij+nMYpQADCVSKkgsg+qmlDGhQnUilkUPPV3VvbqxPvJCQ+DMyPG3+DMGIbNH69t3e3mFgs/Y1uI24lQppMbLKd2fdT9pLnBYnSQ325KYaJoWEmTDRW0fVL/tKOn4U/qHAq9DL3LvEBsTC7XVJAW0WzTjGZFPQaPhVt0FpUIYFGWNPQ5HaMLVk8iFd+zMck+keoTKW8i5ZCNceVRDJ1Jc5lEMoo7yD6TatmbSSWYVDrEIfhdkqgX+RB8JFOzaLcWMwNsJw++WITGk6NEPwS/a+oR9gh8n0280Ifle4U3IE/JtoXHzTYrFa8tFAuq64cnwzkXQSff0S4IF4UM7PoNbqfnQ2H850cO2nD/i8QM+l7k43tqHkShbnOVmxoEsRh0MKXzR+rbhF9cqUEmlU4ymUT/9isv4J9IcVwirFHW5PE930Nh3Y2yjGb0klEWcXPSFcLQ2VuzuBTPJ1OZgIt6rUTemxphmAQaZJ5MYrKmqpIgU4dEkEsCGUj+GxqbT97aevRx8/qPz85f274QyckJjCri28V9W4PUgbgrEe0ERJ8A/tRj/S/r99bvrt97em59df3B0yvrj9ZXn16lnp6HhzfXf1r/x/oqtX5n/fHT8/B4F+LOwa8L67ch1yP49/H6fQoHrMKfOv5VX19br/8qKEocNzwmj+c9iIsR40tczGHaeO9mo/5mF4kL8kBsLYsupl98nI6UTB43vKXs/qaYDhwq0atjHSrRaY4vw/GnNQ4BFXHjgwjEyMdLEhk6wEtKm9z0pjluQtmD8qAXJ2NLevqe3XtkOwRkqnHqBKRrDA7mO4VqbPlQJs2kk5F2SlRBqEbfIyG5eoEbkVUBFpGt9y9G8A7PsmyaTYZlTqdzcWVORjN6iTkxmWT4O8YiMyeuk8dZaC5JzFB9mJOVaHfMCQ0yT+YEtEBboHJzVbyPEXSd2Mfbn38RhSolmETa+/CK/d0yNSnCmnBGxEdZ/DlSuHx9mvMcac7pnNdlxkZMgEdINLIab6929w5j5HHZWupcrjDmMnEiOadziFVwO+AzO7h8zL7ewRscS14wBdIrG3WTx8VHvWFIgVxSTYKIVYPuLUNjJyI/souQyCyJY/jAO8uIpPQmR61y14sWwZv42NKivgP7XqFFMDfNjaGp3ACI5Bi4SnEK4y5xI/3HEUk1Uey0MipWRE2kzi5WZPXVfWNTY4MFUSqhUU4KqA7ma6okw/sPypqkQZ59NtMXpaic2XlmGJKR846pRytlo1ejZLZ6xioABgZOjg5IFFFXRioQlsPW7AB5JfmNseiNOni2JFYOIxsaNI0iZ0cJphZEUdtx7klleUwui2ejdQCRLWZmUlRBqdQW5Z2XZss/ks1VqwDnUdPU6O1SluWKIpQnBXk+4pclHwRnhNFq9OzIwSLMIfMpe0iqqtpJVG/9Fwk5ZYacIhzoJF4gyC8ccGokmU6SEEgyZH/ZUEutDWmt4STQM0ekRUmLOEqTXJozxHprQdC/S0uEJuxg0B6d/TdY97ERZORJLKvS/IK2g5f+ThKXd5DNdhBK3/HfwXgoiJWKiqqgwpqTq4hVojkiegHbG7JDziRZ2xqJvOoWFVlcodC6CmCvyBqSmQwrNJ0wtic/gFFWyDP5oZeFlweO5ZKJFM0YBbgYFrp71xmyN8ivcYUFqVIO3bYQ7WIc7WJc28VzPE+zlheiHmgYG5OG7WA45qsgcCh7G4dDfj3XUckkEknGb1C6XhDSpS+387axbm1L0GmGpvW9ob1vXZh2OQdmL7Qr/FfjYtG67qwBzi/nsQagbRXfNcDNuDw+KwDn/sVoHnkd9BOU8WqW82PtTbMiDsSgLaowM859VPKZBMtlGJ+GTgvSsuC0TurS98P6N/fmOIdjwvW7sXwKYLTfd4tJc5zDcG+aswN56G9D2t7QRKhhiO6D5tK+8+25AsmorXSOTt71czqddvZaK52Ddq9a2VHpaT8E2d5kPszwbbssY29Xwd201zmQk67T1Xnwrnfb6xzS3WvvUJtyw9DNHCxLGtJI7lC1g19ySKqIuygD7wvusoxjkGBH2cm33YG6iPQvSAPobU2sqiP/HwmdAhpCnwEA</t>
        </r>
      </text>
    </comment>
  </commentList>
</comments>
</file>

<file path=xl/sharedStrings.xml><?xml version="1.0" encoding="utf-8"?>
<sst xmlns="http://schemas.openxmlformats.org/spreadsheetml/2006/main" count="3063" uniqueCount="253">
  <si>
    <t>Gross Domestic Product: saar</t>
  </si>
  <si>
    <t>Gross Domestic Product (GDP): CSNA2012</t>
  </si>
  <si>
    <t>Gross Domestic Product: sa: Market Prices</t>
  </si>
  <si>
    <t>GDP: swda</t>
  </si>
  <si>
    <t xml:space="preserve">Gross Domestic Product (GDP): swda </t>
  </si>
  <si>
    <t>Gross Domestic Product (GDP): swda</t>
  </si>
  <si>
    <t>Gross Domestic Product (GDP): seasonally &amp; working days adjusted (swda)</t>
  </si>
  <si>
    <t>GDP: Resources: at Market Price</t>
  </si>
  <si>
    <t>Gross Domestic Product (GDP): sa</t>
  </si>
  <si>
    <t>Gross Domestic Product: sa</t>
  </si>
  <si>
    <t>GDP: sa</t>
  </si>
  <si>
    <t>SNA08: Gross Domestic Product (GDP)</t>
  </si>
  <si>
    <t>Gross Domestic Product (GDP): Current Price</t>
  </si>
  <si>
    <t>United States</t>
  </si>
  <si>
    <t>Canada</t>
  </si>
  <si>
    <t>United Kingdom</t>
  </si>
  <si>
    <t>Germany</t>
  </si>
  <si>
    <t>France</t>
  </si>
  <si>
    <t>Switzerland</t>
  </si>
  <si>
    <t>Italy</t>
  </si>
  <si>
    <t>Spain</t>
  </si>
  <si>
    <t>Sweden</t>
  </si>
  <si>
    <t>Netherlands</t>
  </si>
  <si>
    <t>Japan</t>
  </si>
  <si>
    <t>Australia</t>
  </si>
  <si>
    <t>Hong Kong</t>
  </si>
  <si>
    <t>Singapore</t>
  </si>
  <si>
    <t>Quarterly, Ending "mar, June, Sep, Dec"</t>
  </si>
  <si>
    <t>Annual, Ending "dec" Of Each Year</t>
  </si>
  <si>
    <t>USD bn</t>
  </si>
  <si>
    <t>EUR bn</t>
  </si>
  <si>
    <t>JPY bn</t>
  </si>
  <si>
    <t>AUD bn</t>
  </si>
  <si>
    <t>Federal Reserve Board</t>
  </si>
  <si>
    <t>Bank of Canada</t>
  </si>
  <si>
    <t>Bank of England</t>
  </si>
  <si>
    <t>Deutsche Bundesbank</t>
  </si>
  <si>
    <t>Bank of France</t>
  </si>
  <si>
    <t>Swiss National Bank</t>
  </si>
  <si>
    <t>Bank of Italy</t>
  </si>
  <si>
    <t>Bank of Spain</t>
  </si>
  <si>
    <t>Statistics Sweden</t>
  </si>
  <si>
    <t>De Nederlandsche Bank</t>
  </si>
  <si>
    <t>Bank of Japan</t>
  </si>
  <si>
    <t>Reserve Bank of Australia</t>
  </si>
  <si>
    <t>Hong Kong Monetary Authority</t>
  </si>
  <si>
    <t>Department of Statistics</t>
  </si>
  <si>
    <t>Statistics Canada</t>
  </si>
  <si>
    <t>Office for National Statistics</t>
  </si>
  <si>
    <t>Federal Statistics Office Germany</t>
  </si>
  <si>
    <t>French National Institute for Statistics and Economic Studies</t>
  </si>
  <si>
    <t>State Secretariat for Economic Affairs</t>
  </si>
  <si>
    <t>National Institute of Statistics</t>
  </si>
  <si>
    <t>National Statistics Institute</t>
  </si>
  <si>
    <t>Statistics Netherlands</t>
  </si>
  <si>
    <t>Economic and Social Research Institute</t>
  </si>
  <si>
    <t>Australian Bureau of Statistics</t>
  </si>
  <si>
    <t>Census and Statistics Department</t>
  </si>
  <si>
    <t>42121101 (UKAB)</t>
  </si>
  <si>
    <t>56472401 (GKAWAD)</t>
  </si>
  <si>
    <t>14835901 (EKBAB)</t>
  </si>
  <si>
    <t>105308901 (FRKAAAEA)</t>
  </si>
  <si>
    <t>205592202 (ITKGAL)</t>
  </si>
  <si>
    <t>175329202 (JKZL)</t>
  </si>
  <si>
    <t>18011701 (HKBA)</t>
  </si>
  <si>
    <t>366675897 (SKZDAFAAAAAABG)</t>
  </si>
  <si>
    <t>357563667 (GAMFCTNAAAAACF)</t>
  </si>
  <si>
    <t>357032367 (EAYAEZAAAAAABO)</t>
  </si>
  <si>
    <t>355022077 (FRACCPVAAAAABG)</t>
  </si>
  <si>
    <t>358702427 (ITANKAASAAAABY)</t>
  </si>
  <si>
    <t>320578501 (JAUABD)</t>
  </si>
  <si>
    <t>349224401 (HAHARCHAAXI)</t>
  </si>
  <si>
    <t>US</t>
  </si>
  <si>
    <t>UK</t>
  </si>
  <si>
    <t>^COL</t>
  </si>
  <si>
    <t>^GLOBAL_NA NA</t>
  </si>
  <si>
    <t>^=ECON_EXPR_DATA('FDS_ECON[JPNA0068194,CONV=AVERAGE]/(1)/1000',03/1980,0,Q)</t>
  </si>
  <si>
    <t>^=ECON_EXPR_DATA('FDS_ECON[SGNA1225656]',03/1980,0,Q)</t>
  </si>
  <si>
    <t>^=JULIAN(PDNC(1/1/1980,0,Q))</t>
  </si>
  <si>
    <t>&lt;/F&gt;&lt;D&gt; &lt;/D&gt;&lt;CHN F='120' L='120'&gt;&lt;CH&gt;&lt;/CH&gt;&lt;/CHN&gt;&lt;/AFRD&gt;</t>
  </si>
  <si>
    <t>&lt;/F&gt;&lt;D&gt; &lt;/D&gt;&lt;CHN F='121' L='121'&gt;&lt;CH&gt;&lt;/CH&gt;&lt;/CHN&gt;&lt;/AFRD&gt;</t>
  </si>
  <si>
    <t>&lt;/F&gt;&lt;D&gt;29311&lt;/D&gt;&lt;CHN F='122' L='131'&gt;&lt;CH&gt;&lt;/CH&gt;&lt;/CHN&gt;&lt;/AFRD&gt;</t>
  </si>
  <si>
    <t>&lt;/F&gt;&lt;D&gt;235.5856&lt;/D&gt;&lt;CHN F='132' L='141'&gt;&lt;CH&gt;&lt;/CH&gt;&lt;/CHN&gt;&lt;/AFRD&gt;</t>
  </si>
  <si>
    <t>&lt;/F&gt;&lt;D&gt;10632.7&lt;/D&gt;&lt;CHN F='142' L='151'&gt;&lt;CH&gt;&lt;/CH&gt;&lt;/CHN&gt;&lt;/AFRD&gt;</t>
  </si>
  <si>
    <t>CEIC Generate</t>
  </si>
  <si>
    <t>211484102 (UAABAAAAA)</t>
  </si>
  <si>
    <t>319789602 (SAUDFK)</t>
  </si>
  <si>
    <t>M2</t>
    <phoneticPr fontId="1" type="noConversion"/>
  </si>
  <si>
    <t>GDP</t>
    <phoneticPr fontId="1" type="noConversion"/>
  </si>
  <si>
    <t>CAD bn</t>
  </si>
  <si>
    <t>GBP bn</t>
  </si>
  <si>
    <t>CHF bn</t>
  </si>
  <si>
    <t>SEK bn</t>
  </si>
  <si>
    <t>HKD bn</t>
  </si>
  <si>
    <t>SGD bn</t>
  </si>
  <si>
    <t>M2 / GDP</t>
    <phoneticPr fontId="1" type="noConversion"/>
  </si>
  <si>
    <t>Money Supply: New M2: sa</t>
  </si>
  <si>
    <t>Money Supply M2: Monthly Average: sa</t>
  </si>
  <si>
    <t>Money Supply: M2</t>
  </si>
  <si>
    <t>Money Supply M2</t>
  </si>
  <si>
    <t>Broad Money (M2)</t>
  </si>
  <si>
    <t>Monetary Aggregates (MA): Broad Money</t>
  </si>
  <si>
    <t>Broad Money Supply: M2</t>
  </si>
  <si>
    <t>Money Supply M3: M2</t>
  </si>
  <si>
    <t>GDP: SNA 2010: BRL</t>
  </si>
  <si>
    <t>GDP: Expenditure</t>
  </si>
  <si>
    <t>Gross Domestic Product</t>
  </si>
  <si>
    <t>Gross Domestic Product: SNA 2008</t>
  </si>
  <si>
    <t>Gross Domestic Product (GDP)</t>
  </si>
  <si>
    <t>Gross Domestic Product (GDP): Annualized</t>
  </si>
  <si>
    <t>Gross Domestic Product (GDP): saar</t>
  </si>
  <si>
    <t xml:space="preserve">Gross Domestic Product </t>
  </si>
  <si>
    <t>China</t>
  </si>
  <si>
    <t>Korea</t>
  </si>
  <si>
    <t>Taiwan</t>
  </si>
  <si>
    <t>India</t>
  </si>
  <si>
    <t>Malaysia</t>
  </si>
  <si>
    <t>Indonesia</t>
  </si>
  <si>
    <t>Thailand</t>
  </si>
  <si>
    <t>Brazil</t>
  </si>
  <si>
    <t>Mexico</t>
  </si>
  <si>
    <t>Russian Federation</t>
  </si>
  <si>
    <t>South Africa</t>
  </si>
  <si>
    <t>Monthly</t>
  </si>
  <si>
    <t>RMB bn</t>
  </si>
  <si>
    <t>KRW bn</t>
  </si>
  <si>
    <t>NTD mn</t>
  </si>
  <si>
    <t>INR mn</t>
  </si>
  <si>
    <t>MYR mn</t>
  </si>
  <si>
    <t>IDR bn</t>
  </si>
  <si>
    <t>THB mn</t>
  </si>
  <si>
    <t>BRL mn</t>
  </si>
  <si>
    <t>MXN mn</t>
  </si>
  <si>
    <t>RUB bn</t>
  </si>
  <si>
    <t>ZAR mn</t>
  </si>
  <si>
    <t>MXN bn</t>
  </si>
  <si>
    <t>The People's Bank of China</t>
  </si>
  <si>
    <t>The Bank of Korea</t>
  </si>
  <si>
    <t>Central Bank of the Republic of China</t>
  </si>
  <si>
    <t>Reserve Bank of India</t>
  </si>
  <si>
    <t>Bank Negara Malaysia</t>
  </si>
  <si>
    <t>Bank of Indonesia</t>
  </si>
  <si>
    <t>Bank of Thailand</t>
  </si>
  <si>
    <t>Central Bank of Brazil</t>
  </si>
  <si>
    <t>Bank of Mexico</t>
  </si>
  <si>
    <t>The Central Bank of the Russian Federation</t>
  </si>
  <si>
    <t>South African Reserve Bank</t>
  </si>
  <si>
    <t>National Bureau of Statistics</t>
  </si>
  <si>
    <t>Central Statistics Office</t>
  </si>
  <si>
    <t>Central Bureau of Statistics</t>
  </si>
  <si>
    <t>National Institute of Statistics and Geography</t>
  </si>
  <si>
    <t>Federal State Statistics Service</t>
  </si>
  <si>
    <t>Directorate-General of Budget, Accounting and Statistics, Executive Yuan</t>
  </si>
  <si>
    <t>National Economic and Social Development Board</t>
  </si>
  <si>
    <t>126454501 (KKCCBAAA)</t>
  </si>
  <si>
    <t>321859601 (WKBAJAAA)</t>
  </si>
  <si>
    <t>21352601 (INAC)</t>
  </si>
  <si>
    <t>353550297 (MKYMQUIRAAABAV)</t>
  </si>
  <si>
    <t>64073201 (DKCBG)</t>
  </si>
  <si>
    <t>135762001 (TKAAAAAA)</t>
  </si>
  <si>
    <t>1446101 (BRKBEAC)</t>
  </si>
  <si>
    <t>32978601 (MXKEB)</t>
  </si>
  <si>
    <t>367006527 (BRAHAAAAAAAAEW)</t>
  </si>
  <si>
    <t>2118401 (CALA)</t>
  </si>
  <si>
    <t>365383817 (IAZDHAAAAAADSW)</t>
  </si>
  <si>
    <t>365749327 (DJXBFENAAAAAJO)</t>
  </si>
  <si>
    <t>354239147 (KAZAJKBAAAAAGD)</t>
  </si>
  <si>
    <t>367503877 (MATXBZCAAAAAPF)</t>
  </si>
  <si>
    <t>292853904 (MXASAC)</t>
  </si>
  <si>
    <t>359423917 (WATOAA)</t>
  </si>
  <si>
    <t>367505717 (TAZZNAAAAAAACC)</t>
  </si>
  <si>
    <t>Russia</t>
  </si>
  <si>
    <t>7027701 (CKSAAC)</t>
  </si>
  <si>
    <t>SP</t>
  </si>
  <si>
    <t>CA</t>
  </si>
  <si>
    <t>DE</t>
  </si>
  <si>
    <t>FR</t>
  </si>
  <si>
    <t>SW</t>
  </si>
  <si>
    <t>IT</t>
  </si>
  <si>
    <t>ES</t>
  </si>
  <si>
    <t>SE</t>
  </si>
  <si>
    <t>NL</t>
  </si>
  <si>
    <t>JP</t>
  </si>
  <si>
    <t>AU</t>
  </si>
  <si>
    <t>HK</t>
  </si>
  <si>
    <t>SG</t>
  </si>
  <si>
    <t>CN</t>
  </si>
  <si>
    <t>KR</t>
  </si>
  <si>
    <t>TW</t>
  </si>
  <si>
    <t>IN</t>
  </si>
  <si>
    <t>MY</t>
  </si>
  <si>
    <t>ID</t>
  </si>
  <si>
    <t>TH</t>
  </si>
  <si>
    <t>BR</t>
  </si>
  <si>
    <t>MX</t>
  </si>
  <si>
    <t>RU</t>
  </si>
  <si>
    <t>SA</t>
  </si>
  <si>
    <t/>
  </si>
  <si>
    <t>M2 / GDP</t>
    <phoneticPr fontId="19" type="noConversion"/>
  </si>
  <si>
    <t>데이터를 업데이트하고 계열을 추가하거나 지우려면 이 링크를 선택하시고 다운로드 새로고침/편집을 클릭하세요</t>
  </si>
  <si>
    <t>Money Supply M2: sa</t>
  </si>
  <si>
    <t>Money Supply: sa: M2+: M2: Gross</t>
  </si>
  <si>
    <t>Money Stock: sa: M3: M2</t>
  </si>
  <si>
    <t>Money Supply: France Contribution: M2</t>
  </si>
  <si>
    <t>Money Supply: M3: M2</t>
  </si>
  <si>
    <t>Money Supply: Spain Contribution: M2</t>
  </si>
  <si>
    <t>Monetary Agg: NC: Stock: M2</t>
  </si>
  <si>
    <t>Money Stock: Avg: sa: M2</t>
  </si>
  <si>
    <t>Money Supply: sa: M3</t>
  </si>
  <si>
    <t>DBUs: Money Supply: sa: M2</t>
  </si>
  <si>
    <t>Nominal GDP: USD mn: sa</t>
  </si>
  <si>
    <t>(DC)Gross Domestic Product (GDP): sa</t>
  </si>
  <si>
    <t>(DC)Gross Domestic Product: sa</t>
  </si>
  <si>
    <t>지역</t>
  </si>
  <si>
    <t>Hong Kong SAR (China)</t>
  </si>
  <si>
    <t>도수</t>
  </si>
  <si>
    <t>단위</t>
  </si>
  <si>
    <t>CAD mn</t>
  </si>
  <si>
    <t>GBP mn</t>
  </si>
  <si>
    <t>EUR mn</t>
  </si>
  <si>
    <t>CHF mn</t>
  </si>
  <si>
    <t>SEK mn</t>
  </si>
  <si>
    <t>HKD mn</t>
  </si>
  <si>
    <t>SGD mn</t>
  </si>
  <si>
    <t>USD mn</t>
  </si>
  <si>
    <t>AUD mn</t>
  </si>
  <si>
    <t>출처</t>
  </si>
  <si>
    <t>CEIC Data</t>
  </si>
  <si>
    <t>계열 ID</t>
  </si>
  <si>
    <t>마지막 업데이트 날짜</t>
  </si>
  <si>
    <t>403922187 (FRACCPVAAAAETH)</t>
  </si>
  <si>
    <t>현황</t>
  </si>
  <si>
    <t>Active</t>
  </si>
  <si>
    <t>Rebased</t>
  </si>
  <si>
    <t>Discontinued</t>
  </si>
  <si>
    <t>383037177 (JAYAIDAAAAAOAF)</t>
  </si>
  <si>
    <t>387207127 (SAZGAAAAAAAAOA)</t>
  </si>
  <si>
    <t>(DC)Money Supply M2</t>
  </si>
  <si>
    <t>(DC)Monetary Survey: Money Supply M2</t>
  </si>
  <si>
    <t>(DC)Broad Money Supply: M2</t>
  </si>
  <si>
    <t>Gross Domestic Product: ytd: Total (f1)</t>
  </si>
  <si>
    <t>(DC)Gross Domestic Product (GDP)</t>
  </si>
  <si>
    <t>GDP: BRL</t>
  </si>
  <si>
    <t>South Korea</t>
  </si>
  <si>
    <t>32364701 (MKBA)</t>
  </si>
  <si>
    <t>14077201 (DKBA)</t>
  </si>
  <si>
    <t>408100907 (BRKZCAAAATAAMV)</t>
  </si>
  <si>
    <t>400513077 (MXKLHAAAAAAAHT)</t>
  </si>
  <si>
    <t>2113401 (CABB)</t>
  </si>
  <si>
    <t>425738377 (WAAOAA)</t>
  </si>
  <si>
    <t>414249197 (MATXBZCAAAACMD)</t>
  </si>
  <si>
    <t>396399137 (MXASASBIAAAACM)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</si>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</sst>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76" formatCode="#,##0.0_);[Red]\(#,##0.0\)"/>
    <numFmt numFmtId="177" formatCode="yyyy/mm"/>
    <numFmt numFmtId="178" formatCode="#,##0.0"/>
    <numFmt numFmtId="179" formatCode="\ [$]yyyy\-mm"/>
    <numFmt numFmtId="180" formatCode="yyyy\-mm\-dd"/>
    <numFmt numFmtId="181" formatCode="#,##0_);[Red]\(#,##0\)"/>
    <numFmt numFmtId="182" formatCode="#,##0.00_);[Red]\(#,##0.00\)"/>
    <numFmt numFmtId="183" formatCode="yyyy\-mm"/>
  </numFmts>
  <fonts count="25" x14ac:knownFonts="1">
    <font>
      <sz val="10"/>
      <color theme="1"/>
      <name val="Candara"/>
      <family val="2"/>
      <charset val="129"/>
    </font>
    <font>
      <sz val="8"/>
      <name val="Candara"/>
      <family val="2"/>
      <charset val="129"/>
    </font>
    <font>
      <sz val="10"/>
      <color theme="1"/>
      <name val="Candara"/>
      <family val="2"/>
    </font>
    <font>
      <u/>
      <sz val="10"/>
      <color rgb="FF0000FF"/>
      <name val="Candara"/>
      <family val="2"/>
    </font>
    <font>
      <sz val="10"/>
      <color rgb="FF000000"/>
      <name val="Candara"/>
      <family val="2"/>
    </font>
    <font>
      <sz val="10"/>
      <color theme="0"/>
      <name val="Candara"/>
      <family val="2"/>
      <charset val="129"/>
    </font>
    <font>
      <sz val="10"/>
      <name val="Candara"/>
      <family val="2"/>
    </font>
    <font>
      <sz val="10"/>
      <color theme="0"/>
      <name val="Candara"/>
      <family val="2"/>
    </font>
    <font>
      <sz val="10"/>
      <color rgb="FF00B050"/>
      <name val="Candara"/>
      <family val="2"/>
      <charset val="129"/>
    </font>
    <font>
      <sz val="10"/>
      <color rgb="FF00B050"/>
      <name val="Candara"/>
      <family val="2"/>
    </font>
    <font>
      <b/>
      <sz val="10"/>
      <color theme="0"/>
      <name val="Candara"/>
      <family val="2"/>
    </font>
    <font>
      <b/>
      <sz val="9"/>
      <color indexed="81"/>
      <name val="Tahoma"/>
      <family val="2"/>
    </font>
    <font>
      <b/>
      <sz val="10"/>
      <color rgb="FF00B050"/>
      <name val="Candara"/>
      <family val="2"/>
    </font>
    <font>
      <i/>
      <sz val="10"/>
      <color theme="1"/>
      <name val="Candara"/>
      <family val="2"/>
    </font>
    <font>
      <i/>
      <sz val="10"/>
      <color rgb="FF000000"/>
      <name val="Candara"/>
      <family val="2"/>
    </font>
    <font>
      <i/>
      <sz val="10"/>
      <color rgb="FF00B050"/>
      <name val="Candara"/>
      <family val="2"/>
    </font>
    <font>
      <b/>
      <sz val="10"/>
      <color theme="1"/>
      <name val="Candara"/>
      <family val="2"/>
    </font>
    <font>
      <sz val="11"/>
      <color theme="1"/>
      <name val="맑은 고딕"/>
      <family val="2"/>
      <scheme val="minor"/>
    </font>
    <font>
      <b/>
      <sz val="10"/>
      <color rgb="FFC00000"/>
      <name val="Candara"/>
      <family val="2"/>
    </font>
    <font>
      <sz val="8"/>
      <name val="맑은 고딕"/>
      <family val="3"/>
      <charset val="129"/>
      <scheme val="minor"/>
    </font>
    <font>
      <sz val="10"/>
      <color rgb="FFC00000"/>
      <name val="Candara"/>
      <family val="2"/>
    </font>
    <font>
      <sz val="10"/>
      <color rgb="FFC00000"/>
      <name val="Candara"/>
      <family val="2"/>
      <charset val="129"/>
    </font>
    <font>
      <sz val="10"/>
      <color theme="0" tint="-0.249977111117893"/>
      <name val="Candara"/>
      <family val="2"/>
      <charset val="129"/>
    </font>
    <font>
      <sz val="10"/>
      <color rgb="FF0000FF"/>
      <name val="Candara"/>
      <family val="2"/>
    </font>
    <font>
      <sz val="10"/>
      <color rgb="FF008000"/>
      <name val="Candara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0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87">
    <xf numFmtId="0" fontId="0" fillId="0" borderId="0" xfId="0">
      <alignment vertical="center"/>
    </xf>
    <xf numFmtId="176" fontId="2" fillId="0" borderId="0" xfId="0" applyNumberFormat="1" applyFon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left" vertical="center"/>
    </xf>
    <xf numFmtId="176" fontId="0" fillId="2" borderId="0" xfId="0" applyNumberFormat="1" applyFill="1" applyAlignment="1">
      <alignment horizontal="right" vertical="center"/>
    </xf>
    <xf numFmtId="176" fontId="0" fillId="2" borderId="0" xfId="0" applyNumberFormat="1" applyFill="1" applyAlignment="1">
      <alignment horizontal="right" vertical="center" wrapText="1"/>
    </xf>
    <xf numFmtId="176" fontId="6" fillId="2" borderId="0" xfId="0" applyNumberFormat="1" applyFont="1" applyFill="1" applyAlignment="1">
      <alignment horizontal="right" vertical="center"/>
    </xf>
    <xf numFmtId="177" fontId="5" fillId="2" borderId="0" xfId="0" applyNumberFormat="1" applyFont="1" applyFill="1" applyAlignment="1">
      <alignment horizontal="left" vertical="center"/>
    </xf>
    <xf numFmtId="176" fontId="5" fillId="4" borderId="0" xfId="0" applyNumberFormat="1" applyFont="1" applyFill="1" applyAlignment="1">
      <alignment horizontal="right" vertical="center"/>
    </xf>
    <xf numFmtId="176" fontId="7" fillId="2" borderId="0" xfId="0" applyNumberFormat="1" applyFont="1" applyFill="1" applyAlignment="1">
      <alignment horizontal="right" vertical="center"/>
    </xf>
    <xf numFmtId="176" fontId="6" fillId="2" borderId="0" xfId="0" applyNumberFormat="1" applyFont="1" applyFill="1" applyAlignment="1">
      <alignment horizontal="right" vertical="center" wrapText="1"/>
    </xf>
    <xf numFmtId="176" fontId="6" fillId="0" borderId="0" xfId="0" applyNumberFormat="1" applyFont="1" applyAlignment="1">
      <alignment horizontal="right" vertical="center"/>
    </xf>
    <xf numFmtId="0" fontId="0" fillId="0" borderId="0" xfId="0" applyAlignment="1">
      <alignment vertical="center" wrapText="1"/>
    </xf>
    <xf numFmtId="178" fontId="4" fillId="0" borderId="0" xfId="0" applyNumberFormat="1" applyFont="1" applyAlignment="1">
      <alignment horizontal="right" vertical="center"/>
    </xf>
    <xf numFmtId="179" fontId="2" fillId="2" borderId="0" xfId="0" applyNumberFormat="1" applyFont="1" applyFill="1" applyAlignment="1">
      <alignment horizontal="right" vertical="center"/>
    </xf>
    <xf numFmtId="0" fontId="2" fillId="2" borderId="0" xfId="0" applyNumberFormat="1" applyFont="1" applyFill="1" applyAlignment="1">
      <alignment horizontal="right" vertical="center"/>
    </xf>
    <xf numFmtId="0" fontId="2" fillId="2" borderId="0" xfId="0" applyNumberFormat="1" applyFont="1" applyFill="1" applyAlignment="1">
      <alignment horizontal="right" vertical="center" wrapText="1"/>
    </xf>
    <xf numFmtId="176" fontId="6" fillId="6" borderId="0" xfId="0" applyNumberFormat="1" applyFont="1" applyFill="1" applyAlignment="1">
      <alignment horizontal="right" vertical="center"/>
    </xf>
    <xf numFmtId="176" fontId="5" fillId="3" borderId="0" xfId="0" applyNumberFormat="1" applyFont="1" applyFill="1" applyAlignment="1">
      <alignment horizontal="right" vertical="center"/>
    </xf>
    <xf numFmtId="14" fontId="8" fillId="2" borderId="0" xfId="0" applyNumberFormat="1" applyFont="1" applyFill="1" applyAlignment="1">
      <alignment horizontal="right" vertical="center"/>
    </xf>
    <xf numFmtId="14" fontId="9" fillId="2" borderId="0" xfId="0" applyNumberFormat="1" applyFont="1" applyFill="1" applyAlignment="1">
      <alignment horizontal="right" vertical="center"/>
    </xf>
    <xf numFmtId="176" fontId="5" fillId="5" borderId="0" xfId="0" applyNumberFormat="1" applyFont="1" applyFill="1" applyAlignment="1">
      <alignment horizontal="right" vertical="center"/>
    </xf>
    <xf numFmtId="177" fontId="10" fillId="2" borderId="0" xfId="0" applyNumberFormat="1" applyFont="1" applyFill="1" applyAlignment="1">
      <alignment horizontal="left" vertical="center"/>
    </xf>
    <xf numFmtId="176" fontId="10" fillId="4" borderId="1" xfId="0" applyNumberFormat="1" applyFont="1" applyFill="1" applyBorder="1" applyAlignment="1">
      <alignment horizontal="centerContinuous" vertical="center"/>
    </xf>
    <xf numFmtId="176" fontId="10" fillId="3" borderId="1" xfId="0" applyNumberFormat="1" applyFont="1" applyFill="1" applyBorder="1" applyAlignment="1">
      <alignment horizontal="centerContinuous" vertical="center"/>
    </xf>
    <xf numFmtId="176" fontId="10" fillId="2" borderId="0" xfId="0" applyNumberFormat="1" applyFont="1" applyFill="1" applyAlignment="1">
      <alignment horizontal="right" vertical="center"/>
    </xf>
    <xf numFmtId="176" fontId="10" fillId="5" borderId="1" xfId="0" applyNumberFormat="1" applyFont="1" applyFill="1" applyBorder="1" applyAlignment="1">
      <alignment horizontal="centerContinuous" vertical="center"/>
    </xf>
    <xf numFmtId="176" fontId="0" fillId="6" borderId="0" xfId="0" applyNumberFormat="1" applyFill="1" applyAlignment="1">
      <alignment horizontal="right" vertical="center"/>
    </xf>
    <xf numFmtId="181" fontId="2" fillId="0" borderId="0" xfId="0" applyNumberFormat="1" applyFont="1" applyAlignment="1">
      <alignment horizontal="right" vertical="center"/>
    </xf>
    <xf numFmtId="181" fontId="13" fillId="0" borderId="0" xfId="0" applyNumberFormat="1" applyFont="1" applyAlignment="1">
      <alignment horizontal="right" vertical="center"/>
    </xf>
    <xf numFmtId="181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177" fontId="0" fillId="2" borderId="0" xfId="0" applyNumberFormat="1" applyFill="1" applyAlignment="1">
      <alignment horizontal="left" vertical="center"/>
    </xf>
    <xf numFmtId="181" fontId="0" fillId="2" borderId="0" xfId="0" applyNumberFormat="1" applyFill="1" applyAlignment="1">
      <alignment horizontal="right" vertical="center"/>
    </xf>
    <xf numFmtId="181" fontId="0" fillId="2" borderId="0" xfId="0" applyNumberFormat="1" applyFill="1" applyAlignment="1">
      <alignment horizontal="right" vertical="center" wrapText="1"/>
    </xf>
    <xf numFmtId="181" fontId="5" fillId="4" borderId="0" xfId="0" applyNumberFormat="1" applyFont="1" applyFill="1" applyAlignment="1">
      <alignment horizontal="right" vertical="center"/>
    </xf>
    <xf numFmtId="177" fontId="16" fillId="2" borderId="0" xfId="0" applyNumberFormat="1" applyFont="1" applyFill="1" applyAlignment="1">
      <alignment horizontal="left" vertical="center"/>
    </xf>
    <xf numFmtId="181" fontId="16" fillId="2" borderId="0" xfId="0" applyNumberFormat="1" applyFont="1" applyFill="1" applyAlignment="1">
      <alignment horizontal="right" vertical="center"/>
    </xf>
    <xf numFmtId="178" fontId="14" fillId="0" borderId="0" xfId="0" applyNumberFormat="1" applyFont="1" applyAlignment="1">
      <alignment horizontal="right" vertical="center"/>
    </xf>
    <xf numFmtId="0" fontId="13" fillId="2" borderId="0" xfId="0" applyNumberFormat="1" applyFont="1" applyFill="1" applyAlignment="1">
      <alignment horizontal="right" vertical="center" wrapText="1"/>
    </xf>
    <xf numFmtId="181" fontId="5" fillId="3" borderId="0" xfId="0" applyNumberFormat="1" applyFont="1" applyFill="1" applyAlignment="1">
      <alignment horizontal="right" vertical="center"/>
    </xf>
    <xf numFmtId="181" fontId="10" fillId="4" borderId="1" xfId="0" applyNumberFormat="1" applyFont="1" applyFill="1" applyBorder="1" applyAlignment="1">
      <alignment horizontal="right" vertical="center"/>
    </xf>
    <xf numFmtId="181" fontId="10" fillId="3" borderId="1" xfId="0" applyNumberFormat="1" applyFont="1" applyFill="1" applyBorder="1" applyAlignment="1">
      <alignment horizontal="right" vertical="center"/>
    </xf>
    <xf numFmtId="176" fontId="10" fillId="4" borderId="1" xfId="0" applyNumberFormat="1" applyFont="1" applyFill="1" applyBorder="1" applyAlignment="1">
      <alignment horizontal="right" vertical="center"/>
    </xf>
    <xf numFmtId="176" fontId="10" fillId="3" borderId="1" xfId="0" applyNumberFormat="1" applyFont="1" applyFill="1" applyBorder="1" applyAlignment="1">
      <alignment horizontal="right" vertical="center"/>
    </xf>
    <xf numFmtId="176" fontId="10" fillId="5" borderId="1" xfId="0" applyNumberFormat="1" applyFont="1" applyFill="1" applyBorder="1" applyAlignment="1">
      <alignment horizontal="right" vertical="center"/>
    </xf>
    <xf numFmtId="0" fontId="4" fillId="2" borderId="0" xfId="0" applyNumberFormat="1" applyFont="1" applyFill="1" applyAlignment="1">
      <alignment horizontal="right" vertical="center" wrapText="1"/>
    </xf>
    <xf numFmtId="177" fontId="2" fillId="0" borderId="0" xfId="0" applyNumberFormat="1" applyFont="1" applyAlignment="1">
      <alignment horizontal="right" vertical="center"/>
    </xf>
    <xf numFmtId="182" fontId="18" fillId="7" borderId="0" xfId="1" applyNumberFormat="1" applyFont="1" applyFill="1" applyAlignment="1">
      <alignment horizontal="left" vertical="center"/>
    </xf>
    <xf numFmtId="182" fontId="20" fillId="7" borderId="0" xfId="1" applyNumberFormat="1" applyFont="1" applyFill="1" applyAlignment="1">
      <alignment horizontal="left" vertical="center"/>
    </xf>
    <xf numFmtId="182" fontId="2" fillId="7" borderId="0" xfId="1" applyNumberFormat="1" applyFont="1" applyFill="1" applyAlignment="1">
      <alignment horizontal="right" vertical="center"/>
    </xf>
    <xf numFmtId="176" fontId="2" fillId="6" borderId="0" xfId="1" applyNumberFormat="1" applyFont="1" applyFill="1" applyAlignment="1">
      <alignment horizontal="right" vertical="center"/>
    </xf>
    <xf numFmtId="176" fontId="2" fillId="7" borderId="0" xfId="1" applyNumberFormat="1" applyFont="1" applyFill="1" applyAlignment="1">
      <alignment horizontal="right" vertical="center"/>
    </xf>
    <xf numFmtId="176" fontId="18" fillId="7" borderId="0" xfId="1" applyNumberFormat="1" applyFont="1" applyFill="1" applyAlignment="1">
      <alignment horizontal="left" vertical="center"/>
    </xf>
    <xf numFmtId="176" fontId="20" fillId="7" borderId="0" xfId="1" applyNumberFormat="1" applyFont="1" applyFill="1" applyAlignment="1">
      <alignment horizontal="left" vertical="center"/>
    </xf>
    <xf numFmtId="176" fontId="0" fillId="2" borderId="0" xfId="0" applyNumberFormat="1" applyFill="1" applyAlignment="1">
      <alignment horizontal="left" vertical="center"/>
    </xf>
    <xf numFmtId="176" fontId="21" fillId="2" borderId="0" xfId="0" applyNumberFormat="1" applyFont="1" applyFill="1" applyAlignment="1">
      <alignment horizontal="right" vertical="center" wrapText="1"/>
    </xf>
    <xf numFmtId="176" fontId="20" fillId="2" borderId="0" xfId="0" applyNumberFormat="1" applyFont="1" applyFill="1" applyAlignment="1">
      <alignment horizontal="right" vertical="center" wrapText="1"/>
    </xf>
    <xf numFmtId="176" fontId="18" fillId="2" borderId="0" xfId="0" applyNumberFormat="1" applyFont="1" applyFill="1" applyAlignment="1">
      <alignment horizontal="right" vertical="center" wrapText="1"/>
    </xf>
    <xf numFmtId="181" fontId="22" fillId="2" borderId="0" xfId="0" applyNumberFormat="1" applyFont="1" applyFill="1" applyAlignment="1">
      <alignment horizontal="left" vertical="center"/>
    </xf>
    <xf numFmtId="181" fontId="22" fillId="2" borderId="0" xfId="0" applyNumberFormat="1" applyFont="1" applyFill="1" applyAlignment="1">
      <alignment horizontal="right" vertical="center"/>
    </xf>
    <xf numFmtId="0" fontId="12" fillId="2" borderId="0" xfId="0" applyNumberFormat="1" applyFont="1" applyFill="1" applyAlignment="1">
      <alignment horizontal="center" vertical="center"/>
    </xf>
    <xf numFmtId="0" fontId="9" fillId="2" borderId="0" xfId="0" applyNumberFormat="1" applyFont="1" applyFill="1" applyAlignment="1">
      <alignment horizontal="center" vertical="center"/>
    </xf>
    <xf numFmtId="0" fontId="9" fillId="2" borderId="0" xfId="0" applyNumberFormat="1" applyFont="1" applyFill="1" applyAlignment="1">
      <alignment horizontal="center" vertical="center" wrapText="1"/>
    </xf>
    <xf numFmtId="0" fontId="9" fillId="6" borderId="0" xfId="0" applyNumberFormat="1" applyFont="1" applyFill="1" applyAlignment="1">
      <alignment horizontal="center" vertical="center"/>
    </xf>
    <xf numFmtId="0" fontId="9" fillId="0" borderId="0" xfId="0" applyNumberFormat="1" applyFont="1" applyFill="1" applyAlignment="1">
      <alignment horizontal="center" vertical="center"/>
    </xf>
    <xf numFmtId="179" fontId="9" fillId="0" borderId="0" xfId="0" applyNumberFormat="1" applyFont="1" applyFill="1" applyAlignment="1">
      <alignment horizontal="center" vertical="center"/>
    </xf>
    <xf numFmtId="177" fontId="18" fillId="2" borderId="0" xfId="1" applyNumberFormat="1" applyFont="1" applyFill="1" applyAlignment="1">
      <alignment horizontal="left" vertical="center"/>
    </xf>
    <xf numFmtId="177" fontId="20" fillId="2" borderId="0" xfId="1" applyNumberFormat="1" applyFont="1" applyFill="1" applyAlignment="1">
      <alignment horizontal="left" vertical="center"/>
    </xf>
    <xf numFmtId="177" fontId="9" fillId="2" borderId="0" xfId="1" applyNumberFormat="1" applyFont="1" applyFill="1" applyAlignment="1">
      <alignment horizontal="right" vertical="center"/>
    </xf>
    <xf numFmtId="176" fontId="13" fillId="0" borderId="0" xfId="0" applyNumberFormat="1" applyFont="1" applyAlignment="1">
      <alignment horizontal="right" vertical="center"/>
    </xf>
    <xf numFmtId="183" fontId="0" fillId="0" borderId="0" xfId="0" applyNumberFormat="1" applyAlignment="1">
      <alignment horizontal="left" vertical="center"/>
    </xf>
    <xf numFmtId="183" fontId="3" fillId="2" borderId="0" xfId="0" applyNumberFormat="1" applyFont="1" applyFill="1" applyAlignment="1">
      <alignment horizontal="left" vertical="center" wrapText="1"/>
    </xf>
    <xf numFmtId="183" fontId="0" fillId="2" borderId="0" xfId="0" applyNumberFormat="1" applyFill="1" applyAlignment="1">
      <alignment horizontal="left" vertical="center"/>
    </xf>
    <xf numFmtId="183" fontId="2" fillId="2" borderId="0" xfId="0" applyNumberFormat="1" applyFont="1" applyFill="1" applyAlignment="1">
      <alignment horizontal="right" vertical="center"/>
    </xf>
    <xf numFmtId="183" fontId="13" fillId="2" borderId="0" xfId="0" applyNumberFormat="1" applyFont="1" applyFill="1" applyAlignment="1">
      <alignment horizontal="right" vertical="center"/>
    </xf>
    <xf numFmtId="178" fontId="23" fillId="0" borderId="0" xfId="0" applyNumberFormat="1" applyFont="1" applyAlignment="1">
      <alignment horizontal="right" vertical="center"/>
    </xf>
    <xf numFmtId="183" fontId="8" fillId="2" borderId="0" xfId="0" applyNumberFormat="1" applyFont="1" applyFill="1" applyAlignment="1">
      <alignment horizontal="left" vertical="center"/>
    </xf>
    <xf numFmtId="178" fontId="24" fillId="0" borderId="0" xfId="0" applyNumberFormat="1" applyFont="1" applyAlignment="1">
      <alignment horizontal="right" vertical="center"/>
    </xf>
    <xf numFmtId="180" fontId="0" fillId="0" borderId="0" xfId="0" applyNumberFormat="1" applyAlignment="1">
      <alignment horizontal="left" vertical="center"/>
    </xf>
    <xf numFmtId="180" fontId="4" fillId="0" borderId="0" xfId="0" applyNumberFormat="1" applyFont="1" applyAlignment="1">
      <alignment horizontal="right" vertical="center"/>
    </xf>
    <xf numFmtId="180" fontId="14" fillId="0" borderId="0" xfId="0" applyNumberFormat="1" applyFont="1" applyAlignment="1">
      <alignment horizontal="right" vertical="center"/>
    </xf>
    <xf numFmtId="0" fontId="9" fillId="2" borderId="0" xfId="0" applyNumberFormat="1" applyFont="1" applyFill="1" applyAlignment="1">
      <alignment horizontal="right" vertical="center"/>
    </xf>
    <xf numFmtId="0" fontId="15" fillId="2" borderId="0" xfId="0" applyNumberFormat="1" applyFont="1" applyFill="1" applyAlignment="1">
      <alignment horizontal="right" vertical="center"/>
    </xf>
    <xf numFmtId="176" fontId="6" fillId="8" borderId="0" xfId="0" applyNumberFormat="1" applyFont="1" applyFill="1" applyAlignment="1">
      <alignment horizontal="right" vertical="center"/>
    </xf>
    <xf numFmtId="176" fontId="6" fillId="9" borderId="0" xfId="0" applyNumberFormat="1" applyFont="1" applyFill="1" applyAlignment="1">
      <alignment horizontal="right" vertical="center"/>
    </xf>
    <xf numFmtId="176" fontId="6" fillId="5" borderId="0" xfId="0" applyNumberFormat="1" applyFont="1" applyFill="1" applyAlignment="1">
      <alignment horizontal="right" vertical="center"/>
    </xf>
  </cellXfs>
  <cellStyles count="2">
    <cellStyle name="표준" xfId="0" builtinId="0" customBuiltin="1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002060"/>
  </sheetPr>
  <dimension ref="A1:CA797"/>
  <sheetViews>
    <sheetView tabSelected="1" workbookViewId="0">
      <pane xSplit="1" ySplit="10" topLeftCell="W776" activePane="bottomRight" state="frozen"/>
      <selection pane="topRight" activeCell="B1" sqref="B1"/>
      <selection pane="bottomLeft" activeCell="A11" sqref="A11"/>
      <selection pane="bottomRight" activeCell="BG791" sqref="BG791"/>
    </sheetView>
  </sheetViews>
  <sheetFormatPr defaultColWidth="12.7109375" defaultRowHeight="15" customHeight="1" x14ac:dyDescent="0.2"/>
  <cols>
    <col min="1" max="1" width="12.7109375" style="3"/>
    <col min="2" max="33" width="12.7109375" style="2"/>
    <col min="34" max="34" width="12.7109375" style="4"/>
    <col min="35" max="62" width="12.7109375" style="11" customWidth="1"/>
    <col min="63" max="63" width="12.7109375" style="4"/>
    <col min="64" max="64" width="12.7109375" style="65"/>
    <col min="65" max="78" width="12.7109375" style="2"/>
    <col min="79" max="79" width="12.7109375" style="4"/>
    <col min="80" max="16384" width="12.7109375" style="2"/>
  </cols>
  <sheetData>
    <row r="1" spans="1:78" s="25" customFormat="1" ht="20.100000000000001" customHeight="1" x14ac:dyDescent="0.2">
      <c r="A1" s="22"/>
      <c r="B1" s="23" t="s">
        <v>87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4" t="s">
        <v>252</v>
      </c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I1" s="23" t="s">
        <v>87</v>
      </c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4" t="s">
        <v>88</v>
      </c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L1" s="61"/>
      <c r="BM1" s="26" t="s">
        <v>95</v>
      </c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</row>
    <row r="2" spans="1:78" s="9" customFormat="1" ht="15" customHeight="1" x14ac:dyDescent="0.2">
      <c r="A2" s="7"/>
      <c r="B2" s="8" t="s">
        <v>72</v>
      </c>
      <c r="C2" s="8" t="s">
        <v>14</v>
      </c>
      <c r="D2" s="8" t="s">
        <v>73</v>
      </c>
      <c r="E2" s="8" t="s">
        <v>16</v>
      </c>
      <c r="F2" s="8" t="s">
        <v>17</v>
      </c>
      <c r="G2" s="8" t="s">
        <v>18</v>
      </c>
      <c r="H2" s="8" t="s">
        <v>19</v>
      </c>
      <c r="I2" s="8" t="s">
        <v>20</v>
      </c>
      <c r="J2" s="8" t="s">
        <v>21</v>
      </c>
      <c r="K2" s="8" t="s">
        <v>22</v>
      </c>
      <c r="L2" s="8" t="s">
        <v>23</v>
      </c>
      <c r="M2" s="8" t="s">
        <v>24</v>
      </c>
      <c r="N2" s="8" t="s">
        <v>25</v>
      </c>
      <c r="O2" s="8" t="s">
        <v>26</v>
      </c>
      <c r="P2" s="18" t="s">
        <v>72</v>
      </c>
      <c r="Q2" s="18" t="s">
        <v>14</v>
      </c>
      <c r="R2" s="18" t="s">
        <v>73</v>
      </c>
      <c r="S2" s="18" t="s">
        <v>16</v>
      </c>
      <c r="T2" s="18" t="s">
        <v>17</v>
      </c>
      <c r="U2" s="18"/>
      <c r="V2" s="18" t="s">
        <v>18</v>
      </c>
      <c r="W2" s="18" t="s">
        <v>19</v>
      </c>
      <c r="X2" s="18" t="s">
        <v>20</v>
      </c>
      <c r="Y2" s="18" t="s">
        <v>21</v>
      </c>
      <c r="Z2" s="18" t="s">
        <v>22</v>
      </c>
      <c r="AA2" s="18"/>
      <c r="AB2" s="18" t="s">
        <v>23</v>
      </c>
      <c r="AC2" s="18"/>
      <c r="AD2" s="18" t="s">
        <v>24</v>
      </c>
      <c r="AE2" s="18" t="s">
        <v>25</v>
      </c>
      <c r="AF2" s="18" t="s">
        <v>26</v>
      </c>
      <c r="AG2" s="18"/>
      <c r="AI2" s="8" t="s">
        <v>72</v>
      </c>
      <c r="AJ2" s="8" t="s">
        <v>14</v>
      </c>
      <c r="AK2" s="8" t="s">
        <v>73</v>
      </c>
      <c r="AL2" s="8" t="s">
        <v>16</v>
      </c>
      <c r="AM2" s="8" t="s">
        <v>17</v>
      </c>
      <c r="AN2" s="8" t="s">
        <v>18</v>
      </c>
      <c r="AO2" s="8" t="s">
        <v>19</v>
      </c>
      <c r="AP2" s="8" t="s">
        <v>20</v>
      </c>
      <c r="AQ2" s="8" t="s">
        <v>21</v>
      </c>
      <c r="AR2" s="8" t="s">
        <v>22</v>
      </c>
      <c r="AS2" s="8" t="s">
        <v>23</v>
      </c>
      <c r="AT2" s="8" t="s">
        <v>24</v>
      </c>
      <c r="AU2" s="8" t="s">
        <v>25</v>
      </c>
      <c r="AV2" s="8" t="s">
        <v>26</v>
      </c>
      <c r="AW2" s="18" t="s">
        <v>72</v>
      </c>
      <c r="AX2" s="18" t="s">
        <v>14</v>
      </c>
      <c r="AY2" s="18" t="s">
        <v>73</v>
      </c>
      <c r="AZ2" s="18" t="s">
        <v>16</v>
      </c>
      <c r="BA2" s="18" t="s">
        <v>17</v>
      </c>
      <c r="BB2" s="18" t="s">
        <v>18</v>
      </c>
      <c r="BC2" s="18" t="s">
        <v>19</v>
      </c>
      <c r="BD2" s="18" t="s">
        <v>20</v>
      </c>
      <c r="BE2" s="18" t="s">
        <v>21</v>
      </c>
      <c r="BF2" s="18" t="s">
        <v>22</v>
      </c>
      <c r="BG2" s="18" t="s">
        <v>23</v>
      </c>
      <c r="BH2" s="18" t="s">
        <v>24</v>
      </c>
      <c r="BI2" s="18" t="s">
        <v>25</v>
      </c>
      <c r="BJ2" s="18" t="s">
        <v>26</v>
      </c>
      <c r="BL2" s="62"/>
      <c r="BM2" s="21" t="s">
        <v>72</v>
      </c>
      <c r="BN2" s="21" t="s">
        <v>14</v>
      </c>
      <c r="BO2" s="21" t="s">
        <v>73</v>
      </c>
      <c r="BP2" s="21" t="s">
        <v>16</v>
      </c>
      <c r="BQ2" s="21" t="s">
        <v>17</v>
      </c>
      <c r="BR2" s="21" t="s">
        <v>18</v>
      </c>
      <c r="BS2" s="21" t="s">
        <v>19</v>
      </c>
      <c r="BT2" s="21" t="s">
        <v>20</v>
      </c>
      <c r="BU2" s="21" t="s">
        <v>21</v>
      </c>
      <c r="BV2" s="21" t="s">
        <v>22</v>
      </c>
      <c r="BW2" s="21" t="s">
        <v>23</v>
      </c>
      <c r="BX2" s="21" t="s">
        <v>24</v>
      </c>
      <c r="BY2" s="21" t="s">
        <v>25</v>
      </c>
      <c r="BZ2" s="21" t="s">
        <v>26</v>
      </c>
    </row>
    <row r="3" spans="1:78" s="5" customFormat="1" ht="102" x14ac:dyDescent="0.2">
      <c r="A3" s="72" t="s">
        <v>199</v>
      </c>
      <c r="B3" s="16" t="s">
        <v>200</v>
      </c>
      <c r="C3" s="16" t="s">
        <v>201</v>
      </c>
      <c r="D3" s="16" t="s">
        <v>200</v>
      </c>
      <c r="E3" s="16" t="s">
        <v>202</v>
      </c>
      <c r="F3" s="16" t="s">
        <v>203</v>
      </c>
      <c r="G3" s="16" t="s">
        <v>204</v>
      </c>
      <c r="H3" s="16" t="s">
        <v>99</v>
      </c>
      <c r="I3" s="16" t="s">
        <v>205</v>
      </c>
      <c r="J3" s="16" t="s">
        <v>204</v>
      </c>
      <c r="K3" s="16" t="s">
        <v>206</v>
      </c>
      <c r="L3" s="16" t="s">
        <v>207</v>
      </c>
      <c r="M3" s="16" t="s">
        <v>208</v>
      </c>
      <c r="N3" s="16" t="s">
        <v>98</v>
      </c>
      <c r="O3" s="16" t="s">
        <v>209</v>
      </c>
      <c r="P3" s="16" t="s">
        <v>210</v>
      </c>
      <c r="Q3" s="16" t="s">
        <v>108</v>
      </c>
      <c r="R3" s="16" t="s">
        <v>2</v>
      </c>
      <c r="S3" s="16" t="s">
        <v>3</v>
      </c>
      <c r="T3" s="39" t="s">
        <v>3</v>
      </c>
      <c r="U3" s="16" t="s">
        <v>3</v>
      </c>
      <c r="V3" s="16" t="s">
        <v>5</v>
      </c>
      <c r="W3" s="16" t="s">
        <v>5</v>
      </c>
      <c r="X3" s="16" t="s">
        <v>6</v>
      </c>
      <c r="Y3" s="16" t="s">
        <v>7</v>
      </c>
      <c r="Z3" s="39" t="s">
        <v>211</v>
      </c>
      <c r="AA3" s="16" t="s">
        <v>8</v>
      </c>
      <c r="AB3" s="39" t="s">
        <v>9</v>
      </c>
      <c r="AC3" s="16" t="s">
        <v>0</v>
      </c>
      <c r="AD3" s="16" t="s">
        <v>10</v>
      </c>
      <c r="AE3" s="16" t="s">
        <v>11</v>
      </c>
      <c r="AF3" s="39" t="s">
        <v>212</v>
      </c>
      <c r="AG3" s="16" t="s">
        <v>9</v>
      </c>
      <c r="AI3" s="10" t="s">
        <v>0</v>
      </c>
      <c r="AJ3" s="10" t="s">
        <v>1</v>
      </c>
      <c r="AK3" s="10" t="s">
        <v>2</v>
      </c>
      <c r="AL3" s="10" t="s">
        <v>3</v>
      </c>
      <c r="AM3" s="10" t="s">
        <v>3</v>
      </c>
      <c r="AN3" s="10" t="s">
        <v>4</v>
      </c>
      <c r="AO3" s="10" t="s">
        <v>5</v>
      </c>
      <c r="AP3" s="10" t="s">
        <v>6</v>
      </c>
      <c r="AQ3" s="10" t="s">
        <v>7</v>
      </c>
      <c r="AR3" s="10" t="s">
        <v>8</v>
      </c>
      <c r="AS3" s="10" t="s">
        <v>9</v>
      </c>
      <c r="AT3" s="10" t="s">
        <v>10</v>
      </c>
      <c r="AU3" s="10" t="s">
        <v>11</v>
      </c>
      <c r="AV3" s="10" t="s">
        <v>12</v>
      </c>
      <c r="AW3" s="10" t="s">
        <v>0</v>
      </c>
      <c r="AX3" s="10" t="s">
        <v>1</v>
      </c>
      <c r="AY3" s="10" t="s">
        <v>2</v>
      </c>
      <c r="AZ3" s="10" t="s">
        <v>3</v>
      </c>
      <c r="BA3" s="10" t="s">
        <v>3</v>
      </c>
      <c r="BB3" s="10" t="s">
        <v>4</v>
      </c>
      <c r="BC3" s="10" t="s">
        <v>5</v>
      </c>
      <c r="BD3" s="10" t="s">
        <v>6</v>
      </c>
      <c r="BE3" s="10" t="s">
        <v>7</v>
      </c>
      <c r="BF3" s="10" t="s">
        <v>8</v>
      </c>
      <c r="BG3" s="10" t="s">
        <v>9</v>
      </c>
      <c r="BH3" s="10" t="s">
        <v>10</v>
      </c>
      <c r="BI3" s="10" t="s">
        <v>11</v>
      </c>
      <c r="BJ3" s="10" t="s">
        <v>12</v>
      </c>
      <c r="BL3" s="63"/>
      <c r="BM3" s="58" t="s">
        <v>173</v>
      </c>
      <c r="BN3" s="58" t="s">
        <v>174</v>
      </c>
      <c r="BO3" s="58" t="s">
        <v>73</v>
      </c>
      <c r="BP3" s="58" t="s">
        <v>175</v>
      </c>
      <c r="BQ3" s="58" t="s">
        <v>176</v>
      </c>
      <c r="BR3" s="58" t="s">
        <v>177</v>
      </c>
      <c r="BS3" s="58" t="s">
        <v>178</v>
      </c>
      <c r="BT3" s="58" t="s">
        <v>179</v>
      </c>
      <c r="BU3" s="58" t="s">
        <v>180</v>
      </c>
      <c r="BV3" s="58" t="s">
        <v>181</v>
      </c>
      <c r="BW3" s="58" t="s">
        <v>182</v>
      </c>
      <c r="BX3" s="58" t="s">
        <v>183</v>
      </c>
      <c r="BY3" s="58" t="s">
        <v>184</v>
      </c>
      <c r="BZ3" s="58" t="s">
        <v>185</v>
      </c>
    </row>
    <row r="4" spans="1:78" s="4" customFormat="1" ht="15" customHeight="1" x14ac:dyDescent="0.2">
      <c r="A4" s="73" t="s">
        <v>213</v>
      </c>
      <c r="B4" s="74" t="s">
        <v>13</v>
      </c>
      <c r="C4" s="74" t="s">
        <v>14</v>
      </c>
      <c r="D4" s="74" t="s">
        <v>15</v>
      </c>
      <c r="E4" s="74" t="s">
        <v>16</v>
      </c>
      <c r="F4" s="74" t="s">
        <v>17</v>
      </c>
      <c r="G4" s="74" t="s">
        <v>18</v>
      </c>
      <c r="H4" s="74" t="s">
        <v>19</v>
      </c>
      <c r="I4" s="74" t="s">
        <v>20</v>
      </c>
      <c r="J4" s="74" t="s">
        <v>21</v>
      </c>
      <c r="K4" s="74" t="s">
        <v>22</v>
      </c>
      <c r="L4" s="74" t="s">
        <v>23</v>
      </c>
      <c r="M4" s="74" t="s">
        <v>24</v>
      </c>
      <c r="N4" s="74" t="s">
        <v>214</v>
      </c>
      <c r="O4" s="74" t="s">
        <v>26</v>
      </c>
      <c r="P4" s="74" t="s">
        <v>13</v>
      </c>
      <c r="Q4" s="74" t="s">
        <v>14</v>
      </c>
      <c r="R4" s="74" t="s">
        <v>15</v>
      </c>
      <c r="S4" s="74" t="s">
        <v>16</v>
      </c>
      <c r="T4" s="75" t="s">
        <v>17</v>
      </c>
      <c r="U4" s="74" t="s">
        <v>17</v>
      </c>
      <c r="V4" s="74" t="s">
        <v>18</v>
      </c>
      <c r="W4" s="74" t="s">
        <v>19</v>
      </c>
      <c r="X4" s="74" t="s">
        <v>20</v>
      </c>
      <c r="Y4" s="74" t="s">
        <v>21</v>
      </c>
      <c r="Z4" s="75" t="s">
        <v>22</v>
      </c>
      <c r="AA4" s="74" t="s">
        <v>22</v>
      </c>
      <c r="AB4" s="75" t="s">
        <v>23</v>
      </c>
      <c r="AC4" s="74" t="s">
        <v>23</v>
      </c>
      <c r="AD4" s="74" t="s">
        <v>24</v>
      </c>
      <c r="AE4" s="74" t="s">
        <v>214</v>
      </c>
      <c r="AF4" s="75" t="s">
        <v>26</v>
      </c>
      <c r="AG4" s="74" t="s">
        <v>26</v>
      </c>
      <c r="AI4" s="6" t="s">
        <v>13</v>
      </c>
      <c r="AJ4" s="6" t="s">
        <v>14</v>
      </c>
      <c r="AK4" s="6" t="s">
        <v>15</v>
      </c>
      <c r="AL4" s="6" t="s">
        <v>16</v>
      </c>
      <c r="AM4" s="6" t="s">
        <v>17</v>
      </c>
      <c r="AN4" s="6" t="s">
        <v>18</v>
      </c>
      <c r="AO4" s="6" t="s">
        <v>19</v>
      </c>
      <c r="AP4" s="6" t="s">
        <v>20</v>
      </c>
      <c r="AQ4" s="6" t="s">
        <v>21</v>
      </c>
      <c r="AR4" s="6" t="s">
        <v>22</v>
      </c>
      <c r="AS4" s="6" t="s">
        <v>23</v>
      </c>
      <c r="AT4" s="6" t="s">
        <v>24</v>
      </c>
      <c r="AU4" s="6" t="s">
        <v>25</v>
      </c>
      <c r="AV4" s="6" t="s">
        <v>26</v>
      </c>
      <c r="AW4" s="6" t="s">
        <v>13</v>
      </c>
      <c r="AX4" s="6" t="s">
        <v>14</v>
      </c>
      <c r="AY4" s="6" t="s">
        <v>15</v>
      </c>
      <c r="AZ4" s="6" t="s">
        <v>16</v>
      </c>
      <c r="BA4" s="6" t="s">
        <v>17</v>
      </c>
      <c r="BB4" s="6" t="s">
        <v>18</v>
      </c>
      <c r="BC4" s="6" t="s">
        <v>19</v>
      </c>
      <c r="BD4" s="6" t="s">
        <v>20</v>
      </c>
      <c r="BE4" s="6" t="s">
        <v>21</v>
      </c>
      <c r="BF4" s="6" t="s">
        <v>22</v>
      </c>
      <c r="BG4" s="6" t="s">
        <v>23</v>
      </c>
      <c r="BH4" s="6" t="s">
        <v>24</v>
      </c>
      <c r="BI4" s="6" t="s">
        <v>25</v>
      </c>
      <c r="BJ4" s="6" t="s">
        <v>26</v>
      </c>
      <c r="BL4" s="62"/>
    </row>
    <row r="5" spans="1:78" s="4" customFormat="1" ht="15" customHeight="1" x14ac:dyDescent="0.2">
      <c r="A5" s="73" t="s">
        <v>215</v>
      </c>
      <c r="B5" s="74" t="s">
        <v>123</v>
      </c>
      <c r="C5" s="74" t="s">
        <v>123</v>
      </c>
      <c r="D5" s="74" t="s">
        <v>123</v>
      </c>
      <c r="E5" s="74" t="s">
        <v>123</v>
      </c>
      <c r="F5" s="74" t="s">
        <v>123</v>
      </c>
      <c r="G5" s="74" t="s">
        <v>123</v>
      </c>
      <c r="H5" s="74" t="s">
        <v>123</v>
      </c>
      <c r="I5" s="74" t="s">
        <v>123</v>
      </c>
      <c r="J5" s="74" t="s">
        <v>123</v>
      </c>
      <c r="K5" s="74" t="s">
        <v>123</v>
      </c>
      <c r="L5" s="74" t="s">
        <v>123</v>
      </c>
      <c r="M5" s="74" t="s">
        <v>123</v>
      </c>
      <c r="N5" s="74" t="s">
        <v>123</v>
      </c>
      <c r="O5" s="74" t="s">
        <v>123</v>
      </c>
      <c r="P5" s="74" t="s">
        <v>27</v>
      </c>
      <c r="Q5" s="74" t="s">
        <v>27</v>
      </c>
      <c r="R5" s="74" t="s">
        <v>27</v>
      </c>
      <c r="S5" s="74" t="s">
        <v>27</v>
      </c>
      <c r="T5" s="75" t="s">
        <v>27</v>
      </c>
      <c r="U5" s="74" t="s">
        <v>27</v>
      </c>
      <c r="V5" s="74" t="s">
        <v>27</v>
      </c>
      <c r="W5" s="74" t="s">
        <v>27</v>
      </c>
      <c r="X5" s="74" t="s">
        <v>27</v>
      </c>
      <c r="Y5" s="74" t="s">
        <v>27</v>
      </c>
      <c r="Z5" s="75" t="s">
        <v>27</v>
      </c>
      <c r="AA5" s="74" t="s">
        <v>27</v>
      </c>
      <c r="AB5" s="75" t="s">
        <v>27</v>
      </c>
      <c r="AC5" s="74" t="s">
        <v>27</v>
      </c>
      <c r="AD5" s="74" t="s">
        <v>27</v>
      </c>
      <c r="AE5" s="74" t="s">
        <v>27</v>
      </c>
      <c r="AF5" s="75" t="s">
        <v>27</v>
      </c>
      <c r="AG5" s="74" t="s">
        <v>27</v>
      </c>
      <c r="AI5" s="6" t="s">
        <v>27</v>
      </c>
      <c r="AJ5" s="6" t="s">
        <v>27</v>
      </c>
      <c r="AK5" s="6" t="s">
        <v>27</v>
      </c>
      <c r="AL5" s="6" t="s">
        <v>27</v>
      </c>
      <c r="AM5" s="6" t="s">
        <v>27</v>
      </c>
      <c r="AN5" s="6" t="s">
        <v>27</v>
      </c>
      <c r="AO5" s="6" t="s">
        <v>27</v>
      </c>
      <c r="AP5" s="6" t="s">
        <v>27</v>
      </c>
      <c r="AQ5" s="6" t="s">
        <v>27</v>
      </c>
      <c r="AR5" s="6" t="s">
        <v>27</v>
      </c>
      <c r="AS5" s="6" t="s">
        <v>27</v>
      </c>
      <c r="AT5" s="6" t="s">
        <v>27</v>
      </c>
      <c r="AU5" s="6" t="s">
        <v>27</v>
      </c>
      <c r="AV5" s="6" t="s">
        <v>28</v>
      </c>
      <c r="AW5" s="6" t="s">
        <v>27</v>
      </c>
      <c r="AX5" s="6" t="s">
        <v>27</v>
      </c>
      <c r="AY5" s="6" t="s">
        <v>27</v>
      </c>
      <c r="AZ5" s="6" t="s">
        <v>27</v>
      </c>
      <c r="BA5" s="6" t="s">
        <v>27</v>
      </c>
      <c r="BB5" s="6" t="s">
        <v>27</v>
      </c>
      <c r="BC5" s="6" t="s">
        <v>27</v>
      </c>
      <c r="BD5" s="6" t="s">
        <v>27</v>
      </c>
      <c r="BE5" s="6" t="s">
        <v>27</v>
      </c>
      <c r="BF5" s="6" t="s">
        <v>27</v>
      </c>
      <c r="BG5" s="6" t="s">
        <v>27</v>
      </c>
      <c r="BH5" s="6" t="s">
        <v>27</v>
      </c>
      <c r="BI5" s="6" t="s">
        <v>27</v>
      </c>
      <c r="BJ5" s="6" t="s">
        <v>28</v>
      </c>
      <c r="BL5" s="62"/>
    </row>
    <row r="6" spans="1:78" s="4" customFormat="1" ht="15" customHeight="1" x14ac:dyDescent="0.2">
      <c r="A6" s="73" t="s">
        <v>216</v>
      </c>
      <c r="B6" s="74" t="s">
        <v>29</v>
      </c>
      <c r="C6" s="74" t="s">
        <v>217</v>
      </c>
      <c r="D6" s="74" t="s">
        <v>218</v>
      </c>
      <c r="E6" s="74" t="s">
        <v>30</v>
      </c>
      <c r="F6" s="74" t="s">
        <v>219</v>
      </c>
      <c r="G6" s="74" t="s">
        <v>220</v>
      </c>
      <c r="H6" s="74" t="s">
        <v>219</v>
      </c>
      <c r="I6" s="74" t="s">
        <v>219</v>
      </c>
      <c r="J6" s="74" t="s">
        <v>221</v>
      </c>
      <c r="K6" s="74" t="s">
        <v>219</v>
      </c>
      <c r="L6" s="74" t="s">
        <v>31</v>
      </c>
      <c r="M6" s="74" t="s">
        <v>32</v>
      </c>
      <c r="N6" s="74" t="s">
        <v>222</v>
      </c>
      <c r="O6" s="74" t="s">
        <v>223</v>
      </c>
      <c r="P6" s="74" t="s">
        <v>224</v>
      </c>
      <c r="Q6" s="74" t="s">
        <v>217</v>
      </c>
      <c r="R6" s="74" t="s">
        <v>218</v>
      </c>
      <c r="S6" s="74" t="s">
        <v>30</v>
      </c>
      <c r="T6" s="75" t="s">
        <v>30</v>
      </c>
      <c r="U6" s="74" t="s">
        <v>30</v>
      </c>
      <c r="V6" s="74" t="s">
        <v>220</v>
      </c>
      <c r="W6" s="74" t="s">
        <v>219</v>
      </c>
      <c r="X6" s="74" t="s">
        <v>219</v>
      </c>
      <c r="Y6" s="74" t="s">
        <v>221</v>
      </c>
      <c r="Z6" s="75" t="s">
        <v>219</v>
      </c>
      <c r="AA6" s="74" t="s">
        <v>219</v>
      </c>
      <c r="AB6" s="75" t="s">
        <v>31</v>
      </c>
      <c r="AC6" s="74" t="s">
        <v>31</v>
      </c>
      <c r="AD6" s="74" t="s">
        <v>225</v>
      </c>
      <c r="AE6" s="74" t="s">
        <v>222</v>
      </c>
      <c r="AF6" s="75" t="s">
        <v>223</v>
      </c>
      <c r="AG6" s="74" t="s">
        <v>223</v>
      </c>
      <c r="AI6" s="14" t="s">
        <v>29</v>
      </c>
      <c r="AJ6" s="14" t="s">
        <v>89</v>
      </c>
      <c r="AK6" s="14" t="s">
        <v>90</v>
      </c>
      <c r="AL6" s="14" t="s">
        <v>30</v>
      </c>
      <c r="AM6" s="14" t="s">
        <v>30</v>
      </c>
      <c r="AN6" s="14" t="s">
        <v>91</v>
      </c>
      <c r="AO6" s="14" t="s">
        <v>30</v>
      </c>
      <c r="AP6" s="14" t="s">
        <v>30</v>
      </c>
      <c r="AQ6" s="14" t="s">
        <v>92</v>
      </c>
      <c r="AR6" s="14" t="s">
        <v>30</v>
      </c>
      <c r="AS6" s="14" t="s">
        <v>31</v>
      </c>
      <c r="AT6" s="14" t="s">
        <v>32</v>
      </c>
      <c r="AU6" s="14" t="s">
        <v>93</v>
      </c>
      <c r="AV6" s="14" t="s">
        <v>94</v>
      </c>
      <c r="AW6" s="6" t="s">
        <v>29</v>
      </c>
      <c r="AX6" s="6" t="s">
        <v>89</v>
      </c>
      <c r="AY6" s="6" t="s">
        <v>90</v>
      </c>
      <c r="AZ6" s="6" t="s">
        <v>30</v>
      </c>
      <c r="BA6" s="6" t="s">
        <v>30</v>
      </c>
      <c r="BB6" s="6" t="s">
        <v>91</v>
      </c>
      <c r="BC6" s="6" t="s">
        <v>30</v>
      </c>
      <c r="BD6" s="6" t="s">
        <v>30</v>
      </c>
      <c r="BE6" s="6" t="s">
        <v>92</v>
      </c>
      <c r="BF6" s="6" t="s">
        <v>30</v>
      </c>
      <c r="BG6" s="6" t="s">
        <v>31</v>
      </c>
      <c r="BH6" s="6" t="s">
        <v>32</v>
      </c>
      <c r="BI6" s="6" t="s">
        <v>93</v>
      </c>
      <c r="BJ6" s="6" t="s">
        <v>94</v>
      </c>
      <c r="BL6" s="62"/>
    </row>
    <row r="7" spans="1:78" s="4" customFormat="1" ht="15" customHeight="1" x14ac:dyDescent="0.2">
      <c r="A7" s="73" t="s">
        <v>226</v>
      </c>
      <c r="B7" s="74" t="s">
        <v>33</v>
      </c>
      <c r="C7" s="74" t="s">
        <v>34</v>
      </c>
      <c r="D7" s="74" t="s">
        <v>35</v>
      </c>
      <c r="E7" s="74" t="s">
        <v>36</v>
      </c>
      <c r="F7" s="74" t="s">
        <v>37</v>
      </c>
      <c r="G7" s="74" t="s">
        <v>38</v>
      </c>
      <c r="H7" s="74" t="s">
        <v>39</v>
      </c>
      <c r="I7" s="74" t="s">
        <v>40</v>
      </c>
      <c r="J7" s="74" t="s">
        <v>41</v>
      </c>
      <c r="K7" s="74" t="s">
        <v>42</v>
      </c>
      <c r="L7" s="74" t="s">
        <v>43</v>
      </c>
      <c r="M7" s="74" t="s">
        <v>44</v>
      </c>
      <c r="N7" s="74" t="s">
        <v>45</v>
      </c>
      <c r="O7" s="74" t="s">
        <v>46</v>
      </c>
      <c r="P7" s="74" t="s">
        <v>227</v>
      </c>
      <c r="Q7" s="74" t="s">
        <v>47</v>
      </c>
      <c r="R7" s="74" t="s">
        <v>48</v>
      </c>
      <c r="S7" s="74" t="s">
        <v>49</v>
      </c>
      <c r="T7" s="75" t="s">
        <v>50</v>
      </c>
      <c r="U7" s="74" t="s">
        <v>50</v>
      </c>
      <c r="V7" s="74" t="s">
        <v>51</v>
      </c>
      <c r="W7" s="74" t="s">
        <v>52</v>
      </c>
      <c r="X7" s="74" t="s">
        <v>53</v>
      </c>
      <c r="Y7" s="74" t="s">
        <v>41</v>
      </c>
      <c r="Z7" s="75" t="s">
        <v>54</v>
      </c>
      <c r="AA7" s="74" t="s">
        <v>54</v>
      </c>
      <c r="AB7" s="75" t="s">
        <v>55</v>
      </c>
      <c r="AC7" s="74" t="s">
        <v>55</v>
      </c>
      <c r="AD7" s="74" t="s">
        <v>56</v>
      </c>
      <c r="AE7" s="74" t="s">
        <v>57</v>
      </c>
      <c r="AF7" s="75" t="s">
        <v>46</v>
      </c>
      <c r="AG7" s="74" t="s">
        <v>46</v>
      </c>
      <c r="AI7" s="6" t="s">
        <v>33</v>
      </c>
      <c r="AJ7" s="6" t="s">
        <v>34</v>
      </c>
      <c r="AK7" s="6" t="s">
        <v>35</v>
      </c>
      <c r="AL7" s="6" t="s">
        <v>36</v>
      </c>
      <c r="AM7" s="6" t="s">
        <v>37</v>
      </c>
      <c r="AN7" s="6" t="s">
        <v>38</v>
      </c>
      <c r="AO7" s="6" t="s">
        <v>39</v>
      </c>
      <c r="AP7" s="6" t="s">
        <v>40</v>
      </c>
      <c r="AQ7" s="6" t="s">
        <v>41</v>
      </c>
      <c r="AR7" s="6" t="s">
        <v>42</v>
      </c>
      <c r="AS7" s="6" t="s">
        <v>43</v>
      </c>
      <c r="AT7" s="6" t="s">
        <v>44</v>
      </c>
      <c r="AU7" s="6" t="s">
        <v>45</v>
      </c>
      <c r="AV7" s="6" t="s">
        <v>46</v>
      </c>
      <c r="AW7" s="6" t="s">
        <v>84</v>
      </c>
      <c r="AX7" s="6" t="s">
        <v>47</v>
      </c>
      <c r="AY7" s="6" t="s">
        <v>48</v>
      </c>
      <c r="AZ7" s="6" t="s">
        <v>49</v>
      </c>
      <c r="BA7" s="6" t="s">
        <v>50</v>
      </c>
      <c r="BB7" s="6" t="s">
        <v>51</v>
      </c>
      <c r="BC7" s="6" t="s">
        <v>52</v>
      </c>
      <c r="BD7" s="6" t="s">
        <v>53</v>
      </c>
      <c r="BE7" s="6" t="s">
        <v>41</v>
      </c>
      <c r="BF7" s="6" t="s">
        <v>54</v>
      </c>
      <c r="BG7" s="6" t="s">
        <v>55</v>
      </c>
      <c r="BH7" s="6" t="s">
        <v>56</v>
      </c>
      <c r="BI7" s="6" t="s">
        <v>57</v>
      </c>
      <c r="BJ7" s="6" t="s">
        <v>46</v>
      </c>
      <c r="BL7" s="62"/>
    </row>
    <row r="8" spans="1:78" s="4" customFormat="1" ht="15" customHeight="1" x14ac:dyDescent="0.2">
      <c r="A8" s="73" t="s">
        <v>231</v>
      </c>
      <c r="B8" s="74" t="s">
        <v>232</v>
      </c>
      <c r="C8" s="74" t="s">
        <v>232</v>
      </c>
      <c r="D8" s="74" t="s">
        <v>232</v>
      </c>
      <c r="E8" s="74" t="s">
        <v>232</v>
      </c>
      <c r="F8" s="74" t="s">
        <v>232</v>
      </c>
      <c r="G8" s="74" t="s">
        <v>232</v>
      </c>
      <c r="H8" s="74" t="s">
        <v>232</v>
      </c>
      <c r="I8" s="74" t="s">
        <v>232</v>
      </c>
      <c r="J8" s="74" t="s">
        <v>232</v>
      </c>
      <c r="K8" s="74" t="s">
        <v>232</v>
      </c>
      <c r="L8" s="74" t="s">
        <v>232</v>
      </c>
      <c r="M8" s="74" t="s">
        <v>232</v>
      </c>
      <c r="N8" s="74" t="s">
        <v>232</v>
      </c>
      <c r="O8" s="74" t="s">
        <v>232</v>
      </c>
      <c r="P8" s="74" t="s">
        <v>232</v>
      </c>
      <c r="Q8" s="74" t="s">
        <v>232</v>
      </c>
      <c r="R8" s="74" t="s">
        <v>232</v>
      </c>
      <c r="S8" s="74" t="s">
        <v>232</v>
      </c>
      <c r="T8" s="75" t="s">
        <v>233</v>
      </c>
      <c r="U8" s="74" t="s">
        <v>232</v>
      </c>
      <c r="V8" s="74" t="s">
        <v>232</v>
      </c>
      <c r="W8" s="74" t="s">
        <v>232</v>
      </c>
      <c r="X8" s="74" t="s">
        <v>232</v>
      </c>
      <c r="Y8" s="74" t="s">
        <v>232</v>
      </c>
      <c r="Z8" s="75" t="s">
        <v>234</v>
      </c>
      <c r="AA8" s="74" t="s">
        <v>232</v>
      </c>
      <c r="AB8" s="75" t="s">
        <v>233</v>
      </c>
      <c r="AC8" s="74" t="s">
        <v>232</v>
      </c>
      <c r="AD8" s="74" t="s">
        <v>232</v>
      </c>
      <c r="AE8" s="74" t="s">
        <v>232</v>
      </c>
      <c r="AF8" s="75" t="s">
        <v>234</v>
      </c>
      <c r="AG8" s="74" t="s">
        <v>232</v>
      </c>
      <c r="AI8" s="6" t="s">
        <v>58</v>
      </c>
      <c r="AJ8" s="6">
        <v>208831902</v>
      </c>
      <c r="AK8" s="6" t="s">
        <v>59</v>
      </c>
      <c r="AL8" s="6" t="s">
        <v>60</v>
      </c>
      <c r="AM8" s="6" t="s">
        <v>61</v>
      </c>
      <c r="AN8" s="6">
        <v>102893707</v>
      </c>
      <c r="AO8" s="6" t="s">
        <v>62</v>
      </c>
      <c r="AP8" s="6">
        <v>107636308</v>
      </c>
      <c r="AQ8" s="6">
        <v>360563577</v>
      </c>
      <c r="AR8" s="6">
        <v>208848002</v>
      </c>
      <c r="AS8" s="6" t="s">
        <v>63</v>
      </c>
      <c r="AT8" s="6">
        <v>235141301</v>
      </c>
      <c r="AU8" s="6" t="s">
        <v>64</v>
      </c>
      <c r="AV8" s="6" t="s">
        <v>65</v>
      </c>
      <c r="AW8" s="6" t="s">
        <v>85</v>
      </c>
      <c r="AX8" s="6">
        <v>281078503</v>
      </c>
      <c r="AY8" s="6" t="s">
        <v>66</v>
      </c>
      <c r="AZ8" s="6" t="s">
        <v>67</v>
      </c>
      <c r="BA8" s="6" t="s">
        <v>68</v>
      </c>
      <c r="BB8" s="6">
        <v>357597427</v>
      </c>
      <c r="BC8" s="6" t="s">
        <v>69</v>
      </c>
      <c r="BD8" s="6">
        <v>359411327</v>
      </c>
      <c r="BE8" s="6">
        <v>357427227</v>
      </c>
      <c r="BF8" s="6">
        <v>355671067</v>
      </c>
      <c r="BG8" s="6" t="s">
        <v>70</v>
      </c>
      <c r="BH8" s="6">
        <v>262452001</v>
      </c>
      <c r="BI8" s="6" t="s">
        <v>71</v>
      </c>
      <c r="BJ8" s="6" t="s">
        <v>86</v>
      </c>
      <c r="BL8" s="62"/>
    </row>
    <row r="9" spans="1:78" s="19" customFormat="1" ht="15" customHeight="1" x14ac:dyDescent="0.2">
      <c r="A9" s="77" t="s">
        <v>228</v>
      </c>
      <c r="B9" s="82" t="s">
        <v>58</v>
      </c>
      <c r="C9" s="82">
        <v>208831902</v>
      </c>
      <c r="D9" s="82" t="s">
        <v>59</v>
      </c>
      <c r="E9" s="82" t="s">
        <v>60</v>
      </c>
      <c r="F9" s="82" t="s">
        <v>61</v>
      </c>
      <c r="G9" s="82">
        <v>102893707</v>
      </c>
      <c r="H9" s="82" t="s">
        <v>62</v>
      </c>
      <c r="I9" s="82">
        <v>107636308</v>
      </c>
      <c r="J9" s="82">
        <v>360563577</v>
      </c>
      <c r="K9" s="82">
        <v>208848002</v>
      </c>
      <c r="L9" s="82" t="s">
        <v>63</v>
      </c>
      <c r="M9" s="82">
        <v>235141301</v>
      </c>
      <c r="N9" s="82" t="s">
        <v>64</v>
      </c>
      <c r="O9" s="82" t="s">
        <v>65</v>
      </c>
      <c r="P9" s="82" t="s">
        <v>85</v>
      </c>
      <c r="Q9" s="82">
        <v>281078503</v>
      </c>
      <c r="R9" s="82" t="s">
        <v>66</v>
      </c>
      <c r="S9" s="82" t="s">
        <v>67</v>
      </c>
      <c r="T9" s="83" t="s">
        <v>68</v>
      </c>
      <c r="U9" s="82" t="s">
        <v>230</v>
      </c>
      <c r="V9" s="82">
        <v>357597427</v>
      </c>
      <c r="W9" s="82" t="s">
        <v>69</v>
      </c>
      <c r="X9" s="82">
        <v>359411327</v>
      </c>
      <c r="Y9" s="82">
        <v>357427227</v>
      </c>
      <c r="Z9" s="83">
        <v>355671067</v>
      </c>
      <c r="AA9" s="82">
        <v>404919697</v>
      </c>
      <c r="AB9" s="83" t="s">
        <v>70</v>
      </c>
      <c r="AC9" s="82" t="s">
        <v>235</v>
      </c>
      <c r="AD9" s="82">
        <v>262452001</v>
      </c>
      <c r="AE9" s="82" t="s">
        <v>71</v>
      </c>
      <c r="AF9" s="83" t="s">
        <v>86</v>
      </c>
      <c r="AG9" s="82" t="s">
        <v>236</v>
      </c>
      <c r="AI9" s="20" t="str">
        <f>B9</f>
        <v>42121101 (UKAB)</v>
      </c>
      <c r="AJ9" s="20" t="str">
        <f t="shared" ref="AJ9:AU9" si="0">D9</f>
        <v>56472401 (GKAWAD)</v>
      </c>
      <c r="AK9" s="20" t="str">
        <f t="shared" si="0"/>
        <v>14835901 (EKBAB)</v>
      </c>
      <c r="AL9" s="20" t="str">
        <f t="shared" si="0"/>
        <v>105308901 (FRKAAAEA)</v>
      </c>
      <c r="AM9" s="20">
        <f t="shared" si="0"/>
        <v>102893707</v>
      </c>
      <c r="AN9" s="20" t="str">
        <f t="shared" si="0"/>
        <v>205592202 (ITKGAL)</v>
      </c>
      <c r="AO9" s="20">
        <f t="shared" si="0"/>
        <v>107636308</v>
      </c>
      <c r="AP9" s="20">
        <f t="shared" si="0"/>
        <v>360563577</v>
      </c>
      <c r="AQ9" s="20">
        <f t="shared" si="0"/>
        <v>208848002</v>
      </c>
      <c r="AR9" s="20" t="str">
        <f t="shared" si="0"/>
        <v>175329202 (JKZL)</v>
      </c>
      <c r="AS9" s="20">
        <f t="shared" si="0"/>
        <v>235141301</v>
      </c>
      <c r="AT9" s="20" t="str">
        <f t="shared" si="0"/>
        <v>18011701 (HKBA)</v>
      </c>
      <c r="AU9" s="20" t="str">
        <f t="shared" si="0"/>
        <v>366675897 (SKZDAFAAAAAABG)</v>
      </c>
      <c r="AV9" s="20">
        <f>Q9</f>
        <v>281078503</v>
      </c>
      <c r="AW9" s="20" t="str">
        <f>R9</f>
        <v>357563667 (GAMFCTNAAAAACF)</v>
      </c>
      <c r="AX9" s="20" t="str">
        <f>S9</f>
        <v>357032367 (EAYAEZAAAAAABO)</v>
      </c>
      <c r="AY9" s="20" t="str">
        <f>T9</f>
        <v>355022077 (FRACCPVAAAAABG)</v>
      </c>
      <c r="AZ9" s="20">
        <f>V9</f>
        <v>357597427</v>
      </c>
      <c r="BA9" s="20" t="str">
        <f>W9</f>
        <v>358702427 (ITANKAASAAAABY)</v>
      </c>
      <c r="BB9" s="20">
        <f>X9</f>
        <v>359411327</v>
      </c>
      <c r="BC9" s="20">
        <f>Y9</f>
        <v>357427227</v>
      </c>
      <c r="BD9" s="20">
        <f>Z9</f>
        <v>355671067</v>
      </c>
      <c r="BE9" s="20" t="str">
        <f>AB9</f>
        <v>320578501 (JAUABD)</v>
      </c>
      <c r="BF9" s="20">
        <f>AD9</f>
        <v>262452001</v>
      </c>
      <c r="BG9" s="20" t="str">
        <f>AE9</f>
        <v>349224401 (HAHARCHAAXI)</v>
      </c>
      <c r="BH9" s="20" t="e">
        <f>#REF!</f>
        <v>#REF!</v>
      </c>
      <c r="BI9" s="20" t="e">
        <f>#REF!</f>
        <v>#REF!</v>
      </c>
      <c r="BJ9" s="20" t="e">
        <f>#REF!</f>
        <v>#REF!</v>
      </c>
      <c r="BL9" s="62"/>
    </row>
    <row r="10" spans="1:78" ht="15" customHeight="1" x14ac:dyDescent="0.2">
      <c r="A10" s="79" t="s">
        <v>229</v>
      </c>
      <c r="B10" s="80">
        <v>43874</v>
      </c>
      <c r="C10" s="80">
        <v>43861</v>
      </c>
      <c r="D10" s="80">
        <v>43861</v>
      </c>
      <c r="E10" s="80">
        <v>43859</v>
      </c>
      <c r="F10" s="80">
        <v>43854</v>
      </c>
      <c r="G10" s="80">
        <v>43851</v>
      </c>
      <c r="H10" s="80">
        <v>43872</v>
      </c>
      <c r="I10" s="80">
        <v>43860</v>
      </c>
      <c r="J10" s="80">
        <v>43864</v>
      </c>
      <c r="K10" s="80">
        <v>43859</v>
      </c>
      <c r="L10" s="80">
        <v>43873</v>
      </c>
      <c r="M10" s="80">
        <v>43861</v>
      </c>
      <c r="N10" s="80">
        <v>43871</v>
      </c>
      <c r="O10" s="80">
        <v>43861</v>
      </c>
      <c r="P10" s="80">
        <v>43860</v>
      </c>
      <c r="Q10" s="80">
        <v>43798</v>
      </c>
      <c r="R10" s="80">
        <v>43872</v>
      </c>
      <c r="S10" s="80">
        <v>43875</v>
      </c>
      <c r="T10" s="81">
        <v>43650</v>
      </c>
      <c r="U10" s="80">
        <v>43861</v>
      </c>
      <c r="V10" s="80">
        <v>43797</v>
      </c>
      <c r="W10" s="80">
        <v>43864</v>
      </c>
      <c r="X10" s="80">
        <v>43861</v>
      </c>
      <c r="Y10" s="80">
        <v>43798</v>
      </c>
      <c r="Z10" s="81">
        <v>43300</v>
      </c>
      <c r="AA10" s="80">
        <v>43874</v>
      </c>
      <c r="AB10" s="81">
        <v>43650</v>
      </c>
      <c r="AC10" s="80">
        <v>43878</v>
      </c>
      <c r="AD10" s="80">
        <v>43803</v>
      </c>
      <c r="AE10" s="80">
        <v>43784</v>
      </c>
      <c r="AF10" s="81">
        <v>42880</v>
      </c>
      <c r="AG10" s="80">
        <v>43878</v>
      </c>
      <c r="BL10" s="64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</row>
    <row r="11" spans="1:78" ht="15" customHeight="1" x14ac:dyDescent="0.2">
      <c r="A11" s="71">
        <v>17227</v>
      </c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>
        <v>60791</v>
      </c>
      <c r="Q11" s="13"/>
      <c r="R11" s="13"/>
      <c r="S11" s="13"/>
      <c r="T11" s="38"/>
      <c r="U11" s="13"/>
      <c r="V11" s="13"/>
      <c r="W11" s="13"/>
      <c r="X11" s="13"/>
      <c r="Y11" s="13"/>
      <c r="Z11" s="38"/>
      <c r="AA11" s="13"/>
      <c r="AB11" s="38"/>
      <c r="AC11" s="13"/>
      <c r="AD11" s="13"/>
      <c r="AE11" s="13"/>
      <c r="AF11" s="38"/>
      <c r="AG11" s="13"/>
      <c r="BL11" s="64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</row>
    <row r="12" spans="1:78" ht="15" customHeight="1" x14ac:dyDescent="0.2">
      <c r="A12" s="71">
        <v>17319</v>
      </c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>
        <v>61492</v>
      </c>
      <c r="Q12" s="13"/>
      <c r="R12" s="13"/>
      <c r="S12" s="13"/>
      <c r="T12" s="38"/>
      <c r="U12" s="13"/>
      <c r="V12" s="13"/>
      <c r="W12" s="13"/>
      <c r="X12" s="13"/>
      <c r="Y12" s="13"/>
      <c r="Z12" s="38"/>
      <c r="AA12" s="13"/>
      <c r="AB12" s="38"/>
      <c r="AC12" s="13"/>
      <c r="AD12" s="13"/>
      <c r="AE12" s="13"/>
      <c r="AF12" s="38"/>
      <c r="AG12" s="13"/>
      <c r="BL12" s="64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</row>
    <row r="13" spans="1:78" ht="15" customHeight="1" x14ac:dyDescent="0.2">
      <c r="A13" s="71">
        <v>17411</v>
      </c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>
        <v>62396.25</v>
      </c>
      <c r="Q13" s="13"/>
      <c r="R13" s="13"/>
      <c r="S13" s="13"/>
      <c r="T13" s="38"/>
      <c r="U13" s="13"/>
      <c r="V13" s="13"/>
      <c r="W13" s="13"/>
      <c r="X13" s="13"/>
      <c r="Y13" s="13"/>
      <c r="Z13" s="38"/>
      <c r="AA13" s="13"/>
      <c r="AB13" s="38"/>
      <c r="AC13" s="13"/>
      <c r="AD13" s="13"/>
      <c r="AE13" s="13"/>
      <c r="AF13" s="38"/>
      <c r="AG13" s="13"/>
      <c r="BL13" s="64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</row>
    <row r="14" spans="1:78" ht="15" customHeight="1" x14ac:dyDescent="0.2">
      <c r="A14" s="71">
        <v>17502</v>
      </c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>
        <v>64936.25</v>
      </c>
      <c r="Q14" s="13"/>
      <c r="R14" s="13"/>
      <c r="S14" s="13"/>
      <c r="T14" s="38"/>
      <c r="U14" s="13"/>
      <c r="V14" s="13"/>
      <c r="W14" s="13"/>
      <c r="X14" s="13"/>
      <c r="Y14" s="13"/>
      <c r="Z14" s="38"/>
      <c r="AA14" s="13"/>
      <c r="AB14" s="38"/>
      <c r="AC14" s="13"/>
      <c r="AD14" s="13"/>
      <c r="AE14" s="13"/>
      <c r="AF14" s="38"/>
      <c r="AG14" s="13"/>
      <c r="BL14" s="64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</row>
    <row r="15" spans="1:78" ht="15" customHeight="1" x14ac:dyDescent="0.2">
      <c r="A15" s="71">
        <v>17593</v>
      </c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>
        <v>66435.5</v>
      </c>
      <c r="Q15" s="13"/>
      <c r="R15" s="13"/>
      <c r="S15" s="13"/>
      <c r="T15" s="38"/>
      <c r="U15" s="13"/>
      <c r="V15" s="13"/>
      <c r="W15" s="13"/>
      <c r="X15" s="13"/>
      <c r="Y15" s="13"/>
      <c r="Z15" s="38"/>
      <c r="AA15" s="13"/>
      <c r="AB15" s="38"/>
      <c r="AC15" s="13"/>
      <c r="AD15" s="13"/>
      <c r="AE15" s="13"/>
      <c r="AF15" s="38"/>
      <c r="AG15" s="13"/>
      <c r="BL15" s="64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</row>
    <row r="16" spans="1:78" ht="15" customHeight="1" x14ac:dyDescent="0.2">
      <c r="A16" s="71">
        <v>17685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>
        <v>68141.75</v>
      </c>
      <c r="Q16" s="13"/>
      <c r="R16" s="13"/>
      <c r="S16" s="13"/>
      <c r="T16" s="38"/>
      <c r="U16" s="13"/>
      <c r="V16" s="13"/>
      <c r="W16" s="13"/>
      <c r="X16" s="13"/>
      <c r="Y16" s="13"/>
      <c r="Z16" s="38"/>
      <c r="AA16" s="13"/>
      <c r="AB16" s="38"/>
      <c r="AC16" s="13"/>
      <c r="AD16" s="13"/>
      <c r="AE16" s="13"/>
      <c r="AF16" s="38"/>
      <c r="AG16" s="13"/>
      <c r="BL16" s="64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</row>
    <row r="17" spans="1:78" ht="15" customHeight="1" x14ac:dyDescent="0.2">
      <c r="A17" s="71">
        <v>17777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>
        <v>69799</v>
      </c>
      <c r="Q17" s="13"/>
      <c r="R17" s="13"/>
      <c r="S17" s="13"/>
      <c r="T17" s="38"/>
      <c r="U17" s="13"/>
      <c r="V17" s="13"/>
      <c r="W17" s="13"/>
      <c r="X17" s="13"/>
      <c r="Y17" s="13"/>
      <c r="Z17" s="38"/>
      <c r="AA17" s="13"/>
      <c r="AB17" s="38"/>
      <c r="AC17" s="13"/>
      <c r="AD17" s="13"/>
      <c r="AE17" s="13"/>
      <c r="AF17" s="38"/>
      <c r="AG17" s="13"/>
      <c r="BL17" s="64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</row>
    <row r="18" spans="1:78" ht="15" customHeight="1" x14ac:dyDescent="0.2">
      <c r="A18" s="71">
        <v>17868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>
        <v>70091.5</v>
      </c>
      <c r="Q18" s="13"/>
      <c r="R18" s="13"/>
      <c r="S18" s="13"/>
      <c r="T18" s="38"/>
      <c r="U18" s="13"/>
      <c r="V18" s="13"/>
      <c r="W18" s="13"/>
      <c r="X18" s="13"/>
      <c r="Y18" s="13"/>
      <c r="Z18" s="38"/>
      <c r="AA18" s="13"/>
      <c r="AB18" s="38"/>
      <c r="AC18" s="13"/>
      <c r="AD18" s="13"/>
      <c r="AE18" s="13"/>
      <c r="AF18" s="38"/>
      <c r="AG18" s="13"/>
      <c r="BL18" s="64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</row>
    <row r="19" spans="1:78" ht="15" customHeight="1" x14ac:dyDescent="0.2">
      <c r="A19" s="71">
        <v>17958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>
        <v>68758.5</v>
      </c>
      <c r="Q19" s="13"/>
      <c r="R19" s="13"/>
      <c r="S19" s="13"/>
      <c r="T19" s="38">
        <v>3.1989999999999998</v>
      </c>
      <c r="U19" s="13">
        <v>3.2010000000000001</v>
      </c>
      <c r="V19" s="13"/>
      <c r="W19" s="13"/>
      <c r="X19" s="13"/>
      <c r="Y19" s="13"/>
      <c r="Z19" s="38"/>
      <c r="AA19" s="13"/>
      <c r="AB19" s="38"/>
      <c r="AC19" s="13"/>
      <c r="AD19" s="13"/>
      <c r="AE19" s="13"/>
      <c r="AF19" s="38"/>
      <c r="AG19" s="13"/>
      <c r="BL19" s="64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</row>
    <row r="20" spans="1:78" ht="15" customHeight="1" x14ac:dyDescent="0.2">
      <c r="A20" s="71">
        <v>18050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>
        <v>67837.75</v>
      </c>
      <c r="Q20" s="13"/>
      <c r="R20" s="13"/>
      <c r="S20" s="13"/>
      <c r="T20" s="38">
        <v>3.2450000000000001</v>
      </c>
      <c r="U20" s="13">
        <v>3.2410000000000001</v>
      </c>
      <c r="V20" s="13"/>
      <c r="W20" s="13"/>
      <c r="X20" s="13"/>
      <c r="Y20" s="13"/>
      <c r="Z20" s="38"/>
      <c r="AA20" s="13"/>
      <c r="AB20" s="38"/>
      <c r="AC20" s="13"/>
      <c r="AD20" s="13"/>
      <c r="AE20" s="13"/>
      <c r="AF20" s="38"/>
      <c r="AG20" s="13"/>
      <c r="BL20" s="64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</row>
    <row r="21" spans="1:78" ht="15" customHeight="1" x14ac:dyDescent="0.2">
      <c r="A21" s="71">
        <v>18142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>
        <v>68222.25</v>
      </c>
      <c r="Q21" s="13"/>
      <c r="R21" s="13"/>
      <c r="S21" s="13"/>
      <c r="T21" s="38">
        <v>3.3540000000000001</v>
      </c>
      <c r="U21" s="13">
        <v>3.3460000000000001</v>
      </c>
      <c r="V21" s="13"/>
      <c r="W21" s="13"/>
      <c r="X21" s="13"/>
      <c r="Y21" s="13"/>
      <c r="Z21" s="38"/>
      <c r="AA21" s="13"/>
      <c r="AB21" s="38"/>
      <c r="AC21" s="13"/>
      <c r="AD21" s="13"/>
      <c r="AE21" s="13"/>
      <c r="AF21" s="38"/>
      <c r="AG21" s="13"/>
      <c r="BL21" s="64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</row>
    <row r="22" spans="1:78" ht="15" customHeight="1" x14ac:dyDescent="0.2">
      <c r="A22" s="71">
        <v>18233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>
        <v>67656.75</v>
      </c>
      <c r="Q22" s="13"/>
      <c r="R22" s="13"/>
      <c r="S22" s="13"/>
      <c r="T22" s="38">
        <v>3.4460000000000002</v>
      </c>
      <c r="U22" s="13">
        <v>3.4369999999999998</v>
      </c>
      <c r="V22" s="13"/>
      <c r="W22" s="13"/>
      <c r="X22" s="13"/>
      <c r="Y22" s="13"/>
      <c r="Z22" s="38"/>
      <c r="AA22" s="13"/>
      <c r="AB22" s="38"/>
      <c r="AC22" s="13"/>
      <c r="AD22" s="13"/>
      <c r="AE22" s="13"/>
      <c r="AF22" s="38"/>
      <c r="AG22" s="13"/>
      <c r="BL22" s="64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</row>
    <row r="23" spans="1:78" ht="15" customHeight="1" x14ac:dyDescent="0.2">
      <c r="A23" s="71">
        <v>18323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>
        <v>70207</v>
      </c>
      <c r="Q23" s="13"/>
      <c r="R23" s="13"/>
      <c r="S23" s="13"/>
      <c r="T23" s="38">
        <v>3.589</v>
      </c>
      <c r="U23" s="13">
        <v>3.581</v>
      </c>
      <c r="V23" s="13"/>
      <c r="W23" s="13"/>
      <c r="X23" s="13"/>
      <c r="Y23" s="13"/>
      <c r="Z23" s="38"/>
      <c r="AA23" s="13"/>
      <c r="AB23" s="38"/>
      <c r="AC23" s="13"/>
      <c r="AD23" s="13"/>
      <c r="AE23" s="13"/>
      <c r="AF23" s="38"/>
      <c r="AG23" s="13"/>
      <c r="BL23" s="64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</row>
    <row r="24" spans="1:78" ht="15" customHeight="1" x14ac:dyDescent="0.2">
      <c r="A24" s="71">
        <v>18415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>
        <v>72595.75</v>
      </c>
      <c r="Q24" s="13"/>
      <c r="R24" s="13"/>
      <c r="S24" s="13"/>
      <c r="T24" s="38">
        <v>3.7789999999999999</v>
      </c>
      <c r="U24" s="13">
        <v>3.7719999999999998</v>
      </c>
      <c r="V24" s="13"/>
      <c r="W24" s="13"/>
      <c r="X24" s="13"/>
      <c r="Y24" s="13"/>
      <c r="Z24" s="38"/>
      <c r="AA24" s="13"/>
      <c r="AB24" s="38"/>
      <c r="AC24" s="13"/>
      <c r="AD24" s="13"/>
      <c r="AE24" s="13"/>
      <c r="AF24" s="38"/>
      <c r="AG24" s="13"/>
      <c r="BL24" s="64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</row>
    <row r="25" spans="1:78" ht="15" customHeight="1" x14ac:dyDescent="0.2">
      <c r="A25" s="71">
        <v>18507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>
        <v>77038.25</v>
      </c>
      <c r="Q25" s="13"/>
      <c r="R25" s="13"/>
      <c r="S25" s="13"/>
      <c r="T25" s="38">
        <v>3.996</v>
      </c>
      <c r="U25" s="13">
        <v>3.99</v>
      </c>
      <c r="V25" s="13"/>
      <c r="W25" s="13"/>
      <c r="X25" s="13"/>
      <c r="Y25" s="13"/>
      <c r="Z25" s="38"/>
      <c r="AA25" s="13"/>
      <c r="AB25" s="38"/>
      <c r="AC25" s="13"/>
      <c r="AD25" s="13"/>
      <c r="AE25" s="13"/>
      <c r="AF25" s="38"/>
      <c r="AG25" s="13"/>
      <c r="BL25" s="64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</row>
    <row r="26" spans="1:78" ht="15" customHeight="1" x14ac:dyDescent="0.2">
      <c r="A26" s="71">
        <v>18598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>
        <v>79986.25</v>
      </c>
      <c r="Q26" s="13"/>
      <c r="R26" s="13"/>
      <c r="S26" s="13"/>
      <c r="T26" s="38">
        <v>4.1740000000000004</v>
      </c>
      <c r="U26" s="13">
        <v>4.1689999999999996</v>
      </c>
      <c r="V26" s="13"/>
      <c r="W26" s="13"/>
      <c r="X26" s="13"/>
      <c r="Y26" s="13"/>
      <c r="Z26" s="38"/>
      <c r="AA26" s="13"/>
      <c r="AB26" s="38"/>
      <c r="AC26" s="13"/>
      <c r="AD26" s="13"/>
      <c r="AE26" s="13"/>
      <c r="AF26" s="38"/>
      <c r="AG26" s="13"/>
      <c r="BL26" s="64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</row>
    <row r="27" spans="1:78" ht="15" customHeight="1" x14ac:dyDescent="0.2">
      <c r="A27" s="71">
        <v>18688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>
        <v>84000</v>
      </c>
      <c r="Q27" s="13"/>
      <c r="R27" s="13"/>
      <c r="S27" s="13"/>
      <c r="T27" s="38">
        <v>4.4130000000000003</v>
      </c>
      <c r="U27" s="13">
        <v>4.407</v>
      </c>
      <c r="V27" s="13"/>
      <c r="W27" s="13"/>
      <c r="X27" s="13"/>
      <c r="Y27" s="13"/>
      <c r="Z27" s="38"/>
      <c r="AA27" s="13"/>
      <c r="AB27" s="38"/>
      <c r="AC27" s="13"/>
      <c r="AD27" s="13"/>
      <c r="AE27" s="13"/>
      <c r="AF27" s="38"/>
      <c r="AG27" s="13"/>
      <c r="BL27" s="64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</row>
    <row r="28" spans="1:78" ht="15" customHeight="1" x14ac:dyDescent="0.2">
      <c r="A28" s="71">
        <v>18780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>
        <v>86022.5</v>
      </c>
      <c r="Q28" s="13"/>
      <c r="R28" s="13"/>
      <c r="S28" s="13"/>
      <c r="T28" s="38">
        <v>4.7750000000000004</v>
      </c>
      <c r="U28" s="13">
        <v>4.7670000000000003</v>
      </c>
      <c r="V28" s="13"/>
      <c r="W28" s="13"/>
      <c r="X28" s="13"/>
      <c r="Y28" s="13"/>
      <c r="Z28" s="38"/>
      <c r="AA28" s="13"/>
      <c r="AB28" s="38"/>
      <c r="AC28" s="13"/>
      <c r="AD28" s="13"/>
      <c r="AE28" s="13"/>
      <c r="AF28" s="38"/>
      <c r="AG28" s="13"/>
      <c r="BL28" s="64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</row>
    <row r="29" spans="1:78" ht="15" customHeight="1" x14ac:dyDescent="0.2">
      <c r="A29" s="71">
        <v>18872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>
        <v>87846.25</v>
      </c>
      <c r="Q29" s="13"/>
      <c r="R29" s="13"/>
      <c r="S29" s="13"/>
      <c r="T29" s="38">
        <v>4.9960000000000004</v>
      </c>
      <c r="U29" s="13">
        <v>4.9880000000000004</v>
      </c>
      <c r="V29" s="13"/>
      <c r="W29" s="13"/>
      <c r="X29" s="13"/>
      <c r="Y29" s="13"/>
      <c r="Z29" s="38"/>
      <c r="AA29" s="13"/>
      <c r="AB29" s="38"/>
      <c r="AC29" s="13"/>
      <c r="AD29" s="13"/>
      <c r="AE29" s="13"/>
      <c r="AF29" s="38"/>
      <c r="AG29" s="13"/>
      <c r="BL29" s="64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</row>
    <row r="30" spans="1:78" ht="15" customHeight="1" x14ac:dyDescent="0.2">
      <c r="A30" s="71">
        <v>18963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>
        <v>89044.5</v>
      </c>
      <c r="Q30" s="13"/>
      <c r="R30" s="13"/>
      <c r="S30" s="13"/>
      <c r="T30" s="38">
        <v>5.3890000000000002</v>
      </c>
      <c r="U30" s="13">
        <v>5.3780000000000001</v>
      </c>
      <c r="V30" s="13"/>
      <c r="W30" s="13"/>
      <c r="X30" s="13"/>
      <c r="Y30" s="13"/>
      <c r="Z30" s="38"/>
      <c r="AA30" s="13"/>
      <c r="AB30" s="38"/>
      <c r="AC30" s="13"/>
      <c r="AD30" s="13"/>
      <c r="AE30" s="13"/>
      <c r="AF30" s="38"/>
      <c r="AG30" s="13"/>
      <c r="BL30" s="64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</row>
    <row r="31" spans="1:78" ht="15" customHeight="1" x14ac:dyDescent="0.2">
      <c r="A31" s="71">
        <v>19054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>
        <v>89955</v>
      </c>
      <c r="Q31" s="13"/>
      <c r="R31" s="13"/>
      <c r="S31" s="13"/>
      <c r="T31" s="38">
        <v>5.6689999999999996</v>
      </c>
      <c r="U31" s="13">
        <v>5.6580000000000004</v>
      </c>
      <c r="V31" s="13"/>
      <c r="W31" s="13"/>
      <c r="X31" s="13"/>
      <c r="Y31" s="13"/>
      <c r="Z31" s="38"/>
      <c r="AA31" s="13"/>
      <c r="AB31" s="38"/>
      <c r="AC31" s="13"/>
      <c r="AD31" s="13"/>
      <c r="AE31" s="13"/>
      <c r="AF31" s="38"/>
      <c r="AG31" s="13"/>
      <c r="BL31" s="64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</row>
    <row r="32" spans="1:78" ht="15" customHeight="1" x14ac:dyDescent="0.2">
      <c r="A32" s="71">
        <v>19146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>
        <v>90257.5</v>
      </c>
      <c r="Q32" s="13"/>
      <c r="R32" s="13"/>
      <c r="S32" s="13"/>
      <c r="T32" s="38">
        <v>5.6390000000000002</v>
      </c>
      <c r="U32" s="13">
        <v>5.6289999999999996</v>
      </c>
      <c r="V32" s="13"/>
      <c r="W32" s="13"/>
      <c r="X32" s="13"/>
      <c r="Y32" s="13"/>
      <c r="Z32" s="38"/>
      <c r="AA32" s="13"/>
      <c r="AB32" s="38"/>
      <c r="AC32" s="13"/>
      <c r="AD32" s="13"/>
      <c r="AE32" s="13"/>
      <c r="AF32" s="38"/>
      <c r="AG32" s="13"/>
      <c r="BL32" s="64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</row>
    <row r="33" spans="1:78" ht="15" customHeight="1" x14ac:dyDescent="0.2">
      <c r="A33" s="71">
        <v>19238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>
        <v>91925.25</v>
      </c>
      <c r="Q33" s="13"/>
      <c r="R33" s="13"/>
      <c r="S33" s="13"/>
      <c r="T33" s="38">
        <v>5.7590000000000003</v>
      </c>
      <c r="U33" s="13">
        <v>5.7469999999999999</v>
      </c>
      <c r="V33" s="13"/>
      <c r="W33" s="13"/>
      <c r="X33" s="13"/>
      <c r="Y33" s="13"/>
      <c r="Z33" s="38"/>
      <c r="AA33" s="13"/>
      <c r="AB33" s="38"/>
      <c r="AC33" s="13"/>
      <c r="AD33" s="13"/>
      <c r="AE33" s="13"/>
      <c r="AF33" s="38"/>
      <c r="AG33" s="13"/>
      <c r="BL33" s="64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</row>
    <row r="34" spans="1:78" ht="15" customHeight="1" x14ac:dyDescent="0.2">
      <c r="A34" s="71">
        <v>19329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>
        <v>95203</v>
      </c>
      <c r="Q34" s="13"/>
      <c r="R34" s="13"/>
      <c r="S34" s="13"/>
      <c r="T34" s="38">
        <v>5.7489999999999997</v>
      </c>
      <c r="U34" s="13">
        <v>5.7389999999999999</v>
      </c>
      <c r="V34" s="13"/>
      <c r="W34" s="13"/>
      <c r="X34" s="13"/>
      <c r="Y34" s="13"/>
      <c r="Z34" s="38"/>
      <c r="AA34" s="13"/>
      <c r="AB34" s="38"/>
      <c r="AC34" s="13"/>
      <c r="AD34" s="13"/>
      <c r="AE34" s="13"/>
      <c r="AF34" s="38"/>
      <c r="AG34" s="13"/>
      <c r="BL34" s="64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</row>
    <row r="35" spans="1:78" ht="15" customHeight="1" x14ac:dyDescent="0.2">
      <c r="A35" s="71">
        <v>19419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>
        <v>96995</v>
      </c>
      <c r="Q35" s="13"/>
      <c r="R35" s="13"/>
      <c r="S35" s="13"/>
      <c r="T35" s="38">
        <v>5.7919999999999998</v>
      </c>
      <c r="U35" s="13">
        <v>5.7809999999999997</v>
      </c>
      <c r="V35" s="13"/>
      <c r="W35" s="13"/>
      <c r="X35" s="13"/>
      <c r="Y35" s="13"/>
      <c r="Z35" s="38"/>
      <c r="AA35" s="13"/>
      <c r="AB35" s="38"/>
      <c r="AC35" s="13"/>
      <c r="AD35" s="13"/>
      <c r="AE35" s="13"/>
      <c r="AF35" s="38"/>
      <c r="AG35" s="13"/>
      <c r="BL35" s="64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</row>
    <row r="36" spans="1:78" ht="15" customHeight="1" x14ac:dyDescent="0.2">
      <c r="A36" s="71">
        <v>19511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>
        <v>97937.25</v>
      </c>
      <c r="Q36" s="13"/>
      <c r="R36" s="13"/>
      <c r="S36" s="13"/>
      <c r="T36" s="38">
        <v>5.8970000000000002</v>
      </c>
      <c r="U36" s="13">
        <v>5.8849999999999998</v>
      </c>
      <c r="V36" s="13"/>
      <c r="W36" s="13"/>
      <c r="X36" s="13"/>
      <c r="Y36" s="13"/>
      <c r="Z36" s="38"/>
      <c r="AA36" s="13"/>
      <c r="AB36" s="38"/>
      <c r="AC36" s="13"/>
      <c r="AD36" s="13"/>
      <c r="AE36" s="13"/>
      <c r="AF36" s="38"/>
      <c r="AG36" s="13"/>
      <c r="BL36" s="64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</row>
    <row r="37" spans="1:78" ht="15" customHeight="1" x14ac:dyDescent="0.2">
      <c r="A37" s="71">
        <v>19603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>
        <v>97792.75</v>
      </c>
      <c r="Q37" s="13"/>
      <c r="R37" s="13"/>
      <c r="S37" s="13"/>
      <c r="T37" s="38">
        <v>5.9379999999999997</v>
      </c>
      <c r="U37" s="13">
        <v>5.9260000000000002</v>
      </c>
      <c r="V37" s="13"/>
      <c r="W37" s="13"/>
      <c r="X37" s="13"/>
      <c r="Y37" s="13"/>
      <c r="Z37" s="38"/>
      <c r="AA37" s="13"/>
      <c r="AB37" s="38"/>
      <c r="AC37" s="13"/>
      <c r="AD37" s="13"/>
      <c r="AE37" s="13"/>
      <c r="AF37" s="38"/>
      <c r="AG37" s="13"/>
      <c r="BL37" s="64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</row>
    <row r="38" spans="1:78" ht="15" customHeight="1" x14ac:dyDescent="0.2">
      <c r="A38" s="71">
        <v>19694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>
        <v>96492.5</v>
      </c>
      <c r="Q38" s="13"/>
      <c r="R38" s="13"/>
      <c r="S38" s="13"/>
      <c r="T38" s="38">
        <v>6.0369999999999999</v>
      </c>
      <c r="U38" s="13">
        <v>6.024</v>
      </c>
      <c r="V38" s="13"/>
      <c r="W38" s="13"/>
      <c r="X38" s="13"/>
      <c r="Y38" s="13"/>
      <c r="Z38" s="38"/>
      <c r="AA38" s="13"/>
      <c r="AB38" s="38"/>
      <c r="AC38" s="13"/>
      <c r="AD38" s="13"/>
      <c r="AE38" s="13"/>
      <c r="AF38" s="38"/>
      <c r="AG38" s="13"/>
      <c r="BL38" s="64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</row>
    <row r="39" spans="1:78" ht="15" customHeight="1" x14ac:dyDescent="0.2">
      <c r="A39" s="71">
        <v>19784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>
        <v>96336.25</v>
      </c>
      <c r="Q39" s="13"/>
      <c r="R39" s="13"/>
      <c r="S39" s="13"/>
      <c r="T39" s="38">
        <v>6.09</v>
      </c>
      <c r="U39" s="13">
        <v>6.077</v>
      </c>
      <c r="V39" s="13"/>
      <c r="W39" s="13"/>
      <c r="X39" s="13"/>
      <c r="Y39" s="13"/>
      <c r="Z39" s="38"/>
      <c r="AA39" s="13"/>
      <c r="AB39" s="38"/>
      <c r="AC39" s="13"/>
      <c r="AD39" s="13"/>
      <c r="AE39" s="13"/>
      <c r="AF39" s="38"/>
      <c r="AG39" s="13"/>
      <c r="BL39" s="64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</row>
    <row r="40" spans="1:78" ht="15" customHeight="1" x14ac:dyDescent="0.2">
      <c r="A40" s="71">
        <v>19876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>
        <v>96530.25</v>
      </c>
      <c r="Q40" s="13"/>
      <c r="R40" s="13"/>
      <c r="S40" s="13"/>
      <c r="T40" s="38">
        <v>6.2460000000000004</v>
      </c>
      <c r="U40" s="13">
        <v>6.2329999999999997</v>
      </c>
      <c r="V40" s="13"/>
      <c r="W40" s="13"/>
      <c r="X40" s="13"/>
      <c r="Y40" s="13"/>
      <c r="Z40" s="38"/>
      <c r="AA40" s="13"/>
      <c r="AB40" s="38"/>
      <c r="AC40" s="13"/>
      <c r="AD40" s="13"/>
      <c r="AE40" s="13"/>
      <c r="AF40" s="38"/>
      <c r="AG40" s="13"/>
      <c r="BL40" s="64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</row>
    <row r="41" spans="1:78" ht="15" customHeight="1" x14ac:dyDescent="0.2">
      <c r="A41" s="71">
        <v>19968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>
        <v>97749</v>
      </c>
      <c r="Q41" s="13"/>
      <c r="R41" s="13"/>
      <c r="S41" s="13"/>
      <c r="T41" s="38">
        <v>6.3789999999999996</v>
      </c>
      <c r="U41" s="13">
        <v>6.3650000000000002</v>
      </c>
      <c r="V41" s="13"/>
      <c r="W41" s="13"/>
      <c r="X41" s="13"/>
      <c r="Y41" s="13"/>
      <c r="Z41" s="38"/>
      <c r="AA41" s="13"/>
      <c r="AB41" s="38"/>
      <c r="AC41" s="13"/>
      <c r="AD41" s="13"/>
      <c r="AE41" s="13"/>
      <c r="AF41" s="38"/>
      <c r="AG41" s="13"/>
      <c r="BL41" s="64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</row>
    <row r="42" spans="1:78" ht="15" customHeight="1" x14ac:dyDescent="0.2">
      <c r="A42" s="71">
        <v>20059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>
        <v>99933.5</v>
      </c>
      <c r="Q42" s="13"/>
      <c r="R42" s="13"/>
      <c r="S42" s="13"/>
      <c r="T42" s="38">
        <v>6.423</v>
      </c>
      <c r="U42" s="13">
        <v>6.41</v>
      </c>
      <c r="V42" s="13"/>
      <c r="W42" s="13"/>
      <c r="X42" s="13"/>
      <c r="Y42" s="13"/>
      <c r="Z42" s="38"/>
      <c r="AA42" s="13"/>
      <c r="AB42" s="38"/>
      <c r="AC42" s="13"/>
      <c r="AD42" s="13"/>
      <c r="AE42" s="13"/>
      <c r="AF42" s="38"/>
      <c r="AG42" s="13"/>
      <c r="BL42" s="64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</row>
    <row r="43" spans="1:78" ht="15" customHeight="1" x14ac:dyDescent="0.2">
      <c r="A43" s="71">
        <v>20149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103268.25</v>
      </c>
      <c r="Q43" s="13"/>
      <c r="R43" s="13">
        <v>4663</v>
      </c>
      <c r="S43" s="13"/>
      <c r="T43" s="38">
        <v>6.5259999999999998</v>
      </c>
      <c r="U43" s="13">
        <v>6.5119999999999996</v>
      </c>
      <c r="V43" s="13"/>
      <c r="W43" s="13"/>
      <c r="X43" s="13"/>
      <c r="Y43" s="13"/>
      <c r="Z43" s="38"/>
      <c r="AA43" s="13"/>
      <c r="AB43" s="38"/>
      <c r="AC43" s="13"/>
      <c r="AD43" s="13"/>
      <c r="AE43" s="13"/>
      <c r="AF43" s="38"/>
      <c r="AG43" s="13"/>
      <c r="BL43" s="64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</row>
    <row r="44" spans="1:78" ht="15" customHeight="1" x14ac:dyDescent="0.2">
      <c r="A44" s="71">
        <v>20241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105383</v>
      </c>
      <c r="Q44" s="13"/>
      <c r="R44" s="13">
        <v>4685</v>
      </c>
      <c r="S44" s="13"/>
      <c r="T44" s="38">
        <v>6.6840000000000002</v>
      </c>
      <c r="U44" s="13">
        <v>6.67</v>
      </c>
      <c r="V44" s="13"/>
      <c r="W44" s="13"/>
      <c r="X44" s="13"/>
      <c r="Y44" s="13"/>
      <c r="Z44" s="38"/>
      <c r="AA44" s="13"/>
      <c r="AB44" s="38"/>
      <c r="AC44" s="13"/>
      <c r="AD44" s="13"/>
      <c r="AE44" s="13"/>
      <c r="AF44" s="38"/>
      <c r="AG44" s="13"/>
      <c r="BL44" s="64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</row>
    <row r="45" spans="1:78" ht="15" customHeight="1" x14ac:dyDescent="0.2">
      <c r="A45" s="71">
        <v>20333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107555.25</v>
      </c>
      <c r="Q45" s="13"/>
      <c r="R45" s="13">
        <v>4858</v>
      </c>
      <c r="S45" s="13"/>
      <c r="T45" s="38">
        <v>6.8209999999999997</v>
      </c>
      <c r="U45" s="13">
        <v>6.806</v>
      </c>
      <c r="V45" s="13"/>
      <c r="W45" s="13"/>
      <c r="X45" s="13"/>
      <c r="Y45" s="13"/>
      <c r="Z45" s="38"/>
      <c r="AA45" s="13"/>
      <c r="AB45" s="38"/>
      <c r="AC45" s="13"/>
      <c r="AD45" s="13"/>
      <c r="AE45" s="13"/>
      <c r="AF45" s="38"/>
      <c r="AG45" s="13"/>
      <c r="BL45" s="64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</row>
    <row r="46" spans="1:78" ht="15" customHeight="1" x14ac:dyDescent="0.2">
      <c r="A46" s="71">
        <v>20424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109273</v>
      </c>
      <c r="Q46" s="13"/>
      <c r="R46" s="13">
        <v>4948</v>
      </c>
      <c r="S46" s="13"/>
      <c r="T46" s="38">
        <v>6.9829999999999997</v>
      </c>
      <c r="U46" s="13">
        <v>6.968</v>
      </c>
      <c r="V46" s="13"/>
      <c r="W46" s="13"/>
      <c r="X46" s="13"/>
      <c r="Y46" s="13"/>
      <c r="Z46" s="38"/>
      <c r="AA46" s="13"/>
      <c r="AB46" s="38"/>
      <c r="AC46" s="13"/>
      <c r="AD46" s="13"/>
      <c r="AE46" s="13"/>
      <c r="AF46" s="38"/>
      <c r="AG46" s="13"/>
      <c r="BL46" s="64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</row>
    <row r="47" spans="1:78" ht="15" customHeight="1" x14ac:dyDescent="0.2">
      <c r="A47" s="71">
        <v>20515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>
        <v>109936.5</v>
      </c>
      <c r="Q47" s="13"/>
      <c r="R47" s="13">
        <v>5082</v>
      </c>
      <c r="S47" s="13"/>
      <c r="T47" s="38">
        <v>7.1120000000000001</v>
      </c>
      <c r="U47" s="13">
        <v>7.0960000000000001</v>
      </c>
      <c r="V47" s="13"/>
      <c r="W47" s="13"/>
      <c r="X47" s="13"/>
      <c r="Y47" s="13"/>
      <c r="Z47" s="38"/>
      <c r="AA47" s="13"/>
      <c r="AB47" s="38"/>
      <c r="AC47" s="13"/>
      <c r="AD47" s="13"/>
      <c r="AE47" s="13"/>
      <c r="AF47" s="38"/>
      <c r="AG47" s="13"/>
      <c r="BL47" s="64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</row>
    <row r="48" spans="1:78" ht="15" customHeight="1" x14ac:dyDescent="0.2">
      <c r="A48" s="71">
        <v>20607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>
        <v>111502.5</v>
      </c>
      <c r="Q48" s="13"/>
      <c r="R48" s="13">
        <v>5151</v>
      </c>
      <c r="S48" s="13"/>
      <c r="T48" s="38">
        <v>7.359</v>
      </c>
      <c r="U48" s="13">
        <v>7.3419999999999996</v>
      </c>
      <c r="V48" s="13"/>
      <c r="W48" s="13"/>
      <c r="X48" s="13"/>
      <c r="Y48" s="13"/>
      <c r="Z48" s="38"/>
      <c r="AA48" s="13"/>
      <c r="AB48" s="38"/>
      <c r="AC48" s="13"/>
      <c r="AD48" s="13"/>
      <c r="AE48" s="13"/>
      <c r="AF48" s="38"/>
      <c r="AG48" s="13"/>
      <c r="BL48" s="64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</row>
    <row r="49" spans="1:78" ht="15" customHeight="1" x14ac:dyDescent="0.2">
      <c r="A49" s="71">
        <v>20699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>
        <v>112797.75</v>
      </c>
      <c r="Q49" s="13"/>
      <c r="R49" s="13">
        <v>5231</v>
      </c>
      <c r="S49" s="13"/>
      <c r="T49" s="38">
        <v>7.5229999999999997</v>
      </c>
      <c r="U49" s="13">
        <v>7.5060000000000002</v>
      </c>
      <c r="V49" s="13"/>
      <c r="W49" s="13"/>
      <c r="X49" s="13"/>
      <c r="Y49" s="13"/>
      <c r="Z49" s="38"/>
      <c r="AA49" s="13"/>
      <c r="AB49" s="38"/>
      <c r="AC49" s="13"/>
      <c r="AD49" s="13"/>
      <c r="AE49" s="13"/>
      <c r="AF49" s="38"/>
      <c r="AG49" s="13"/>
      <c r="BL49" s="64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</row>
    <row r="50" spans="1:78" ht="15" customHeight="1" x14ac:dyDescent="0.2">
      <c r="A50" s="71">
        <v>20790</v>
      </c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>
        <v>115115.75</v>
      </c>
      <c r="Q50" s="13"/>
      <c r="R50" s="13">
        <v>5363</v>
      </c>
      <c r="S50" s="13"/>
      <c r="T50" s="38">
        <v>7.782</v>
      </c>
      <c r="U50" s="13">
        <v>7.7649999999999997</v>
      </c>
      <c r="V50" s="13"/>
      <c r="W50" s="13"/>
      <c r="X50" s="13"/>
      <c r="Y50" s="13"/>
      <c r="Z50" s="38"/>
      <c r="AA50" s="13"/>
      <c r="AB50" s="38"/>
      <c r="AC50" s="13"/>
      <c r="AD50" s="13"/>
      <c r="AE50" s="13"/>
      <c r="AF50" s="38"/>
      <c r="AG50" s="13"/>
      <c r="BL50" s="64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</row>
    <row r="51" spans="1:78" ht="15" customHeight="1" x14ac:dyDescent="0.2">
      <c r="A51" s="71">
        <v>20880</v>
      </c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>
        <v>117444.75</v>
      </c>
      <c r="Q51" s="13"/>
      <c r="R51" s="13">
        <v>5375</v>
      </c>
      <c r="S51" s="13"/>
      <c r="T51" s="38">
        <v>8.0090000000000003</v>
      </c>
      <c r="U51" s="13">
        <v>7.9939999999999998</v>
      </c>
      <c r="V51" s="13"/>
      <c r="W51" s="13"/>
      <c r="X51" s="13"/>
      <c r="Y51" s="13"/>
      <c r="Z51" s="38"/>
      <c r="AA51" s="13"/>
      <c r="AB51" s="38"/>
      <c r="AC51" s="13"/>
      <c r="AD51" s="13"/>
      <c r="AE51" s="13"/>
      <c r="AF51" s="38"/>
      <c r="AG51" s="13"/>
      <c r="BL51" s="64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</row>
    <row r="52" spans="1:78" ht="15" customHeight="1" x14ac:dyDescent="0.2">
      <c r="A52" s="71">
        <v>20972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>
        <v>118006.25</v>
      </c>
      <c r="Q52" s="13"/>
      <c r="R52" s="13">
        <v>5457</v>
      </c>
      <c r="S52" s="13"/>
      <c r="T52" s="38">
        <v>8.1709999999999994</v>
      </c>
      <c r="U52" s="13">
        <v>8.1530000000000005</v>
      </c>
      <c r="V52" s="13"/>
      <c r="W52" s="13"/>
      <c r="X52" s="13"/>
      <c r="Y52" s="13"/>
      <c r="Z52" s="38"/>
      <c r="AA52" s="13"/>
      <c r="AB52" s="38"/>
      <c r="AC52" s="13"/>
      <c r="AD52" s="13"/>
      <c r="AE52" s="13"/>
      <c r="AF52" s="38"/>
      <c r="AG52" s="13"/>
      <c r="BL52" s="64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</row>
    <row r="53" spans="1:78" ht="15" customHeight="1" x14ac:dyDescent="0.2">
      <c r="A53" s="71">
        <v>21064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>
        <v>119872.5</v>
      </c>
      <c r="Q53" s="13"/>
      <c r="R53" s="13">
        <v>5574</v>
      </c>
      <c r="S53" s="13"/>
      <c r="T53" s="38">
        <v>8.5489999999999995</v>
      </c>
      <c r="U53" s="13">
        <v>8.5269999999999992</v>
      </c>
      <c r="V53" s="13"/>
      <c r="W53" s="13"/>
      <c r="X53" s="13"/>
      <c r="Y53" s="13"/>
      <c r="Z53" s="38"/>
      <c r="AA53" s="13"/>
      <c r="AB53" s="38"/>
      <c r="AC53" s="13"/>
      <c r="AD53" s="13"/>
      <c r="AE53" s="13"/>
      <c r="AF53" s="38"/>
      <c r="AG53" s="13"/>
      <c r="BL53" s="64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</row>
    <row r="54" spans="1:78" ht="15" customHeight="1" x14ac:dyDescent="0.2">
      <c r="A54" s="71">
        <v>21155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>
        <v>118716</v>
      </c>
      <c r="Q54" s="13"/>
      <c r="R54" s="13">
        <v>5684</v>
      </c>
      <c r="S54" s="13"/>
      <c r="T54" s="38">
        <v>8.8940000000000001</v>
      </c>
      <c r="U54" s="13">
        <v>8.8710000000000004</v>
      </c>
      <c r="V54" s="13"/>
      <c r="W54" s="13"/>
      <c r="X54" s="13"/>
      <c r="Y54" s="13"/>
      <c r="Z54" s="38"/>
      <c r="AA54" s="13"/>
      <c r="AB54" s="38"/>
      <c r="AC54" s="13"/>
      <c r="AD54" s="13"/>
      <c r="AE54" s="13"/>
      <c r="AF54" s="38"/>
      <c r="AG54" s="13"/>
      <c r="BL54" s="64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</row>
    <row r="55" spans="1:78" ht="15" customHeight="1" x14ac:dyDescent="0.2">
      <c r="A55" s="71">
        <v>21245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>
        <v>116885</v>
      </c>
      <c r="Q55" s="13"/>
      <c r="R55" s="13">
        <v>5797</v>
      </c>
      <c r="S55" s="13"/>
      <c r="T55" s="38">
        <v>9.3729999999999993</v>
      </c>
      <c r="U55" s="13">
        <v>9.3490000000000002</v>
      </c>
      <c r="V55" s="13"/>
      <c r="W55" s="13"/>
      <c r="X55" s="13"/>
      <c r="Y55" s="13"/>
      <c r="Z55" s="38"/>
      <c r="AA55" s="13"/>
      <c r="AB55" s="38"/>
      <c r="AC55" s="13"/>
      <c r="AD55" s="13"/>
      <c r="AE55" s="13"/>
      <c r="AF55" s="38"/>
      <c r="AG55" s="13"/>
      <c r="BL55" s="64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</row>
    <row r="56" spans="1:78" ht="15" customHeight="1" x14ac:dyDescent="0.2">
      <c r="A56" s="71">
        <v>21337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>
        <v>117994.5</v>
      </c>
      <c r="Q56" s="13"/>
      <c r="R56" s="13">
        <v>5722</v>
      </c>
      <c r="S56" s="13"/>
      <c r="T56" s="38">
        <v>9.66</v>
      </c>
      <c r="U56" s="13">
        <v>9.6359999999999992</v>
      </c>
      <c r="V56" s="13"/>
      <c r="W56" s="13"/>
      <c r="X56" s="13"/>
      <c r="Y56" s="13"/>
      <c r="Z56" s="38"/>
      <c r="AA56" s="13"/>
      <c r="AB56" s="38"/>
      <c r="AC56" s="13"/>
      <c r="AD56" s="13"/>
      <c r="AE56" s="13"/>
      <c r="AF56" s="38"/>
      <c r="AG56" s="13"/>
      <c r="BL56" s="64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</row>
    <row r="57" spans="1:78" ht="15" customHeight="1" x14ac:dyDescent="0.2">
      <c r="A57" s="71">
        <v>21429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>
        <v>121460.25</v>
      </c>
      <c r="Q57" s="13"/>
      <c r="R57" s="13">
        <v>5822</v>
      </c>
      <c r="S57" s="13"/>
      <c r="T57" s="38">
        <v>9.8179999999999996</v>
      </c>
      <c r="U57" s="13">
        <v>9.7970000000000006</v>
      </c>
      <c r="V57" s="13"/>
      <c r="W57" s="13"/>
      <c r="X57" s="13"/>
      <c r="Y57" s="13"/>
      <c r="Z57" s="38"/>
      <c r="AA57" s="13"/>
      <c r="AB57" s="38"/>
      <c r="AC57" s="13"/>
      <c r="AD57" s="13"/>
      <c r="AE57" s="13"/>
      <c r="AF57" s="38"/>
      <c r="AG57" s="13"/>
      <c r="BL57" s="64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</row>
    <row r="58" spans="1:78" ht="15" customHeight="1" x14ac:dyDescent="0.2">
      <c r="A58" s="71">
        <v>21520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>
        <v>124888.75</v>
      </c>
      <c r="Q58" s="13"/>
      <c r="R58" s="13">
        <v>5869</v>
      </c>
      <c r="S58" s="13"/>
      <c r="T58" s="38">
        <v>9.9710000000000001</v>
      </c>
      <c r="U58" s="13">
        <v>9.952</v>
      </c>
      <c r="V58" s="13"/>
      <c r="W58" s="13"/>
      <c r="X58" s="13"/>
      <c r="Y58" s="13"/>
      <c r="Z58" s="38"/>
      <c r="AA58" s="13"/>
      <c r="AB58" s="38"/>
      <c r="AC58" s="13"/>
      <c r="AD58" s="13"/>
      <c r="AE58" s="13"/>
      <c r="AF58" s="38"/>
      <c r="AG58" s="13"/>
      <c r="BL58" s="64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</row>
    <row r="59" spans="1:78" ht="15" customHeight="1" x14ac:dyDescent="0.2">
      <c r="A59" s="71">
        <v>21551</v>
      </c>
      <c r="B59" s="13">
        <v>286.60000000000002</v>
      </c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38"/>
      <c r="U59" s="13"/>
      <c r="V59" s="13"/>
      <c r="W59" s="13"/>
      <c r="X59" s="13"/>
      <c r="Y59" s="13"/>
      <c r="Z59" s="38"/>
      <c r="AA59" s="13"/>
      <c r="AB59" s="38"/>
      <c r="AC59" s="13"/>
      <c r="AD59" s="13"/>
      <c r="AE59" s="13"/>
      <c r="AF59" s="38"/>
      <c r="AG59" s="13"/>
      <c r="BL59" s="64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</row>
    <row r="60" spans="1:78" ht="15" customHeight="1" x14ac:dyDescent="0.2">
      <c r="A60" s="71">
        <v>21582</v>
      </c>
      <c r="B60" s="13">
        <v>287.7</v>
      </c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38"/>
      <c r="U60" s="13"/>
      <c r="V60" s="13"/>
      <c r="W60" s="13"/>
      <c r="X60" s="13"/>
      <c r="Y60" s="13"/>
      <c r="Z60" s="38"/>
      <c r="AA60" s="13"/>
      <c r="AB60" s="38"/>
      <c r="AC60" s="13"/>
      <c r="AD60" s="13"/>
      <c r="AE60" s="13"/>
      <c r="AF60" s="38"/>
      <c r="AG60" s="13"/>
      <c r="BL60" s="64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</row>
    <row r="61" spans="1:78" ht="15" customHeight="1" x14ac:dyDescent="0.2">
      <c r="A61" s="71">
        <v>21610</v>
      </c>
      <c r="B61" s="13">
        <v>289.2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>
        <v>127582.5</v>
      </c>
      <c r="Q61" s="13"/>
      <c r="R61" s="13">
        <v>5879</v>
      </c>
      <c r="S61" s="13"/>
      <c r="T61" s="38">
        <v>10.148999999999999</v>
      </c>
      <c r="U61" s="13">
        <v>10.127000000000001</v>
      </c>
      <c r="V61" s="13"/>
      <c r="W61" s="13"/>
      <c r="X61" s="13"/>
      <c r="Y61" s="13"/>
      <c r="Z61" s="38"/>
      <c r="AA61" s="13"/>
      <c r="AB61" s="38"/>
      <c r="AC61" s="13"/>
      <c r="AD61" s="13"/>
      <c r="AE61" s="13"/>
      <c r="AF61" s="38"/>
      <c r="AG61" s="13"/>
      <c r="BL61" s="64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</row>
    <row r="62" spans="1:78" ht="15" customHeight="1" x14ac:dyDescent="0.2">
      <c r="A62" s="71">
        <v>21641</v>
      </c>
      <c r="B62" s="13">
        <v>290.10000000000002</v>
      </c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38"/>
      <c r="U62" s="13"/>
      <c r="V62" s="13"/>
      <c r="W62" s="13"/>
      <c r="X62" s="13"/>
      <c r="Y62" s="13"/>
      <c r="Z62" s="38"/>
      <c r="AA62" s="13"/>
      <c r="AB62" s="38"/>
      <c r="AC62" s="13"/>
      <c r="AD62" s="13"/>
      <c r="AE62" s="13"/>
      <c r="AF62" s="38"/>
      <c r="AG62" s="13"/>
      <c r="BL62" s="64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</row>
    <row r="63" spans="1:78" ht="15" customHeight="1" x14ac:dyDescent="0.2">
      <c r="A63" s="71">
        <v>21671</v>
      </c>
      <c r="B63" s="13">
        <v>292.2</v>
      </c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38"/>
      <c r="U63" s="13"/>
      <c r="V63" s="13"/>
      <c r="W63" s="13"/>
      <c r="X63" s="13"/>
      <c r="Y63" s="13"/>
      <c r="Z63" s="38"/>
      <c r="AA63" s="13"/>
      <c r="AB63" s="38"/>
      <c r="AC63" s="13"/>
      <c r="AD63" s="13"/>
      <c r="AE63" s="13"/>
      <c r="AF63" s="38"/>
      <c r="AG63" s="13"/>
      <c r="BL63" s="64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</row>
    <row r="64" spans="1:78" ht="15" customHeight="1" x14ac:dyDescent="0.2">
      <c r="A64" s="71">
        <v>21702</v>
      </c>
      <c r="B64" s="13">
        <v>294.10000000000002</v>
      </c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>
        <v>130663.25</v>
      </c>
      <c r="Q64" s="13"/>
      <c r="R64" s="13">
        <v>6072</v>
      </c>
      <c r="S64" s="13"/>
      <c r="T64" s="38">
        <v>10.473000000000001</v>
      </c>
      <c r="U64" s="13">
        <v>10.45</v>
      </c>
      <c r="V64" s="13"/>
      <c r="W64" s="13"/>
      <c r="X64" s="13"/>
      <c r="Y64" s="13"/>
      <c r="Z64" s="38"/>
      <c r="AA64" s="13"/>
      <c r="AB64" s="38"/>
      <c r="AC64" s="13"/>
      <c r="AD64" s="13"/>
      <c r="AE64" s="13"/>
      <c r="AF64" s="38"/>
      <c r="AG64" s="13"/>
      <c r="BL64" s="64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</row>
    <row r="65" spans="1:78" ht="15" customHeight="1" x14ac:dyDescent="0.2">
      <c r="A65" s="71">
        <v>21732</v>
      </c>
      <c r="B65" s="13">
        <v>295.2</v>
      </c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38"/>
      <c r="U65" s="13"/>
      <c r="V65" s="13"/>
      <c r="W65" s="13"/>
      <c r="X65" s="13"/>
      <c r="Y65" s="13"/>
      <c r="Z65" s="38"/>
      <c r="AA65" s="13"/>
      <c r="AB65" s="38"/>
      <c r="AC65" s="13"/>
      <c r="AD65" s="13"/>
      <c r="AE65" s="13"/>
      <c r="AF65" s="38"/>
      <c r="AG65" s="13"/>
      <c r="BL65" s="64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</row>
    <row r="66" spans="1:78" ht="15" customHeight="1" x14ac:dyDescent="0.2">
      <c r="A66" s="71">
        <v>21763</v>
      </c>
      <c r="B66" s="13">
        <v>296.39999999999998</v>
      </c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38"/>
      <c r="U66" s="13"/>
      <c r="V66" s="13"/>
      <c r="W66" s="13"/>
      <c r="X66" s="13"/>
      <c r="Y66" s="13"/>
      <c r="Z66" s="38"/>
      <c r="AA66" s="13"/>
      <c r="AB66" s="38"/>
      <c r="AC66" s="13"/>
      <c r="AD66" s="13"/>
      <c r="AE66" s="13"/>
      <c r="AF66" s="38"/>
      <c r="AG66" s="13"/>
      <c r="BL66" s="64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</row>
    <row r="67" spans="1:78" ht="15" customHeight="1" x14ac:dyDescent="0.2">
      <c r="A67" s="71">
        <v>21794</v>
      </c>
      <c r="B67" s="13">
        <v>296.7</v>
      </c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>
        <v>131258.5</v>
      </c>
      <c r="Q67" s="13"/>
      <c r="R67" s="13">
        <v>6094</v>
      </c>
      <c r="S67" s="13"/>
      <c r="T67" s="38">
        <v>10.680999999999999</v>
      </c>
      <c r="U67" s="13">
        <v>10.656000000000001</v>
      </c>
      <c r="V67" s="13"/>
      <c r="W67" s="13"/>
      <c r="X67" s="13"/>
      <c r="Y67" s="13"/>
      <c r="Z67" s="38"/>
      <c r="AA67" s="13"/>
      <c r="AB67" s="38"/>
      <c r="AC67" s="13"/>
      <c r="AD67" s="13">
        <v>3966</v>
      </c>
      <c r="AE67" s="13"/>
      <c r="AF67" s="38"/>
      <c r="AG67" s="13"/>
      <c r="BL67" s="64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</row>
    <row r="68" spans="1:78" ht="15" customHeight="1" x14ac:dyDescent="0.2">
      <c r="A68" s="71">
        <v>21824</v>
      </c>
      <c r="B68" s="13">
        <v>296.5</v>
      </c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38"/>
      <c r="U68" s="13"/>
      <c r="V68" s="13"/>
      <c r="W68" s="13"/>
      <c r="X68" s="13"/>
      <c r="Y68" s="13"/>
      <c r="Z68" s="38"/>
      <c r="AA68" s="13"/>
      <c r="AB68" s="38"/>
      <c r="AC68" s="13"/>
      <c r="AD68" s="13"/>
      <c r="AE68" s="13"/>
      <c r="AF68" s="38"/>
      <c r="AG68" s="13"/>
      <c r="BL68" s="64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</row>
    <row r="69" spans="1:78" ht="15" customHeight="1" x14ac:dyDescent="0.2">
      <c r="A69" s="71">
        <v>21855</v>
      </c>
      <c r="B69" s="13">
        <v>297.10000000000002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38"/>
      <c r="U69" s="13"/>
      <c r="V69" s="13"/>
      <c r="W69" s="13"/>
      <c r="X69" s="13"/>
      <c r="Y69" s="13"/>
      <c r="Z69" s="38"/>
      <c r="AA69" s="13"/>
      <c r="AB69" s="38"/>
      <c r="AC69" s="13"/>
      <c r="AD69" s="13"/>
      <c r="AE69" s="13"/>
      <c r="AF69" s="38"/>
      <c r="AG69" s="13"/>
      <c r="BL69" s="64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</row>
    <row r="70" spans="1:78" ht="15" customHeight="1" x14ac:dyDescent="0.2">
      <c r="A70" s="71">
        <v>21885</v>
      </c>
      <c r="B70" s="13">
        <v>297.8</v>
      </c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>
        <v>132150</v>
      </c>
      <c r="Q70" s="13"/>
      <c r="R70" s="13">
        <v>6308</v>
      </c>
      <c r="S70" s="13"/>
      <c r="T70" s="38">
        <v>11.058999999999999</v>
      </c>
      <c r="U70" s="13">
        <v>11.032</v>
      </c>
      <c r="V70" s="13"/>
      <c r="W70" s="13"/>
      <c r="X70" s="13"/>
      <c r="Y70" s="13"/>
      <c r="Z70" s="38"/>
      <c r="AA70" s="13"/>
      <c r="AB70" s="38"/>
      <c r="AC70" s="13"/>
      <c r="AD70" s="13">
        <v>4082</v>
      </c>
      <c r="AE70" s="13"/>
      <c r="AF70" s="38"/>
      <c r="AG70" s="13"/>
      <c r="BL70" s="64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</row>
    <row r="71" spans="1:78" ht="15" customHeight="1" x14ac:dyDescent="0.2">
      <c r="A71" s="71">
        <v>21916</v>
      </c>
      <c r="B71" s="13">
        <v>298.2</v>
      </c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38"/>
      <c r="U71" s="13"/>
      <c r="V71" s="13"/>
      <c r="W71" s="13"/>
      <c r="X71" s="13"/>
      <c r="Y71" s="13"/>
      <c r="Z71" s="38"/>
      <c r="AA71" s="13"/>
      <c r="AB71" s="38"/>
      <c r="AC71" s="13"/>
      <c r="AD71" s="13"/>
      <c r="AE71" s="13"/>
      <c r="AF71" s="38"/>
      <c r="AG71" s="13"/>
      <c r="BL71" s="64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</row>
    <row r="72" spans="1:78" ht="15" customHeight="1" x14ac:dyDescent="0.2">
      <c r="A72" s="71">
        <v>21947</v>
      </c>
      <c r="B72" s="13">
        <v>298.5</v>
      </c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38"/>
      <c r="U72" s="13"/>
      <c r="V72" s="13"/>
      <c r="W72" s="13"/>
      <c r="X72" s="13"/>
      <c r="Y72" s="13"/>
      <c r="Z72" s="38"/>
      <c r="AA72" s="13"/>
      <c r="AB72" s="38"/>
      <c r="AC72" s="13"/>
      <c r="AD72" s="13"/>
      <c r="AE72" s="13"/>
      <c r="AF72" s="38"/>
      <c r="AG72" s="13"/>
      <c r="BL72" s="64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</row>
    <row r="73" spans="1:78" ht="15" customHeight="1" x14ac:dyDescent="0.2">
      <c r="A73" s="71">
        <v>21976</v>
      </c>
      <c r="B73" s="13">
        <v>299.39999999999998</v>
      </c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>
        <v>135662</v>
      </c>
      <c r="Q73" s="13"/>
      <c r="R73" s="13">
        <v>6415</v>
      </c>
      <c r="S73" s="13"/>
      <c r="T73" s="38">
        <v>11.318</v>
      </c>
      <c r="U73" s="13">
        <v>11.29</v>
      </c>
      <c r="V73" s="13"/>
      <c r="W73" s="13"/>
      <c r="X73" s="13"/>
      <c r="Y73" s="13"/>
      <c r="Z73" s="38"/>
      <c r="AA73" s="13"/>
      <c r="AB73" s="38"/>
      <c r="AC73" s="13"/>
      <c r="AD73" s="13">
        <v>4162</v>
      </c>
      <c r="AE73" s="13"/>
      <c r="AF73" s="38"/>
      <c r="AG73" s="13"/>
      <c r="BL73" s="64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</row>
    <row r="74" spans="1:78" ht="15" customHeight="1" x14ac:dyDescent="0.2">
      <c r="A74" s="71">
        <v>22007</v>
      </c>
      <c r="B74" s="13">
        <v>300.10000000000002</v>
      </c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38"/>
      <c r="U74" s="13"/>
      <c r="V74" s="13"/>
      <c r="W74" s="13"/>
      <c r="X74" s="13"/>
      <c r="Y74" s="13"/>
      <c r="Z74" s="38"/>
      <c r="AA74" s="13"/>
      <c r="AB74" s="38"/>
      <c r="AC74" s="13"/>
      <c r="AD74" s="13"/>
      <c r="AE74" s="13"/>
      <c r="AF74" s="38"/>
      <c r="AG74" s="13"/>
      <c r="BL74" s="64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</row>
    <row r="75" spans="1:78" ht="15" customHeight="1" x14ac:dyDescent="0.2">
      <c r="A75" s="71">
        <v>22037</v>
      </c>
      <c r="B75" s="13">
        <v>300.89999999999998</v>
      </c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38"/>
      <c r="U75" s="13"/>
      <c r="V75" s="13"/>
      <c r="W75" s="13"/>
      <c r="X75" s="13"/>
      <c r="Y75" s="13"/>
      <c r="Z75" s="38"/>
      <c r="AA75" s="13"/>
      <c r="AB75" s="38"/>
      <c r="AC75" s="13"/>
      <c r="AD75" s="13"/>
      <c r="AE75" s="13"/>
      <c r="AF75" s="38"/>
      <c r="AG75" s="13"/>
      <c r="BL75" s="64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</row>
    <row r="76" spans="1:78" ht="15" customHeight="1" x14ac:dyDescent="0.2">
      <c r="A76" s="71">
        <v>22068</v>
      </c>
      <c r="B76" s="13">
        <v>302.3</v>
      </c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>
        <v>135270</v>
      </c>
      <c r="Q76" s="13"/>
      <c r="R76" s="13">
        <v>6477</v>
      </c>
      <c r="S76" s="13"/>
      <c r="T76" s="38">
        <v>11.647</v>
      </c>
      <c r="U76" s="13">
        <v>11.617000000000001</v>
      </c>
      <c r="V76" s="13"/>
      <c r="W76" s="13"/>
      <c r="X76" s="13"/>
      <c r="Y76" s="13"/>
      <c r="Z76" s="38"/>
      <c r="AA76" s="13"/>
      <c r="AB76" s="38"/>
      <c r="AC76" s="13"/>
      <c r="AD76" s="13">
        <v>4371</v>
      </c>
      <c r="AE76" s="13"/>
      <c r="AF76" s="38"/>
      <c r="AG76" s="13"/>
      <c r="BL76" s="64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</row>
    <row r="77" spans="1:78" ht="15" customHeight="1" x14ac:dyDescent="0.2">
      <c r="A77" s="71">
        <v>22098</v>
      </c>
      <c r="B77" s="13">
        <v>304.10000000000002</v>
      </c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38"/>
      <c r="U77" s="13"/>
      <c r="V77" s="13"/>
      <c r="W77" s="13"/>
      <c r="X77" s="13"/>
      <c r="Y77" s="13"/>
      <c r="Z77" s="38"/>
      <c r="AA77" s="13"/>
      <c r="AB77" s="38"/>
      <c r="AC77" s="13"/>
      <c r="AD77" s="13"/>
      <c r="AE77" s="13"/>
      <c r="AF77" s="38"/>
      <c r="AG77" s="13"/>
      <c r="BL77" s="64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</row>
    <row r="78" spans="1:78" ht="15" customHeight="1" x14ac:dyDescent="0.2">
      <c r="A78" s="71">
        <v>22129</v>
      </c>
      <c r="B78" s="13">
        <v>306.89999999999998</v>
      </c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38"/>
      <c r="U78" s="13"/>
      <c r="V78" s="13"/>
      <c r="W78" s="13"/>
      <c r="X78" s="13"/>
      <c r="Y78" s="13"/>
      <c r="Z78" s="38"/>
      <c r="AA78" s="13"/>
      <c r="AB78" s="38"/>
      <c r="AC78" s="13"/>
      <c r="AD78" s="13"/>
      <c r="AE78" s="13"/>
      <c r="AF78" s="38"/>
      <c r="AG78" s="13"/>
      <c r="BL78" s="64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</row>
    <row r="79" spans="1:78" ht="15" customHeight="1" x14ac:dyDescent="0.2">
      <c r="A79" s="71">
        <v>22160</v>
      </c>
      <c r="B79" s="13">
        <v>308.39999999999998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>
        <v>136401</v>
      </c>
      <c r="Q79" s="13"/>
      <c r="R79" s="13">
        <v>6571</v>
      </c>
      <c r="S79" s="13"/>
      <c r="T79" s="38">
        <v>11.877000000000001</v>
      </c>
      <c r="U79" s="13">
        <v>11.847</v>
      </c>
      <c r="V79" s="13"/>
      <c r="W79" s="13"/>
      <c r="X79" s="13"/>
      <c r="Y79" s="13"/>
      <c r="Z79" s="38"/>
      <c r="AA79" s="13"/>
      <c r="AB79" s="38"/>
      <c r="AC79" s="13"/>
      <c r="AD79" s="13">
        <v>4393</v>
      </c>
      <c r="AE79" s="13"/>
      <c r="AF79" s="38"/>
      <c r="AG79" s="13"/>
      <c r="BL79" s="64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</row>
    <row r="80" spans="1:78" ht="15" customHeight="1" x14ac:dyDescent="0.2">
      <c r="A80" s="71">
        <v>22190</v>
      </c>
      <c r="B80" s="13">
        <v>309.5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38"/>
      <c r="U80" s="13"/>
      <c r="V80" s="13"/>
      <c r="W80" s="13"/>
      <c r="X80" s="13"/>
      <c r="Y80" s="13"/>
      <c r="Z80" s="38"/>
      <c r="AA80" s="13"/>
      <c r="AB80" s="38"/>
      <c r="AC80" s="13"/>
      <c r="AD80" s="13"/>
      <c r="AE80" s="13"/>
      <c r="AF80" s="38"/>
      <c r="AG80" s="13"/>
      <c r="BL80" s="64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</row>
    <row r="81" spans="1:78" ht="15" customHeight="1" x14ac:dyDescent="0.2">
      <c r="A81" s="71">
        <v>22221</v>
      </c>
      <c r="B81" s="13">
        <v>310.89999999999998</v>
      </c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38"/>
      <c r="U81" s="13"/>
      <c r="V81" s="13"/>
      <c r="W81" s="13"/>
      <c r="X81" s="13"/>
      <c r="Y81" s="13"/>
      <c r="Z81" s="38"/>
      <c r="AA81" s="13"/>
      <c r="AB81" s="38"/>
      <c r="AC81" s="13"/>
      <c r="AD81" s="13"/>
      <c r="AE81" s="13"/>
      <c r="AF81" s="38"/>
      <c r="AG81" s="13"/>
      <c r="BL81" s="64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</row>
    <row r="82" spans="1:78" ht="15" customHeight="1" x14ac:dyDescent="0.2">
      <c r="A82" s="71">
        <v>22251</v>
      </c>
      <c r="B82" s="13">
        <v>312.39999999999998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>
        <v>135049.25</v>
      </c>
      <c r="Q82" s="13"/>
      <c r="R82" s="13">
        <v>6706</v>
      </c>
      <c r="S82" s="13"/>
      <c r="T82" s="38">
        <v>12.106</v>
      </c>
      <c r="U82" s="13">
        <v>12.076000000000001</v>
      </c>
      <c r="V82" s="13"/>
      <c r="W82" s="13"/>
      <c r="X82" s="13"/>
      <c r="Y82" s="13"/>
      <c r="Z82" s="38"/>
      <c r="AA82" s="13"/>
      <c r="AB82" s="38"/>
      <c r="AC82" s="13"/>
      <c r="AD82" s="13">
        <v>4422</v>
      </c>
      <c r="AE82" s="13"/>
      <c r="AF82" s="38"/>
      <c r="AG82" s="13"/>
      <c r="BL82" s="64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</row>
    <row r="83" spans="1:78" ht="15" customHeight="1" x14ac:dyDescent="0.2">
      <c r="A83" s="71">
        <v>22282</v>
      </c>
      <c r="B83" s="13">
        <v>314.10000000000002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38"/>
      <c r="U83" s="13"/>
      <c r="V83" s="13"/>
      <c r="W83" s="13"/>
      <c r="X83" s="13"/>
      <c r="Y83" s="13"/>
      <c r="Z83" s="38"/>
      <c r="AA83" s="13"/>
      <c r="AB83" s="38"/>
      <c r="AC83" s="13"/>
      <c r="AD83" s="13"/>
      <c r="AE83" s="13"/>
      <c r="AF83" s="38"/>
      <c r="AG83" s="13"/>
      <c r="BL83" s="64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</row>
    <row r="84" spans="1:78" ht="15" customHeight="1" x14ac:dyDescent="0.2">
      <c r="A84" s="71">
        <v>22313</v>
      </c>
      <c r="B84" s="13">
        <v>316.5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38"/>
      <c r="U84" s="13"/>
      <c r="V84" s="13"/>
      <c r="W84" s="13"/>
      <c r="X84" s="13"/>
      <c r="Y84" s="13"/>
      <c r="Z84" s="38"/>
      <c r="AA84" s="13"/>
      <c r="AB84" s="38"/>
      <c r="AC84" s="13"/>
      <c r="AD84" s="13"/>
      <c r="AE84" s="13"/>
      <c r="AF84" s="38"/>
      <c r="AG84" s="13"/>
      <c r="BL84" s="64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</row>
    <row r="85" spans="1:78" ht="15" customHeight="1" x14ac:dyDescent="0.2">
      <c r="A85" s="71">
        <v>22341</v>
      </c>
      <c r="B85" s="13">
        <v>318.3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>
        <v>136254.5</v>
      </c>
      <c r="Q85" s="13">
        <v>9529</v>
      </c>
      <c r="R85" s="13">
        <v>6875</v>
      </c>
      <c r="S85" s="13"/>
      <c r="T85" s="38">
        <v>12.39</v>
      </c>
      <c r="U85" s="13">
        <v>12.36</v>
      </c>
      <c r="V85" s="13"/>
      <c r="W85" s="13"/>
      <c r="X85" s="13"/>
      <c r="Y85" s="13"/>
      <c r="Z85" s="38"/>
      <c r="AA85" s="13"/>
      <c r="AB85" s="38"/>
      <c r="AC85" s="13"/>
      <c r="AD85" s="13">
        <v>4414</v>
      </c>
      <c r="AE85" s="13"/>
      <c r="AF85" s="38"/>
      <c r="AG85" s="13"/>
      <c r="BL85" s="64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</row>
    <row r="86" spans="1:78" ht="15" customHeight="1" x14ac:dyDescent="0.2">
      <c r="A86" s="71">
        <v>22372</v>
      </c>
      <c r="B86" s="13">
        <v>319.89999999999998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38"/>
      <c r="U86" s="13"/>
      <c r="V86" s="13"/>
      <c r="W86" s="13"/>
      <c r="X86" s="13"/>
      <c r="Y86" s="13"/>
      <c r="Z86" s="38"/>
      <c r="AA86" s="13"/>
      <c r="AB86" s="38"/>
      <c r="AC86" s="13"/>
      <c r="AD86" s="13"/>
      <c r="AE86" s="13"/>
      <c r="AF86" s="38"/>
      <c r="AG86" s="13"/>
      <c r="BL86" s="64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</row>
    <row r="87" spans="1:78" ht="15" customHeight="1" x14ac:dyDescent="0.2">
      <c r="A87" s="71">
        <v>22402</v>
      </c>
      <c r="B87" s="13">
        <v>322.2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38"/>
      <c r="U87" s="13"/>
      <c r="V87" s="13"/>
      <c r="W87" s="13"/>
      <c r="X87" s="13"/>
      <c r="Y87" s="13"/>
      <c r="Z87" s="38"/>
      <c r="AA87" s="13"/>
      <c r="AB87" s="38"/>
      <c r="AC87" s="13"/>
      <c r="AD87" s="13"/>
      <c r="AE87" s="13"/>
      <c r="AF87" s="38"/>
      <c r="AG87" s="13"/>
      <c r="BL87" s="64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</row>
    <row r="88" spans="1:78" ht="15" customHeight="1" x14ac:dyDescent="0.2">
      <c r="A88" s="71">
        <v>22433</v>
      </c>
      <c r="B88" s="13">
        <v>324.3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>
        <v>138886.25</v>
      </c>
      <c r="Q88" s="13">
        <v>10226</v>
      </c>
      <c r="R88" s="13">
        <v>6874</v>
      </c>
      <c r="S88" s="13"/>
      <c r="T88" s="38">
        <v>12.51</v>
      </c>
      <c r="U88" s="13">
        <v>12.48</v>
      </c>
      <c r="V88" s="13"/>
      <c r="W88" s="13"/>
      <c r="X88" s="13"/>
      <c r="Y88" s="13"/>
      <c r="Z88" s="38"/>
      <c r="AA88" s="13"/>
      <c r="AB88" s="38"/>
      <c r="AC88" s="13"/>
      <c r="AD88" s="13">
        <v>4316</v>
      </c>
      <c r="AE88" s="13"/>
      <c r="AF88" s="38"/>
      <c r="AG88" s="13"/>
      <c r="BL88" s="64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</row>
    <row r="89" spans="1:78" ht="15" customHeight="1" x14ac:dyDescent="0.2">
      <c r="A89" s="71">
        <v>22463</v>
      </c>
      <c r="B89" s="13">
        <v>325.60000000000002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38"/>
      <c r="U89" s="13"/>
      <c r="V89" s="13"/>
      <c r="W89" s="13"/>
      <c r="X89" s="13"/>
      <c r="Y89" s="13"/>
      <c r="Z89" s="38"/>
      <c r="AA89" s="13"/>
      <c r="AB89" s="38"/>
      <c r="AC89" s="13"/>
      <c r="AD89" s="13"/>
      <c r="AE89" s="13"/>
      <c r="AF89" s="38"/>
      <c r="AG89" s="13"/>
      <c r="BL89" s="64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</row>
    <row r="90" spans="1:78" ht="15" customHeight="1" x14ac:dyDescent="0.2">
      <c r="A90" s="71">
        <v>22494</v>
      </c>
      <c r="B90" s="13">
        <v>327.60000000000002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38"/>
      <c r="U90" s="13"/>
      <c r="V90" s="13"/>
      <c r="W90" s="13"/>
      <c r="X90" s="13"/>
      <c r="Y90" s="13"/>
      <c r="Z90" s="38"/>
      <c r="AA90" s="13"/>
      <c r="AB90" s="38"/>
      <c r="AC90" s="13"/>
      <c r="AD90" s="13"/>
      <c r="AE90" s="13"/>
      <c r="AF90" s="38"/>
      <c r="AG90" s="13"/>
      <c r="BL90" s="64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</row>
    <row r="91" spans="1:78" ht="15" customHeight="1" x14ac:dyDescent="0.2">
      <c r="A91" s="71">
        <v>22525</v>
      </c>
      <c r="B91" s="13">
        <v>329.5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>
        <v>141916</v>
      </c>
      <c r="Q91" s="13">
        <v>11373</v>
      </c>
      <c r="R91" s="13">
        <v>7111</v>
      </c>
      <c r="S91" s="13"/>
      <c r="T91" s="38">
        <v>12.827</v>
      </c>
      <c r="U91" s="13">
        <v>12.794</v>
      </c>
      <c r="V91" s="13"/>
      <c r="W91" s="13"/>
      <c r="X91" s="13"/>
      <c r="Y91" s="13"/>
      <c r="Z91" s="38"/>
      <c r="AA91" s="13"/>
      <c r="AB91" s="38"/>
      <c r="AC91" s="13"/>
      <c r="AD91" s="13">
        <v>4325</v>
      </c>
      <c r="AE91" s="13"/>
      <c r="AF91" s="38"/>
      <c r="AG91" s="13"/>
      <c r="BL91" s="64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</row>
    <row r="92" spans="1:78" ht="15" customHeight="1" x14ac:dyDescent="0.2">
      <c r="A92" s="71">
        <v>22555</v>
      </c>
      <c r="B92" s="13">
        <v>331.1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38"/>
      <c r="U92" s="13"/>
      <c r="V92" s="13"/>
      <c r="W92" s="13"/>
      <c r="X92" s="13"/>
      <c r="Y92" s="13"/>
      <c r="Z92" s="38"/>
      <c r="AA92" s="13"/>
      <c r="AB92" s="38"/>
      <c r="AC92" s="13"/>
      <c r="AD92" s="13"/>
      <c r="AE92" s="13"/>
      <c r="AF92" s="38"/>
      <c r="AG92" s="13"/>
      <c r="BL92" s="64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</row>
    <row r="93" spans="1:78" ht="15" customHeight="1" x14ac:dyDescent="0.2">
      <c r="A93" s="71">
        <v>22586</v>
      </c>
      <c r="B93" s="13">
        <v>333.4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38"/>
      <c r="U93" s="13"/>
      <c r="V93" s="13"/>
      <c r="W93" s="13"/>
      <c r="X93" s="13"/>
      <c r="Y93" s="13"/>
      <c r="Z93" s="38"/>
      <c r="AA93" s="13"/>
      <c r="AB93" s="38"/>
      <c r="AC93" s="13"/>
      <c r="AD93" s="13"/>
      <c r="AE93" s="13"/>
      <c r="AF93" s="38"/>
      <c r="AG93" s="13"/>
      <c r="BL93" s="64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</row>
    <row r="94" spans="1:78" ht="15" customHeight="1" x14ac:dyDescent="0.2">
      <c r="A94" s="71">
        <v>22616</v>
      </c>
      <c r="B94" s="13">
        <v>335.5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>
        <v>145153</v>
      </c>
      <c r="Q94" s="13">
        <v>10971</v>
      </c>
      <c r="R94" s="13">
        <v>7031</v>
      </c>
      <c r="S94" s="13"/>
      <c r="T94" s="38">
        <v>13.175000000000001</v>
      </c>
      <c r="U94" s="13">
        <v>13.138</v>
      </c>
      <c r="V94" s="13"/>
      <c r="W94" s="13"/>
      <c r="X94" s="13"/>
      <c r="Y94" s="13"/>
      <c r="Z94" s="38"/>
      <c r="AA94" s="13"/>
      <c r="AB94" s="38"/>
      <c r="AC94" s="13"/>
      <c r="AD94" s="13">
        <v>4361</v>
      </c>
      <c r="AE94" s="13"/>
      <c r="AF94" s="38"/>
      <c r="AG94" s="13"/>
      <c r="BL94" s="64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</row>
    <row r="95" spans="1:78" ht="15" customHeight="1" x14ac:dyDescent="0.2">
      <c r="A95" s="71">
        <v>22647</v>
      </c>
      <c r="B95" s="13">
        <v>337.5</v>
      </c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38"/>
      <c r="U95" s="13"/>
      <c r="V95" s="13"/>
      <c r="W95" s="13"/>
      <c r="X95" s="13"/>
      <c r="Y95" s="13"/>
      <c r="Z95" s="38"/>
      <c r="AA95" s="13"/>
      <c r="AB95" s="38"/>
      <c r="AC95" s="13"/>
      <c r="AD95" s="13"/>
      <c r="AE95" s="13"/>
      <c r="AF95" s="38"/>
      <c r="AG95" s="13"/>
      <c r="BL95" s="64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</row>
    <row r="96" spans="1:78" ht="15" customHeight="1" x14ac:dyDescent="0.2">
      <c r="A96" s="71">
        <v>22678</v>
      </c>
      <c r="B96" s="13">
        <v>340.1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38"/>
      <c r="U96" s="13"/>
      <c r="V96" s="13"/>
      <c r="W96" s="13"/>
      <c r="X96" s="13"/>
      <c r="Y96" s="13"/>
      <c r="Z96" s="38"/>
      <c r="AA96" s="13"/>
      <c r="AB96" s="38"/>
      <c r="AC96" s="13"/>
      <c r="AD96" s="13"/>
      <c r="AE96" s="13"/>
      <c r="AF96" s="38"/>
      <c r="AG96" s="13"/>
      <c r="BL96" s="64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</row>
    <row r="97" spans="1:78" ht="15" customHeight="1" x14ac:dyDescent="0.2">
      <c r="A97" s="71">
        <v>22706</v>
      </c>
      <c r="B97" s="13">
        <v>343.1</v>
      </c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>
        <v>148503.25</v>
      </c>
      <c r="Q97" s="13">
        <v>10323</v>
      </c>
      <c r="R97" s="13">
        <v>7128</v>
      </c>
      <c r="S97" s="13"/>
      <c r="T97" s="38">
        <v>13.727</v>
      </c>
      <c r="U97" s="13">
        <v>13.688000000000001</v>
      </c>
      <c r="V97" s="13"/>
      <c r="W97" s="13"/>
      <c r="X97" s="13"/>
      <c r="Y97" s="13"/>
      <c r="Z97" s="38"/>
      <c r="AA97" s="13"/>
      <c r="AB97" s="38"/>
      <c r="AC97" s="13"/>
      <c r="AD97" s="13">
        <v>4491</v>
      </c>
      <c r="AE97" s="13"/>
      <c r="AF97" s="38"/>
      <c r="AG97" s="13"/>
      <c r="BL97" s="64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</row>
    <row r="98" spans="1:78" ht="15" customHeight="1" x14ac:dyDescent="0.2">
      <c r="A98" s="71">
        <v>22737</v>
      </c>
      <c r="B98" s="13">
        <v>345.5</v>
      </c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38"/>
      <c r="U98" s="13"/>
      <c r="V98" s="13"/>
      <c r="W98" s="13"/>
      <c r="X98" s="13"/>
      <c r="Y98" s="13"/>
      <c r="Z98" s="38"/>
      <c r="AA98" s="13"/>
      <c r="AB98" s="38"/>
      <c r="AC98" s="13"/>
      <c r="AD98" s="13"/>
      <c r="AE98" s="13"/>
      <c r="AF98" s="38"/>
      <c r="AG98" s="13"/>
      <c r="BL98" s="64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</row>
    <row r="99" spans="1:78" ht="15" customHeight="1" x14ac:dyDescent="0.2">
      <c r="A99" s="71">
        <v>22767</v>
      </c>
      <c r="B99" s="13">
        <v>347.5</v>
      </c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38"/>
      <c r="U99" s="13"/>
      <c r="V99" s="13"/>
      <c r="W99" s="13"/>
      <c r="X99" s="13"/>
      <c r="Y99" s="13"/>
      <c r="Z99" s="38"/>
      <c r="AA99" s="13"/>
      <c r="AB99" s="38"/>
      <c r="AC99" s="13"/>
      <c r="AD99" s="13"/>
      <c r="AE99" s="13"/>
      <c r="AF99" s="38"/>
      <c r="AG99" s="13"/>
      <c r="BL99" s="64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</row>
    <row r="100" spans="1:78" ht="15" customHeight="1" x14ac:dyDescent="0.2">
      <c r="A100" s="71">
        <v>22798</v>
      </c>
      <c r="B100" s="13">
        <v>349.3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>
        <v>150091.5</v>
      </c>
      <c r="Q100" s="13">
        <v>11000</v>
      </c>
      <c r="R100" s="13">
        <v>7301</v>
      </c>
      <c r="S100" s="13"/>
      <c r="T100" s="38">
        <v>14.090999999999999</v>
      </c>
      <c r="U100" s="13">
        <v>14.051</v>
      </c>
      <c r="V100" s="13"/>
      <c r="W100" s="13"/>
      <c r="X100" s="13"/>
      <c r="Y100" s="13"/>
      <c r="Z100" s="38"/>
      <c r="AA100" s="13"/>
      <c r="AB100" s="38"/>
      <c r="AC100" s="13"/>
      <c r="AD100" s="13">
        <v>4588</v>
      </c>
      <c r="AE100" s="13"/>
      <c r="AF100" s="38"/>
      <c r="AG100" s="13"/>
      <c r="BL100" s="64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</row>
    <row r="101" spans="1:78" ht="15" customHeight="1" x14ac:dyDescent="0.2">
      <c r="A101" s="71">
        <v>22828</v>
      </c>
      <c r="B101" s="13">
        <v>350.8</v>
      </c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38"/>
      <c r="U101" s="13"/>
      <c r="V101" s="13"/>
      <c r="W101" s="13"/>
      <c r="X101" s="13"/>
      <c r="Y101" s="13"/>
      <c r="Z101" s="38"/>
      <c r="AA101" s="13"/>
      <c r="AB101" s="38"/>
      <c r="AC101" s="13"/>
      <c r="AD101" s="13"/>
      <c r="AE101" s="13"/>
      <c r="AF101" s="38"/>
      <c r="AG101" s="13"/>
      <c r="BL101" s="64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</row>
    <row r="102" spans="1:78" ht="15" customHeight="1" x14ac:dyDescent="0.2">
      <c r="A102" s="71">
        <v>22859</v>
      </c>
      <c r="B102" s="13">
        <v>352.8</v>
      </c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38"/>
      <c r="U102" s="13"/>
      <c r="V102" s="13"/>
      <c r="W102" s="13"/>
      <c r="X102" s="13"/>
      <c r="Y102" s="13"/>
      <c r="Z102" s="38"/>
      <c r="AA102" s="13"/>
      <c r="AB102" s="38"/>
      <c r="AC102" s="13"/>
      <c r="AD102" s="13"/>
      <c r="AE102" s="13"/>
      <c r="AF102" s="38"/>
      <c r="AG102" s="13"/>
      <c r="BL102" s="64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</row>
    <row r="103" spans="1:78" ht="15" customHeight="1" x14ac:dyDescent="0.2">
      <c r="A103" s="71">
        <v>22890</v>
      </c>
      <c r="B103" s="13">
        <v>354.9</v>
      </c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>
        <v>152256.75</v>
      </c>
      <c r="Q103" s="13">
        <v>12694</v>
      </c>
      <c r="R103" s="13">
        <v>7375</v>
      </c>
      <c r="S103" s="13"/>
      <c r="T103" s="38">
        <v>14.436</v>
      </c>
      <c r="U103" s="13">
        <v>14.398999999999999</v>
      </c>
      <c r="V103" s="13"/>
      <c r="W103" s="13"/>
      <c r="X103" s="13"/>
      <c r="Y103" s="13"/>
      <c r="Z103" s="38"/>
      <c r="AA103" s="13"/>
      <c r="AB103" s="38"/>
      <c r="AC103" s="13"/>
      <c r="AD103" s="13">
        <v>4644</v>
      </c>
      <c r="AE103" s="13"/>
      <c r="AF103" s="38"/>
      <c r="AG103" s="13"/>
      <c r="BL103" s="64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</row>
    <row r="104" spans="1:78" ht="15" customHeight="1" x14ac:dyDescent="0.2">
      <c r="A104" s="71">
        <v>22920</v>
      </c>
      <c r="B104" s="13">
        <v>357.2</v>
      </c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38"/>
      <c r="U104" s="13"/>
      <c r="V104" s="13"/>
      <c r="W104" s="13"/>
      <c r="X104" s="13"/>
      <c r="Y104" s="13"/>
      <c r="Z104" s="38"/>
      <c r="AA104" s="13"/>
      <c r="AB104" s="38"/>
      <c r="AC104" s="13"/>
      <c r="AD104" s="13"/>
      <c r="AE104" s="13"/>
      <c r="AF104" s="38"/>
      <c r="AG104" s="13"/>
      <c r="BL104" s="64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</row>
    <row r="105" spans="1:78" ht="15" customHeight="1" x14ac:dyDescent="0.2">
      <c r="A105" s="71">
        <v>22951</v>
      </c>
      <c r="B105" s="13">
        <v>359.8</v>
      </c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38"/>
      <c r="U105" s="13"/>
      <c r="V105" s="13"/>
      <c r="W105" s="13"/>
      <c r="X105" s="13"/>
      <c r="Y105" s="13"/>
      <c r="Z105" s="38"/>
      <c r="AA105" s="13"/>
      <c r="AB105" s="38"/>
      <c r="AC105" s="13"/>
      <c r="AD105" s="13"/>
      <c r="AE105" s="13"/>
      <c r="AF105" s="38"/>
      <c r="AG105" s="13"/>
      <c r="BL105" s="64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</row>
    <row r="106" spans="1:78" ht="15" customHeight="1" x14ac:dyDescent="0.2">
      <c r="A106" s="71">
        <v>22981</v>
      </c>
      <c r="B106" s="13">
        <v>362.7</v>
      </c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>
        <v>153070</v>
      </c>
      <c r="Q106" s="13">
        <v>11799</v>
      </c>
      <c r="R106" s="13">
        <v>7412</v>
      </c>
      <c r="S106" s="13"/>
      <c r="T106" s="38">
        <v>14.798999999999999</v>
      </c>
      <c r="U106" s="13">
        <v>14.763999999999999</v>
      </c>
      <c r="V106" s="13"/>
      <c r="W106" s="13"/>
      <c r="X106" s="13"/>
      <c r="Y106" s="13"/>
      <c r="Z106" s="38"/>
      <c r="AA106" s="13"/>
      <c r="AB106" s="38"/>
      <c r="AC106" s="13"/>
      <c r="AD106" s="13">
        <v>4775</v>
      </c>
      <c r="AE106" s="13"/>
      <c r="AF106" s="38"/>
      <c r="AG106" s="13"/>
      <c r="BL106" s="64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</row>
    <row r="107" spans="1:78" ht="15" customHeight="1" x14ac:dyDescent="0.2">
      <c r="A107" s="71">
        <v>23012</v>
      </c>
      <c r="B107" s="13">
        <v>365.2</v>
      </c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38"/>
      <c r="U107" s="13"/>
      <c r="V107" s="13"/>
      <c r="W107" s="13"/>
      <c r="X107" s="13"/>
      <c r="Y107" s="13"/>
      <c r="Z107" s="38"/>
      <c r="AA107" s="13"/>
      <c r="AB107" s="38"/>
      <c r="AC107" s="13"/>
      <c r="AD107" s="13"/>
      <c r="AE107" s="13"/>
      <c r="AF107" s="38"/>
      <c r="AG107" s="13"/>
      <c r="BL107" s="64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</row>
    <row r="108" spans="1:78" ht="15" customHeight="1" x14ac:dyDescent="0.2">
      <c r="A108" s="71">
        <v>23043</v>
      </c>
      <c r="B108" s="13">
        <v>367.9</v>
      </c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38"/>
      <c r="U108" s="13"/>
      <c r="V108" s="13"/>
      <c r="W108" s="13"/>
      <c r="X108" s="13"/>
      <c r="Y108" s="13"/>
      <c r="Z108" s="38"/>
      <c r="AA108" s="13"/>
      <c r="AB108" s="38"/>
      <c r="AC108" s="13"/>
      <c r="AD108" s="13"/>
      <c r="AE108" s="13"/>
      <c r="AF108" s="38"/>
      <c r="AG108" s="13"/>
      <c r="BL108" s="64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</row>
    <row r="109" spans="1:78" ht="15" customHeight="1" x14ac:dyDescent="0.2">
      <c r="A109" s="71">
        <v>23071</v>
      </c>
      <c r="B109" s="13">
        <v>370.7</v>
      </c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>
        <v>155418</v>
      </c>
      <c r="Q109" s="13">
        <v>11026</v>
      </c>
      <c r="R109" s="13">
        <v>7364</v>
      </c>
      <c r="S109" s="13"/>
      <c r="T109" s="38">
        <v>14.814</v>
      </c>
      <c r="U109" s="13">
        <v>14.789</v>
      </c>
      <c r="V109" s="13"/>
      <c r="W109" s="13"/>
      <c r="X109" s="13"/>
      <c r="Y109" s="13"/>
      <c r="Z109" s="38"/>
      <c r="AA109" s="13"/>
      <c r="AB109" s="38"/>
      <c r="AC109" s="13"/>
      <c r="AD109" s="13">
        <v>4918</v>
      </c>
      <c r="AE109" s="13"/>
      <c r="AF109" s="38"/>
      <c r="AG109" s="13"/>
      <c r="BL109" s="64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</row>
    <row r="110" spans="1:78" ht="15" customHeight="1" x14ac:dyDescent="0.2">
      <c r="A110" s="71">
        <v>23102</v>
      </c>
      <c r="B110" s="13">
        <v>373.3</v>
      </c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38"/>
      <c r="U110" s="13"/>
      <c r="V110" s="13"/>
      <c r="W110" s="13"/>
      <c r="X110" s="13"/>
      <c r="Y110" s="13"/>
      <c r="Z110" s="38"/>
      <c r="AA110" s="13"/>
      <c r="AB110" s="38"/>
      <c r="AC110" s="13"/>
      <c r="AD110" s="13"/>
      <c r="AE110" s="13"/>
      <c r="AF110" s="38"/>
      <c r="AG110" s="13"/>
      <c r="BL110" s="64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</row>
    <row r="111" spans="1:78" ht="15" customHeight="1" x14ac:dyDescent="0.2">
      <c r="A111" s="71">
        <v>23132</v>
      </c>
      <c r="B111" s="13">
        <v>376.1</v>
      </c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38"/>
      <c r="U111" s="13"/>
      <c r="V111" s="13"/>
      <c r="W111" s="13"/>
      <c r="X111" s="13"/>
      <c r="Y111" s="13"/>
      <c r="Z111" s="38"/>
      <c r="AA111" s="13"/>
      <c r="AB111" s="38"/>
      <c r="AC111" s="13"/>
      <c r="AD111" s="13"/>
      <c r="AE111" s="13"/>
      <c r="AF111" s="38"/>
      <c r="AG111" s="13"/>
      <c r="BL111" s="64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</row>
    <row r="112" spans="1:78" ht="15" customHeight="1" x14ac:dyDescent="0.2">
      <c r="A112" s="71">
        <v>23163</v>
      </c>
      <c r="B112" s="13">
        <v>378.4</v>
      </c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>
        <v>157438</v>
      </c>
      <c r="Q112" s="13">
        <v>11800</v>
      </c>
      <c r="R112" s="13">
        <v>7748</v>
      </c>
      <c r="S112" s="13"/>
      <c r="T112" s="38">
        <v>15.885</v>
      </c>
      <c r="U112" s="13">
        <v>15.837999999999999</v>
      </c>
      <c r="V112" s="13"/>
      <c r="W112" s="13"/>
      <c r="X112" s="13"/>
      <c r="Y112" s="13"/>
      <c r="Z112" s="38"/>
      <c r="AA112" s="13"/>
      <c r="AB112" s="38"/>
      <c r="AC112" s="13"/>
      <c r="AD112" s="13">
        <v>4883</v>
      </c>
      <c r="AE112" s="13"/>
      <c r="AF112" s="38"/>
      <c r="AG112" s="13"/>
      <c r="BL112" s="64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</row>
    <row r="113" spans="1:78" ht="15" customHeight="1" x14ac:dyDescent="0.2">
      <c r="A113" s="71">
        <v>23193</v>
      </c>
      <c r="B113" s="13">
        <v>381.1</v>
      </c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38"/>
      <c r="U113" s="13"/>
      <c r="V113" s="13"/>
      <c r="W113" s="13"/>
      <c r="X113" s="13"/>
      <c r="Y113" s="13"/>
      <c r="Z113" s="38"/>
      <c r="AA113" s="13"/>
      <c r="AB113" s="38"/>
      <c r="AC113" s="13"/>
      <c r="AD113" s="13"/>
      <c r="AE113" s="13"/>
      <c r="AF113" s="38"/>
      <c r="AG113" s="13"/>
      <c r="BL113" s="64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</row>
    <row r="114" spans="1:78" ht="15" customHeight="1" x14ac:dyDescent="0.2">
      <c r="A114" s="71">
        <v>23224</v>
      </c>
      <c r="B114" s="13">
        <v>383.6</v>
      </c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38"/>
      <c r="U114" s="13"/>
      <c r="V114" s="13"/>
      <c r="W114" s="13"/>
      <c r="X114" s="13"/>
      <c r="Y114" s="13"/>
      <c r="Z114" s="38"/>
      <c r="AA114" s="13"/>
      <c r="AB114" s="38"/>
      <c r="AC114" s="13"/>
      <c r="AD114" s="13"/>
      <c r="AE114" s="13"/>
      <c r="AF114" s="38"/>
      <c r="AG114" s="13"/>
      <c r="BL114" s="64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</row>
    <row r="115" spans="1:78" ht="15" customHeight="1" x14ac:dyDescent="0.2">
      <c r="A115" s="71">
        <v>23255</v>
      </c>
      <c r="B115" s="13">
        <v>386</v>
      </c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>
        <v>161111</v>
      </c>
      <c r="Q115" s="13">
        <v>13616</v>
      </c>
      <c r="R115" s="13">
        <v>7867</v>
      </c>
      <c r="S115" s="13"/>
      <c r="T115" s="38">
        <v>16.579000000000001</v>
      </c>
      <c r="U115" s="13">
        <v>16.521000000000001</v>
      </c>
      <c r="V115" s="13"/>
      <c r="W115" s="13"/>
      <c r="X115" s="13"/>
      <c r="Y115" s="13"/>
      <c r="Z115" s="38"/>
      <c r="AA115" s="13"/>
      <c r="AB115" s="38"/>
      <c r="AC115" s="13"/>
      <c r="AD115" s="13">
        <v>5143</v>
      </c>
      <c r="AE115" s="13"/>
      <c r="AF115" s="38"/>
      <c r="AG115" s="13"/>
      <c r="BL115" s="64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</row>
    <row r="116" spans="1:78" ht="15" customHeight="1" x14ac:dyDescent="0.2">
      <c r="A116" s="71">
        <v>23285</v>
      </c>
      <c r="B116" s="13">
        <v>388.3</v>
      </c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38"/>
      <c r="U116" s="13"/>
      <c r="V116" s="13"/>
      <c r="W116" s="13"/>
      <c r="X116" s="13"/>
      <c r="Y116" s="13"/>
      <c r="Z116" s="38"/>
      <c r="AA116" s="13"/>
      <c r="AB116" s="38"/>
      <c r="AC116" s="13"/>
      <c r="AD116" s="13"/>
      <c r="AE116" s="13"/>
      <c r="AF116" s="38"/>
      <c r="AG116" s="13"/>
      <c r="BL116" s="64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</row>
    <row r="117" spans="1:78" ht="15" customHeight="1" x14ac:dyDescent="0.2">
      <c r="A117" s="71">
        <v>23316</v>
      </c>
      <c r="B117" s="13">
        <v>391.5</v>
      </c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38"/>
      <c r="U117" s="13"/>
      <c r="V117" s="13"/>
      <c r="W117" s="13"/>
      <c r="X117" s="13"/>
      <c r="Y117" s="13"/>
      <c r="Z117" s="38"/>
      <c r="AA117" s="13"/>
      <c r="AB117" s="38"/>
      <c r="AC117" s="13"/>
      <c r="AD117" s="13"/>
      <c r="AE117" s="13"/>
      <c r="AF117" s="38"/>
      <c r="AG117" s="13"/>
      <c r="BL117" s="64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</row>
    <row r="118" spans="1:78" ht="15" customHeight="1" x14ac:dyDescent="0.2">
      <c r="A118" s="71">
        <v>23346</v>
      </c>
      <c r="B118" s="13">
        <v>393.2</v>
      </c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>
        <v>163484.5</v>
      </c>
      <c r="Q118" s="13">
        <v>12860</v>
      </c>
      <c r="R118" s="13">
        <v>8111</v>
      </c>
      <c r="S118" s="13"/>
      <c r="T118" s="38">
        <v>16.690000000000001</v>
      </c>
      <c r="U118" s="13">
        <v>16.646000000000001</v>
      </c>
      <c r="V118" s="13"/>
      <c r="W118" s="13"/>
      <c r="X118" s="13"/>
      <c r="Y118" s="13"/>
      <c r="Z118" s="38"/>
      <c r="AA118" s="13"/>
      <c r="AB118" s="38"/>
      <c r="AC118" s="13"/>
      <c r="AD118" s="13">
        <v>5250</v>
      </c>
      <c r="AE118" s="13"/>
      <c r="AF118" s="38"/>
      <c r="AG118" s="13"/>
      <c r="BL118" s="64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</row>
    <row r="119" spans="1:78" ht="15" customHeight="1" x14ac:dyDescent="0.2">
      <c r="A119" s="71">
        <v>23377</v>
      </c>
      <c r="B119" s="13">
        <v>395.2</v>
      </c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38"/>
      <c r="U119" s="13"/>
      <c r="V119" s="13"/>
      <c r="W119" s="13"/>
      <c r="X119" s="13"/>
      <c r="Y119" s="13"/>
      <c r="Z119" s="38"/>
      <c r="AA119" s="13"/>
      <c r="AB119" s="38"/>
      <c r="AC119" s="13"/>
      <c r="AD119" s="13"/>
      <c r="AE119" s="13"/>
      <c r="AF119" s="38"/>
      <c r="AG119" s="13"/>
      <c r="BL119" s="64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</row>
    <row r="120" spans="1:78" ht="15" customHeight="1" x14ac:dyDescent="0.2">
      <c r="A120" s="71">
        <v>23408</v>
      </c>
      <c r="B120" s="13">
        <v>397.6</v>
      </c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38"/>
      <c r="U120" s="13"/>
      <c r="V120" s="13"/>
      <c r="W120" s="13"/>
      <c r="X120" s="13"/>
      <c r="Y120" s="13"/>
      <c r="Z120" s="38"/>
      <c r="AA120" s="13"/>
      <c r="AB120" s="38"/>
      <c r="AC120" s="13"/>
      <c r="AD120" s="13"/>
      <c r="AE120" s="13"/>
      <c r="AF120" s="38"/>
      <c r="AG120" s="13"/>
      <c r="BL120" s="64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</row>
    <row r="121" spans="1:78" ht="15" customHeight="1" x14ac:dyDescent="0.2">
      <c r="A121" s="71">
        <v>23437</v>
      </c>
      <c r="B121" s="13">
        <v>399.8</v>
      </c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>
        <v>167455.5</v>
      </c>
      <c r="Q121" s="13">
        <v>12301</v>
      </c>
      <c r="R121" s="13">
        <v>8139</v>
      </c>
      <c r="S121" s="13"/>
      <c r="T121" s="38">
        <v>17.234000000000002</v>
      </c>
      <c r="U121" s="13">
        <v>17.181999999999999</v>
      </c>
      <c r="V121" s="13"/>
      <c r="W121" s="13"/>
      <c r="X121" s="13"/>
      <c r="Y121" s="13"/>
      <c r="Z121" s="38"/>
      <c r="AA121" s="13"/>
      <c r="AB121" s="38"/>
      <c r="AC121" s="13"/>
      <c r="AD121" s="13">
        <v>5312</v>
      </c>
      <c r="AE121" s="13"/>
      <c r="AF121" s="38"/>
      <c r="AG121" s="13"/>
      <c r="BL121" s="64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</row>
    <row r="122" spans="1:78" ht="15" customHeight="1" x14ac:dyDescent="0.2">
      <c r="A122" s="71">
        <v>23468</v>
      </c>
      <c r="B122" s="13">
        <v>401.7</v>
      </c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38"/>
      <c r="U122" s="13"/>
      <c r="V122" s="13"/>
      <c r="W122" s="13"/>
      <c r="X122" s="13"/>
      <c r="Y122" s="13"/>
      <c r="Z122" s="38"/>
      <c r="AA122" s="13"/>
      <c r="AB122" s="38"/>
      <c r="AC122" s="13"/>
      <c r="AD122" s="13"/>
      <c r="AE122" s="13"/>
      <c r="AF122" s="38"/>
      <c r="AG122" s="13"/>
      <c r="BL122" s="64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</row>
    <row r="123" spans="1:78" ht="15" customHeight="1" x14ac:dyDescent="0.2">
      <c r="A123" s="71">
        <v>23498</v>
      </c>
      <c r="B123" s="13">
        <v>404.2</v>
      </c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38"/>
      <c r="U123" s="13"/>
      <c r="V123" s="13"/>
      <c r="W123" s="13"/>
      <c r="X123" s="13"/>
      <c r="Y123" s="13"/>
      <c r="Z123" s="38"/>
      <c r="AA123" s="13"/>
      <c r="AB123" s="38"/>
      <c r="AC123" s="13"/>
      <c r="AD123" s="13"/>
      <c r="AE123" s="13"/>
      <c r="AF123" s="38"/>
      <c r="AG123" s="13"/>
      <c r="BL123" s="64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</row>
    <row r="124" spans="1:78" ht="15" customHeight="1" x14ac:dyDescent="0.2">
      <c r="A124" s="71">
        <v>23529</v>
      </c>
      <c r="B124" s="13">
        <v>407.1</v>
      </c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>
        <v>169668.5</v>
      </c>
      <c r="Q124" s="13">
        <v>13029</v>
      </c>
      <c r="R124" s="13">
        <v>8423</v>
      </c>
      <c r="S124" s="13"/>
      <c r="T124" s="38">
        <v>17.486999999999998</v>
      </c>
      <c r="U124" s="13">
        <v>17.434000000000001</v>
      </c>
      <c r="V124" s="13"/>
      <c r="W124" s="13"/>
      <c r="X124" s="13"/>
      <c r="Y124" s="13"/>
      <c r="Z124" s="38"/>
      <c r="AA124" s="13"/>
      <c r="AB124" s="38"/>
      <c r="AC124" s="13"/>
      <c r="AD124" s="13">
        <v>5493</v>
      </c>
      <c r="AE124" s="13"/>
      <c r="AF124" s="38"/>
      <c r="AG124" s="13"/>
      <c r="BL124" s="64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</row>
    <row r="125" spans="1:78" ht="15" customHeight="1" x14ac:dyDescent="0.2">
      <c r="A125" s="71">
        <v>23559</v>
      </c>
      <c r="B125" s="13">
        <v>410.1</v>
      </c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38"/>
      <c r="U125" s="13"/>
      <c r="V125" s="13"/>
      <c r="W125" s="13"/>
      <c r="X125" s="13"/>
      <c r="Y125" s="13"/>
      <c r="Z125" s="38"/>
      <c r="AA125" s="13"/>
      <c r="AB125" s="38"/>
      <c r="AC125" s="13"/>
      <c r="AD125" s="13"/>
      <c r="AE125" s="13"/>
      <c r="AF125" s="38"/>
      <c r="AG125" s="13"/>
      <c r="BL125" s="64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</row>
    <row r="126" spans="1:78" ht="15" customHeight="1" x14ac:dyDescent="0.2">
      <c r="A126" s="71">
        <v>23590</v>
      </c>
      <c r="B126" s="13">
        <v>413.4</v>
      </c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38"/>
      <c r="U126" s="13"/>
      <c r="V126" s="13"/>
      <c r="W126" s="13"/>
      <c r="X126" s="13"/>
      <c r="Y126" s="13"/>
      <c r="Z126" s="38"/>
      <c r="AA126" s="13"/>
      <c r="AB126" s="38"/>
      <c r="AC126" s="13"/>
      <c r="AD126" s="13"/>
      <c r="AE126" s="13"/>
      <c r="AF126" s="38"/>
      <c r="AG126" s="13"/>
      <c r="BL126" s="64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</row>
    <row r="127" spans="1:78" ht="15" customHeight="1" x14ac:dyDescent="0.2">
      <c r="A127" s="71">
        <v>23621</v>
      </c>
      <c r="B127" s="13">
        <v>416.9</v>
      </c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>
        <v>173007.75</v>
      </c>
      <c r="Q127" s="13">
        <v>14785</v>
      </c>
      <c r="R127" s="13">
        <v>8605</v>
      </c>
      <c r="S127" s="13"/>
      <c r="T127" s="38">
        <v>17.911000000000001</v>
      </c>
      <c r="U127" s="13">
        <v>17.867000000000001</v>
      </c>
      <c r="V127" s="13"/>
      <c r="W127" s="13"/>
      <c r="X127" s="13"/>
      <c r="Y127" s="13"/>
      <c r="Z127" s="38"/>
      <c r="AA127" s="13"/>
      <c r="AB127" s="38"/>
      <c r="AC127" s="13"/>
      <c r="AD127" s="13">
        <v>5577</v>
      </c>
      <c r="AE127" s="13"/>
      <c r="AF127" s="38"/>
      <c r="AG127" s="13"/>
      <c r="BL127" s="64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</row>
    <row r="128" spans="1:78" ht="15" customHeight="1" x14ac:dyDescent="0.2">
      <c r="A128" s="71">
        <v>23651</v>
      </c>
      <c r="B128" s="13">
        <v>419.1</v>
      </c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38"/>
      <c r="U128" s="13"/>
      <c r="V128" s="13"/>
      <c r="W128" s="13"/>
      <c r="X128" s="13"/>
      <c r="Y128" s="13"/>
      <c r="Z128" s="38"/>
      <c r="AA128" s="13"/>
      <c r="AB128" s="38"/>
      <c r="AC128" s="13"/>
      <c r="AD128" s="13"/>
      <c r="AE128" s="13"/>
      <c r="AF128" s="38"/>
      <c r="AG128" s="13"/>
      <c r="BL128" s="64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</row>
    <row r="129" spans="1:78" ht="15" customHeight="1" x14ac:dyDescent="0.2">
      <c r="A129" s="71">
        <v>23682</v>
      </c>
      <c r="B129" s="13">
        <v>422</v>
      </c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38"/>
      <c r="U129" s="13"/>
      <c r="V129" s="13"/>
      <c r="W129" s="13"/>
      <c r="X129" s="13"/>
      <c r="Y129" s="13"/>
      <c r="Z129" s="38"/>
      <c r="AA129" s="13"/>
      <c r="AB129" s="38"/>
      <c r="AC129" s="13"/>
      <c r="AD129" s="13"/>
      <c r="AE129" s="13"/>
      <c r="AF129" s="38"/>
      <c r="AG129" s="13"/>
      <c r="BL129" s="64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</row>
    <row r="130" spans="1:78" ht="15" customHeight="1" x14ac:dyDescent="0.2">
      <c r="A130" s="71">
        <v>23712</v>
      </c>
      <c r="B130" s="13">
        <v>424.7</v>
      </c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>
        <v>174329.75</v>
      </c>
      <c r="Q130" s="13">
        <v>13953</v>
      </c>
      <c r="R130" s="13">
        <v>8840</v>
      </c>
      <c r="S130" s="13"/>
      <c r="T130" s="38">
        <v>18.318999999999999</v>
      </c>
      <c r="U130" s="13">
        <v>18.271999999999998</v>
      </c>
      <c r="V130" s="13"/>
      <c r="W130" s="13"/>
      <c r="X130" s="13"/>
      <c r="Y130" s="13"/>
      <c r="Z130" s="38"/>
      <c r="AA130" s="13"/>
      <c r="AB130" s="38"/>
      <c r="AC130" s="13"/>
      <c r="AD130" s="13">
        <v>5757</v>
      </c>
      <c r="AE130" s="13"/>
      <c r="AF130" s="38"/>
      <c r="AG130" s="13"/>
      <c r="BL130" s="64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</row>
    <row r="131" spans="1:78" ht="15" customHeight="1" x14ac:dyDescent="0.2">
      <c r="A131" s="71">
        <v>23743</v>
      </c>
      <c r="B131" s="13">
        <v>427.5</v>
      </c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38"/>
      <c r="U131" s="13"/>
      <c r="V131" s="13"/>
      <c r="W131" s="13"/>
      <c r="X131" s="13"/>
      <c r="Y131" s="13"/>
      <c r="Z131" s="38"/>
      <c r="AA131" s="13"/>
      <c r="AB131" s="38"/>
      <c r="AC131" s="13"/>
      <c r="AD131" s="13"/>
      <c r="AE131" s="13"/>
      <c r="AF131" s="38"/>
      <c r="AG131" s="13"/>
      <c r="BL131" s="64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</row>
    <row r="132" spans="1:78" ht="15" customHeight="1" x14ac:dyDescent="0.2">
      <c r="A132" s="71">
        <v>23774</v>
      </c>
      <c r="B132" s="13">
        <v>430.4</v>
      </c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38"/>
      <c r="U132" s="13"/>
      <c r="V132" s="13"/>
      <c r="W132" s="13"/>
      <c r="X132" s="13"/>
      <c r="Y132" s="13"/>
      <c r="Z132" s="38"/>
      <c r="AA132" s="13"/>
      <c r="AB132" s="38"/>
      <c r="AC132" s="13"/>
      <c r="AD132" s="13"/>
      <c r="AE132" s="13"/>
      <c r="AF132" s="38"/>
      <c r="AG132" s="13"/>
      <c r="BL132" s="64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</row>
    <row r="133" spans="1:78" ht="15" customHeight="1" x14ac:dyDescent="0.2">
      <c r="A133" s="71">
        <v>23802</v>
      </c>
      <c r="B133" s="13">
        <v>433.2</v>
      </c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>
        <v>10.355</v>
      </c>
      <c r="N133" s="13"/>
      <c r="O133" s="13"/>
      <c r="P133" s="13">
        <v>179447.5</v>
      </c>
      <c r="Q133" s="13">
        <v>13336</v>
      </c>
      <c r="R133" s="13">
        <v>9010</v>
      </c>
      <c r="S133" s="13"/>
      <c r="T133" s="38">
        <v>18.568999999999999</v>
      </c>
      <c r="U133" s="13">
        <v>18.521000000000001</v>
      </c>
      <c r="V133" s="13"/>
      <c r="W133" s="13"/>
      <c r="X133" s="13"/>
      <c r="Y133" s="13"/>
      <c r="Z133" s="38"/>
      <c r="AA133" s="13"/>
      <c r="AB133" s="38"/>
      <c r="AC133" s="13"/>
      <c r="AD133" s="13">
        <v>5843</v>
      </c>
      <c r="AE133" s="13"/>
      <c r="AF133" s="38"/>
      <c r="AG133" s="13"/>
      <c r="BL133" s="64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</row>
    <row r="134" spans="1:78" ht="15" customHeight="1" x14ac:dyDescent="0.2">
      <c r="A134" s="71">
        <v>23833</v>
      </c>
      <c r="B134" s="13">
        <v>435.4</v>
      </c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>
        <v>10.369</v>
      </c>
      <c r="N134" s="13"/>
      <c r="O134" s="13"/>
      <c r="P134" s="13"/>
      <c r="Q134" s="13"/>
      <c r="R134" s="13"/>
      <c r="S134" s="13"/>
      <c r="T134" s="38"/>
      <c r="U134" s="13"/>
      <c r="V134" s="13"/>
      <c r="W134" s="13"/>
      <c r="X134" s="13"/>
      <c r="Y134" s="13"/>
      <c r="Z134" s="38"/>
      <c r="AA134" s="13"/>
      <c r="AB134" s="38"/>
      <c r="AC134" s="13"/>
      <c r="AD134" s="13"/>
      <c r="AE134" s="13"/>
      <c r="AF134" s="38"/>
      <c r="AG134" s="13"/>
      <c r="BL134" s="64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</row>
    <row r="135" spans="1:78" ht="15" customHeight="1" x14ac:dyDescent="0.2">
      <c r="A135" s="71">
        <v>23863</v>
      </c>
      <c r="B135" s="13">
        <v>437.1</v>
      </c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>
        <v>10.411</v>
      </c>
      <c r="N135" s="13"/>
      <c r="O135" s="13"/>
      <c r="P135" s="13"/>
      <c r="Q135" s="13"/>
      <c r="R135" s="13"/>
      <c r="S135" s="13"/>
      <c r="T135" s="38"/>
      <c r="U135" s="13"/>
      <c r="V135" s="13"/>
      <c r="W135" s="13"/>
      <c r="X135" s="13"/>
      <c r="Y135" s="13"/>
      <c r="Z135" s="38"/>
      <c r="AA135" s="13"/>
      <c r="AB135" s="38"/>
      <c r="AC135" s="13"/>
      <c r="AD135" s="13"/>
      <c r="AE135" s="13"/>
      <c r="AF135" s="38"/>
      <c r="AG135" s="13"/>
      <c r="BL135" s="64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</row>
    <row r="136" spans="1:78" ht="15" customHeight="1" x14ac:dyDescent="0.2">
      <c r="A136" s="71">
        <v>23894</v>
      </c>
      <c r="B136" s="13">
        <v>440.1</v>
      </c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>
        <v>10.47</v>
      </c>
      <c r="N136" s="13"/>
      <c r="O136" s="13"/>
      <c r="P136" s="13">
        <v>182547.75</v>
      </c>
      <c r="Q136" s="13">
        <v>14309</v>
      </c>
      <c r="R136" s="13">
        <v>9054</v>
      </c>
      <c r="S136" s="13"/>
      <c r="T136" s="38">
        <v>18.98</v>
      </c>
      <c r="U136" s="13">
        <v>18.931000000000001</v>
      </c>
      <c r="V136" s="13"/>
      <c r="W136" s="13"/>
      <c r="X136" s="13"/>
      <c r="Y136" s="13"/>
      <c r="Z136" s="38"/>
      <c r="AA136" s="13"/>
      <c r="AB136" s="38"/>
      <c r="AC136" s="13"/>
      <c r="AD136" s="13">
        <v>5957</v>
      </c>
      <c r="AE136" s="13"/>
      <c r="AF136" s="38"/>
      <c r="AG136" s="13"/>
      <c r="BL136" s="64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</row>
    <row r="137" spans="1:78" ht="15" customHeight="1" x14ac:dyDescent="0.2">
      <c r="A137" s="71">
        <v>23924</v>
      </c>
      <c r="B137" s="13">
        <v>442.9</v>
      </c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>
        <v>10.464</v>
      </c>
      <c r="N137" s="13"/>
      <c r="O137" s="13"/>
      <c r="P137" s="13"/>
      <c r="Q137" s="13"/>
      <c r="R137" s="13"/>
      <c r="S137" s="13"/>
      <c r="T137" s="38"/>
      <c r="U137" s="13"/>
      <c r="V137" s="13"/>
      <c r="W137" s="13"/>
      <c r="X137" s="13"/>
      <c r="Y137" s="13"/>
      <c r="Z137" s="38"/>
      <c r="AA137" s="13"/>
      <c r="AB137" s="38"/>
      <c r="AC137" s="13"/>
      <c r="AD137" s="13"/>
      <c r="AE137" s="13"/>
      <c r="AF137" s="38"/>
      <c r="AG137" s="13"/>
      <c r="BL137" s="64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</row>
    <row r="138" spans="1:78" ht="15" customHeight="1" x14ac:dyDescent="0.2">
      <c r="A138" s="71">
        <v>23955</v>
      </c>
      <c r="B138" s="13">
        <v>445.8</v>
      </c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>
        <v>10.512</v>
      </c>
      <c r="N138" s="13"/>
      <c r="O138" s="13"/>
      <c r="P138" s="13"/>
      <c r="Q138" s="13"/>
      <c r="R138" s="13"/>
      <c r="S138" s="13"/>
      <c r="T138" s="38"/>
      <c r="U138" s="13"/>
      <c r="V138" s="13"/>
      <c r="W138" s="13"/>
      <c r="X138" s="13"/>
      <c r="Y138" s="13"/>
      <c r="Z138" s="38"/>
      <c r="AA138" s="13"/>
      <c r="AB138" s="38"/>
      <c r="AC138" s="13"/>
      <c r="AD138" s="13"/>
      <c r="AE138" s="13"/>
      <c r="AF138" s="38"/>
      <c r="AG138" s="13"/>
      <c r="BL138" s="64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</row>
    <row r="139" spans="1:78" ht="15" customHeight="1" x14ac:dyDescent="0.2">
      <c r="A139" s="71">
        <v>23986</v>
      </c>
      <c r="B139" s="13">
        <v>449.5</v>
      </c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>
        <v>10.548999999999999</v>
      </c>
      <c r="N139" s="13"/>
      <c r="O139" s="13"/>
      <c r="P139" s="13">
        <v>187330.75</v>
      </c>
      <c r="Q139" s="13">
        <v>16338</v>
      </c>
      <c r="R139" s="13">
        <v>9275</v>
      </c>
      <c r="S139" s="13"/>
      <c r="T139" s="38">
        <v>19.363</v>
      </c>
      <c r="U139" s="13">
        <v>19.308</v>
      </c>
      <c r="V139" s="13"/>
      <c r="W139" s="13"/>
      <c r="X139" s="13"/>
      <c r="Y139" s="13"/>
      <c r="Z139" s="38"/>
      <c r="AA139" s="13"/>
      <c r="AB139" s="38"/>
      <c r="AC139" s="13"/>
      <c r="AD139" s="13">
        <v>5978</v>
      </c>
      <c r="AE139" s="13"/>
      <c r="AF139" s="38"/>
      <c r="AG139" s="13"/>
      <c r="BL139" s="64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</row>
    <row r="140" spans="1:78" ht="15" customHeight="1" x14ac:dyDescent="0.2">
      <c r="A140" s="71">
        <v>24016</v>
      </c>
      <c r="B140" s="13">
        <v>452.6</v>
      </c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>
        <v>10.587999999999999</v>
      </c>
      <c r="N140" s="13"/>
      <c r="O140" s="13"/>
      <c r="P140" s="13"/>
      <c r="Q140" s="13"/>
      <c r="R140" s="13"/>
      <c r="S140" s="13"/>
      <c r="T140" s="38"/>
      <c r="U140" s="13"/>
      <c r="V140" s="13"/>
      <c r="W140" s="13"/>
      <c r="X140" s="13"/>
      <c r="Y140" s="13"/>
      <c r="Z140" s="38"/>
      <c r="AA140" s="13"/>
      <c r="AB140" s="38"/>
      <c r="AC140" s="13"/>
      <c r="AD140" s="13"/>
      <c r="AE140" s="13"/>
      <c r="AF140" s="38"/>
      <c r="AG140" s="13"/>
      <c r="BL140" s="64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</row>
    <row r="141" spans="1:78" ht="15" customHeight="1" x14ac:dyDescent="0.2">
      <c r="A141" s="71">
        <v>24047</v>
      </c>
      <c r="B141" s="13">
        <v>455.7</v>
      </c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>
        <v>10.638</v>
      </c>
      <c r="N141" s="13"/>
      <c r="O141" s="13"/>
      <c r="P141" s="13"/>
      <c r="Q141" s="13"/>
      <c r="R141" s="13"/>
      <c r="S141" s="13"/>
      <c r="T141" s="38"/>
      <c r="U141" s="13"/>
      <c r="V141" s="13"/>
      <c r="W141" s="13"/>
      <c r="X141" s="13"/>
      <c r="Y141" s="13"/>
      <c r="Z141" s="38"/>
      <c r="AA141" s="13"/>
      <c r="AB141" s="38"/>
      <c r="AC141" s="13"/>
      <c r="AD141" s="13"/>
      <c r="AE141" s="13"/>
      <c r="AF141" s="38"/>
      <c r="AG141" s="13"/>
      <c r="BL141" s="64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</row>
    <row r="142" spans="1:78" ht="15" customHeight="1" x14ac:dyDescent="0.2">
      <c r="A142" s="71">
        <v>24077</v>
      </c>
      <c r="B142" s="13">
        <v>459.2</v>
      </c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>
        <v>10.685</v>
      </c>
      <c r="N142" s="13"/>
      <c r="O142" s="13"/>
      <c r="P142" s="13">
        <v>192964.25</v>
      </c>
      <c r="Q142" s="13">
        <v>15676</v>
      </c>
      <c r="R142" s="13">
        <v>9455</v>
      </c>
      <c r="S142" s="13"/>
      <c r="T142" s="38">
        <v>19.716999999999999</v>
      </c>
      <c r="U142" s="13">
        <v>19.661000000000001</v>
      </c>
      <c r="V142" s="13"/>
      <c r="W142" s="13"/>
      <c r="X142" s="13"/>
      <c r="Y142" s="13"/>
      <c r="Z142" s="38"/>
      <c r="AA142" s="13"/>
      <c r="AB142" s="38"/>
      <c r="AC142" s="13"/>
      <c r="AD142" s="13">
        <v>6049</v>
      </c>
      <c r="AE142" s="13"/>
      <c r="AF142" s="38"/>
      <c r="AG142" s="13"/>
      <c r="BL142" s="64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</row>
    <row r="143" spans="1:78" ht="15" customHeight="1" x14ac:dyDescent="0.2">
      <c r="A143" s="71">
        <v>24108</v>
      </c>
      <c r="B143" s="13">
        <v>462</v>
      </c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>
        <v>10.743</v>
      </c>
      <c r="N143" s="13"/>
      <c r="O143" s="13"/>
      <c r="P143" s="13"/>
      <c r="Q143" s="13"/>
      <c r="R143" s="13"/>
      <c r="S143" s="13"/>
      <c r="T143" s="38"/>
      <c r="U143" s="13"/>
      <c r="V143" s="13"/>
      <c r="W143" s="13"/>
      <c r="X143" s="13"/>
      <c r="Y143" s="13"/>
      <c r="Z143" s="38"/>
      <c r="AA143" s="13"/>
      <c r="AB143" s="38"/>
      <c r="AC143" s="13"/>
      <c r="AD143" s="13"/>
      <c r="AE143" s="13"/>
      <c r="AF143" s="38"/>
      <c r="AG143" s="13"/>
      <c r="BL143" s="64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</row>
    <row r="144" spans="1:78" ht="15" customHeight="1" x14ac:dyDescent="0.2">
      <c r="A144" s="71">
        <v>24139</v>
      </c>
      <c r="B144" s="13">
        <v>464.6</v>
      </c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>
        <v>10.894</v>
      </c>
      <c r="N144" s="13"/>
      <c r="O144" s="13"/>
      <c r="P144" s="13"/>
      <c r="Q144" s="13"/>
      <c r="R144" s="13"/>
      <c r="S144" s="13"/>
      <c r="T144" s="38"/>
      <c r="U144" s="13"/>
      <c r="V144" s="13"/>
      <c r="W144" s="13"/>
      <c r="X144" s="13"/>
      <c r="Y144" s="13"/>
      <c r="Z144" s="38"/>
      <c r="AA144" s="13"/>
      <c r="AB144" s="38"/>
      <c r="AC144" s="13"/>
      <c r="AD144" s="13"/>
      <c r="AE144" s="13"/>
      <c r="AF144" s="38"/>
      <c r="AG144" s="13"/>
      <c r="BL144" s="64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</row>
    <row r="145" spans="1:78" ht="15" customHeight="1" x14ac:dyDescent="0.2">
      <c r="A145" s="71">
        <v>24167</v>
      </c>
      <c r="B145" s="13">
        <v>467.2</v>
      </c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>
        <v>10.865</v>
      </c>
      <c r="N145" s="13"/>
      <c r="O145" s="13"/>
      <c r="P145" s="13">
        <v>198933.5</v>
      </c>
      <c r="Q145" s="13">
        <v>15007</v>
      </c>
      <c r="R145" s="13">
        <v>9601</v>
      </c>
      <c r="S145" s="13"/>
      <c r="T145" s="38">
        <v>20.074000000000002</v>
      </c>
      <c r="U145" s="13">
        <v>20.023</v>
      </c>
      <c r="V145" s="13"/>
      <c r="W145" s="13"/>
      <c r="X145" s="13"/>
      <c r="Y145" s="13"/>
      <c r="Z145" s="38"/>
      <c r="AA145" s="13"/>
      <c r="AB145" s="38"/>
      <c r="AC145" s="13"/>
      <c r="AD145" s="13">
        <v>6084</v>
      </c>
      <c r="AE145" s="13"/>
      <c r="AF145" s="38"/>
      <c r="AG145" s="13"/>
      <c r="BL145" s="64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</row>
    <row r="146" spans="1:78" ht="15" customHeight="1" x14ac:dyDescent="0.2">
      <c r="A146" s="71">
        <v>24198</v>
      </c>
      <c r="B146" s="13">
        <v>469.3</v>
      </c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>
        <v>10.936</v>
      </c>
      <c r="N146" s="13"/>
      <c r="O146" s="13"/>
      <c r="P146" s="13"/>
      <c r="Q146" s="13"/>
      <c r="R146" s="13"/>
      <c r="S146" s="13"/>
      <c r="T146" s="38"/>
      <c r="U146" s="13"/>
      <c r="V146" s="13"/>
      <c r="W146" s="13"/>
      <c r="X146" s="13"/>
      <c r="Y146" s="13"/>
      <c r="Z146" s="38"/>
      <c r="AA146" s="13"/>
      <c r="AB146" s="38"/>
      <c r="AC146" s="13"/>
      <c r="AD146" s="13"/>
      <c r="AE146" s="13"/>
      <c r="AF146" s="38"/>
      <c r="AG146" s="13"/>
      <c r="BL146" s="64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</row>
    <row r="147" spans="1:78" ht="15" customHeight="1" x14ac:dyDescent="0.2">
      <c r="A147" s="71">
        <v>24228</v>
      </c>
      <c r="B147" s="13">
        <v>470.1</v>
      </c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>
        <v>11.009</v>
      </c>
      <c r="N147" s="13"/>
      <c r="O147" s="13"/>
      <c r="P147" s="13"/>
      <c r="Q147" s="13"/>
      <c r="R147" s="13"/>
      <c r="S147" s="13"/>
      <c r="T147" s="38"/>
      <c r="U147" s="13"/>
      <c r="V147" s="13"/>
      <c r="W147" s="13"/>
      <c r="X147" s="13"/>
      <c r="Y147" s="13"/>
      <c r="Z147" s="38"/>
      <c r="AA147" s="13"/>
      <c r="AB147" s="38"/>
      <c r="AC147" s="13"/>
      <c r="AD147" s="13"/>
      <c r="AE147" s="13"/>
      <c r="AF147" s="38"/>
      <c r="AG147" s="13"/>
      <c r="BL147" s="64"/>
      <c r="BM147" s="27"/>
      <c r="BN147" s="27"/>
      <c r="BO147" s="27"/>
      <c r="BP147" s="27"/>
      <c r="BQ147" s="27"/>
      <c r="BR147" s="27"/>
      <c r="BS147" s="27"/>
      <c r="BT147" s="27"/>
      <c r="BU147" s="27"/>
      <c r="BV147" s="27"/>
      <c r="BW147" s="27"/>
      <c r="BX147" s="27"/>
      <c r="BY147" s="27"/>
      <c r="BZ147" s="27"/>
    </row>
    <row r="148" spans="1:78" ht="15" customHeight="1" x14ac:dyDescent="0.2">
      <c r="A148" s="71">
        <v>24259</v>
      </c>
      <c r="B148" s="13">
        <v>471.2</v>
      </c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>
        <v>11.074</v>
      </c>
      <c r="N148" s="13"/>
      <c r="O148" s="13"/>
      <c r="P148" s="13">
        <v>201245.25</v>
      </c>
      <c r="Q148" s="13">
        <v>16245</v>
      </c>
      <c r="R148" s="13">
        <v>9767</v>
      </c>
      <c r="S148" s="13"/>
      <c r="T148" s="38">
        <v>20.617999999999999</v>
      </c>
      <c r="U148" s="13">
        <v>20.562000000000001</v>
      </c>
      <c r="V148" s="13"/>
      <c r="W148" s="13"/>
      <c r="X148" s="13"/>
      <c r="Y148" s="13"/>
      <c r="Z148" s="38"/>
      <c r="AA148" s="13"/>
      <c r="AB148" s="38"/>
      <c r="AC148" s="13"/>
      <c r="AD148" s="13">
        <v>6242</v>
      </c>
      <c r="AE148" s="13"/>
      <c r="AF148" s="38"/>
      <c r="AG148" s="13"/>
      <c r="BL148" s="64"/>
      <c r="BM148" s="27"/>
      <c r="BN148" s="27"/>
      <c r="BO148" s="27"/>
      <c r="BP148" s="27"/>
      <c r="BQ148" s="27"/>
      <c r="BR148" s="27"/>
      <c r="BS148" s="27"/>
      <c r="BT148" s="27"/>
      <c r="BU148" s="27"/>
      <c r="BV148" s="27"/>
      <c r="BW148" s="27"/>
      <c r="BX148" s="27"/>
      <c r="BY148" s="27"/>
      <c r="BZ148" s="27"/>
    </row>
    <row r="149" spans="1:78" ht="15" customHeight="1" x14ac:dyDescent="0.2">
      <c r="A149" s="71">
        <v>24289</v>
      </c>
      <c r="B149" s="13">
        <v>470.9</v>
      </c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>
        <v>11.135999999999999</v>
      </c>
      <c r="N149" s="13"/>
      <c r="O149" s="13"/>
      <c r="P149" s="13"/>
      <c r="Q149" s="13"/>
      <c r="R149" s="13"/>
      <c r="S149" s="13"/>
      <c r="T149" s="38"/>
      <c r="U149" s="13"/>
      <c r="V149" s="13"/>
      <c r="W149" s="13"/>
      <c r="X149" s="13"/>
      <c r="Y149" s="13"/>
      <c r="Z149" s="38"/>
      <c r="AA149" s="13"/>
      <c r="AB149" s="38"/>
      <c r="AC149" s="13"/>
      <c r="AD149" s="13"/>
      <c r="AE149" s="13"/>
      <c r="AF149" s="38"/>
      <c r="AG149" s="13"/>
      <c r="BL149" s="64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</row>
    <row r="150" spans="1:78" ht="15" customHeight="1" x14ac:dyDescent="0.2">
      <c r="A150" s="71">
        <v>24320</v>
      </c>
      <c r="B150" s="13">
        <v>472.6</v>
      </c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>
        <v>11.244999999999999</v>
      </c>
      <c r="N150" s="13"/>
      <c r="O150" s="13"/>
      <c r="P150" s="13"/>
      <c r="Q150" s="13"/>
      <c r="R150" s="13"/>
      <c r="S150" s="13"/>
      <c r="T150" s="38"/>
      <c r="U150" s="13"/>
      <c r="V150" s="13"/>
      <c r="W150" s="13"/>
      <c r="X150" s="13"/>
      <c r="Y150" s="13"/>
      <c r="Z150" s="38"/>
      <c r="AA150" s="13"/>
      <c r="AB150" s="38"/>
      <c r="AC150" s="13"/>
      <c r="AD150" s="13"/>
      <c r="AE150" s="13"/>
      <c r="AF150" s="38"/>
      <c r="AG150" s="13"/>
      <c r="BL150" s="64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</row>
    <row r="151" spans="1:78" ht="15" customHeight="1" x14ac:dyDescent="0.2">
      <c r="A151" s="71">
        <v>24351</v>
      </c>
      <c r="B151" s="13">
        <v>475.4</v>
      </c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>
        <v>11.314</v>
      </c>
      <c r="N151" s="13"/>
      <c r="O151" s="13"/>
      <c r="P151" s="13">
        <v>204909.5</v>
      </c>
      <c r="Q151" s="13">
        <v>18405</v>
      </c>
      <c r="R151" s="13">
        <v>9949</v>
      </c>
      <c r="S151" s="13"/>
      <c r="T151" s="38">
        <v>21.004999999999999</v>
      </c>
      <c r="U151" s="13">
        <v>20.946000000000002</v>
      </c>
      <c r="V151" s="13"/>
      <c r="W151" s="13"/>
      <c r="X151" s="13"/>
      <c r="Y151" s="13"/>
      <c r="Z151" s="38"/>
      <c r="AA151" s="13"/>
      <c r="AB151" s="38"/>
      <c r="AC151" s="13"/>
      <c r="AD151" s="13">
        <v>6527</v>
      </c>
      <c r="AE151" s="13"/>
      <c r="AF151" s="38"/>
      <c r="AG151" s="13"/>
      <c r="BL151" s="64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</row>
    <row r="152" spans="1:78" ht="15" customHeight="1" x14ac:dyDescent="0.2">
      <c r="A152" s="71">
        <v>24381</v>
      </c>
      <c r="B152" s="13">
        <v>475.7</v>
      </c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>
        <v>11.385</v>
      </c>
      <c r="N152" s="13"/>
      <c r="O152" s="13"/>
      <c r="P152" s="13"/>
      <c r="Q152" s="13"/>
      <c r="R152" s="13"/>
      <c r="S152" s="13"/>
      <c r="T152" s="38"/>
      <c r="U152" s="13"/>
      <c r="V152" s="13"/>
      <c r="W152" s="13"/>
      <c r="X152" s="13"/>
      <c r="Y152" s="13"/>
      <c r="Z152" s="38"/>
      <c r="AA152" s="13"/>
      <c r="AB152" s="38"/>
      <c r="AC152" s="13"/>
      <c r="AD152" s="13"/>
      <c r="AE152" s="13"/>
      <c r="AF152" s="38"/>
      <c r="AG152" s="13"/>
      <c r="BL152" s="64"/>
      <c r="BM152" s="27"/>
      <c r="BN152" s="27"/>
      <c r="BO152" s="27"/>
      <c r="BP152" s="27"/>
      <c r="BQ152" s="27"/>
      <c r="BR152" s="27"/>
      <c r="BS152" s="27"/>
      <c r="BT152" s="27"/>
      <c r="BU152" s="27"/>
      <c r="BV152" s="27"/>
      <c r="BW152" s="27"/>
      <c r="BX152" s="27"/>
      <c r="BY152" s="27"/>
      <c r="BZ152" s="27"/>
    </row>
    <row r="153" spans="1:78" ht="15" customHeight="1" x14ac:dyDescent="0.2">
      <c r="A153" s="71">
        <v>24412</v>
      </c>
      <c r="B153" s="13">
        <v>477.3</v>
      </c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>
        <v>11.457000000000001</v>
      </c>
      <c r="N153" s="13"/>
      <c r="O153" s="13"/>
      <c r="P153" s="13"/>
      <c r="Q153" s="13"/>
      <c r="R153" s="13"/>
      <c r="S153" s="13"/>
      <c r="T153" s="38"/>
      <c r="U153" s="13"/>
      <c r="V153" s="13"/>
      <c r="W153" s="13"/>
      <c r="X153" s="13"/>
      <c r="Y153" s="13"/>
      <c r="Z153" s="38"/>
      <c r="AA153" s="13"/>
      <c r="AB153" s="38"/>
      <c r="AC153" s="13"/>
      <c r="AD153" s="13"/>
      <c r="AE153" s="13"/>
      <c r="AF153" s="38"/>
      <c r="AG153" s="13"/>
      <c r="BL153" s="64"/>
      <c r="BM153" s="27"/>
      <c r="BN153" s="27"/>
      <c r="BO153" s="27"/>
      <c r="BP153" s="27"/>
      <c r="BQ153" s="27"/>
      <c r="BR153" s="27"/>
      <c r="BS153" s="27"/>
      <c r="BT153" s="27"/>
      <c r="BU153" s="27"/>
      <c r="BV153" s="27"/>
      <c r="BW153" s="27"/>
      <c r="BX153" s="27"/>
      <c r="BY153" s="27"/>
      <c r="BZ153" s="27"/>
    </row>
    <row r="154" spans="1:78" ht="15" customHeight="1" x14ac:dyDescent="0.2">
      <c r="A154" s="71">
        <v>24442</v>
      </c>
      <c r="B154" s="13">
        <v>480.2</v>
      </c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>
        <v>11.507</v>
      </c>
      <c r="N154" s="13"/>
      <c r="O154" s="13"/>
      <c r="P154" s="13">
        <v>208325.5</v>
      </c>
      <c r="Q154" s="13">
        <v>17152</v>
      </c>
      <c r="R154" s="13">
        <v>10050</v>
      </c>
      <c r="S154" s="13"/>
      <c r="T154" s="38">
        <v>21.349</v>
      </c>
      <c r="U154" s="13">
        <v>21.295000000000002</v>
      </c>
      <c r="V154" s="13"/>
      <c r="W154" s="13"/>
      <c r="X154" s="13"/>
      <c r="Y154" s="13"/>
      <c r="Z154" s="38"/>
      <c r="AA154" s="13"/>
      <c r="AB154" s="38"/>
      <c r="AC154" s="13"/>
      <c r="AD154" s="13">
        <v>6691</v>
      </c>
      <c r="AE154" s="13"/>
      <c r="AF154" s="38"/>
      <c r="AG154" s="13"/>
      <c r="BL154" s="64"/>
      <c r="BM154" s="27"/>
      <c r="BN154" s="27"/>
      <c r="BO154" s="27"/>
      <c r="BP154" s="27"/>
      <c r="BQ154" s="27"/>
      <c r="BR154" s="27"/>
      <c r="BS154" s="27"/>
      <c r="BT154" s="27"/>
      <c r="BU154" s="27"/>
      <c r="BV154" s="27"/>
      <c r="BW154" s="27"/>
      <c r="BX154" s="27"/>
      <c r="BY154" s="27"/>
      <c r="BZ154" s="27"/>
    </row>
    <row r="155" spans="1:78" ht="15" customHeight="1" x14ac:dyDescent="0.2">
      <c r="A155" s="71">
        <v>24473</v>
      </c>
      <c r="B155" s="13">
        <v>481.6</v>
      </c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>
        <v>11.561999999999999</v>
      </c>
      <c r="N155" s="13"/>
      <c r="O155" s="13"/>
      <c r="P155" s="13"/>
      <c r="Q155" s="13"/>
      <c r="R155" s="13"/>
      <c r="S155" s="13"/>
      <c r="T155" s="38"/>
      <c r="U155" s="13"/>
      <c r="V155" s="13"/>
      <c r="W155" s="13"/>
      <c r="X155" s="13"/>
      <c r="Y155" s="13"/>
      <c r="Z155" s="38"/>
      <c r="AA155" s="13"/>
      <c r="AB155" s="38"/>
      <c r="AC155" s="13"/>
      <c r="AD155" s="13"/>
      <c r="AE155" s="13"/>
      <c r="AF155" s="38"/>
      <c r="AG155" s="13"/>
      <c r="BL155" s="64"/>
      <c r="BM155" s="27"/>
      <c r="BN155" s="27"/>
      <c r="BO155" s="27"/>
      <c r="BP155" s="27"/>
      <c r="BQ155" s="27"/>
      <c r="BR155" s="27"/>
      <c r="BS155" s="27"/>
      <c r="BT155" s="27"/>
      <c r="BU155" s="27"/>
      <c r="BV155" s="27"/>
      <c r="BW155" s="27"/>
      <c r="BX155" s="27"/>
      <c r="BY155" s="27"/>
      <c r="BZ155" s="27"/>
    </row>
    <row r="156" spans="1:78" ht="15" customHeight="1" x14ac:dyDescent="0.2">
      <c r="A156" s="71">
        <v>24504</v>
      </c>
      <c r="B156" s="13">
        <v>485.1</v>
      </c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>
        <v>11.666</v>
      </c>
      <c r="N156" s="13"/>
      <c r="O156" s="13"/>
      <c r="P156" s="13"/>
      <c r="Q156" s="13"/>
      <c r="R156" s="13"/>
      <c r="S156" s="13"/>
      <c r="T156" s="38"/>
      <c r="U156" s="13"/>
      <c r="V156" s="13"/>
      <c r="W156" s="13"/>
      <c r="X156" s="13"/>
      <c r="Y156" s="13"/>
      <c r="Z156" s="38"/>
      <c r="AA156" s="13"/>
      <c r="AB156" s="38"/>
      <c r="AC156" s="13"/>
      <c r="AD156" s="13"/>
      <c r="AE156" s="13"/>
      <c r="AF156" s="38"/>
      <c r="AG156" s="13"/>
      <c r="BL156" s="64"/>
      <c r="BM156" s="27"/>
      <c r="BN156" s="27"/>
      <c r="BO156" s="27"/>
      <c r="BP156" s="27"/>
      <c r="BQ156" s="27"/>
      <c r="BR156" s="27"/>
      <c r="BS156" s="27"/>
      <c r="BT156" s="27"/>
      <c r="BU156" s="27"/>
      <c r="BV156" s="27"/>
      <c r="BW156" s="27"/>
      <c r="BX156" s="27"/>
      <c r="BY156" s="27"/>
      <c r="BZ156" s="27"/>
    </row>
    <row r="157" spans="1:78" ht="15" customHeight="1" x14ac:dyDescent="0.2">
      <c r="A157" s="71">
        <v>24532</v>
      </c>
      <c r="B157" s="13">
        <v>489.7</v>
      </c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>
        <v>11.754</v>
      </c>
      <c r="N157" s="13"/>
      <c r="O157" s="13"/>
      <c r="P157" s="13">
        <v>211042.5</v>
      </c>
      <c r="Q157" s="13">
        <v>16256</v>
      </c>
      <c r="R157" s="13">
        <v>10154</v>
      </c>
      <c r="S157" s="13"/>
      <c r="T157" s="38">
        <v>21.884</v>
      </c>
      <c r="U157" s="13">
        <v>21.83</v>
      </c>
      <c r="V157" s="13"/>
      <c r="W157" s="13"/>
      <c r="X157" s="13"/>
      <c r="Y157" s="13"/>
      <c r="Z157" s="38"/>
      <c r="AA157" s="13"/>
      <c r="AB157" s="38"/>
      <c r="AC157" s="13"/>
      <c r="AD157" s="13">
        <v>6928</v>
      </c>
      <c r="AE157" s="13"/>
      <c r="AF157" s="38"/>
      <c r="AG157" s="13"/>
      <c r="BL157" s="64"/>
      <c r="BM157" s="27"/>
      <c r="BN157" s="27"/>
      <c r="BO157" s="27"/>
      <c r="BP157" s="27"/>
      <c r="BQ157" s="27"/>
      <c r="BR157" s="27"/>
      <c r="BS157" s="27"/>
      <c r="BT157" s="27"/>
      <c r="BU157" s="27"/>
      <c r="BV157" s="27"/>
      <c r="BW157" s="27"/>
      <c r="BX157" s="27"/>
      <c r="BY157" s="27"/>
      <c r="BZ157" s="27"/>
    </row>
    <row r="158" spans="1:78" ht="15" customHeight="1" x14ac:dyDescent="0.2">
      <c r="A158" s="71">
        <v>24563</v>
      </c>
      <c r="B158" s="13">
        <v>492.1</v>
      </c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>
        <v>11.747</v>
      </c>
      <c r="N158" s="13"/>
      <c r="O158" s="13"/>
      <c r="P158" s="13"/>
      <c r="Q158" s="13"/>
      <c r="R158" s="13"/>
      <c r="S158" s="13"/>
      <c r="T158" s="38"/>
      <c r="U158" s="13"/>
      <c r="V158" s="13"/>
      <c r="W158" s="13"/>
      <c r="X158" s="13"/>
      <c r="Y158" s="13"/>
      <c r="Z158" s="38"/>
      <c r="AA158" s="13"/>
      <c r="AB158" s="38"/>
      <c r="AC158" s="13"/>
      <c r="AD158" s="13"/>
      <c r="AE158" s="13"/>
      <c r="AF158" s="38"/>
      <c r="AG158" s="13"/>
      <c r="BL158" s="64"/>
      <c r="BM158" s="27"/>
      <c r="BN158" s="27"/>
      <c r="BO158" s="27"/>
      <c r="BP158" s="27"/>
      <c r="BQ158" s="27"/>
      <c r="BR158" s="27"/>
      <c r="BS158" s="27"/>
      <c r="BT158" s="27"/>
      <c r="BU158" s="27"/>
      <c r="BV158" s="27"/>
      <c r="BW158" s="27"/>
      <c r="BX158" s="27"/>
      <c r="BY158" s="27"/>
      <c r="BZ158" s="27"/>
    </row>
    <row r="159" spans="1:78" ht="15" customHeight="1" x14ac:dyDescent="0.2">
      <c r="A159" s="71">
        <v>24593</v>
      </c>
      <c r="B159" s="13">
        <v>497.2</v>
      </c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>
        <v>11.89</v>
      </c>
      <c r="N159" s="13"/>
      <c r="O159" s="13"/>
      <c r="P159" s="13"/>
      <c r="Q159" s="13"/>
      <c r="R159" s="13"/>
      <c r="S159" s="13"/>
      <c r="T159" s="38"/>
      <c r="U159" s="13"/>
      <c r="V159" s="13"/>
      <c r="W159" s="13"/>
      <c r="X159" s="13"/>
      <c r="Y159" s="13"/>
      <c r="Z159" s="38"/>
      <c r="AA159" s="13"/>
      <c r="AB159" s="38"/>
      <c r="AC159" s="13"/>
      <c r="AD159" s="13"/>
      <c r="AE159" s="13"/>
      <c r="AF159" s="38"/>
      <c r="AG159" s="13"/>
      <c r="BL159" s="64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</row>
    <row r="160" spans="1:78" ht="15" customHeight="1" x14ac:dyDescent="0.2">
      <c r="A160" s="71">
        <v>24624</v>
      </c>
      <c r="B160" s="13">
        <v>502</v>
      </c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>
        <v>11.97</v>
      </c>
      <c r="N160" s="13"/>
      <c r="O160" s="13"/>
      <c r="P160" s="13">
        <v>212245.75</v>
      </c>
      <c r="Q160" s="13">
        <v>17688</v>
      </c>
      <c r="R160" s="13">
        <v>10409</v>
      </c>
      <c r="S160" s="13"/>
      <c r="T160" s="38">
        <v>22.227</v>
      </c>
      <c r="U160" s="13">
        <v>22.17</v>
      </c>
      <c r="V160" s="13"/>
      <c r="W160" s="13"/>
      <c r="X160" s="13"/>
      <c r="Y160" s="13"/>
      <c r="Z160" s="38"/>
      <c r="AA160" s="13"/>
      <c r="AB160" s="38"/>
      <c r="AC160" s="13"/>
      <c r="AD160" s="13">
        <v>6978</v>
      </c>
      <c r="AE160" s="13"/>
      <c r="AF160" s="38"/>
      <c r="AG160" s="13"/>
      <c r="BL160" s="64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7"/>
      <c r="BY160" s="27"/>
      <c r="BZ160" s="27"/>
    </row>
    <row r="161" spans="1:78" ht="15" customHeight="1" x14ac:dyDescent="0.2">
      <c r="A161" s="71">
        <v>24654</v>
      </c>
      <c r="B161" s="13">
        <v>506.3</v>
      </c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>
        <v>12.071999999999999</v>
      </c>
      <c r="N161" s="13"/>
      <c r="O161" s="13"/>
      <c r="P161" s="13"/>
      <c r="Q161" s="13"/>
      <c r="R161" s="13"/>
      <c r="S161" s="13"/>
      <c r="T161" s="38"/>
      <c r="U161" s="13"/>
      <c r="V161" s="13"/>
      <c r="W161" s="13"/>
      <c r="X161" s="13"/>
      <c r="Y161" s="13"/>
      <c r="Z161" s="38"/>
      <c r="AA161" s="13"/>
      <c r="AB161" s="38"/>
      <c r="AC161" s="13"/>
      <c r="AD161" s="13"/>
      <c r="AE161" s="13"/>
      <c r="AF161" s="38"/>
      <c r="AG161" s="13"/>
      <c r="BL161" s="64"/>
      <c r="BM161" s="27"/>
      <c r="BN161" s="27"/>
      <c r="BO161" s="27"/>
      <c r="BP161" s="27"/>
      <c r="BQ161" s="27"/>
      <c r="BR161" s="27"/>
      <c r="BS161" s="27"/>
      <c r="BT161" s="27"/>
      <c r="BU161" s="27"/>
      <c r="BV161" s="27"/>
      <c r="BW161" s="27"/>
      <c r="BX161" s="27"/>
      <c r="BY161" s="27"/>
      <c r="BZ161" s="27"/>
    </row>
    <row r="162" spans="1:78" ht="15" customHeight="1" x14ac:dyDescent="0.2">
      <c r="A162" s="71">
        <v>24685</v>
      </c>
      <c r="B162" s="13">
        <v>510.8</v>
      </c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>
        <v>12.172000000000001</v>
      </c>
      <c r="N162" s="13"/>
      <c r="O162" s="13"/>
      <c r="P162" s="13"/>
      <c r="Q162" s="13"/>
      <c r="R162" s="13"/>
      <c r="S162" s="13"/>
      <c r="T162" s="38"/>
      <c r="U162" s="13"/>
      <c r="V162" s="13"/>
      <c r="W162" s="13"/>
      <c r="X162" s="13"/>
      <c r="Y162" s="13"/>
      <c r="Z162" s="38"/>
      <c r="AA162" s="13"/>
      <c r="AB162" s="38"/>
      <c r="AC162" s="13"/>
      <c r="AD162" s="13"/>
      <c r="AE162" s="13"/>
      <c r="AF162" s="38"/>
      <c r="AG162" s="13"/>
      <c r="BL162" s="64"/>
      <c r="BM162" s="27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  <c r="BX162" s="27"/>
      <c r="BY162" s="27"/>
      <c r="BZ162" s="27"/>
    </row>
    <row r="163" spans="1:78" ht="15" customHeight="1" x14ac:dyDescent="0.2">
      <c r="A163" s="71">
        <v>24716</v>
      </c>
      <c r="B163" s="13">
        <v>514.70000000000005</v>
      </c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>
        <v>12.260999999999999</v>
      </c>
      <c r="N163" s="13"/>
      <c r="O163" s="13"/>
      <c r="P163" s="13">
        <v>216308.25</v>
      </c>
      <c r="Q163" s="13">
        <v>19419</v>
      </c>
      <c r="R163" s="13">
        <v>10481</v>
      </c>
      <c r="S163" s="13"/>
      <c r="T163" s="38">
        <v>22.742000000000001</v>
      </c>
      <c r="U163" s="13">
        <v>22.672000000000001</v>
      </c>
      <c r="V163" s="13"/>
      <c r="W163" s="13"/>
      <c r="X163" s="13"/>
      <c r="Y163" s="13"/>
      <c r="Z163" s="38"/>
      <c r="AA163" s="13"/>
      <c r="AB163" s="38"/>
      <c r="AC163" s="13"/>
      <c r="AD163" s="13">
        <v>7084</v>
      </c>
      <c r="AE163" s="13"/>
      <c r="AF163" s="38"/>
      <c r="AG163" s="13"/>
      <c r="BL163" s="64"/>
      <c r="BM163" s="27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  <c r="BX163" s="27"/>
      <c r="BY163" s="27"/>
      <c r="BZ163" s="27"/>
    </row>
    <row r="164" spans="1:78" ht="15" customHeight="1" x14ac:dyDescent="0.2">
      <c r="A164" s="71">
        <v>24746</v>
      </c>
      <c r="B164" s="13">
        <v>518.20000000000005</v>
      </c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>
        <v>12.340999999999999</v>
      </c>
      <c r="N164" s="13"/>
      <c r="O164" s="13"/>
      <c r="P164" s="13"/>
      <c r="Q164" s="13"/>
      <c r="R164" s="13"/>
      <c r="S164" s="13"/>
      <c r="T164" s="38"/>
      <c r="U164" s="13"/>
      <c r="V164" s="13"/>
      <c r="W164" s="13"/>
      <c r="X164" s="13"/>
      <c r="Y164" s="13"/>
      <c r="Z164" s="38"/>
      <c r="AA164" s="13"/>
      <c r="AB164" s="38"/>
      <c r="AC164" s="13"/>
      <c r="AD164" s="13"/>
      <c r="AE164" s="13"/>
      <c r="AF164" s="38"/>
      <c r="AG164" s="13"/>
      <c r="BL164" s="64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7"/>
      <c r="BY164" s="27"/>
      <c r="BZ164" s="27"/>
    </row>
    <row r="165" spans="1:78" ht="15" customHeight="1" x14ac:dyDescent="0.2">
      <c r="A165" s="71">
        <v>24777</v>
      </c>
      <c r="B165" s="13">
        <v>521.20000000000005</v>
      </c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>
        <v>12.438000000000001</v>
      </c>
      <c r="N165" s="13"/>
      <c r="O165" s="13"/>
      <c r="P165" s="13"/>
      <c r="Q165" s="13"/>
      <c r="R165" s="13"/>
      <c r="S165" s="13"/>
      <c r="T165" s="38"/>
      <c r="U165" s="13"/>
      <c r="V165" s="13"/>
      <c r="W165" s="13"/>
      <c r="X165" s="13"/>
      <c r="Y165" s="13"/>
      <c r="Z165" s="38"/>
      <c r="AA165" s="13"/>
      <c r="AB165" s="38"/>
      <c r="AC165" s="13"/>
      <c r="AD165" s="13"/>
      <c r="AE165" s="13"/>
      <c r="AF165" s="38"/>
      <c r="AG165" s="13"/>
      <c r="BL165" s="64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/>
      <c r="BX165" s="27"/>
      <c r="BY165" s="27"/>
      <c r="BZ165" s="27"/>
    </row>
    <row r="166" spans="1:78" ht="15" customHeight="1" x14ac:dyDescent="0.2">
      <c r="A166" s="71">
        <v>24807</v>
      </c>
      <c r="B166" s="13">
        <v>524.79999999999995</v>
      </c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>
        <v>12.539</v>
      </c>
      <c r="N166" s="13"/>
      <c r="O166" s="13"/>
      <c r="P166" s="13">
        <v>220359.75</v>
      </c>
      <c r="Q166" s="13">
        <v>18550</v>
      </c>
      <c r="R166" s="13">
        <v>10616</v>
      </c>
      <c r="S166" s="13"/>
      <c r="T166" s="38">
        <v>22.946000000000002</v>
      </c>
      <c r="U166" s="13">
        <v>22.873999999999999</v>
      </c>
      <c r="V166" s="13"/>
      <c r="W166" s="13"/>
      <c r="X166" s="13"/>
      <c r="Y166" s="13"/>
      <c r="Z166" s="38"/>
      <c r="AA166" s="13"/>
      <c r="AB166" s="38"/>
      <c r="AC166" s="13"/>
      <c r="AD166" s="13">
        <v>7225</v>
      </c>
      <c r="AE166" s="13"/>
      <c r="AF166" s="38"/>
      <c r="AG166" s="13"/>
      <c r="BL166" s="64"/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7"/>
      <c r="BY166" s="27"/>
      <c r="BZ166" s="27"/>
    </row>
    <row r="167" spans="1:78" ht="15" customHeight="1" x14ac:dyDescent="0.2">
      <c r="A167" s="71">
        <v>24838</v>
      </c>
      <c r="B167" s="13">
        <v>527.4</v>
      </c>
      <c r="C167" s="13">
        <v>25523</v>
      </c>
      <c r="D167" s="13"/>
      <c r="E167" s="13"/>
      <c r="F167" s="13"/>
      <c r="G167" s="13"/>
      <c r="H167" s="13"/>
      <c r="I167" s="13"/>
      <c r="J167" s="13"/>
      <c r="K167" s="13"/>
      <c r="L167" s="13"/>
      <c r="M167" s="13">
        <v>12.644</v>
      </c>
      <c r="N167" s="13"/>
      <c r="O167" s="13"/>
      <c r="P167" s="13"/>
      <c r="Q167" s="13"/>
      <c r="R167" s="13"/>
      <c r="S167" s="13"/>
      <c r="T167" s="38"/>
      <c r="U167" s="13"/>
      <c r="V167" s="13"/>
      <c r="W167" s="13"/>
      <c r="X167" s="13"/>
      <c r="Y167" s="13"/>
      <c r="Z167" s="38"/>
      <c r="AA167" s="13"/>
      <c r="AB167" s="38"/>
      <c r="AC167" s="13"/>
      <c r="AD167" s="13"/>
      <c r="AE167" s="13"/>
      <c r="AF167" s="38"/>
      <c r="AG167" s="13"/>
      <c r="BL167" s="64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7"/>
      <c r="BY167" s="27"/>
      <c r="BZ167" s="27"/>
    </row>
    <row r="168" spans="1:78" ht="15" customHeight="1" x14ac:dyDescent="0.2">
      <c r="A168" s="71">
        <v>24869</v>
      </c>
      <c r="B168" s="13">
        <v>530.4</v>
      </c>
      <c r="C168" s="13">
        <v>25788</v>
      </c>
      <c r="D168" s="13"/>
      <c r="E168" s="13"/>
      <c r="F168" s="13"/>
      <c r="G168" s="13"/>
      <c r="H168" s="13"/>
      <c r="I168" s="13"/>
      <c r="J168" s="13"/>
      <c r="K168" s="13"/>
      <c r="L168" s="13"/>
      <c r="M168" s="13">
        <v>12.624000000000001</v>
      </c>
      <c r="N168" s="13"/>
      <c r="O168" s="13"/>
      <c r="P168" s="13"/>
      <c r="Q168" s="13"/>
      <c r="R168" s="13"/>
      <c r="S168" s="13"/>
      <c r="T168" s="38"/>
      <c r="U168" s="13"/>
      <c r="V168" s="13"/>
      <c r="W168" s="13"/>
      <c r="X168" s="13"/>
      <c r="Y168" s="13"/>
      <c r="Z168" s="38"/>
      <c r="AA168" s="13"/>
      <c r="AB168" s="38"/>
      <c r="AC168" s="13"/>
      <c r="AD168" s="13"/>
      <c r="AE168" s="13"/>
      <c r="AF168" s="38"/>
      <c r="AG168" s="13"/>
      <c r="BL168" s="64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/>
    </row>
    <row r="169" spans="1:78" ht="15" customHeight="1" x14ac:dyDescent="0.2">
      <c r="A169" s="71">
        <v>24898</v>
      </c>
      <c r="B169" s="13">
        <v>533.20000000000005</v>
      </c>
      <c r="C169" s="13">
        <v>25915</v>
      </c>
      <c r="D169" s="13"/>
      <c r="E169" s="13"/>
      <c r="F169" s="13"/>
      <c r="G169" s="13"/>
      <c r="H169" s="13"/>
      <c r="I169" s="13"/>
      <c r="J169" s="13"/>
      <c r="K169" s="13"/>
      <c r="L169" s="13"/>
      <c r="M169" s="13">
        <v>12.673999999999999</v>
      </c>
      <c r="N169" s="13"/>
      <c r="O169" s="13"/>
      <c r="P169" s="13">
        <v>227346.75</v>
      </c>
      <c r="Q169" s="13">
        <v>17621</v>
      </c>
      <c r="R169" s="13">
        <v>11096</v>
      </c>
      <c r="S169" s="13"/>
      <c r="T169" s="38">
        <v>23.716000000000001</v>
      </c>
      <c r="U169" s="13">
        <v>23.635999999999999</v>
      </c>
      <c r="V169" s="13"/>
      <c r="W169" s="13"/>
      <c r="X169" s="13"/>
      <c r="Y169" s="13"/>
      <c r="Z169" s="38"/>
      <c r="AA169" s="13"/>
      <c r="AB169" s="38"/>
      <c r="AC169" s="13"/>
      <c r="AD169" s="13">
        <v>7335</v>
      </c>
      <c r="AE169" s="13"/>
      <c r="AF169" s="38"/>
      <c r="AG169" s="13"/>
      <c r="BL169" s="64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7"/>
      <c r="BY169" s="27"/>
      <c r="BZ169" s="27"/>
    </row>
    <row r="170" spans="1:78" ht="15" customHeight="1" x14ac:dyDescent="0.2">
      <c r="A170" s="71">
        <v>24929</v>
      </c>
      <c r="B170" s="13">
        <v>535.70000000000005</v>
      </c>
      <c r="C170" s="13">
        <v>26197</v>
      </c>
      <c r="D170" s="13"/>
      <c r="E170" s="13"/>
      <c r="F170" s="13"/>
      <c r="G170" s="13"/>
      <c r="H170" s="13"/>
      <c r="I170" s="13"/>
      <c r="J170" s="13"/>
      <c r="K170" s="13"/>
      <c r="L170" s="13"/>
      <c r="M170" s="13">
        <v>12.747999999999999</v>
      </c>
      <c r="N170" s="13"/>
      <c r="O170" s="13"/>
      <c r="P170" s="13"/>
      <c r="Q170" s="13"/>
      <c r="R170" s="13"/>
      <c r="S170" s="13"/>
      <c r="T170" s="38"/>
      <c r="U170" s="13"/>
      <c r="V170" s="13"/>
      <c r="W170" s="13"/>
      <c r="X170" s="13"/>
      <c r="Y170" s="13"/>
      <c r="Z170" s="38"/>
      <c r="AA170" s="13"/>
      <c r="AB170" s="38"/>
      <c r="AC170" s="13"/>
      <c r="AD170" s="13"/>
      <c r="AE170" s="13"/>
      <c r="AF170" s="38"/>
      <c r="AG170" s="13"/>
      <c r="BL170" s="64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</row>
    <row r="171" spans="1:78" ht="15" customHeight="1" x14ac:dyDescent="0.2">
      <c r="A171" s="71">
        <v>24959</v>
      </c>
      <c r="B171" s="13">
        <v>538.9</v>
      </c>
      <c r="C171" s="13">
        <v>26602</v>
      </c>
      <c r="D171" s="13"/>
      <c r="E171" s="13"/>
      <c r="F171" s="13"/>
      <c r="G171" s="13"/>
      <c r="H171" s="13"/>
      <c r="I171" s="13"/>
      <c r="J171" s="13"/>
      <c r="K171" s="13"/>
      <c r="L171" s="13"/>
      <c r="M171" s="13">
        <v>12.832000000000001</v>
      </c>
      <c r="N171" s="13"/>
      <c r="O171" s="13"/>
      <c r="P171" s="13"/>
      <c r="Q171" s="13"/>
      <c r="R171" s="13"/>
      <c r="S171" s="13"/>
      <c r="T171" s="38"/>
      <c r="U171" s="13"/>
      <c r="V171" s="13"/>
      <c r="W171" s="13"/>
      <c r="X171" s="13"/>
      <c r="Y171" s="13"/>
      <c r="Z171" s="38"/>
      <c r="AA171" s="13"/>
      <c r="AB171" s="38"/>
      <c r="AC171" s="13"/>
      <c r="AD171" s="13"/>
      <c r="AE171" s="13"/>
      <c r="AF171" s="38"/>
      <c r="AG171" s="13"/>
      <c r="BL171" s="64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</row>
    <row r="172" spans="1:78" ht="15" customHeight="1" x14ac:dyDescent="0.2">
      <c r="A172" s="71">
        <v>24990</v>
      </c>
      <c r="B172" s="13">
        <v>542.6</v>
      </c>
      <c r="C172" s="13">
        <v>26892</v>
      </c>
      <c r="D172" s="13"/>
      <c r="E172" s="13"/>
      <c r="F172" s="13"/>
      <c r="G172" s="13"/>
      <c r="H172" s="13"/>
      <c r="I172" s="13"/>
      <c r="J172" s="13"/>
      <c r="K172" s="13"/>
      <c r="L172" s="13"/>
      <c r="M172" s="13">
        <v>12.964</v>
      </c>
      <c r="N172" s="13"/>
      <c r="O172" s="13"/>
      <c r="P172" s="13">
        <v>233586</v>
      </c>
      <c r="Q172" s="13">
        <v>19037</v>
      </c>
      <c r="R172" s="13">
        <v>11229</v>
      </c>
      <c r="S172" s="13"/>
      <c r="T172" s="38">
        <v>22.811</v>
      </c>
      <c r="U172" s="13">
        <v>22.779</v>
      </c>
      <c r="V172" s="13"/>
      <c r="W172" s="13"/>
      <c r="X172" s="13"/>
      <c r="Y172" s="13"/>
      <c r="Z172" s="38"/>
      <c r="AA172" s="13"/>
      <c r="AB172" s="38"/>
      <c r="AC172" s="13"/>
      <c r="AD172" s="13">
        <v>7521</v>
      </c>
      <c r="AE172" s="13"/>
      <c r="AF172" s="38"/>
      <c r="AG172" s="13"/>
      <c r="BL172" s="64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7"/>
      <c r="BY172" s="27"/>
      <c r="BZ172" s="27"/>
    </row>
    <row r="173" spans="1:78" ht="15" customHeight="1" x14ac:dyDescent="0.2">
      <c r="A173" s="71">
        <v>25020</v>
      </c>
      <c r="B173" s="13">
        <v>545.6</v>
      </c>
      <c r="C173" s="13">
        <v>27317</v>
      </c>
      <c r="D173" s="13"/>
      <c r="E173" s="13"/>
      <c r="F173" s="13"/>
      <c r="G173" s="13"/>
      <c r="H173" s="13"/>
      <c r="I173" s="13"/>
      <c r="J173" s="13"/>
      <c r="K173" s="13"/>
      <c r="L173" s="13"/>
      <c r="M173" s="13">
        <v>13.064</v>
      </c>
      <c r="N173" s="13"/>
      <c r="O173" s="13"/>
      <c r="P173" s="13"/>
      <c r="Q173" s="13"/>
      <c r="R173" s="13"/>
      <c r="S173" s="13"/>
      <c r="T173" s="38"/>
      <c r="U173" s="13"/>
      <c r="V173" s="13"/>
      <c r="W173" s="13"/>
      <c r="X173" s="13"/>
      <c r="Y173" s="13"/>
      <c r="Z173" s="38"/>
      <c r="AA173" s="13"/>
      <c r="AB173" s="38"/>
      <c r="AC173" s="13"/>
      <c r="AD173" s="13"/>
      <c r="AE173" s="13"/>
      <c r="AF173" s="38"/>
      <c r="AG173" s="13"/>
      <c r="BL173" s="64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7"/>
      <c r="BY173" s="27"/>
      <c r="BZ173" s="27"/>
    </row>
    <row r="174" spans="1:78" ht="15" customHeight="1" x14ac:dyDescent="0.2">
      <c r="A174" s="71">
        <v>25051</v>
      </c>
      <c r="B174" s="13">
        <v>549.4</v>
      </c>
      <c r="C174" s="13">
        <v>27872</v>
      </c>
      <c r="D174" s="13"/>
      <c r="E174" s="13"/>
      <c r="F174" s="13"/>
      <c r="G174" s="13"/>
      <c r="H174" s="13"/>
      <c r="I174" s="13"/>
      <c r="J174" s="13"/>
      <c r="K174" s="13"/>
      <c r="L174" s="13"/>
      <c r="M174" s="13">
        <v>13.125999999999999</v>
      </c>
      <c r="N174" s="13"/>
      <c r="O174" s="13"/>
      <c r="P174" s="13"/>
      <c r="Q174" s="13"/>
      <c r="R174" s="13"/>
      <c r="S174" s="13"/>
      <c r="T174" s="38"/>
      <c r="U174" s="13"/>
      <c r="V174" s="13"/>
      <c r="W174" s="13"/>
      <c r="X174" s="13"/>
      <c r="Y174" s="13"/>
      <c r="Z174" s="38"/>
      <c r="AA174" s="13"/>
      <c r="AB174" s="38"/>
      <c r="AC174" s="13"/>
      <c r="AD174" s="13"/>
      <c r="AE174" s="13"/>
      <c r="AF174" s="38"/>
      <c r="AG174" s="13"/>
      <c r="BL174" s="64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7"/>
      <c r="BY174" s="27"/>
      <c r="BZ174" s="27"/>
    </row>
    <row r="175" spans="1:78" ht="15" customHeight="1" x14ac:dyDescent="0.2">
      <c r="A175" s="71">
        <v>25082</v>
      </c>
      <c r="B175" s="13">
        <v>553.6</v>
      </c>
      <c r="C175" s="13">
        <v>28016</v>
      </c>
      <c r="D175" s="13"/>
      <c r="E175" s="13"/>
      <c r="F175" s="13"/>
      <c r="G175" s="13"/>
      <c r="H175" s="13"/>
      <c r="I175" s="13"/>
      <c r="J175" s="13"/>
      <c r="K175" s="13"/>
      <c r="L175" s="13"/>
      <c r="M175" s="13">
        <v>13.215999999999999</v>
      </c>
      <c r="N175" s="13"/>
      <c r="O175" s="13"/>
      <c r="P175" s="13">
        <v>237706.25</v>
      </c>
      <c r="Q175" s="13">
        <v>21343</v>
      </c>
      <c r="R175" s="13">
        <v>11586</v>
      </c>
      <c r="S175" s="13"/>
      <c r="T175" s="38">
        <v>25.288</v>
      </c>
      <c r="U175" s="13">
        <v>25.2</v>
      </c>
      <c r="V175" s="13"/>
      <c r="W175" s="13"/>
      <c r="X175" s="13"/>
      <c r="Y175" s="13"/>
      <c r="Z175" s="38"/>
      <c r="AA175" s="13"/>
      <c r="AB175" s="38"/>
      <c r="AC175" s="13"/>
      <c r="AD175" s="13">
        <v>7745</v>
      </c>
      <c r="AE175" s="13"/>
      <c r="AF175" s="38"/>
      <c r="AG175" s="13"/>
      <c r="BL175" s="64"/>
      <c r="BM175" s="27"/>
      <c r="BN175" s="27"/>
      <c r="BO175" s="27"/>
      <c r="BP175" s="27"/>
      <c r="BQ175" s="27"/>
      <c r="BR175" s="27"/>
      <c r="BS175" s="27"/>
      <c r="BT175" s="27"/>
      <c r="BU175" s="27"/>
      <c r="BV175" s="27"/>
      <c r="BW175" s="27"/>
      <c r="BX175" s="27"/>
      <c r="BY175" s="27"/>
      <c r="BZ175" s="27"/>
    </row>
    <row r="176" spans="1:78" ht="15" customHeight="1" x14ac:dyDescent="0.2">
      <c r="A176" s="71">
        <v>25112</v>
      </c>
      <c r="B176" s="13">
        <v>557.6</v>
      </c>
      <c r="C176" s="13">
        <v>28313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>
        <v>13.3</v>
      </c>
      <c r="N176" s="13"/>
      <c r="O176" s="13"/>
      <c r="P176" s="13"/>
      <c r="Q176" s="13"/>
      <c r="R176" s="13"/>
      <c r="S176" s="13"/>
      <c r="T176" s="38"/>
      <c r="U176" s="13"/>
      <c r="V176" s="13"/>
      <c r="W176" s="13"/>
      <c r="X176" s="13"/>
      <c r="Y176" s="13"/>
      <c r="Z176" s="38"/>
      <c r="AA176" s="13"/>
      <c r="AB176" s="38"/>
      <c r="AC176" s="13"/>
      <c r="AD176" s="13"/>
      <c r="AE176" s="13"/>
      <c r="AF176" s="38"/>
      <c r="AG176" s="13"/>
      <c r="BL176" s="64"/>
      <c r="BM176" s="27"/>
      <c r="BN176" s="27"/>
      <c r="BO176" s="27"/>
      <c r="BP176" s="27"/>
      <c r="BQ176" s="27"/>
      <c r="BR176" s="27"/>
      <c r="BS176" s="27"/>
      <c r="BT176" s="27"/>
      <c r="BU176" s="27"/>
      <c r="BV176" s="27"/>
      <c r="BW176" s="27"/>
      <c r="BX176" s="27"/>
      <c r="BY176" s="27"/>
      <c r="BZ176" s="27"/>
    </row>
    <row r="177" spans="1:78" ht="15" customHeight="1" x14ac:dyDescent="0.2">
      <c r="A177" s="71">
        <v>25143</v>
      </c>
      <c r="B177" s="13">
        <v>562.4</v>
      </c>
      <c r="C177" s="13">
        <v>28672</v>
      </c>
      <c r="D177" s="13"/>
      <c r="E177" s="13"/>
      <c r="F177" s="13"/>
      <c r="G177" s="13"/>
      <c r="H177" s="13"/>
      <c r="I177" s="13"/>
      <c r="J177" s="13"/>
      <c r="K177" s="13"/>
      <c r="L177" s="13"/>
      <c r="M177" s="13">
        <v>13.348000000000001</v>
      </c>
      <c r="N177" s="13"/>
      <c r="O177" s="13"/>
      <c r="P177" s="13"/>
      <c r="Q177" s="13"/>
      <c r="R177" s="13"/>
      <c r="S177" s="13"/>
      <c r="T177" s="38"/>
      <c r="U177" s="13"/>
      <c r="V177" s="13"/>
      <c r="W177" s="13"/>
      <c r="X177" s="13"/>
      <c r="Y177" s="13"/>
      <c r="Z177" s="38"/>
      <c r="AA177" s="13"/>
      <c r="AB177" s="38"/>
      <c r="AC177" s="13"/>
      <c r="AD177" s="13"/>
      <c r="AE177" s="13"/>
      <c r="AF177" s="38"/>
      <c r="AG177" s="13"/>
      <c r="AI177" s="84">
        <f t="shared" ref="AI177:AI240" si="1">IF(COUNT(B175:B177)&gt;=2, AVERAGE(B175:B177),"")</f>
        <v>557.86666666666667</v>
      </c>
      <c r="AJ177" s="85">
        <f>IF(COUNT(C175:C177)&gt;=2, AVERAGE(C175:C177)/1000,"")</f>
        <v>28.333666666666669</v>
      </c>
      <c r="AK177" s="85" t="str">
        <f>IF(COUNT(D175:D177)&gt;=2, AVERAGE(D175:D177)/1000,"")</f>
        <v/>
      </c>
      <c r="AL177" s="84" t="str">
        <f t="shared" ref="AL177:AL240" si="2">IF(COUNT(E175:E177)&gt;=2, AVERAGE(E175:E177),"")</f>
        <v/>
      </c>
      <c r="AM177" s="85" t="str">
        <f t="shared" ref="AM177:AS177" si="3">IF(COUNT(F175:F177)&gt;=2, AVERAGE(F175:F177)/1000,"")</f>
        <v/>
      </c>
      <c r="AN177" s="85" t="str">
        <f t="shared" si="3"/>
        <v/>
      </c>
      <c r="AO177" s="85" t="str">
        <f t="shared" si="3"/>
        <v/>
      </c>
      <c r="AP177" s="85" t="str">
        <f t="shared" si="3"/>
        <v/>
      </c>
      <c r="AQ177" s="85" t="str">
        <f t="shared" si="3"/>
        <v/>
      </c>
      <c r="AR177" s="85" t="str">
        <f t="shared" si="3"/>
        <v/>
      </c>
      <c r="AS177" s="85" t="str">
        <f t="shared" si="3"/>
        <v/>
      </c>
      <c r="AT177" s="84">
        <f t="shared" ref="AT177:AT240" si="4">IF(COUNT(M175:M177)&gt;=2, AVERAGE(M175:M177),"")</f>
        <v>13.287999999999998</v>
      </c>
      <c r="AU177" s="85" t="str">
        <f>IF(COUNT(N175:N177)&gt;=2, AVERAGE(N175:N177)/1000,"")</f>
        <v/>
      </c>
      <c r="AV177" s="85" t="str">
        <f>IF(COUNT(O175:O177)&gt;=2, AVERAGE(O175:O177)/1000,"")</f>
        <v/>
      </c>
      <c r="AX177" s="17"/>
      <c r="AZ177" s="17"/>
      <c r="BB177" s="17"/>
      <c r="BC177" s="17"/>
      <c r="BD177" s="17"/>
      <c r="BE177" s="17"/>
      <c r="BF177" s="17"/>
      <c r="BG177" s="17"/>
      <c r="BI177" s="17"/>
      <c r="BJ177" s="17"/>
      <c r="BL177" s="64"/>
      <c r="BM177" s="27"/>
      <c r="BN177" s="27"/>
      <c r="BO177" s="27"/>
      <c r="BP177" s="27"/>
      <c r="BQ177" s="27"/>
      <c r="BR177" s="27"/>
      <c r="BS177" s="27"/>
      <c r="BT177" s="27"/>
      <c r="BU177" s="27"/>
      <c r="BV177" s="27"/>
      <c r="BW177" s="27"/>
      <c r="BX177" s="27"/>
      <c r="BY177" s="27"/>
      <c r="BZ177" s="27"/>
    </row>
    <row r="178" spans="1:78" ht="15" customHeight="1" x14ac:dyDescent="0.2">
      <c r="A178" s="71">
        <v>25173</v>
      </c>
      <c r="B178" s="13">
        <v>566.79999999999995</v>
      </c>
      <c r="C178" s="13">
        <v>28966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>
        <v>13.413</v>
      </c>
      <c r="N178" s="13"/>
      <c r="O178" s="13"/>
      <c r="P178" s="13">
        <v>242007.5</v>
      </c>
      <c r="Q178" s="13">
        <v>20568</v>
      </c>
      <c r="R178" s="13">
        <v>11881</v>
      </c>
      <c r="S178" s="13"/>
      <c r="T178" s="38">
        <v>26.151</v>
      </c>
      <c r="U178" s="13">
        <v>26.068000000000001</v>
      </c>
      <c r="V178" s="13"/>
      <c r="W178" s="13"/>
      <c r="X178" s="13"/>
      <c r="Y178" s="13"/>
      <c r="Z178" s="38"/>
      <c r="AA178" s="13"/>
      <c r="AB178" s="38"/>
      <c r="AC178" s="13"/>
      <c r="AD178" s="13">
        <v>8158</v>
      </c>
      <c r="AE178" s="13"/>
      <c r="AF178" s="38"/>
      <c r="AG178" s="13"/>
      <c r="AI178" s="11">
        <f t="shared" si="1"/>
        <v>562.26666666666665</v>
      </c>
      <c r="AJ178" s="11">
        <f t="shared" ref="AJ178:AJ241" si="5">IF(COUNT(C176:C178)&gt;=2, AVERAGE(C176:C178)/1000,"")</f>
        <v>28.650333333333332</v>
      </c>
      <c r="AK178" s="11" t="str">
        <f t="shared" ref="AK178:AK241" si="6">IF(COUNT(D176:D178)&gt;=2, AVERAGE(D176:D178)/1000,"")</f>
        <v/>
      </c>
      <c r="AL178" s="11" t="str">
        <f t="shared" si="2"/>
        <v/>
      </c>
      <c r="AM178" s="11" t="str">
        <f t="shared" ref="AM178:AM241" si="7">IF(COUNT(F176:F178)&gt;=2, AVERAGE(F176:F178)/1000,"")</f>
        <v/>
      </c>
      <c r="AN178" s="11" t="str">
        <f t="shared" ref="AN178:AN241" si="8">IF(COUNT(G176:G178)&gt;=2, AVERAGE(G176:G178)/1000,"")</f>
        <v/>
      </c>
      <c r="AO178" s="11" t="str">
        <f t="shared" ref="AO178:AO241" si="9">IF(COUNT(H176:H178)&gt;=2, AVERAGE(H176:H178)/1000,"")</f>
        <v/>
      </c>
      <c r="AP178" s="11" t="str">
        <f t="shared" ref="AP178:AP241" si="10">IF(COUNT(I176:I178)&gt;=2, AVERAGE(I176:I178)/1000,"")</f>
        <v/>
      </c>
      <c r="AQ178" s="11" t="str">
        <f t="shared" ref="AQ178:AQ241" si="11">IF(COUNT(J176:J178)&gt;=2, AVERAGE(J176:J178)/1000,"")</f>
        <v/>
      </c>
      <c r="AR178" s="11" t="str">
        <f t="shared" ref="AR178:AR241" si="12">IF(COUNT(K176:K178)&gt;=2, AVERAGE(K176:K178)/1000,"")</f>
        <v/>
      </c>
      <c r="AS178" s="11" t="str">
        <f t="shared" ref="AS178:AS241" si="13">IF(COUNT(L176:L178)&gt;=2, AVERAGE(L176:L178)/1000,"")</f>
        <v/>
      </c>
      <c r="AT178" s="11">
        <f t="shared" si="4"/>
        <v>13.353666666666669</v>
      </c>
      <c r="AU178" s="11" t="str">
        <f t="shared" ref="AU178:AU241" si="14">IF(COUNT(N176:N178)&gt;=2, AVERAGE(N176:N178)/1000,"")</f>
        <v/>
      </c>
      <c r="AV178" s="11" t="str">
        <f t="shared" ref="AV178:AV241" si="15">IF(COUNT(O176:O178)&gt;=2, AVERAGE(O176:O178)/1000,"")</f>
        <v/>
      </c>
      <c r="AW178" s="84">
        <f>IF(OR(P178="",P175="",P172="",P169=""),AW177,SUM(P178,P175,P172,P169)/1000)</f>
        <v>940.64649999999995</v>
      </c>
      <c r="AX178" s="84">
        <f t="shared" ref="AX178:AY178" si="16">IF(OR(Q178="",Q175="",Q172="",Q169=""),AX177,SUM(Q178,Q175,Q172,Q169)/1000)</f>
        <v>78.569000000000003</v>
      </c>
      <c r="AY178" s="84">
        <f t="shared" si="16"/>
        <v>45.792000000000002</v>
      </c>
      <c r="AZ178" s="85">
        <f>IF(OR(S178="",S175="",S172="",S169=""),AZ177,SUM(S178,S175,S172,S169))</f>
        <v>0</v>
      </c>
      <c r="BA178" s="86">
        <f>IF(OR(U178="",U175="",U172="",U169=""),BA177,SUM(U178,U175,U172,U169))</f>
        <v>97.682999999999993</v>
      </c>
      <c r="BB178" s="84">
        <f t="shared" ref="BB178:BE179" si="17">IF(OR(V178="",V175="",V172="",V169=""),BB177,SUM(V178,V175,V172,V169)/1000)</f>
        <v>0</v>
      </c>
      <c r="BC178" s="84">
        <f>IF(OR(W178="",W175="",W172="",W169=""),BC177,SUM(W178,W175,W172,W169)/1000)</f>
        <v>0</v>
      </c>
      <c r="BD178" s="84">
        <f>IF(OR(X178="",X175="",X172="",X169=""),BD177,SUM(X178,X175,X172,X169)/1000)</f>
        <v>0</v>
      </c>
      <c r="BE178" s="84">
        <f>IF(OR(Y178="",Y175="",Y172="",Y169=""),BE177,SUM(Y178,Y175,Y172,Y169)/1000)</f>
        <v>0</v>
      </c>
      <c r="BF178" s="84">
        <f>IF(OR(AA178="",AA175="",AA172="",AA169=""),BF177,SUM(AA178,AA175,AA172,AA169)/1000)</f>
        <v>0</v>
      </c>
      <c r="BG178" s="84">
        <f>IF(OR(AC178="",AC175="",AC172="",AC169=""),BG177,SUM(AC178,AC175,AC172,AC169)/1000)</f>
        <v>0</v>
      </c>
      <c r="BH178" s="84">
        <f t="shared" ref="BH178:BI179" si="18">IF(OR(AD178="",AD175="",AD172="",AD169=""),BH177,SUM(AD178,AD175,AD172,AD169)/1000)</f>
        <v>30.759</v>
      </c>
      <c r="BI178" s="84">
        <f>IF(OR(AE178="",AE175="",AE172="",AE169=""),BI177,SUM(AE178,AE175,AE172,AE169)/1000)</f>
        <v>0</v>
      </c>
      <c r="BJ178" s="84">
        <f>IF(OR(AG178="",AG175="",AG172="",AG169=""),BJ177,SUM(AG178,AG175,AG172,AG169)/1000)</f>
        <v>0</v>
      </c>
      <c r="BL178" s="64"/>
      <c r="BM178" s="27"/>
      <c r="BN178" s="27"/>
      <c r="BO178" s="27"/>
      <c r="BP178" s="27"/>
      <c r="BQ178" s="27"/>
      <c r="BR178" s="27"/>
      <c r="BS178" s="27"/>
      <c r="BT178" s="27"/>
      <c r="BU178" s="27"/>
      <c r="BV178" s="27"/>
      <c r="BW178" s="27"/>
      <c r="BX178" s="27"/>
      <c r="BY178" s="27"/>
      <c r="BZ178" s="27"/>
    </row>
    <row r="179" spans="1:78" ht="15" customHeight="1" x14ac:dyDescent="0.2">
      <c r="A179" s="71">
        <v>25204</v>
      </c>
      <c r="B179" s="13">
        <v>569.29999999999995</v>
      </c>
      <c r="C179" s="13">
        <v>29429</v>
      </c>
      <c r="D179" s="13"/>
      <c r="E179" s="13"/>
      <c r="F179" s="13"/>
      <c r="G179" s="13"/>
      <c r="H179" s="13"/>
      <c r="I179" s="13"/>
      <c r="J179" s="13"/>
      <c r="K179" s="13"/>
      <c r="L179" s="13"/>
      <c r="M179" s="13">
        <v>13.581</v>
      </c>
      <c r="N179" s="13"/>
      <c r="O179" s="13"/>
      <c r="P179" s="13"/>
      <c r="Q179" s="13"/>
      <c r="R179" s="13"/>
      <c r="S179" s="13"/>
      <c r="T179" s="38"/>
      <c r="U179" s="13"/>
      <c r="V179" s="13"/>
      <c r="W179" s="13"/>
      <c r="X179" s="13"/>
      <c r="Y179" s="13"/>
      <c r="Z179" s="38"/>
      <c r="AA179" s="13"/>
      <c r="AB179" s="38"/>
      <c r="AC179" s="13"/>
      <c r="AD179" s="13"/>
      <c r="AE179" s="13"/>
      <c r="AF179" s="38"/>
      <c r="AG179" s="13"/>
      <c r="AI179" s="11">
        <f t="shared" si="1"/>
        <v>566.16666666666663</v>
      </c>
      <c r="AJ179" s="11">
        <f t="shared" si="5"/>
        <v>29.022333333333332</v>
      </c>
      <c r="AK179" s="11" t="str">
        <f t="shared" si="6"/>
        <v/>
      </c>
      <c r="AL179" s="11" t="str">
        <f t="shared" si="2"/>
        <v/>
      </c>
      <c r="AM179" s="11" t="str">
        <f t="shared" si="7"/>
        <v/>
      </c>
      <c r="AN179" s="11" t="str">
        <f t="shared" si="8"/>
        <v/>
      </c>
      <c r="AO179" s="11" t="str">
        <f t="shared" si="9"/>
        <v/>
      </c>
      <c r="AP179" s="11" t="str">
        <f t="shared" si="10"/>
        <v/>
      </c>
      <c r="AQ179" s="11" t="str">
        <f t="shared" si="11"/>
        <v/>
      </c>
      <c r="AR179" s="11" t="str">
        <f t="shared" si="12"/>
        <v/>
      </c>
      <c r="AS179" s="11" t="str">
        <f t="shared" si="13"/>
        <v/>
      </c>
      <c r="AT179" s="11">
        <f t="shared" si="4"/>
        <v>13.447333333333333</v>
      </c>
      <c r="AU179" s="11" t="str">
        <f t="shared" si="14"/>
        <v/>
      </c>
      <c r="AV179" s="11" t="str">
        <f t="shared" si="15"/>
        <v/>
      </c>
      <c r="AW179" s="11">
        <f t="shared" ref="AW179:AW242" si="19">IF(OR(P179="",P176="",P173="",P170=""),AW178,SUM(P179,P176,P173,P170)/1000)</f>
        <v>940.64649999999995</v>
      </c>
      <c r="AX179" s="17">
        <f t="shared" ref="AX179:AX242" si="20">IF(OR(Q179="",Q176="",Q173="",Q170=""),AX178,SUM(Q179,Q176,Q173,Q170)/1000)</f>
        <v>78.569000000000003</v>
      </c>
      <c r="AY179" s="11">
        <f t="shared" ref="AY179:AY242" si="21">IF(OR(R179="",R176="",R173="",R170=""),AY178,SUM(R179,R176,R173,R170)/1000)</f>
        <v>45.792000000000002</v>
      </c>
      <c r="AZ179" s="17">
        <f t="shared" ref="AZ179" si="22">IF(OR(S179="",S176="",S173="",S170=""),AZ178,SUM(S179,S176,S173,S170))</f>
        <v>0</v>
      </c>
      <c r="BA179" s="11">
        <f t="shared" ref="BA179:BA242" si="23">IF(OR(U179="",U176="",U173="",U170=""),BA178,SUM(U179,U176,U173,U170))</f>
        <v>97.682999999999993</v>
      </c>
      <c r="BB179" s="17">
        <f t="shared" si="17"/>
        <v>0</v>
      </c>
      <c r="BC179" s="17">
        <f t="shared" si="17"/>
        <v>0</v>
      </c>
      <c r="BD179" s="17">
        <f t="shared" si="17"/>
        <v>0</v>
      </c>
      <c r="BE179" s="17">
        <f t="shared" si="17"/>
        <v>0</v>
      </c>
      <c r="BF179" s="17">
        <f t="shared" ref="BF179:BF242" si="24">IF(OR(AA179="",AA176="",AA173="",AA170=""),BF178,SUM(AA179,AA176,AA173,AA170)/1000)</f>
        <v>0</v>
      </c>
      <c r="BG179" s="17">
        <f t="shared" ref="BG179:BG242" si="25">IF(OR(AC179="",AC176="",AC173="",AC170=""),BG178,SUM(AC179,AC176,AC173,AC170)/1000)</f>
        <v>0</v>
      </c>
      <c r="BH179" s="11">
        <f t="shared" si="18"/>
        <v>30.759</v>
      </c>
      <c r="BI179" s="17">
        <f t="shared" si="18"/>
        <v>0</v>
      </c>
      <c r="BJ179" s="17">
        <f t="shared" ref="BJ179:BJ242" si="26">IF(OR(AG179="",AG176="",AG173="",AG170=""),BJ178,SUM(AG179,AG176,AG173,AG170)/1000)</f>
        <v>0</v>
      </c>
      <c r="BL179" s="64"/>
      <c r="BM179" s="27"/>
      <c r="BN179" s="27"/>
      <c r="BO179" s="27"/>
      <c r="BP179" s="27"/>
      <c r="BQ179" s="27"/>
      <c r="BR179" s="27"/>
      <c r="BS179" s="27"/>
      <c r="BT179" s="27"/>
      <c r="BU179" s="27"/>
      <c r="BV179" s="27"/>
      <c r="BW179" s="27"/>
      <c r="BX179" s="27"/>
      <c r="BY179" s="27"/>
      <c r="BZ179" s="27"/>
    </row>
    <row r="180" spans="1:78" ht="15" customHeight="1" x14ac:dyDescent="0.2">
      <c r="A180" s="71">
        <v>25235</v>
      </c>
      <c r="B180" s="13">
        <v>571.9</v>
      </c>
      <c r="C180" s="13">
        <v>29559</v>
      </c>
      <c r="D180" s="13"/>
      <c r="E180" s="13"/>
      <c r="F180" s="13"/>
      <c r="G180" s="13"/>
      <c r="H180" s="13"/>
      <c r="I180" s="13"/>
      <c r="J180" s="13"/>
      <c r="K180" s="13"/>
      <c r="L180" s="13"/>
      <c r="M180" s="13">
        <v>13.677</v>
      </c>
      <c r="N180" s="13"/>
      <c r="O180" s="13"/>
      <c r="P180" s="13"/>
      <c r="Q180" s="13"/>
      <c r="R180" s="13"/>
      <c r="S180" s="13"/>
      <c r="T180" s="38"/>
      <c r="U180" s="13"/>
      <c r="V180" s="13"/>
      <c r="W180" s="13"/>
      <c r="X180" s="13"/>
      <c r="Y180" s="13"/>
      <c r="Z180" s="38"/>
      <c r="AA180" s="13"/>
      <c r="AB180" s="38"/>
      <c r="AC180" s="13"/>
      <c r="AD180" s="13"/>
      <c r="AE180" s="13"/>
      <c r="AF180" s="38"/>
      <c r="AG180" s="13"/>
      <c r="AI180" s="11">
        <f t="shared" si="1"/>
        <v>569.33333333333337</v>
      </c>
      <c r="AJ180" s="11">
        <f t="shared" si="5"/>
        <v>29.318000000000001</v>
      </c>
      <c r="AK180" s="11" t="str">
        <f t="shared" si="6"/>
        <v/>
      </c>
      <c r="AL180" s="11" t="str">
        <f t="shared" si="2"/>
        <v/>
      </c>
      <c r="AM180" s="11" t="str">
        <f t="shared" si="7"/>
        <v/>
      </c>
      <c r="AN180" s="11" t="str">
        <f t="shared" si="8"/>
        <v/>
      </c>
      <c r="AO180" s="11" t="str">
        <f t="shared" si="9"/>
        <v/>
      </c>
      <c r="AP180" s="11" t="str">
        <f t="shared" si="10"/>
        <v/>
      </c>
      <c r="AQ180" s="11" t="str">
        <f t="shared" si="11"/>
        <v/>
      </c>
      <c r="AR180" s="11" t="str">
        <f t="shared" si="12"/>
        <v/>
      </c>
      <c r="AS180" s="11" t="str">
        <f t="shared" si="13"/>
        <v/>
      </c>
      <c r="AT180" s="11">
        <f t="shared" si="4"/>
        <v>13.557</v>
      </c>
      <c r="AU180" s="11" t="str">
        <f t="shared" si="14"/>
        <v/>
      </c>
      <c r="AV180" s="11" t="str">
        <f t="shared" si="15"/>
        <v/>
      </c>
      <c r="AW180" s="11">
        <f t="shared" si="19"/>
        <v>940.64649999999995</v>
      </c>
      <c r="AX180" s="17">
        <f t="shared" si="20"/>
        <v>78.569000000000003</v>
      </c>
      <c r="AY180" s="11">
        <f t="shared" si="21"/>
        <v>45.792000000000002</v>
      </c>
      <c r="AZ180" s="17">
        <f t="shared" ref="AZ180" si="27">IF(OR(S180="",S177="",S174="",S171=""),AZ179,SUM(S180,S177,S174,S171))</f>
        <v>0</v>
      </c>
      <c r="BA180" s="11">
        <f t="shared" si="23"/>
        <v>97.682999999999993</v>
      </c>
      <c r="BB180" s="17">
        <f t="shared" ref="BB180:BE180" si="28">IF(OR(V180="",V177="",V174="",V171=""),BB179,SUM(V180,V177,V174,V171)/1000)</f>
        <v>0</v>
      </c>
      <c r="BC180" s="17">
        <f t="shared" si="28"/>
        <v>0</v>
      </c>
      <c r="BD180" s="17">
        <f t="shared" si="28"/>
        <v>0</v>
      </c>
      <c r="BE180" s="17">
        <f t="shared" si="28"/>
        <v>0</v>
      </c>
      <c r="BF180" s="17">
        <f t="shared" si="24"/>
        <v>0</v>
      </c>
      <c r="BG180" s="17">
        <f t="shared" si="25"/>
        <v>0</v>
      </c>
      <c r="BH180" s="11">
        <f t="shared" ref="BH180:BI180" si="29">IF(OR(AD180="",AD177="",AD174="",AD171=""),BH179,SUM(AD180,AD177,AD174,AD171)/1000)</f>
        <v>30.759</v>
      </c>
      <c r="BI180" s="17">
        <f t="shared" si="29"/>
        <v>0</v>
      </c>
      <c r="BJ180" s="17">
        <f t="shared" si="26"/>
        <v>0</v>
      </c>
      <c r="BL180" s="64"/>
      <c r="BM180" s="27"/>
      <c r="BN180" s="27"/>
      <c r="BO180" s="27"/>
      <c r="BP180" s="27"/>
      <c r="BQ180" s="27"/>
      <c r="BR180" s="27"/>
      <c r="BS180" s="27"/>
      <c r="BT180" s="27"/>
      <c r="BU180" s="27"/>
      <c r="BV180" s="27"/>
      <c r="BW180" s="27"/>
      <c r="BX180" s="27"/>
      <c r="BY180" s="27"/>
      <c r="BZ180" s="27"/>
    </row>
    <row r="181" spans="1:78" ht="15" customHeight="1" x14ac:dyDescent="0.2">
      <c r="A181" s="71">
        <v>25263</v>
      </c>
      <c r="B181" s="13">
        <v>574.4</v>
      </c>
      <c r="C181" s="13">
        <v>29819</v>
      </c>
      <c r="D181" s="13"/>
      <c r="E181" s="13"/>
      <c r="F181" s="13"/>
      <c r="G181" s="13"/>
      <c r="H181" s="13"/>
      <c r="I181" s="13"/>
      <c r="J181" s="13"/>
      <c r="K181" s="13"/>
      <c r="L181" s="13"/>
      <c r="M181" s="13">
        <v>13.763999999999999</v>
      </c>
      <c r="N181" s="13"/>
      <c r="O181" s="13"/>
      <c r="P181" s="13">
        <v>248334.25</v>
      </c>
      <c r="Q181" s="13">
        <v>19591</v>
      </c>
      <c r="R181" s="13">
        <v>12088</v>
      </c>
      <c r="S181" s="13"/>
      <c r="T181" s="38">
        <v>27.155999999999999</v>
      </c>
      <c r="U181" s="13">
        <v>27.071000000000002</v>
      </c>
      <c r="V181" s="13"/>
      <c r="W181" s="13"/>
      <c r="X181" s="13"/>
      <c r="Y181" s="13"/>
      <c r="Z181" s="38"/>
      <c r="AA181" s="13"/>
      <c r="AB181" s="38"/>
      <c r="AC181" s="13"/>
      <c r="AD181" s="13">
        <v>8271</v>
      </c>
      <c r="AE181" s="13"/>
      <c r="AF181" s="38"/>
      <c r="AG181" s="13"/>
      <c r="AI181" s="11">
        <f t="shared" si="1"/>
        <v>571.86666666666667</v>
      </c>
      <c r="AJ181" s="11">
        <f t="shared" si="5"/>
        <v>29.602333333333331</v>
      </c>
      <c r="AK181" s="11" t="str">
        <f t="shared" si="6"/>
        <v/>
      </c>
      <c r="AL181" s="11" t="str">
        <f t="shared" si="2"/>
        <v/>
      </c>
      <c r="AM181" s="11" t="str">
        <f t="shared" si="7"/>
        <v/>
      </c>
      <c r="AN181" s="11" t="str">
        <f t="shared" si="8"/>
        <v/>
      </c>
      <c r="AO181" s="11" t="str">
        <f t="shared" si="9"/>
        <v/>
      </c>
      <c r="AP181" s="11" t="str">
        <f t="shared" si="10"/>
        <v/>
      </c>
      <c r="AQ181" s="11" t="str">
        <f t="shared" si="11"/>
        <v/>
      </c>
      <c r="AR181" s="11" t="str">
        <f t="shared" si="12"/>
        <v/>
      </c>
      <c r="AS181" s="11" t="str">
        <f t="shared" si="13"/>
        <v/>
      </c>
      <c r="AT181" s="11">
        <f t="shared" si="4"/>
        <v>13.673999999999999</v>
      </c>
      <c r="AU181" s="11" t="str">
        <f t="shared" si="14"/>
        <v/>
      </c>
      <c r="AV181" s="11" t="str">
        <f t="shared" si="15"/>
        <v/>
      </c>
      <c r="AW181" s="11">
        <f t="shared" si="19"/>
        <v>961.63400000000001</v>
      </c>
      <c r="AX181" s="17">
        <f t="shared" si="20"/>
        <v>80.539000000000001</v>
      </c>
      <c r="AY181" s="11">
        <f t="shared" si="21"/>
        <v>46.783999999999999</v>
      </c>
      <c r="AZ181" s="17">
        <f t="shared" ref="AZ181" si="30">IF(OR(S181="",S178="",S175="",S172=""),AZ180,SUM(S181,S178,S175,S172))</f>
        <v>0</v>
      </c>
      <c r="BA181" s="11">
        <f t="shared" si="23"/>
        <v>101.11799999999999</v>
      </c>
      <c r="BB181" s="17">
        <f t="shared" ref="BB181:BE181" si="31">IF(OR(V181="",V178="",V175="",V172=""),BB180,SUM(V181,V178,V175,V172)/1000)</f>
        <v>0</v>
      </c>
      <c r="BC181" s="17">
        <f t="shared" si="31"/>
        <v>0</v>
      </c>
      <c r="BD181" s="17">
        <f t="shared" si="31"/>
        <v>0</v>
      </c>
      <c r="BE181" s="17">
        <f t="shared" si="31"/>
        <v>0</v>
      </c>
      <c r="BF181" s="17">
        <f t="shared" si="24"/>
        <v>0</v>
      </c>
      <c r="BG181" s="17">
        <f t="shared" si="25"/>
        <v>0</v>
      </c>
      <c r="BH181" s="11">
        <f t="shared" ref="BH181:BI181" si="32">IF(OR(AD181="",AD178="",AD175="",AD172=""),BH180,SUM(AD181,AD178,AD175,AD172)/1000)</f>
        <v>31.695</v>
      </c>
      <c r="BI181" s="17">
        <f t="shared" si="32"/>
        <v>0</v>
      </c>
      <c r="BJ181" s="17">
        <f t="shared" si="26"/>
        <v>0</v>
      </c>
      <c r="BL181" s="64"/>
      <c r="BM181" s="27"/>
      <c r="BN181" s="27"/>
      <c r="BO181" s="27"/>
      <c r="BP181" s="27"/>
      <c r="BQ181" s="27"/>
      <c r="BR181" s="27"/>
      <c r="BS181" s="27"/>
      <c r="BT181" s="27"/>
      <c r="BU181" s="27"/>
      <c r="BV181" s="27"/>
      <c r="BW181" s="27"/>
      <c r="BX181" s="27"/>
      <c r="BY181" s="27"/>
      <c r="BZ181" s="27"/>
    </row>
    <row r="182" spans="1:78" ht="15" customHeight="1" x14ac:dyDescent="0.2">
      <c r="A182" s="71">
        <v>25294</v>
      </c>
      <c r="B182" s="13">
        <v>575.70000000000005</v>
      </c>
      <c r="C182" s="13">
        <v>29905</v>
      </c>
      <c r="D182" s="13"/>
      <c r="E182" s="13"/>
      <c r="F182" s="13"/>
      <c r="G182" s="13"/>
      <c r="H182" s="13"/>
      <c r="I182" s="13"/>
      <c r="J182" s="13"/>
      <c r="K182" s="13"/>
      <c r="L182" s="13"/>
      <c r="M182" s="13">
        <v>13.901</v>
      </c>
      <c r="N182" s="13"/>
      <c r="O182" s="13"/>
      <c r="P182" s="13"/>
      <c r="Q182" s="13"/>
      <c r="R182" s="13"/>
      <c r="S182" s="13"/>
      <c r="T182" s="38"/>
      <c r="U182" s="13"/>
      <c r="V182" s="13"/>
      <c r="W182" s="13"/>
      <c r="X182" s="13"/>
      <c r="Y182" s="13"/>
      <c r="Z182" s="38"/>
      <c r="AA182" s="13"/>
      <c r="AB182" s="38"/>
      <c r="AC182" s="13"/>
      <c r="AD182" s="13"/>
      <c r="AE182" s="13"/>
      <c r="AF182" s="38"/>
      <c r="AG182" s="13"/>
      <c r="AI182" s="11">
        <f t="shared" si="1"/>
        <v>574</v>
      </c>
      <c r="AJ182" s="11">
        <f t="shared" si="5"/>
        <v>29.760999999999999</v>
      </c>
      <c r="AK182" s="11" t="str">
        <f t="shared" si="6"/>
        <v/>
      </c>
      <c r="AL182" s="11" t="str">
        <f t="shared" si="2"/>
        <v/>
      </c>
      <c r="AM182" s="11" t="str">
        <f t="shared" si="7"/>
        <v/>
      </c>
      <c r="AN182" s="11" t="str">
        <f t="shared" si="8"/>
        <v/>
      </c>
      <c r="AO182" s="11" t="str">
        <f t="shared" si="9"/>
        <v/>
      </c>
      <c r="AP182" s="11" t="str">
        <f t="shared" si="10"/>
        <v/>
      </c>
      <c r="AQ182" s="11" t="str">
        <f t="shared" si="11"/>
        <v/>
      </c>
      <c r="AR182" s="11" t="str">
        <f t="shared" si="12"/>
        <v/>
      </c>
      <c r="AS182" s="11" t="str">
        <f t="shared" si="13"/>
        <v/>
      </c>
      <c r="AT182" s="11">
        <f t="shared" si="4"/>
        <v>13.780666666666667</v>
      </c>
      <c r="AU182" s="11" t="str">
        <f t="shared" si="14"/>
        <v/>
      </c>
      <c r="AV182" s="11" t="str">
        <f t="shared" si="15"/>
        <v/>
      </c>
      <c r="AW182" s="11">
        <f t="shared" si="19"/>
        <v>961.63400000000001</v>
      </c>
      <c r="AX182" s="17">
        <f t="shared" si="20"/>
        <v>80.539000000000001</v>
      </c>
      <c r="AY182" s="11">
        <f t="shared" si="21"/>
        <v>46.783999999999999</v>
      </c>
      <c r="AZ182" s="17">
        <f t="shared" ref="AZ182" si="33">IF(OR(S182="",S179="",S176="",S173=""),AZ181,SUM(S182,S179,S176,S173))</f>
        <v>0</v>
      </c>
      <c r="BA182" s="11">
        <f t="shared" si="23"/>
        <v>101.11799999999999</v>
      </c>
      <c r="BB182" s="17">
        <f t="shared" ref="BB182:BE182" si="34">IF(OR(V182="",V179="",V176="",V173=""),BB181,SUM(V182,V179,V176,V173)/1000)</f>
        <v>0</v>
      </c>
      <c r="BC182" s="17">
        <f t="shared" si="34"/>
        <v>0</v>
      </c>
      <c r="BD182" s="17">
        <f t="shared" si="34"/>
        <v>0</v>
      </c>
      <c r="BE182" s="17">
        <f t="shared" si="34"/>
        <v>0</v>
      </c>
      <c r="BF182" s="17">
        <f t="shared" si="24"/>
        <v>0</v>
      </c>
      <c r="BG182" s="17">
        <f t="shared" si="25"/>
        <v>0</v>
      </c>
      <c r="BH182" s="11">
        <f t="shared" ref="BH182:BI182" si="35">IF(OR(AD182="",AD179="",AD176="",AD173=""),BH181,SUM(AD182,AD179,AD176,AD173)/1000)</f>
        <v>31.695</v>
      </c>
      <c r="BI182" s="17">
        <f t="shared" si="35"/>
        <v>0</v>
      </c>
      <c r="BJ182" s="17">
        <f t="shared" si="26"/>
        <v>0</v>
      </c>
      <c r="BL182" s="64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</row>
    <row r="183" spans="1:78" ht="15" customHeight="1" x14ac:dyDescent="0.2">
      <c r="A183" s="71">
        <v>25324</v>
      </c>
      <c r="B183" s="13">
        <v>576.5</v>
      </c>
      <c r="C183" s="13">
        <v>30185</v>
      </c>
      <c r="D183" s="13"/>
      <c r="E183" s="13"/>
      <c r="F183" s="13"/>
      <c r="G183" s="13"/>
      <c r="H183" s="13"/>
      <c r="I183" s="13"/>
      <c r="J183" s="13"/>
      <c r="K183" s="13"/>
      <c r="L183" s="13"/>
      <c r="M183" s="13">
        <v>14.042999999999999</v>
      </c>
      <c r="N183" s="13"/>
      <c r="O183" s="13"/>
      <c r="P183" s="13"/>
      <c r="Q183" s="13"/>
      <c r="R183" s="13"/>
      <c r="S183" s="13"/>
      <c r="T183" s="38"/>
      <c r="U183" s="13"/>
      <c r="V183" s="13"/>
      <c r="W183" s="13"/>
      <c r="X183" s="13"/>
      <c r="Y183" s="13"/>
      <c r="Z183" s="38"/>
      <c r="AA183" s="13"/>
      <c r="AB183" s="38"/>
      <c r="AC183" s="13"/>
      <c r="AD183" s="13"/>
      <c r="AE183" s="13"/>
      <c r="AF183" s="38"/>
      <c r="AG183" s="13"/>
      <c r="AI183" s="11">
        <f t="shared" si="1"/>
        <v>575.5333333333333</v>
      </c>
      <c r="AJ183" s="11">
        <f t="shared" si="5"/>
        <v>29.969666666666669</v>
      </c>
      <c r="AK183" s="11" t="str">
        <f t="shared" si="6"/>
        <v/>
      </c>
      <c r="AL183" s="11" t="str">
        <f t="shared" si="2"/>
        <v/>
      </c>
      <c r="AM183" s="11" t="str">
        <f t="shared" si="7"/>
        <v/>
      </c>
      <c r="AN183" s="11" t="str">
        <f t="shared" si="8"/>
        <v/>
      </c>
      <c r="AO183" s="11" t="str">
        <f t="shared" si="9"/>
        <v/>
      </c>
      <c r="AP183" s="11" t="str">
        <f t="shared" si="10"/>
        <v/>
      </c>
      <c r="AQ183" s="11" t="str">
        <f t="shared" si="11"/>
        <v/>
      </c>
      <c r="AR183" s="11" t="str">
        <f t="shared" si="12"/>
        <v/>
      </c>
      <c r="AS183" s="11" t="str">
        <f t="shared" si="13"/>
        <v/>
      </c>
      <c r="AT183" s="11">
        <f t="shared" si="4"/>
        <v>13.902666666666667</v>
      </c>
      <c r="AU183" s="11" t="str">
        <f t="shared" si="14"/>
        <v/>
      </c>
      <c r="AV183" s="11" t="str">
        <f t="shared" si="15"/>
        <v/>
      </c>
      <c r="AW183" s="11">
        <f t="shared" si="19"/>
        <v>961.63400000000001</v>
      </c>
      <c r="AX183" s="17">
        <f t="shared" si="20"/>
        <v>80.539000000000001</v>
      </c>
      <c r="AY183" s="11">
        <f t="shared" si="21"/>
        <v>46.783999999999999</v>
      </c>
      <c r="AZ183" s="17">
        <f t="shared" ref="AZ183" si="36">IF(OR(S183="",S180="",S177="",S174=""),AZ182,SUM(S183,S180,S177,S174))</f>
        <v>0</v>
      </c>
      <c r="BA183" s="11">
        <f t="shared" si="23"/>
        <v>101.11799999999999</v>
      </c>
      <c r="BB183" s="17">
        <f t="shared" ref="BB183:BE183" si="37">IF(OR(V183="",V180="",V177="",V174=""),BB182,SUM(V183,V180,V177,V174)/1000)</f>
        <v>0</v>
      </c>
      <c r="BC183" s="17">
        <f t="shared" si="37"/>
        <v>0</v>
      </c>
      <c r="BD183" s="17">
        <f t="shared" si="37"/>
        <v>0</v>
      </c>
      <c r="BE183" s="17">
        <f t="shared" si="37"/>
        <v>0</v>
      </c>
      <c r="BF183" s="17">
        <f t="shared" si="24"/>
        <v>0</v>
      </c>
      <c r="BG183" s="17">
        <f t="shared" si="25"/>
        <v>0</v>
      </c>
      <c r="BH183" s="11">
        <f t="shared" ref="BH183:BI183" si="38">IF(OR(AD183="",AD180="",AD177="",AD174=""),BH182,SUM(AD183,AD180,AD177,AD174)/1000)</f>
        <v>31.695</v>
      </c>
      <c r="BI183" s="17">
        <f t="shared" si="38"/>
        <v>0</v>
      </c>
      <c r="BJ183" s="17">
        <f t="shared" si="26"/>
        <v>0</v>
      </c>
      <c r="BL183" s="64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</row>
    <row r="184" spans="1:78" ht="15" customHeight="1" x14ac:dyDescent="0.2">
      <c r="A184" s="71">
        <v>25355</v>
      </c>
      <c r="B184" s="13">
        <v>578.5</v>
      </c>
      <c r="C184" s="13">
        <v>30143</v>
      </c>
      <c r="D184" s="13"/>
      <c r="E184" s="13"/>
      <c r="F184" s="13"/>
      <c r="G184" s="13"/>
      <c r="H184" s="13"/>
      <c r="I184" s="13"/>
      <c r="J184" s="13"/>
      <c r="K184" s="13"/>
      <c r="L184" s="13"/>
      <c r="M184" s="13">
        <v>14.157</v>
      </c>
      <c r="N184" s="13"/>
      <c r="O184" s="13"/>
      <c r="P184" s="13">
        <v>252255</v>
      </c>
      <c r="Q184" s="13">
        <v>21115</v>
      </c>
      <c r="R184" s="13">
        <v>12271</v>
      </c>
      <c r="S184" s="13"/>
      <c r="T184" s="38">
        <v>27.844000000000001</v>
      </c>
      <c r="U184" s="13">
        <v>27.757999999999999</v>
      </c>
      <c r="V184" s="13"/>
      <c r="W184" s="13"/>
      <c r="X184" s="13"/>
      <c r="Y184" s="13"/>
      <c r="Z184" s="38"/>
      <c r="AA184" s="13"/>
      <c r="AB184" s="38"/>
      <c r="AC184" s="13"/>
      <c r="AD184" s="13">
        <v>8533</v>
      </c>
      <c r="AE184" s="13"/>
      <c r="AF184" s="38"/>
      <c r="AG184" s="13"/>
      <c r="AI184" s="11">
        <f t="shared" si="1"/>
        <v>576.9</v>
      </c>
      <c r="AJ184" s="11">
        <f t="shared" si="5"/>
        <v>30.077666666666669</v>
      </c>
      <c r="AK184" s="11" t="str">
        <f t="shared" si="6"/>
        <v/>
      </c>
      <c r="AL184" s="11" t="str">
        <f t="shared" si="2"/>
        <v/>
      </c>
      <c r="AM184" s="11" t="str">
        <f t="shared" si="7"/>
        <v/>
      </c>
      <c r="AN184" s="11" t="str">
        <f t="shared" si="8"/>
        <v/>
      </c>
      <c r="AO184" s="11" t="str">
        <f t="shared" si="9"/>
        <v/>
      </c>
      <c r="AP184" s="11" t="str">
        <f t="shared" si="10"/>
        <v/>
      </c>
      <c r="AQ184" s="11" t="str">
        <f t="shared" si="11"/>
        <v/>
      </c>
      <c r="AR184" s="11" t="str">
        <f t="shared" si="12"/>
        <v/>
      </c>
      <c r="AS184" s="11" t="str">
        <f t="shared" si="13"/>
        <v/>
      </c>
      <c r="AT184" s="11">
        <f t="shared" si="4"/>
        <v>14.033666666666667</v>
      </c>
      <c r="AU184" s="11" t="str">
        <f t="shared" si="14"/>
        <v/>
      </c>
      <c r="AV184" s="11" t="str">
        <f t="shared" si="15"/>
        <v/>
      </c>
      <c r="AW184" s="11">
        <f t="shared" si="19"/>
        <v>980.303</v>
      </c>
      <c r="AX184" s="17">
        <f t="shared" si="20"/>
        <v>82.617000000000004</v>
      </c>
      <c r="AY184" s="11">
        <f t="shared" si="21"/>
        <v>47.826000000000001</v>
      </c>
      <c r="AZ184" s="17">
        <f t="shared" ref="AZ184" si="39">IF(OR(S184="",S181="",S178="",S175=""),AZ183,SUM(S184,S181,S178,S175))</f>
        <v>0</v>
      </c>
      <c r="BA184" s="11">
        <f t="shared" si="23"/>
        <v>106.09700000000001</v>
      </c>
      <c r="BB184" s="17">
        <f t="shared" ref="BB184:BE184" si="40">IF(OR(V184="",V181="",V178="",V175=""),BB183,SUM(V184,V181,V178,V175)/1000)</f>
        <v>0</v>
      </c>
      <c r="BC184" s="17">
        <f t="shared" si="40"/>
        <v>0</v>
      </c>
      <c r="BD184" s="17">
        <f t="shared" si="40"/>
        <v>0</v>
      </c>
      <c r="BE184" s="17">
        <f t="shared" si="40"/>
        <v>0</v>
      </c>
      <c r="BF184" s="17">
        <f t="shared" si="24"/>
        <v>0</v>
      </c>
      <c r="BG184" s="17">
        <f t="shared" si="25"/>
        <v>0</v>
      </c>
      <c r="BH184" s="11">
        <f t="shared" ref="BH184:BI184" si="41">IF(OR(AD184="",AD181="",AD178="",AD175=""),BH183,SUM(AD184,AD181,AD178,AD175)/1000)</f>
        <v>32.707000000000001</v>
      </c>
      <c r="BI184" s="17">
        <f t="shared" si="41"/>
        <v>0</v>
      </c>
      <c r="BJ184" s="17">
        <f t="shared" si="26"/>
        <v>0</v>
      </c>
      <c r="BL184" s="64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</row>
    <row r="185" spans="1:78" ht="15" customHeight="1" x14ac:dyDescent="0.2">
      <c r="A185" s="71">
        <v>25385</v>
      </c>
      <c r="B185" s="13">
        <v>579.5</v>
      </c>
      <c r="C185" s="13">
        <v>30338</v>
      </c>
      <c r="D185" s="13"/>
      <c r="E185" s="13"/>
      <c r="F185" s="13"/>
      <c r="G185" s="13"/>
      <c r="H185" s="13"/>
      <c r="I185" s="13"/>
      <c r="J185" s="13"/>
      <c r="K185" s="13"/>
      <c r="L185" s="13"/>
      <c r="M185" s="13">
        <v>14.269</v>
      </c>
      <c r="N185" s="13"/>
      <c r="O185" s="13"/>
      <c r="P185" s="13"/>
      <c r="Q185" s="13"/>
      <c r="R185" s="13"/>
      <c r="S185" s="13"/>
      <c r="T185" s="38"/>
      <c r="U185" s="13"/>
      <c r="V185" s="13"/>
      <c r="W185" s="13"/>
      <c r="X185" s="13"/>
      <c r="Y185" s="13"/>
      <c r="Z185" s="38"/>
      <c r="AA185" s="13"/>
      <c r="AB185" s="38"/>
      <c r="AC185" s="13"/>
      <c r="AD185" s="13"/>
      <c r="AE185" s="13"/>
      <c r="AF185" s="38"/>
      <c r="AG185" s="13"/>
      <c r="AI185" s="11">
        <f t="shared" si="1"/>
        <v>578.16666666666663</v>
      </c>
      <c r="AJ185" s="11">
        <f t="shared" si="5"/>
        <v>30.222000000000001</v>
      </c>
      <c r="AK185" s="11" t="str">
        <f t="shared" si="6"/>
        <v/>
      </c>
      <c r="AL185" s="11" t="str">
        <f t="shared" si="2"/>
        <v/>
      </c>
      <c r="AM185" s="11" t="str">
        <f t="shared" si="7"/>
        <v/>
      </c>
      <c r="AN185" s="11" t="str">
        <f t="shared" si="8"/>
        <v/>
      </c>
      <c r="AO185" s="11" t="str">
        <f t="shared" si="9"/>
        <v/>
      </c>
      <c r="AP185" s="11" t="str">
        <f t="shared" si="10"/>
        <v/>
      </c>
      <c r="AQ185" s="11" t="str">
        <f t="shared" si="11"/>
        <v/>
      </c>
      <c r="AR185" s="11" t="str">
        <f t="shared" si="12"/>
        <v/>
      </c>
      <c r="AS185" s="11" t="str">
        <f t="shared" si="13"/>
        <v/>
      </c>
      <c r="AT185" s="11">
        <f t="shared" si="4"/>
        <v>14.156333333333334</v>
      </c>
      <c r="AU185" s="11" t="str">
        <f t="shared" si="14"/>
        <v/>
      </c>
      <c r="AV185" s="11" t="str">
        <f t="shared" si="15"/>
        <v/>
      </c>
      <c r="AW185" s="11">
        <f t="shared" si="19"/>
        <v>980.303</v>
      </c>
      <c r="AX185" s="17">
        <f t="shared" si="20"/>
        <v>82.617000000000004</v>
      </c>
      <c r="AY185" s="11">
        <f t="shared" si="21"/>
        <v>47.826000000000001</v>
      </c>
      <c r="AZ185" s="17">
        <f t="shared" ref="AZ185" si="42">IF(OR(S185="",S182="",S179="",S176=""),AZ184,SUM(S185,S182,S179,S176))</f>
        <v>0</v>
      </c>
      <c r="BA185" s="11">
        <f t="shared" si="23"/>
        <v>106.09700000000001</v>
      </c>
      <c r="BB185" s="17">
        <f t="shared" ref="BB185:BE185" si="43">IF(OR(V185="",V182="",V179="",V176=""),BB184,SUM(V185,V182,V179,V176)/1000)</f>
        <v>0</v>
      </c>
      <c r="BC185" s="17">
        <f t="shared" si="43"/>
        <v>0</v>
      </c>
      <c r="BD185" s="17">
        <f t="shared" si="43"/>
        <v>0</v>
      </c>
      <c r="BE185" s="17">
        <f t="shared" si="43"/>
        <v>0</v>
      </c>
      <c r="BF185" s="17">
        <f t="shared" si="24"/>
        <v>0</v>
      </c>
      <c r="BG185" s="17">
        <f t="shared" si="25"/>
        <v>0</v>
      </c>
      <c r="BH185" s="11">
        <f t="shared" ref="BH185:BI185" si="44">IF(OR(AD185="",AD182="",AD179="",AD176=""),BH184,SUM(AD185,AD182,AD179,AD176)/1000)</f>
        <v>32.707000000000001</v>
      </c>
      <c r="BI185" s="17">
        <f t="shared" si="44"/>
        <v>0</v>
      </c>
      <c r="BJ185" s="17">
        <f t="shared" si="26"/>
        <v>0</v>
      </c>
      <c r="BL185" s="64"/>
      <c r="BM185" s="27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/>
      <c r="BX185" s="27"/>
      <c r="BY185" s="27"/>
      <c r="BZ185" s="27"/>
    </row>
    <row r="186" spans="1:78" ht="15" customHeight="1" x14ac:dyDescent="0.2">
      <c r="A186" s="71">
        <v>25416</v>
      </c>
      <c r="B186" s="13">
        <v>580.1</v>
      </c>
      <c r="C186" s="13">
        <v>30456</v>
      </c>
      <c r="D186" s="13"/>
      <c r="E186" s="13"/>
      <c r="F186" s="13"/>
      <c r="G186" s="13"/>
      <c r="H186" s="13"/>
      <c r="I186" s="13"/>
      <c r="J186" s="13"/>
      <c r="K186" s="13"/>
      <c r="L186" s="13"/>
      <c r="M186" s="13">
        <v>14.35</v>
      </c>
      <c r="N186" s="13"/>
      <c r="O186" s="13"/>
      <c r="P186" s="13"/>
      <c r="Q186" s="13"/>
      <c r="R186" s="13"/>
      <c r="S186" s="13"/>
      <c r="T186" s="38"/>
      <c r="U186" s="13"/>
      <c r="V186" s="13"/>
      <c r="W186" s="13"/>
      <c r="X186" s="13"/>
      <c r="Y186" s="13"/>
      <c r="Z186" s="38"/>
      <c r="AA186" s="13"/>
      <c r="AB186" s="38"/>
      <c r="AC186" s="13"/>
      <c r="AD186" s="13"/>
      <c r="AE186" s="13"/>
      <c r="AF186" s="38"/>
      <c r="AG186" s="13"/>
      <c r="AI186" s="11">
        <f t="shared" si="1"/>
        <v>579.36666666666667</v>
      </c>
      <c r="AJ186" s="11">
        <f t="shared" si="5"/>
        <v>30.312333333333331</v>
      </c>
      <c r="AK186" s="11" t="str">
        <f t="shared" si="6"/>
        <v/>
      </c>
      <c r="AL186" s="11" t="str">
        <f t="shared" si="2"/>
        <v/>
      </c>
      <c r="AM186" s="11" t="str">
        <f t="shared" si="7"/>
        <v/>
      </c>
      <c r="AN186" s="11" t="str">
        <f t="shared" si="8"/>
        <v/>
      </c>
      <c r="AO186" s="11" t="str">
        <f t="shared" si="9"/>
        <v/>
      </c>
      <c r="AP186" s="11" t="str">
        <f t="shared" si="10"/>
        <v/>
      </c>
      <c r="AQ186" s="11" t="str">
        <f t="shared" si="11"/>
        <v/>
      </c>
      <c r="AR186" s="11" t="str">
        <f t="shared" si="12"/>
        <v/>
      </c>
      <c r="AS186" s="11" t="str">
        <f t="shared" si="13"/>
        <v/>
      </c>
      <c r="AT186" s="11">
        <f t="shared" si="4"/>
        <v>14.258666666666668</v>
      </c>
      <c r="AU186" s="11" t="str">
        <f t="shared" si="14"/>
        <v/>
      </c>
      <c r="AV186" s="11" t="str">
        <f t="shared" si="15"/>
        <v/>
      </c>
      <c r="AW186" s="11">
        <f t="shared" si="19"/>
        <v>980.303</v>
      </c>
      <c r="AX186" s="17">
        <f t="shared" si="20"/>
        <v>82.617000000000004</v>
      </c>
      <c r="AY186" s="11">
        <f t="shared" si="21"/>
        <v>47.826000000000001</v>
      </c>
      <c r="AZ186" s="17">
        <f t="shared" ref="AZ186" si="45">IF(OR(S186="",S183="",S180="",S177=""),AZ185,SUM(S186,S183,S180,S177))</f>
        <v>0</v>
      </c>
      <c r="BA186" s="11">
        <f t="shared" si="23"/>
        <v>106.09700000000001</v>
      </c>
      <c r="BB186" s="17">
        <f t="shared" ref="BB186:BE186" si="46">IF(OR(V186="",V183="",V180="",V177=""),BB185,SUM(V186,V183,V180,V177)/1000)</f>
        <v>0</v>
      </c>
      <c r="BC186" s="17">
        <f t="shared" si="46"/>
        <v>0</v>
      </c>
      <c r="BD186" s="17">
        <f t="shared" si="46"/>
        <v>0</v>
      </c>
      <c r="BE186" s="17">
        <f t="shared" si="46"/>
        <v>0</v>
      </c>
      <c r="BF186" s="17">
        <f t="shared" si="24"/>
        <v>0</v>
      </c>
      <c r="BG186" s="17">
        <f t="shared" si="25"/>
        <v>0</v>
      </c>
      <c r="BH186" s="11">
        <f t="shared" ref="BH186:BI186" si="47">IF(OR(AD186="",AD183="",AD180="",AD177=""),BH185,SUM(AD186,AD183,AD180,AD177)/1000)</f>
        <v>32.707000000000001</v>
      </c>
      <c r="BI186" s="17">
        <f t="shared" si="47"/>
        <v>0</v>
      </c>
      <c r="BJ186" s="17">
        <f t="shared" si="26"/>
        <v>0</v>
      </c>
      <c r="BL186" s="64"/>
      <c r="BM186" s="27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  <c r="BX186" s="27"/>
      <c r="BY186" s="27"/>
      <c r="BZ186" s="27"/>
    </row>
    <row r="187" spans="1:78" ht="15" customHeight="1" x14ac:dyDescent="0.2">
      <c r="A187" s="71">
        <v>25447</v>
      </c>
      <c r="B187" s="13">
        <v>582.1</v>
      </c>
      <c r="C187" s="13">
        <v>30997</v>
      </c>
      <c r="D187" s="13"/>
      <c r="E187" s="13"/>
      <c r="F187" s="13"/>
      <c r="G187" s="13"/>
      <c r="H187" s="13"/>
      <c r="I187" s="13"/>
      <c r="J187" s="13"/>
      <c r="K187" s="13"/>
      <c r="L187" s="13"/>
      <c r="M187" s="13">
        <v>14.404</v>
      </c>
      <c r="N187" s="13"/>
      <c r="O187" s="13"/>
      <c r="P187" s="13">
        <v>257489</v>
      </c>
      <c r="Q187" s="13">
        <v>23257</v>
      </c>
      <c r="R187" s="13">
        <v>12543</v>
      </c>
      <c r="S187" s="13"/>
      <c r="T187" s="38">
        <v>28.501999999999999</v>
      </c>
      <c r="U187" s="13">
        <v>28.417000000000002</v>
      </c>
      <c r="V187" s="13"/>
      <c r="W187" s="13"/>
      <c r="X187" s="13"/>
      <c r="Y187" s="13"/>
      <c r="Z187" s="38"/>
      <c r="AA187" s="13"/>
      <c r="AB187" s="38"/>
      <c r="AC187" s="13"/>
      <c r="AD187" s="13">
        <v>8845</v>
      </c>
      <c r="AE187" s="13"/>
      <c r="AF187" s="38"/>
      <c r="AG187" s="13"/>
      <c r="AI187" s="11">
        <f t="shared" si="1"/>
        <v>580.56666666666661</v>
      </c>
      <c r="AJ187" s="11">
        <f t="shared" si="5"/>
        <v>30.597000000000001</v>
      </c>
      <c r="AK187" s="11" t="str">
        <f t="shared" si="6"/>
        <v/>
      </c>
      <c r="AL187" s="11" t="str">
        <f t="shared" si="2"/>
        <v/>
      </c>
      <c r="AM187" s="11" t="str">
        <f t="shared" si="7"/>
        <v/>
      </c>
      <c r="AN187" s="11" t="str">
        <f t="shared" si="8"/>
        <v/>
      </c>
      <c r="AO187" s="11" t="str">
        <f t="shared" si="9"/>
        <v/>
      </c>
      <c r="AP187" s="11" t="str">
        <f t="shared" si="10"/>
        <v/>
      </c>
      <c r="AQ187" s="11" t="str">
        <f t="shared" si="11"/>
        <v/>
      </c>
      <c r="AR187" s="11" t="str">
        <f t="shared" si="12"/>
        <v/>
      </c>
      <c r="AS187" s="11" t="str">
        <f t="shared" si="13"/>
        <v/>
      </c>
      <c r="AT187" s="11">
        <f t="shared" si="4"/>
        <v>14.340999999999999</v>
      </c>
      <c r="AU187" s="11" t="str">
        <f t="shared" si="14"/>
        <v/>
      </c>
      <c r="AV187" s="11" t="str">
        <f t="shared" si="15"/>
        <v/>
      </c>
      <c r="AW187" s="11">
        <f t="shared" si="19"/>
        <v>1000.08575</v>
      </c>
      <c r="AX187" s="17">
        <f t="shared" si="20"/>
        <v>84.531000000000006</v>
      </c>
      <c r="AY187" s="11">
        <f t="shared" si="21"/>
        <v>48.783000000000001</v>
      </c>
      <c r="AZ187" s="17">
        <f t="shared" ref="AZ187" si="48">IF(OR(S187="",S184="",S181="",S178=""),AZ186,SUM(S187,S184,S181,S178))</f>
        <v>0</v>
      </c>
      <c r="BA187" s="11">
        <f t="shared" si="23"/>
        <v>109.31399999999999</v>
      </c>
      <c r="BB187" s="17">
        <f t="shared" ref="BB187:BE187" si="49">IF(OR(V187="",V184="",V181="",V178=""),BB186,SUM(V187,V184,V181,V178)/1000)</f>
        <v>0</v>
      </c>
      <c r="BC187" s="17">
        <f t="shared" si="49"/>
        <v>0</v>
      </c>
      <c r="BD187" s="17">
        <f t="shared" si="49"/>
        <v>0</v>
      </c>
      <c r="BE187" s="17">
        <f t="shared" si="49"/>
        <v>0</v>
      </c>
      <c r="BF187" s="17">
        <f t="shared" si="24"/>
        <v>0</v>
      </c>
      <c r="BG187" s="17">
        <f t="shared" si="25"/>
        <v>0</v>
      </c>
      <c r="BH187" s="11">
        <f t="shared" ref="BH187:BI187" si="50">IF(OR(AD187="",AD184="",AD181="",AD178=""),BH186,SUM(AD187,AD184,AD181,AD178)/1000)</f>
        <v>33.807000000000002</v>
      </c>
      <c r="BI187" s="17">
        <f t="shared" si="50"/>
        <v>0</v>
      </c>
      <c r="BJ187" s="17">
        <f t="shared" si="26"/>
        <v>0</v>
      </c>
      <c r="BL187" s="64"/>
      <c r="BM187" s="27"/>
      <c r="BN187" s="27"/>
      <c r="BO187" s="27"/>
      <c r="BP187" s="27"/>
      <c r="BQ187" s="27"/>
      <c r="BR187" s="27"/>
      <c r="BS187" s="27"/>
      <c r="BT187" s="27"/>
      <c r="BU187" s="27"/>
      <c r="BV187" s="27"/>
      <c r="BW187" s="27"/>
      <c r="BX187" s="27"/>
      <c r="BY187" s="27"/>
      <c r="BZ187" s="27"/>
    </row>
    <row r="188" spans="1:78" ht="15" customHeight="1" x14ac:dyDescent="0.2">
      <c r="A188" s="71">
        <v>25477</v>
      </c>
      <c r="B188" s="13">
        <v>583.4</v>
      </c>
      <c r="C188" s="13">
        <v>31063</v>
      </c>
      <c r="D188" s="13"/>
      <c r="E188" s="13"/>
      <c r="F188" s="13"/>
      <c r="G188" s="13"/>
      <c r="H188" s="13"/>
      <c r="I188" s="13"/>
      <c r="J188" s="13"/>
      <c r="K188" s="13"/>
      <c r="L188" s="13"/>
      <c r="M188" s="13">
        <v>14.503</v>
      </c>
      <c r="N188" s="13"/>
      <c r="O188" s="13"/>
      <c r="P188" s="13"/>
      <c r="Q188" s="13"/>
      <c r="R188" s="13"/>
      <c r="S188" s="13"/>
      <c r="T188" s="38"/>
      <c r="U188" s="13"/>
      <c r="V188" s="13"/>
      <c r="W188" s="13"/>
      <c r="X188" s="13"/>
      <c r="Y188" s="13"/>
      <c r="Z188" s="38"/>
      <c r="AA188" s="13"/>
      <c r="AB188" s="38"/>
      <c r="AC188" s="13"/>
      <c r="AD188" s="13"/>
      <c r="AE188" s="13"/>
      <c r="AF188" s="38"/>
      <c r="AG188" s="13"/>
      <c r="AI188" s="11">
        <f t="shared" si="1"/>
        <v>581.86666666666667</v>
      </c>
      <c r="AJ188" s="11">
        <f t="shared" si="5"/>
        <v>30.838666666666668</v>
      </c>
      <c r="AK188" s="11" t="str">
        <f t="shared" si="6"/>
        <v/>
      </c>
      <c r="AL188" s="11" t="str">
        <f t="shared" si="2"/>
        <v/>
      </c>
      <c r="AM188" s="11" t="str">
        <f t="shared" si="7"/>
        <v/>
      </c>
      <c r="AN188" s="11" t="str">
        <f t="shared" si="8"/>
        <v/>
      </c>
      <c r="AO188" s="11" t="str">
        <f t="shared" si="9"/>
        <v/>
      </c>
      <c r="AP188" s="11" t="str">
        <f t="shared" si="10"/>
        <v/>
      </c>
      <c r="AQ188" s="11" t="str">
        <f t="shared" si="11"/>
        <v/>
      </c>
      <c r="AR188" s="11" t="str">
        <f t="shared" si="12"/>
        <v/>
      </c>
      <c r="AS188" s="11" t="str">
        <f t="shared" si="13"/>
        <v/>
      </c>
      <c r="AT188" s="11">
        <f t="shared" si="4"/>
        <v>14.418999999999999</v>
      </c>
      <c r="AU188" s="11" t="str">
        <f t="shared" si="14"/>
        <v/>
      </c>
      <c r="AV188" s="11" t="str">
        <f t="shared" si="15"/>
        <v/>
      </c>
      <c r="AW188" s="11">
        <f t="shared" si="19"/>
        <v>1000.08575</v>
      </c>
      <c r="AX188" s="17">
        <f t="shared" si="20"/>
        <v>84.531000000000006</v>
      </c>
      <c r="AY188" s="11">
        <f t="shared" si="21"/>
        <v>48.783000000000001</v>
      </c>
      <c r="AZ188" s="17">
        <f t="shared" ref="AZ188" si="51">IF(OR(S188="",S185="",S182="",S179=""),AZ187,SUM(S188,S185,S182,S179))</f>
        <v>0</v>
      </c>
      <c r="BA188" s="11">
        <f t="shared" si="23"/>
        <v>109.31399999999999</v>
      </c>
      <c r="BB188" s="17">
        <f t="shared" ref="BB188:BE188" si="52">IF(OR(V188="",V185="",V182="",V179=""),BB187,SUM(V188,V185,V182,V179)/1000)</f>
        <v>0</v>
      </c>
      <c r="BC188" s="17">
        <f t="shared" si="52"/>
        <v>0</v>
      </c>
      <c r="BD188" s="17">
        <f t="shared" si="52"/>
        <v>0</v>
      </c>
      <c r="BE188" s="17">
        <f t="shared" si="52"/>
        <v>0</v>
      </c>
      <c r="BF188" s="17">
        <f t="shared" si="24"/>
        <v>0</v>
      </c>
      <c r="BG188" s="17">
        <f t="shared" si="25"/>
        <v>0</v>
      </c>
      <c r="BH188" s="11">
        <f t="shared" ref="BH188:BI188" si="53">IF(OR(AD188="",AD185="",AD182="",AD179=""),BH187,SUM(AD188,AD185,AD182,AD179)/1000)</f>
        <v>33.807000000000002</v>
      </c>
      <c r="BI188" s="17">
        <f t="shared" si="53"/>
        <v>0</v>
      </c>
      <c r="BJ188" s="17">
        <f t="shared" si="26"/>
        <v>0</v>
      </c>
      <c r="BL188" s="64"/>
      <c r="BM188" s="27"/>
      <c r="BN188" s="27"/>
      <c r="BO188" s="27"/>
      <c r="BP188" s="27"/>
      <c r="BQ188" s="27"/>
      <c r="BR188" s="27"/>
      <c r="BS188" s="27"/>
      <c r="BT188" s="27"/>
      <c r="BU188" s="27"/>
      <c r="BV188" s="27"/>
      <c r="BW188" s="27"/>
      <c r="BX188" s="27"/>
      <c r="BY188" s="27"/>
      <c r="BZ188" s="27"/>
    </row>
    <row r="189" spans="1:78" ht="15" customHeight="1" x14ac:dyDescent="0.2">
      <c r="A189" s="71">
        <v>25508</v>
      </c>
      <c r="B189" s="13">
        <v>585.4</v>
      </c>
      <c r="C189" s="13">
        <v>31314</v>
      </c>
      <c r="D189" s="13"/>
      <c r="E189" s="13"/>
      <c r="F189" s="13"/>
      <c r="G189" s="13"/>
      <c r="H189" s="13"/>
      <c r="I189" s="13"/>
      <c r="J189" s="13"/>
      <c r="K189" s="13"/>
      <c r="L189" s="13"/>
      <c r="M189" s="13">
        <v>14.625999999999999</v>
      </c>
      <c r="N189" s="13"/>
      <c r="O189" s="13"/>
      <c r="P189" s="13"/>
      <c r="Q189" s="13"/>
      <c r="R189" s="13"/>
      <c r="S189" s="13"/>
      <c r="T189" s="38"/>
      <c r="U189" s="13"/>
      <c r="V189" s="13"/>
      <c r="W189" s="13"/>
      <c r="X189" s="13"/>
      <c r="Y189" s="13"/>
      <c r="Z189" s="38"/>
      <c r="AA189" s="13"/>
      <c r="AB189" s="38"/>
      <c r="AC189" s="13"/>
      <c r="AD189" s="13"/>
      <c r="AE189" s="13"/>
      <c r="AF189" s="38"/>
      <c r="AG189" s="13"/>
      <c r="AI189" s="11">
        <f t="shared" si="1"/>
        <v>583.63333333333333</v>
      </c>
      <c r="AJ189" s="11">
        <f t="shared" si="5"/>
        <v>31.124666666666666</v>
      </c>
      <c r="AK189" s="11" t="str">
        <f t="shared" si="6"/>
        <v/>
      </c>
      <c r="AL189" s="11" t="str">
        <f t="shared" si="2"/>
        <v/>
      </c>
      <c r="AM189" s="11" t="str">
        <f t="shared" si="7"/>
        <v/>
      </c>
      <c r="AN189" s="11" t="str">
        <f t="shared" si="8"/>
        <v/>
      </c>
      <c r="AO189" s="11" t="str">
        <f t="shared" si="9"/>
        <v/>
      </c>
      <c r="AP189" s="11" t="str">
        <f t="shared" si="10"/>
        <v/>
      </c>
      <c r="AQ189" s="11" t="str">
        <f t="shared" si="11"/>
        <v/>
      </c>
      <c r="AR189" s="11" t="str">
        <f t="shared" si="12"/>
        <v/>
      </c>
      <c r="AS189" s="11" t="str">
        <f t="shared" si="13"/>
        <v/>
      </c>
      <c r="AT189" s="11">
        <f t="shared" si="4"/>
        <v>14.511000000000001</v>
      </c>
      <c r="AU189" s="11" t="str">
        <f t="shared" si="14"/>
        <v/>
      </c>
      <c r="AV189" s="11" t="str">
        <f t="shared" si="15"/>
        <v/>
      </c>
      <c r="AW189" s="11">
        <f t="shared" si="19"/>
        <v>1000.08575</v>
      </c>
      <c r="AX189" s="17">
        <f t="shared" si="20"/>
        <v>84.531000000000006</v>
      </c>
      <c r="AY189" s="11">
        <f t="shared" si="21"/>
        <v>48.783000000000001</v>
      </c>
      <c r="AZ189" s="17">
        <f t="shared" ref="AZ189" si="54">IF(OR(S189="",S186="",S183="",S180=""),AZ188,SUM(S189,S186,S183,S180))</f>
        <v>0</v>
      </c>
      <c r="BA189" s="11">
        <f t="shared" si="23"/>
        <v>109.31399999999999</v>
      </c>
      <c r="BB189" s="17">
        <f t="shared" ref="BB189:BE189" si="55">IF(OR(V189="",V186="",V183="",V180=""),BB188,SUM(V189,V186,V183,V180)/1000)</f>
        <v>0</v>
      </c>
      <c r="BC189" s="17">
        <f t="shared" si="55"/>
        <v>0</v>
      </c>
      <c r="BD189" s="17">
        <f t="shared" si="55"/>
        <v>0</v>
      </c>
      <c r="BE189" s="17">
        <f t="shared" si="55"/>
        <v>0</v>
      </c>
      <c r="BF189" s="17">
        <f t="shared" si="24"/>
        <v>0</v>
      </c>
      <c r="BG189" s="17">
        <f t="shared" si="25"/>
        <v>0</v>
      </c>
      <c r="BH189" s="11">
        <f t="shared" ref="BH189:BI189" si="56">IF(OR(AD189="",AD186="",AD183="",AD180=""),BH188,SUM(AD189,AD186,AD183,AD180)/1000)</f>
        <v>33.807000000000002</v>
      </c>
      <c r="BI189" s="17">
        <f t="shared" si="56"/>
        <v>0</v>
      </c>
      <c r="BJ189" s="17">
        <f t="shared" si="26"/>
        <v>0</v>
      </c>
      <c r="BL189" s="64"/>
      <c r="BM189" s="27"/>
      <c r="BN189" s="27"/>
      <c r="BO189" s="27"/>
      <c r="BP189" s="27"/>
      <c r="BQ189" s="27"/>
      <c r="BR189" s="27"/>
      <c r="BS189" s="27"/>
      <c r="BT189" s="27"/>
      <c r="BU189" s="27"/>
      <c r="BV189" s="27"/>
      <c r="BW189" s="27"/>
      <c r="BX189" s="27"/>
      <c r="BY189" s="27"/>
      <c r="BZ189" s="27"/>
    </row>
    <row r="190" spans="1:78" ht="15" customHeight="1" x14ac:dyDescent="0.2">
      <c r="A190" s="71">
        <v>25538</v>
      </c>
      <c r="B190" s="13">
        <v>587.9</v>
      </c>
      <c r="C190" s="13">
        <v>31570</v>
      </c>
      <c r="D190" s="13"/>
      <c r="E190" s="13"/>
      <c r="F190" s="13"/>
      <c r="G190" s="13"/>
      <c r="H190" s="13"/>
      <c r="I190" s="13"/>
      <c r="J190" s="13"/>
      <c r="K190" s="13"/>
      <c r="L190" s="13"/>
      <c r="M190" s="13">
        <v>14.685</v>
      </c>
      <c r="N190" s="13"/>
      <c r="O190" s="13"/>
      <c r="P190" s="13">
        <v>259536.75</v>
      </c>
      <c r="Q190" s="13">
        <v>22555</v>
      </c>
      <c r="R190" s="13">
        <v>12874</v>
      </c>
      <c r="S190" s="13"/>
      <c r="T190" s="38">
        <v>29.204999999999998</v>
      </c>
      <c r="U190" s="13">
        <v>29.120999999999999</v>
      </c>
      <c r="V190" s="13"/>
      <c r="W190" s="13"/>
      <c r="X190" s="13"/>
      <c r="Y190" s="13"/>
      <c r="Z190" s="38"/>
      <c r="AA190" s="13"/>
      <c r="AB190" s="38"/>
      <c r="AC190" s="13"/>
      <c r="AD190" s="13">
        <v>9061</v>
      </c>
      <c r="AE190" s="13"/>
      <c r="AF190" s="38"/>
      <c r="AG190" s="13"/>
      <c r="AI190" s="11">
        <f t="shared" si="1"/>
        <v>585.56666666666661</v>
      </c>
      <c r="AJ190" s="11">
        <f t="shared" si="5"/>
        <v>31.315666666666669</v>
      </c>
      <c r="AK190" s="11" t="str">
        <f t="shared" si="6"/>
        <v/>
      </c>
      <c r="AL190" s="11" t="str">
        <f t="shared" si="2"/>
        <v/>
      </c>
      <c r="AM190" s="11" t="str">
        <f t="shared" si="7"/>
        <v/>
      </c>
      <c r="AN190" s="11" t="str">
        <f t="shared" si="8"/>
        <v/>
      </c>
      <c r="AO190" s="11" t="str">
        <f t="shared" si="9"/>
        <v/>
      </c>
      <c r="AP190" s="11" t="str">
        <f t="shared" si="10"/>
        <v/>
      </c>
      <c r="AQ190" s="11" t="str">
        <f t="shared" si="11"/>
        <v/>
      </c>
      <c r="AR190" s="11" t="str">
        <f t="shared" si="12"/>
        <v/>
      </c>
      <c r="AS190" s="11" t="str">
        <f t="shared" si="13"/>
        <v/>
      </c>
      <c r="AT190" s="11">
        <f t="shared" si="4"/>
        <v>14.604666666666667</v>
      </c>
      <c r="AU190" s="11" t="str">
        <f t="shared" si="14"/>
        <v/>
      </c>
      <c r="AV190" s="11" t="str">
        <f t="shared" si="15"/>
        <v/>
      </c>
      <c r="AW190" s="11">
        <f t="shared" si="19"/>
        <v>1017.615</v>
      </c>
      <c r="AX190" s="17">
        <f t="shared" si="20"/>
        <v>86.518000000000001</v>
      </c>
      <c r="AY190" s="11">
        <f t="shared" si="21"/>
        <v>49.776000000000003</v>
      </c>
      <c r="AZ190" s="17">
        <f t="shared" ref="AZ190" si="57">IF(OR(S190="",S187="",S184="",S181=""),AZ189,SUM(S190,S187,S184,S181))</f>
        <v>0</v>
      </c>
      <c r="BA190" s="11">
        <f t="shared" si="23"/>
        <v>112.36699999999999</v>
      </c>
      <c r="BB190" s="17">
        <f t="shared" ref="BB190:BE190" si="58">IF(OR(V190="",V187="",V184="",V181=""),BB189,SUM(V190,V187,V184,V181)/1000)</f>
        <v>0</v>
      </c>
      <c r="BC190" s="17">
        <f t="shared" si="58"/>
        <v>0</v>
      </c>
      <c r="BD190" s="17">
        <f t="shared" si="58"/>
        <v>0</v>
      </c>
      <c r="BE190" s="17">
        <f t="shared" si="58"/>
        <v>0</v>
      </c>
      <c r="BF190" s="17">
        <f t="shared" si="24"/>
        <v>0</v>
      </c>
      <c r="BG190" s="17">
        <f t="shared" si="25"/>
        <v>0</v>
      </c>
      <c r="BH190" s="11">
        <f t="shared" ref="BH190:BI190" si="59">IF(OR(AD190="",AD187="",AD184="",AD181=""),BH189,SUM(AD190,AD187,AD184,AD181)/1000)</f>
        <v>34.71</v>
      </c>
      <c r="BI190" s="17">
        <f t="shared" si="59"/>
        <v>0</v>
      </c>
      <c r="BJ190" s="17">
        <f t="shared" si="26"/>
        <v>0</v>
      </c>
      <c r="BL190" s="64"/>
      <c r="BM190" s="27"/>
      <c r="BN190" s="27"/>
      <c r="BO190" s="27"/>
      <c r="BP190" s="27"/>
      <c r="BQ190" s="27"/>
      <c r="BR190" s="27"/>
      <c r="BS190" s="27"/>
      <c r="BT190" s="27"/>
      <c r="BU190" s="27"/>
      <c r="BV190" s="27"/>
      <c r="BW190" s="27"/>
      <c r="BX190" s="27"/>
      <c r="BY190" s="27"/>
      <c r="BZ190" s="27"/>
    </row>
    <row r="191" spans="1:78" ht="15" customHeight="1" x14ac:dyDescent="0.2">
      <c r="A191" s="71">
        <v>25569</v>
      </c>
      <c r="B191" s="13">
        <v>589.6</v>
      </c>
      <c r="C191" s="13">
        <v>31779</v>
      </c>
      <c r="D191" s="13"/>
      <c r="E191" s="13"/>
      <c r="F191" s="13"/>
      <c r="G191" s="13"/>
      <c r="H191" s="13"/>
      <c r="I191" s="13"/>
      <c r="J191" s="13"/>
      <c r="K191" s="13"/>
      <c r="L191" s="13"/>
      <c r="M191" s="13">
        <v>14.68</v>
      </c>
      <c r="N191" s="13"/>
      <c r="O191" s="13"/>
      <c r="P191" s="13"/>
      <c r="Q191" s="13"/>
      <c r="R191" s="13"/>
      <c r="S191" s="13"/>
      <c r="T191" s="38"/>
      <c r="U191" s="13"/>
      <c r="V191" s="13"/>
      <c r="W191" s="13"/>
      <c r="X191" s="13"/>
      <c r="Y191" s="13"/>
      <c r="Z191" s="38"/>
      <c r="AA191" s="13"/>
      <c r="AB191" s="38"/>
      <c r="AC191" s="13"/>
      <c r="AD191" s="13"/>
      <c r="AE191" s="13"/>
      <c r="AF191" s="38"/>
      <c r="AG191" s="13"/>
      <c r="AI191" s="11">
        <f t="shared" si="1"/>
        <v>587.63333333333333</v>
      </c>
      <c r="AJ191" s="11">
        <f t="shared" si="5"/>
        <v>31.554333333333332</v>
      </c>
      <c r="AK191" s="11" t="str">
        <f t="shared" si="6"/>
        <v/>
      </c>
      <c r="AL191" s="11" t="str">
        <f t="shared" si="2"/>
        <v/>
      </c>
      <c r="AM191" s="11" t="str">
        <f t="shared" si="7"/>
        <v/>
      </c>
      <c r="AN191" s="11" t="str">
        <f t="shared" si="8"/>
        <v/>
      </c>
      <c r="AO191" s="11" t="str">
        <f t="shared" si="9"/>
        <v/>
      </c>
      <c r="AP191" s="11" t="str">
        <f t="shared" si="10"/>
        <v/>
      </c>
      <c r="AQ191" s="11" t="str">
        <f t="shared" si="11"/>
        <v/>
      </c>
      <c r="AR191" s="11" t="str">
        <f t="shared" si="12"/>
        <v/>
      </c>
      <c r="AS191" s="11" t="str">
        <f t="shared" si="13"/>
        <v/>
      </c>
      <c r="AT191" s="11">
        <f t="shared" si="4"/>
        <v>14.663666666666666</v>
      </c>
      <c r="AU191" s="11" t="str">
        <f t="shared" si="14"/>
        <v/>
      </c>
      <c r="AV191" s="11" t="str">
        <f t="shared" si="15"/>
        <v/>
      </c>
      <c r="AW191" s="11">
        <f t="shared" si="19"/>
        <v>1017.615</v>
      </c>
      <c r="AX191" s="17">
        <f t="shared" si="20"/>
        <v>86.518000000000001</v>
      </c>
      <c r="AY191" s="11">
        <f t="shared" si="21"/>
        <v>49.776000000000003</v>
      </c>
      <c r="AZ191" s="17">
        <f t="shared" ref="AZ191" si="60">IF(OR(S191="",S188="",S185="",S182=""),AZ190,SUM(S191,S188,S185,S182))</f>
        <v>0</v>
      </c>
      <c r="BA191" s="11">
        <f t="shared" si="23"/>
        <v>112.36699999999999</v>
      </c>
      <c r="BB191" s="17">
        <f t="shared" ref="BB191:BE191" si="61">IF(OR(V191="",V188="",V185="",V182=""),BB190,SUM(V191,V188,V185,V182)/1000)</f>
        <v>0</v>
      </c>
      <c r="BC191" s="17">
        <f t="shared" si="61"/>
        <v>0</v>
      </c>
      <c r="BD191" s="17">
        <f t="shared" si="61"/>
        <v>0</v>
      </c>
      <c r="BE191" s="17">
        <f t="shared" si="61"/>
        <v>0</v>
      </c>
      <c r="BF191" s="17">
        <f t="shared" si="24"/>
        <v>0</v>
      </c>
      <c r="BG191" s="17">
        <f t="shared" si="25"/>
        <v>0</v>
      </c>
      <c r="BH191" s="11">
        <f t="shared" ref="BH191:BI191" si="62">IF(OR(AD191="",AD188="",AD185="",AD182=""),BH190,SUM(AD191,AD188,AD185,AD182)/1000)</f>
        <v>34.71</v>
      </c>
      <c r="BI191" s="17">
        <f t="shared" si="62"/>
        <v>0</v>
      </c>
      <c r="BJ191" s="17">
        <f t="shared" si="26"/>
        <v>0</v>
      </c>
      <c r="BL191" s="64"/>
      <c r="BM191" s="27"/>
      <c r="BN191" s="27"/>
      <c r="BO191" s="27"/>
      <c r="BP191" s="27"/>
      <c r="BQ191" s="27"/>
      <c r="BR191" s="27"/>
      <c r="BS191" s="27"/>
      <c r="BT191" s="27"/>
      <c r="BU191" s="27"/>
      <c r="BV191" s="27"/>
      <c r="BW191" s="27"/>
      <c r="BX191" s="27"/>
      <c r="BY191" s="27"/>
      <c r="BZ191" s="27"/>
    </row>
    <row r="192" spans="1:78" ht="15" customHeight="1" x14ac:dyDescent="0.2">
      <c r="A192" s="71">
        <v>25600</v>
      </c>
      <c r="B192" s="13">
        <v>586.29999999999995</v>
      </c>
      <c r="C192" s="13">
        <v>31960</v>
      </c>
      <c r="D192" s="13"/>
      <c r="E192" s="13"/>
      <c r="F192" s="13"/>
      <c r="G192" s="13"/>
      <c r="H192" s="13"/>
      <c r="I192" s="13"/>
      <c r="J192" s="13"/>
      <c r="K192" s="13"/>
      <c r="L192" s="13"/>
      <c r="M192" s="13">
        <v>14.757</v>
      </c>
      <c r="N192" s="13"/>
      <c r="O192" s="13"/>
      <c r="P192" s="13"/>
      <c r="Q192" s="13"/>
      <c r="R192" s="13"/>
      <c r="S192" s="13"/>
      <c r="T192" s="38"/>
      <c r="U192" s="13"/>
      <c r="V192" s="13"/>
      <c r="W192" s="13"/>
      <c r="X192" s="13"/>
      <c r="Y192" s="13"/>
      <c r="Z192" s="38"/>
      <c r="AA192" s="13"/>
      <c r="AB192" s="38"/>
      <c r="AC192" s="13"/>
      <c r="AD192" s="13"/>
      <c r="AE192" s="13"/>
      <c r="AF192" s="38"/>
      <c r="AG192" s="13"/>
      <c r="AI192" s="11">
        <f t="shared" si="1"/>
        <v>587.93333333333328</v>
      </c>
      <c r="AJ192" s="11">
        <f t="shared" si="5"/>
        <v>31.769666666666669</v>
      </c>
      <c r="AK192" s="11" t="str">
        <f t="shared" si="6"/>
        <v/>
      </c>
      <c r="AL192" s="11" t="str">
        <f t="shared" si="2"/>
        <v/>
      </c>
      <c r="AM192" s="11" t="str">
        <f t="shared" si="7"/>
        <v/>
      </c>
      <c r="AN192" s="11" t="str">
        <f t="shared" si="8"/>
        <v/>
      </c>
      <c r="AO192" s="11" t="str">
        <f t="shared" si="9"/>
        <v/>
      </c>
      <c r="AP192" s="11" t="str">
        <f t="shared" si="10"/>
        <v/>
      </c>
      <c r="AQ192" s="11" t="str">
        <f t="shared" si="11"/>
        <v/>
      </c>
      <c r="AR192" s="11" t="str">
        <f t="shared" si="12"/>
        <v/>
      </c>
      <c r="AS192" s="11" t="str">
        <f t="shared" si="13"/>
        <v/>
      </c>
      <c r="AT192" s="11">
        <f t="shared" si="4"/>
        <v>14.707333333333333</v>
      </c>
      <c r="AU192" s="11" t="str">
        <f t="shared" si="14"/>
        <v/>
      </c>
      <c r="AV192" s="11" t="str">
        <f t="shared" si="15"/>
        <v/>
      </c>
      <c r="AW192" s="11">
        <f t="shared" si="19"/>
        <v>1017.615</v>
      </c>
      <c r="AX192" s="17">
        <f t="shared" si="20"/>
        <v>86.518000000000001</v>
      </c>
      <c r="AY192" s="11">
        <f t="shared" si="21"/>
        <v>49.776000000000003</v>
      </c>
      <c r="AZ192" s="17">
        <f t="shared" ref="AZ192" si="63">IF(OR(S192="",S189="",S186="",S183=""),AZ191,SUM(S192,S189,S186,S183))</f>
        <v>0</v>
      </c>
      <c r="BA192" s="11">
        <f t="shared" si="23"/>
        <v>112.36699999999999</v>
      </c>
      <c r="BB192" s="17">
        <f t="shared" ref="BB192:BE192" si="64">IF(OR(V192="",V189="",V186="",V183=""),BB191,SUM(V192,V189,V186,V183)/1000)</f>
        <v>0</v>
      </c>
      <c r="BC192" s="17">
        <f t="shared" si="64"/>
        <v>0</v>
      </c>
      <c r="BD192" s="17">
        <f t="shared" si="64"/>
        <v>0</v>
      </c>
      <c r="BE192" s="17">
        <f t="shared" si="64"/>
        <v>0</v>
      </c>
      <c r="BF192" s="17">
        <f t="shared" si="24"/>
        <v>0</v>
      </c>
      <c r="BG192" s="17">
        <f t="shared" si="25"/>
        <v>0</v>
      </c>
      <c r="BH192" s="11">
        <f t="shared" ref="BH192:BI192" si="65">IF(OR(AD192="",AD189="",AD186="",AD183=""),BH191,SUM(AD192,AD189,AD186,AD183)/1000)</f>
        <v>34.71</v>
      </c>
      <c r="BI192" s="17">
        <f t="shared" si="65"/>
        <v>0</v>
      </c>
      <c r="BJ192" s="17">
        <f t="shared" si="26"/>
        <v>0</v>
      </c>
      <c r="BL192" s="64"/>
      <c r="BM192" s="27"/>
      <c r="BN192" s="27"/>
      <c r="BO192" s="27"/>
      <c r="BP192" s="27"/>
      <c r="BQ192" s="27"/>
      <c r="BR192" s="27"/>
      <c r="BS192" s="27"/>
      <c r="BT192" s="27"/>
      <c r="BU192" s="27"/>
      <c r="BV192" s="27"/>
      <c r="BW192" s="27"/>
      <c r="BX192" s="27"/>
      <c r="BY192" s="27"/>
      <c r="BZ192" s="27"/>
    </row>
    <row r="193" spans="1:78" ht="15" customHeight="1" x14ac:dyDescent="0.2">
      <c r="A193" s="71">
        <v>25628</v>
      </c>
      <c r="B193" s="13">
        <v>587.29999999999995</v>
      </c>
      <c r="C193" s="13">
        <v>32021</v>
      </c>
      <c r="D193" s="13"/>
      <c r="E193" s="13"/>
      <c r="F193" s="13"/>
      <c r="G193" s="13"/>
      <c r="H193" s="13"/>
      <c r="I193" s="13"/>
      <c r="J193" s="13"/>
      <c r="K193" s="13"/>
      <c r="L193" s="13"/>
      <c r="M193" s="13">
        <v>14.922000000000001</v>
      </c>
      <c r="N193" s="13"/>
      <c r="O193" s="13"/>
      <c r="P193" s="13">
        <v>262800</v>
      </c>
      <c r="Q193" s="13">
        <v>21543</v>
      </c>
      <c r="R193" s="13">
        <v>13227</v>
      </c>
      <c r="S193" s="13"/>
      <c r="T193" s="38">
        <v>30.236999999999998</v>
      </c>
      <c r="U193" s="13">
        <v>30.138999999999999</v>
      </c>
      <c r="V193" s="13"/>
      <c r="W193" s="13"/>
      <c r="X193" s="13"/>
      <c r="Y193" s="13"/>
      <c r="Z193" s="38"/>
      <c r="AA193" s="13"/>
      <c r="AB193" s="38"/>
      <c r="AC193" s="13"/>
      <c r="AD193" s="13">
        <v>9285</v>
      </c>
      <c r="AE193" s="13"/>
      <c r="AF193" s="38"/>
      <c r="AG193" s="13"/>
      <c r="AI193" s="11">
        <f t="shared" si="1"/>
        <v>587.73333333333335</v>
      </c>
      <c r="AJ193" s="11">
        <f t="shared" si="5"/>
        <v>31.92</v>
      </c>
      <c r="AK193" s="11" t="str">
        <f t="shared" si="6"/>
        <v/>
      </c>
      <c r="AL193" s="11" t="str">
        <f t="shared" si="2"/>
        <v/>
      </c>
      <c r="AM193" s="11" t="str">
        <f t="shared" si="7"/>
        <v/>
      </c>
      <c r="AN193" s="11" t="str">
        <f t="shared" si="8"/>
        <v/>
      </c>
      <c r="AO193" s="11" t="str">
        <f t="shared" si="9"/>
        <v/>
      </c>
      <c r="AP193" s="11" t="str">
        <f t="shared" si="10"/>
        <v/>
      </c>
      <c r="AQ193" s="11" t="str">
        <f t="shared" si="11"/>
        <v/>
      </c>
      <c r="AR193" s="11" t="str">
        <f t="shared" si="12"/>
        <v/>
      </c>
      <c r="AS193" s="11" t="str">
        <f t="shared" si="13"/>
        <v/>
      </c>
      <c r="AT193" s="11">
        <f t="shared" si="4"/>
        <v>14.786333333333332</v>
      </c>
      <c r="AU193" s="11" t="str">
        <f t="shared" si="14"/>
        <v/>
      </c>
      <c r="AV193" s="11" t="str">
        <f t="shared" si="15"/>
        <v/>
      </c>
      <c r="AW193" s="11">
        <f t="shared" si="19"/>
        <v>1032.0807500000001</v>
      </c>
      <c r="AX193" s="17">
        <f t="shared" si="20"/>
        <v>88.47</v>
      </c>
      <c r="AY193" s="11">
        <f t="shared" si="21"/>
        <v>50.914999999999999</v>
      </c>
      <c r="AZ193" s="17">
        <f t="shared" ref="AZ193" si="66">IF(OR(S193="",S190="",S187="",S184=""),AZ192,SUM(S193,S190,S187,S184))</f>
        <v>0</v>
      </c>
      <c r="BA193" s="11">
        <f t="shared" si="23"/>
        <v>115.43499999999999</v>
      </c>
      <c r="BB193" s="17">
        <f t="shared" ref="BB193:BE193" si="67">IF(OR(V193="",V190="",V187="",V184=""),BB192,SUM(V193,V190,V187,V184)/1000)</f>
        <v>0</v>
      </c>
      <c r="BC193" s="17">
        <f t="shared" si="67"/>
        <v>0</v>
      </c>
      <c r="BD193" s="17">
        <f t="shared" si="67"/>
        <v>0</v>
      </c>
      <c r="BE193" s="17">
        <f t="shared" si="67"/>
        <v>0</v>
      </c>
      <c r="BF193" s="17">
        <f t="shared" si="24"/>
        <v>0</v>
      </c>
      <c r="BG193" s="17">
        <f t="shared" si="25"/>
        <v>0</v>
      </c>
      <c r="BH193" s="11">
        <f t="shared" ref="BH193:BI193" si="68">IF(OR(AD193="",AD190="",AD187="",AD184=""),BH192,SUM(AD193,AD190,AD187,AD184)/1000)</f>
        <v>35.723999999999997</v>
      </c>
      <c r="BI193" s="17">
        <f t="shared" si="68"/>
        <v>0</v>
      </c>
      <c r="BJ193" s="17">
        <f t="shared" si="26"/>
        <v>0</v>
      </c>
      <c r="BL193" s="64"/>
      <c r="BM193" s="27"/>
      <c r="BN193" s="27"/>
      <c r="BO193" s="27"/>
      <c r="BP193" s="27"/>
      <c r="BQ193" s="27"/>
      <c r="BR193" s="27"/>
      <c r="BS193" s="27"/>
      <c r="BT193" s="27"/>
      <c r="BU193" s="27"/>
      <c r="BV193" s="27"/>
      <c r="BW193" s="27"/>
      <c r="BX193" s="27"/>
      <c r="BY193" s="27"/>
      <c r="BZ193" s="27"/>
    </row>
    <row r="194" spans="1:78" ht="15" customHeight="1" x14ac:dyDescent="0.2">
      <c r="A194" s="71">
        <v>25659</v>
      </c>
      <c r="B194" s="13">
        <v>588.4</v>
      </c>
      <c r="C194" s="13">
        <v>32618</v>
      </c>
      <c r="D194" s="13"/>
      <c r="E194" s="13"/>
      <c r="F194" s="13"/>
      <c r="G194" s="13"/>
      <c r="H194" s="13"/>
      <c r="I194" s="13"/>
      <c r="J194" s="13"/>
      <c r="K194" s="13"/>
      <c r="L194" s="13"/>
      <c r="M194" s="13">
        <v>14.946</v>
      </c>
      <c r="N194" s="13"/>
      <c r="O194" s="13"/>
      <c r="P194" s="13"/>
      <c r="Q194" s="13"/>
      <c r="R194" s="13"/>
      <c r="S194" s="13"/>
      <c r="T194" s="38"/>
      <c r="U194" s="13"/>
      <c r="V194" s="13"/>
      <c r="W194" s="13"/>
      <c r="X194" s="13"/>
      <c r="Y194" s="13"/>
      <c r="Z194" s="38"/>
      <c r="AA194" s="13"/>
      <c r="AB194" s="38"/>
      <c r="AC194" s="13"/>
      <c r="AD194" s="13"/>
      <c r="AE194" s="13"/>
      <c r="AF194" s="38"/>
      <c r="AG194" s="13"/>
      <c r="AI194" s="11">
        <f t="shared" si="1"/>
        <v>587.33333333333337</v>
      </c>
      <c r="AJ194" s="11">
        <f t="shared" si="5"/>
        <v>32.199666666666666</v>
      </c>
      <c r="AK194" s="11" t="str">
        <f t="shared" si="6"/>
        <v/>
      </c>
      <c r="AL194" s="11" t="str">
        <f t="shared" si="2"/>
        <v/>
      </c>
      <c r="AM194" s="11" t="str">
        <f t="shared" si="7"/>
        <v/>
      </c>
      <c r="AN194" s="11" t="str">
        <f t="shared" si="8"/>
        <v/>
      </c>
      <c r="AO194" s="11" t="str">
        <f t="shared" si="9"/>
        <v/>
      </c>
      <c r="AP194" s="11" t="str">
        <f t="shared" si="10"/>
        <v/>
      </c>
      <c r="AQ194" s="11" t="str">
        <f t="shared" si="11"/>
        <v/>
      </c>
      <c r="AR194" s="11" t="str">
        <f t="shared" si="12"/>
        <v/>
      </c>
      <c r="AS194" s="11" t="str">
        <f t="shared" si="13"/>
        <v/>
      </c>
      <c r="AT194" s="11">
        <f t="shared" si="4"/>
        <v>14.875</v>
      </c>
      <c r="AU194" s="11" t="str">
        <f t="shared" si="14"/>
        <v/>
      </c>
      <c r="AV194" s="11" t="str">
        <f t="shared" si="15"/>
        <v/>
      </c>
      <c r="AW194" s="11">
        <f t="shared" si="19"/>
        <v>1032.0807500000001</v>
      </c>
      <c r="AX194" s="17">
        <f t="shared" si="20"/>
        <v>88.47</v>
      </c>
      <c r="AY194" s="11">
        <f t="shared" si="21"/>
        <v>50.914999999999999</v>
      </c>
      <c r="AZ194" s="17">
        <f t="shared" ref="AZ194" si="69">IF(OR(S194="",S191="",S188="",S185=""),AZ193,SUM(S194,S191,S188,S185))</f>
        <v>0</v>
      </c>
      <c r="BA194" s="11">
        <f t="shared" si="23"/>
        <v>115.43499999999999</v>
      </c>
      <c r="BB194" s="17">
        <f t="shared" ref="BB194:BE194" si="70">IF(OR(V194="",V191="",V188="",V185=""),BB193,SUM(V194,V191,V188,V185)/1000)</f>
        <v>0</v>
      </c>
      <c r="BC194" s="17">
        <f t="shared" si="70"/>
        <v>0</v>
      </c>
      <c r="BD194" s="17">
        <f t="shared" si="70"/>
        <v>0</v>
      </c>
      <c r="BE194" s="17">
        <f t="shared" si="70"/>
        <v>0</v>
      </c>
      <c r="BF194" s="17">
        <f t="shared" si="24"/>
        <v>0</v>
      </c>
      <c r="BG194" s="17">
        <f t="shared" si="25"/>
        <v>0</v>
      </c>
      <c r="BH194" s="11">
        <f t="shared" ref="BH194:BI194" si="71">IF(OR(AD194="",AD191="",AD188="",AD185=""),BH193,SUM(AD194,AD191,AD188,AD185)/1000)</f>
        <v>35.723999999999997</v>
      </c>
      <c r="BI194" s="17">
        <f t="shared" si="71"/>
        <v>0</v>
      </c>
      <c r="BJ194" s="17">
        <f t="shared" si="26"/>
        <v>0</v>
      </c>
      <c r="BL194" s="64"/>
      <c r="BM194" s="27"/>
      <c r="BN194" s="27"/>
      <c r="BO194" s="27"/>
      <c r="BP194" s="27"/>
      <c r="BQ194" s="27"/>
      <c r="BR194" s="27"/>
      <c r="BS194" s="27"/>
      <c r="BT194" s="27"/>
      <c r="BU194" s="27"/>
      <c r="BV194" s="27"/>
      <c r="BW194" s="27"/>
      <c r="BX194" s="27"/>
      <c r="BY194" s="27"/>
      <c r="BZ194" s="27"/>
    </row>
    <row r="195" spans="1:78" ht="15" customHeight="1" x14ac:dyDescent="0.2">
      <c r="A195" s="71">
        <v>25689</v>
      </c>
      <c r="B195" s="13">
        <v>591.5</v>
      </c>
      <c r="C195" s="13">
        <v>32400</v>
      </c>
      <c r="D195" s="13"/>
      <c r="E195" s="13"/>
      <c r="F195" s="13"/>
      <c r="G195" s="13"/>
      <c r="H195" s="13"/>
      <c r="I195" s="13"/>
      <c r="J195" s="13"/>
      <c r="K195" s="13"/>
      <c r="L195" s="13"/>
      <c r="M195" s="13">
        <v>15.03</v>
      </c>
      <c r="N195" s="13"/>
      <c r="O195" s="13"/>
      <c r="P195" s="13"/>
      <c r="Q195" s="13"/>
      <c r="R195" s="13"/>
      <c r="S195" s="13"/>
      <c r="T195" s="38"/>
      <c r="U195" s="13"/>
      <c r="V195" s="13"/>
      <c r="W195" s="13"/>
      <c r="X195" s="13"/>
      <c r="Y195" s="13"/>
      <c r="Z195" s="38"/>
      <c r="AA195" s="13"/>
      <c r="AB195" s="38"/>
      <c r="AC195" s="13"/>
      <c r="AD195" s="13"/>
      <c r="AE195" s="13"/>
      <c r="AF195" s="38"/>
      <c r="AG195" s="13"/>
      <c r="AI195" s="11">
        <f t="shared" si="1"/>
        <v>589.06666666666661</v>
      </c>
      <c r="AJ195" s="11">
        <f t="shared" si="5"/>
        <v>32.346333333333334</v>
      </c>
      <c r="AK195" s="11" t="str">
        <f t="shared" si="6"/>
        <v/>
      </c>
      <c r="AL195" s="11" t="str">
        <f t="shared" si="2"/>
        <v/>
      </c>
      <c r="AM195" s="11" t="str">
        <f t="shared" si="7"/>
        <v/>
      </c>
      <c r="AN195" s="11" t="str">
        <f t="shared" si="8"/>
        <v/>
      </c>
      <c r="AO195" s="11" t="str">
        <f t="shared" si="9"/>
        <v/>
      </c>
      <c r="AP195" s="11" t="str">
        <f t="shared" si="10"/>
        <v/>
      </c>
      <c r="AQ195" s="11" t="str">
        <f t="shared" si="11"/>
        <v/>
      </c>
      <c r="AR195" s="11" t="str">
        <f t="shared" si="12"/>
        <v/>
      </c>
      <c r="AS195" s="11" t="str">
        <f t="shared" si="13"/>
        <v/>
      </c>
      <c r="AT195" s="11">
        <f t="shared" si="4"/>
        <v>14.966000000000001</v>
      </c>
      <c r="AU195" s="11" t="str">
        <f t="shared" si="14"/>
        <v/>
      </c>
      <c r="AV195" s="11" t="str">
        <f t="shared" si="15"/>
        <v/>
      </c>
      <c r="AW195" s="11">
        <f t="shared" si="19"/>
        <v>1032.0807500000001</v>
      </c>
      <c r="AX195" s="17">
        <f t="shared" si="20"/>
        <v>88.47</v>
      </c>
      <c r="AY195" s="11">
        <f t="shared" si="21"/>
        <v>50.914999999999999</v>
      </c>
      <c r="AZ195" s="17">
        <f t="shared" ref="AZ195" si="72">IF(OR(S195="",S192="",S189="",S186=""),AZ194,SUM(S195,S192,S189,S186))</f>
        <v>0</v>
      </c>
      <c r="BA195" s="11">
        <f t="shared" si="23"/>
        <v>115.43499999999999</v>
      </c>
      <c r="BB195" s="17">
        <f t="shared" ref="BB195:BE195" si="73">IF(OR(V195="",V192="",V189="",V186=""),BB194,SUM(V195,V192,V189,V186)/1000)</f>
        <v>0</v>
      </c>
      <c r="BC195" s="17">
        <f t="shared" si="73"/>
        <v>0</v>
      </c>
      <c r="BD195" s="17">
        <f t="shared" si="73"/>
        <v>0</v>
      </c>
      <c r="BE195" s="17">
        <f t="shared" si="73"/>
        <v>0</v>
      </c>
      <c r="BF195" s="17">
        <f t="shared" si="24"/>
        <v>0</v>
      </c>
      <c r="BG195" s="17">
        <f t="shared" si="25"/>
        <v>0</v>
      </c>
      <c r="BH195" s="11">
        <f t="shared" ref="BH195:BI195" si="74">IF(OR(AD195="",AD192="",AD189="",AD186=""),BH194,SUM(AD195,AD192,AD189,AD186)/1000)</f>
        <v>35.723999999999997</v>
      </c>
      <c r="BI195" s="17">
        <f t="shared" si="74"/>
        <v>0</v>
      </c>
      <c r="BJ195" s="17">
        <f t="shared" si="26"/>
        <v>0</v>
      </c>
      <c r="BL195" s="64"/>
      <c r="BM195" s="27"/>
      <c r="BN195" s="27"/>
      <c r="BO195" s="27"/>
      <c r="BP195" s="27"/>
      <c r="BQ195" s="27"/>
      <c r="BR195" s="27"/>
      <c r="BS195" s="27"/>
      <c r="BT195" s="27"/>
      <c r="BU195" s="27"/>
      <c r="BV195" s="27"/>
      <c r="BW195" s="27"/>
      <c r="BX195" s="27"/>
      <c r="BY195" s="27"/>
      <c r="BZ195" s="27"/>
    </row>
    <row r="196" spans="1:78" ht="15" customHeight="1" x14ac:dyDescent="0.2">
      <c r="A196" s="71">
        <v>25720</v>
      </c>
      <c r="B196" s="13">
        <v>595.20000000000005</v>
      </c>
      <c r="C196" s="13">
        <v>32799</v>
      </c>
      <c r="D196" s="13"/>
      <c r="E196" s="13"/>
      <c r="F196" s="13"/>
      <c r="G196" s="13"/>
      <c r="H196" s="13"/>
      <c r="I196" s="13"/>
      <c r="J196" s="13"/>
      <c r="K196" s="13"/>
      <c r="L196" s="13"/>
      <c r="M196" s="13">
        <v>15.045999999999999</v>
      </c>
      <c r="N196" s="13"/>
      <c r="O196" s="13"/>
      <c r="P196" s="13">
        <v>266843.75</v>
      </c>
      <c r="Q196" s="13">
        <v>22903</v>
      </c>
      <c r="R196" s="13">
        <v>13805</v>
      </c>
      <c r="S196" s="13"/>
      <c r="T196" s="38">
        <v>31.152000000000001</v>
      </c>
      <c r="U196" s="13">
        <v>31.047000000000001</v>
      </c>
      <c r="V196" s="13"/>
      <c r="W196" s="13"/>
      <c r="X196" s="13"/>
      <c r="Y196" s="13"/>
      <c r="Z196" s="38"/>
      <c r="AA196" s="13"/>
      <c r="AB196" s="38"/>
      <c r="AC196" s="13"/>
      <c r="AD196" s="13">
        <v>9642</v>
      </c>
      <c r="AE196" s="13"/>
      <c r="AF196" s="38"/>
      <c r="AG196" s="13"/>
      <c r="AI196" s="11">
        <f t="shared" si="1"/>
        <v>591.70000000000005</v>
      </c>
      <c r="AJ196" s="11">
        <f t="shared" si="5"/>
        <v>32.605666666666664</v>
      </c>
      <c r="AK196" s="11" t="str">
        <f t="shared" si="6"/>
        <v/>
      </c>
      <c r="AL196" s="11" t="str">
        <f t="shared" si="2"/>
        <v/>
      </c>
      <c r="AM196" s="11" t="str">
        <f t="shared" si="7"/>
        <v/>
      </c>
      <c r="AN196" s="11" t="str">
        <f t="shared" si="8"/>
        <v/>
      </c>
      <c r="AO196" s="11" t="str">
        <f t="shared" si="9"/>
        <v/>
      </c>
      <c r="AP196" s="11" t="str">
        <f t="shared" si="10"/>
        <v/>
      </c>
      <c r="AQ196" s="11" t="str">
        <f t="shared" si="11"/>
        <v/>
      </c>
      <c r="AR196" s="11" t="str">
        <f t="shared" si="12"/>
        <v/>
      </c>
      <c r="AS196" s="11" t="str">
        <f t="shared" si="13"/>
        <v/>
      </c>
      <c r="AT196" s="11">
        <f t="shared" si="4"/>
        <v>15.007333333333333</v>
      </c>
      <c r="AU196" s="11" t="str">
        <f t="shared" si="14"/>
        <v/>
      </c>
      <c r="AV196" s="11" t="str">
        <f t="shared" si="15"/>
        <v/>
      </c>
      <c r="AW196" s="11">
        <f t="shared" si="19"/>
        <v>1046.6695</v>
      </c>
      <c r="AX196" s="17">
        <f t="shared" si="20"/>
        <v>90.257999999999996</v>
      </c>
      <c r="AY196" s="11">
        <f t="shared" si="21"/>
        <v>52.448999999999998</v>
      </c>
      <c r="AZ196" s="17">
        <f t="shared" ref="AZ196" si="75">IF(OR(S196="",S193="",S190="",S187=""),AZ195,SUM(S196,S193,S190,S187))</f>
        <v>0</v>
      </c>
      <c r="BA196" s="11">
        <f t="shared" si="23"/>
        <v>118.724</v>
      </c>
      <c r="BB196" s="17">
        <f t="shared" ref="BB196:BE196" si="76">IF(OR(V196="",V193="",V190="",V187=""),BB195,SUM(V196,V193,V190,V187)/1000)</f>
        <v>0</v>
      </c>
      <c r="BC196" s="17">
        <f t="shared" si="76"/>
        <v>0</v>
      </c>
      <c r="BD196" s="17">
        <f t="shared" si="76"/>
        <v>0</v>
      </c>
      <c r="BE196" s="17">
        <f t="shared" si="76"/>
        <v>0</v>
      </c>
      <c r="BF196" s="17">
        <f t="shared" si="24"/>
        <v>0</v>
      </c>
      <c r="BG196" s="17">
        <f t="shared" si="25"/>
        <v>0</v>
      </c>
      <c r="BH196" s="11">
        <f t="shared" ref="BH196:BI196" si="77">IF(OR(AD196="",AD193="",AD190="",AD187=""),BH195,SUM(AD196,AD193,AD190,AD187)/1000)</f>
        <v>36.832999999999998</v>
      </c>
      <c r="BI196" s="17">
        <f t="shared" si="77"/>
        <v>0</v>
      </c>
      <c r="BJ196" s="17">
        <f t="shared" si="26"/>
        <v>0</v>
      </c>
      <c r="BL196" s="64"/>
      <c r="BM196" s="27"/>
      <c r="BN196" s="27"/>
      <c r="BO196" s="27"/>
      <c r="BP196" s="27"/>
      <c r="BQ196" s="27"/>
      <c r="BR196" s="27"/>
      <c r="BS196" s="27"/>
      <c r="BT196" s="27"/>
      <c r="BU196" s="27"/>
      <c r="BV196" s="27"/>
      <c r="BW196" s="27"/>
      <c r="BX196" s="27"/>
      <c r="BY196" s="27"/>
      <c r="BZ196" s="27"/>
    </row>
    <row r="197" spans="1:78" ht="15" customHeight="1" x14ac:dyDescent="0.2">
      <c r="A197" s="71">
        <v>25750</v>
      </c>
      <c r="B197" s="13">
        <v>599.1</v>
      </c>
      <c r="C197" s="13">
        <v>32875</v>
      </c>
      <c r="D197" s="13"/>
      <c r="E197" s="13"/>
      <c r="F197" s="13"/>
      <c r="G197" s="13"/>
      <c r="H197" s="13"/>
      <c r="I197" s="13"/>
      <c r="J197" s="13"/>
      <c r="K197" s="13"/>
      <c r="L197" s="13"/>
      <c r="M197" s="13">
        <v>15.103</v>
      </c>
      <c r="N197" s="13"/>
      <c r="O197" s="13"/>
      <c r="P197" s="13"/>
      <c r="Q197" s="13"/>
      <c r="R197" s="13"/>
      <c r="S197" s="13"/>
      <c r="T197" s="38"/>
      <c r="U197" s="13"/>
      <c r="V197" s="13"/>
      <c r="W197" s="13"/>
      <c r="X197" s="13"/>
      <c r="Y197" s="13"/>
      <c r="Z197" s="38"/>
      <c r="AA197" s="13"/>
      <c r="AB197" s="38"/>
      <c r="AC197" s="13"/>
      <c r="AD197" s="13"/>
      <c r="AE197" s="13"/>
      <c r="AF197" s="38"/>
      <c r="AG197" s="13"/>
      <c r="AI197" s="11">
        <f t="shared" si="1"/>
        <v>595.26666666666677</v>
      </c>
      <c r="AJ197" s="11">
        <f t="shared" si="5"/>
        <v>32.691333333333333</v>
      </c>
      <c r="AK197" s="11" t="str">
        <f t="shared" si="6"/>
        <v/>
      </c>
      <c r="AL197" s="11" t="str">
        <f t="shared" si="2"/>
        <v/>
      </c>
      <c r="AM197" s="11" t="str">
        <f t="shared" si="7"/>
        <v/>
      </c>
      <c r="AN197" s="11" t="str">
        <f t="shared" si="8"/>
        <v/>
      </c>
      <c r="AO197" s="11" t="str">
        <f t="shared" si="9"/>
        <v/>
      </c>
      <c r="AP197" s="11" t="str">
        <f t="shared" si="10"/>
        <v/>
      </c>
      <c r="AQ197" s="11" t="str">
        <f t="shared" si="11"/>
        <v/>
      </c>
      <c r="AR197" s="11" t="str">
        <f t="shared" si="12"/>
        <v/>
      </c>
      <c r="AS197" s="11" t="str">
        <f t="shared" si="13"/>
        <v/>
      </c>
      <c r="AT197" s="11">
        <f t="shared" si="4"/>
        <v>15.059666666666667</v>
      </c>
      <c r="AU197" s="11" t="str">
        <f t="shared" si="14"/>
        <v/>
      </c>
      <c r="AV197" s="11" t="str">
        <f t="shared" si="15"/>
        <v/>
      </c>
      <c r="AW197" s="11">
        <f t="shared" si="19"/>
        <v>1046.6695</v>
      </c>
      <c r="AX197" s="17">
        <f t="shared" si="20"/>
        <v>90.257999999999996</v>
      </c>
      <c r="AY197" s="11">
        <f t="shared" si="21"/>
        <v>52.448999999999998</v>
      </c>
      <c r="AZ197" s="17">
        <f t="shared" ref="AZ197" si="78">IF(OR(S197="",S194="",S191="",S188=""),AZ196,SUM(S197,S194,S191,S188))</f>
        <v>0</v>
      </c>
      <c r="BA197" s="11">
        <f t="shared" si="23"/>
        <v>118.724</v>
      </c>
      <c r="BB197" s="17">
        <f t="shared" ref="BB197:BE197" si="79">IF(OR(V197="",V194="",V191="",V188=""),BB196,SUM(V197,V194,V191,V188)/1000)</f>
        <v>0</v>
      </c>
      <c r="BC197" s="17">
        <f t="shared" si="79"/>
        <v>0</v>
      </c>
      <c r="BD197" s="17">
        <f t="shared" si="79"/>
        <v>0</v>
      </c>
      <c r="BE197" s="17">
        <f t="shared" si="79"/>
        <v>0</v>
      </c>
      <c r="BF197" s="17">
        <f t="shared" si="24"/>
        <v>0</v>
      </c>
      <c r="BG197" s="17">
        <f t="shared" si="25"/>
        <v>0</v>
      </c>
      <c r="BH197" s="11">
        <f t="shared" ref="BH197:BI197" si="80">IF(OR(AD197="",AD194="",AD191="",AD188=""),BH196,SUM(AD197,AD194,AD191,AD188)/1000)</f>
        <v>36.832999999999998</v>
      </c>
      <c r="BI197" s="17">
        <f t="shared" si="80"/>
        <v>0</v>
      </c>
      <c r="BJ197" s="17">
        <f t="shared" si="26"/>
        <v>0</v>
      </c>
      <c r="BL197" s="64"/>
      <c r="BM197" s="27"/>
      <c r="BN197" s="27"/>
      <c r="BO197" s="27"/>
      <c r="BP197" s="27"/>
      <c r="BQ197" s="27"/>
      <c r="BR197" s="27"/>
      <c r="BS197" s="27"/>
      <c r="BT197" s="27"/>
      <c r="BU197" s="27"/>
      <c r="BV197" s="27"/>
      <c r="BW197" s="27"/>
      <c r="BX197" s="27"/>
      <c r="BY197" s="27"/>
      <c r="BZ197" s="27"/>
    </row>
    <row r="198" spans="1:78" ht="15" customHeight="1" x14ac:dyDescent="0.2">
      <c r="A198" s="71">
        <v>25781</v>
      </c>
      <c r="B198" s="13">
        <v>604.9</v>
      </c>
      <c r="C198" s="13">
        <v>33249</v>
      </c>
      <c r="D198" s="13"/>
      <c r="E198" s="13"/>
      <c r="F198" s="13"/>
      <c r="G198" s="13"/>
      <c r="H198" s="13"/>
      <c r="I198" s="13"/>
      <c r="J198" s="13"/>
      <c r="K198" s="13"/>
      <c r="L198" s="13"/>
      <c r="M198" s="13">
        <v>15.103</v>
      </c>
      <c r="N198" s="13"/>
      <c r="O198" s="13"/>
      <c r="P198" s="13"/>
      <c r="Q198" s="13"/>
      <c r="R198" s="13"/>
      <c r="S198" s="13"/>
      <c r="T198" s="38"/>
      <c r="U198" s="13"/>
      <c r="V198" s="13"/>
      <c r="W198" s="13"/>
      <c r="X198" s="13"/>
      <c r="Y198" s="13"/>
      <c r="Z198" s="38"/>
      <c r="AA198" s="13"/>
      <c r="AB198" s="38"/>
      <c r="AC198" s="13"/>
      <c r="AD198" s="13"/>
      <c r="AE198" s="13"/>
      <c r="AF198" s="38"/>
      <c r="AG198" s="13"/>
      <c r="AI198" s="11">
        <f t="shared" si="1"/>
        <v>599.73333333333346</v>
      </c>
      <c r="AJ198" s="11">
        <f t="shared" si="5"/>
        <v>32.974333333333334</v>
      </c>
      <c r="AK198" s="11" t="str">
        <f t="shared" si="6"/>
        <v/>
      </c>
      <c r="AL198" s="11" t="str">
        <f t="shared" si="2"/>
        <v/>
      </c>
      <c r="AM198" s="11" t="str">
        <f t="shared" si="7"/>
        <v/>
      </c>
      <c r="AN198" s="11" t="str">
        <f t="shared" si="8"/>
        <v/>
      </c>
      <c r="AO198" s="11" t="str">
        <f t="shared" si="9"/>
        <v/>
      </c>
      <c r="AP198" s="11" t="str">
        <f t="shared" si="10"/>
        <v/>
      </c>
      <c r="AQ198" s="11" t="str">
        <f t="shared" si="11"/>
        <v/>
      </c>
      <c r="AR198" s="11" t="str">
        <f t="shared" si="12"/>
        <v/>
      </c>
      <c r="AS198" s="11" t="str">
        <f t="shared" si="13"/>
        <v/>
      </c>
      <c r="AT198" s="11">
        <f t="shared" si="4"/>
        <v>15.084000000000001</v>
      </c>
      <c r="AU198" s="11" t="str">
        <f t="shared" si="14"/>
        <v/>
      </c>
      <c r="AV198" s="11" t="str">
        <f t="shared" si="15"/>
        <v/>
      </c>
      <c r="AW198" s="11">
        <f t="shared" si="19"/>
        <v>1046.6695</v>
      </c>
      <c r="AX198" s="17">
        <f t="shared" si="20"/>
        <v>90.257999999999996</v>
      </c>
      <c r="AY198" s="11">
        <f t="shared" si="21"/>
        <v>52.448999999999998</v>
      </c>
      <c r="AZ198" s="17">
        <f t="shared" ref="AZ198" si="81">IF(OR(S198="",S195="",S192="",S189=""),AZ197,SUM(S198,S195,S192,S189))</f>
        <v>0</v>
      </c>
      <c r="BA198" s="11">
        <f t="shared" si="23"/>
        <v>118.724</v>
      </c>
      <c r="BB198" s="17">
        <f t="shared" ref="BB198:BE198" si="82">IF(OR(V198="",V195="",V192="",V189=""),BB197,SUM(V198,V195,V192,V189)/1000)</f>
        <v>0</v>
      </c>
      <c r="BC198" s="17">
        <f t="shared" si="82"/>
        <v>0</v>
      </c>
      <c r="BD198" s="17">
        <f t="shared" si="82"/>
        <v>0</v>
      </c>
      <c r="BE198" s="17">
        <f t="shared" si="82"/>
        <v>0</v>
      </c>
      <c r="BF198" s="17">
        <f t="shared" si="24"/>
        <v>0</v>
      </c>
      <c r="BG198" s="17">
        <f t="shared" si="25"/>
        <v>0</v>
      </c>
      <c r="BH198" s="11">
        <f t="shared" ref="BH198:BI198" si="83">IF(OR(AD198="",AD195="",AD192="",AD189=""),BH197,SUM(AD198,AD195,AD192,AD189)/1000)</f>
        <v>36.832999999999998</v>
      </c>
      <c r="BI198" s="17">
        <f t="shared" si="83"/>
        <v>0</v>
      </c>
      <c r="BJ198" s="17">
        <f t="shared" si="26"/>
        <v>0</v>
      </c>
      <c r="BL198" s="64"/>
      <c r="BM198" s="27"/>
      <c r="BN198" s="27"/>
      <c r="BO198" s="27"/>
      <c r="BP198" s="27"/>
      <c r="BQ198" s="27"/>
      <c r="BR198" s="27"/>
      <c r="BS198" s="27"/>
      <c r="BT198" s="27"/>
      <c r="BU198" s="27"/>
      <c r="BV198" s="27"/>
      <c r="BW198" s="27"/>
      <c r="BX198" s="27"/>
      <c r="BY198" s="27"/>
      <c r="BZ198" s="27"/>
    </row>
    <row r="199" spans="1:78" ht="15" customHeight="1" x14ac:dyDescent="0.2">
      <c r="A199" s="71">
        <v>25812</v>
      </c>
      <c r="B199" s="13">
        <v>611.20000000000005</v>
      </c>
      <c r="C199" s="13">
        <v>33427</v>
      </c>
      <c r="D199" s="13"/>
      <c r="E199" s="13"/>
      <c r="F199" s="13"/>
      <c r="G199" s="13"/>
      <c r="H199" s="13"/>
      <c r="I199" s="13"/>
      <c r="J199" s="13"/>
      <c r="K199" s="13"/>
      <c r="L199" s="13"/>
      <c r="M199" s="13">
        <v>15.191000000000001</v>
      </c>
      <c r="N199" s="13"/>
      <c r="O199" s="13"/>
      <c r="P199" s="13">
        <v>271514.75</v>
      </c>
      <c r="Q199" s="13">
        <v>24703</v>
      </c>
      <c r="R199" s="13">
        <v>14258</v>
      </c>
      <c r="S199" s="13"/>
      <c r="T199" s="38">
        <v>31.991</v>
      </c>
      <c r="U199" s="13">
        <v>31.884</v>
      </c>
      <c r="V199" s="13"/>
      <c r="W199" s="13"/>
      <c r="X199" s="13"/>
      <c r="Y199" s="13"/>
      <c r="Z199" s="38"/>
      <c r="AA199" s="13"/>
      <c r="AB199" s="38"/>
      <c r="AC199" s="13"/>
      <c r="AD199" s="13">
        <v>9705</v>
      </c>
      <c r="AE199" s="13"/>
      <c r="AF199" s="38"/>
      <c r="AG199" s="13"/>
      <c r="AI199" s="11">
        <f t="shared" si="1"/>
        <v>605.06666666666672</v>
      </c>
      <c r="AJ199" s="11">
        <f t="shared" si="5"/>
        <v>33.183666666666667</v>
      </c>
      <c r="AK199" s="11" t="str">
        <f t="shared" si="6"/>
        <v/>
      </c>
      <c r="AL199" s="11" t="str">
        <f t="shared" si="2"/>
        <v/>
      </c>
      <c r="AM199" s="11" t="str">
        <f t="shared" si="7"/>
        <v/>
      </c>
      <c r="AN199" s="11" t="str">
        <f t="shared" si="8"/>
        <v/>
      </c>
      <c r="AO199" s="11" t="str">
        <f t="shared" si="9"/>
        <v/>
      </c>
      <c r="AP199" s="11" t="str">
        <f t="shared" si="10"/>
        <v/>
      </c>
      <c r="AQ199" s="11" t="str">
        <f t="shared" si="11"/>
        <v/>
      </c>
      <c r="AR199" s="11" t="str">
        <f t="shared" si="12"/>
        <v/>
      </c>
      <c r="AS199" s="11" t="str">
        <f t="shared" si="13"/>
        <v/>
      </c>
      <c r="AT199" s="11">
        <f t="shared" si="4"/>
        <v>15.132333333333333</v>
      </c>
      <c r="AU199" s="11" t="str">
        <f t="shared" si="14"/>
        <v/>
      </c>
      <c r="AV199" s="11" t="str">
        <f t="shared" si="15"/>
        <v/>
      </c>
      <c r="AW199" s="11">
        <f t="shared" si="19"/>
        <v>1060.69525</v>
      </c>
      <c r="AX199" s="17">
        <f t="shared" si="20"/>
        <v>91.703999999999994</v>
      </c>
      <c r="AY199" s="11">
        <f t="shared" si="21"/>
        <v>54.164000000000001</v>
      </c>
      <c r="AZ199" s="17">
        <f t="shared" ref="AZ199" si="84">IF(OR(S199="",S196="",S193="",S190=""),AZ198,SUM(S199,S196,S193,S190))</f>
        <v>0</v>
      </c>
      <c r="BA199" s="11">
        <f t="shared" si="23"/>
        <v>122.19099999999999</v>
      </c>
      <c r="BB199" s="17">
        <f t="shared" ref="BB199:BE199" si="85">IF(OR(V199="",V196="",V193="",V190=""),BB198,SUM(V199,V196,V193,V190)/1000)</f>
        <v>0</v>
      </c>
      <c r="BC199" s="17">
        <f t="shared" si="85"/>
        <v>0</v>
      </c>
      <c r="BD199" s="17">
        <f t="shared" si="85"/>
        <v>0</v>
      </c>
      <c r="BE199" s="17">
        <f t="shared" si="85"/>
        <v>0</v>
      </c>
      <c r="BF199" s="17">
        <f t="shared" si="24"/>
        <v>0</v>
      </c>
      <c r="BG199" s="17">
        <f t="shared" si="25"/>
        <v>0</v>
      </c>
      <c r="BH199" s="11">
        <f t="shared" ref="BH199:BI199" si="86">IF(OR(AD199="",AD196="",AD193="",AD190=""),BH198,SUM(AD199,AD196,AD193,AD190)/1000)</f>
        <v>37.692999999999998</v>
      </c>
      <c r="BI199" s="17">
        <f t="shared" si="86"/>
        <v>0</v>
      </c>
      <c r="BJ199" s="17">
        <f t="shared" si="26"/>
        <v>0</v>
      </c>
      <c r="BL199" s="64"/>
      <c r="BM199" s="27"/>
      <c r="BN199" s="27"/>
      <c r="BO199" s="27"/>
      <c r="BP199" s="27"/>
      <c r="BQ199" s="27"/>
      <c r="BR199" s="27"/>
      <c r="BS199" s="27"/>
      <c r="BT199" s="27"/>
      <c r="BU199" s="27"/>
      <c r="BV199" s="27"/>
      <c r="BW199" s="27"/>
      <c r="BX199" s="27"/>
      <c r="BY199" s="27"/>
      <c r="BZ199" s="27"/>
    </row>
    <row r="200" spans="1:78" ht="15" customHeight="1" x14ac:dyDescent="0.2">
      <c r="A200" s="71">
        <v>25842</v>
      </c>
      <c r="B200" s="13">
        <v>616.4</v>
      </c>
      <c r="C200" s="13">
        <v>33864</v>
      </c>
      <c r="D200" s="13"/>
      <c r="E200" s="13"/>
      <c r="F200" s="13"/>
      <c r="G200" s="13"/>
      <c r="H200" s="13"/>
      <c r="I200" s="13"/>
      <c r="J200" s="13"/>
      <c r="K200" s="13"/>
      <c r="L200" s="13"/>
      <c r="M200" s="13">
        <v>15.249000000000001</v>
      </c>
      <c r="N200" s="13"/>
      <c r="O200" s="13"/>
      <c r="P200" s="13"/>
      <c r="Q200" s="13"/>
      <c r="R200" s="13"/>
      <c r="S200" s="13"/>
      <c r="T200" s="38"/>
      <c r="U200" s="13"/>
      <c r="V200" s="13"/>
      <c r="W200" s="13"/>
      <c r="X200" s="13"/>
      <c r="Y200" s="13"/>
      <c r="Z200" s="38"/>
      <c r="AA200" s="13"/>
      <c r="AB200" s="38"/>
      <c r="AC200" s="13"/>
      <c r="AD200" s="13"/>
      <c r="AE200" s="13"/>
      <c r="AF200" s="38"/>
      <c r="AG200" s="13"/>
      <c r="AI200" s="11">
        <f t="shared" si="1"/>
        <v>610.83333333333337</v>
      </c>
      <c r="AJ200" s="11">
        <f t="shared" si="5"/>
        <v>33.513333333333335</v>
      </c>
      <c r="AK200" s="11" t="str">
        <f t="shared" si="6"/>
        <v/>
      </c>
      <c r="AL200" s="11" t="str">
        <f t="shared" si="2"/>
        <v/>
      </c>
      <c r="AM200" s="11" t="str">
        <f t="shared" si="7"/>
        <v/>
      </c>
      <c r="AN200" s="11" t="str">
        <f t="shared" si="8"/>
        <v/>
      </c>
      <c r="AO200" s="11" t="str">
        <f t="shared" si="9"/>
        <v/>
      </c>
      <c r="AP200" s="11" t="str">
        <f t="shared" si="10"/>
        <v/>
      </c>
      <c r="AQ200" s="11" t="str">
        <f t="shared" si="11"/>
        <v/>
      </c>
      <c r="AR200" s="11" t="str">
        <f t="shared" si="12"/>
        <v/>
      </c>
      <c r="AS200" s="11" t="str">
        <f t="shared" si="13"/>
        <v/>
      </c>
      <c r="AT200" s="11">
        <f t="shared" si="4"/>
        <v>15.180999999999999</v>
      </c>
      <c r="AU200" s="11" t="str">
        <f t="shared" si="14"/>
        <v/>
      </c>
      <c r="AV200" s="11" t="str">
        <f t="shared" si="15"/>
        <v/>
      </c>
      <c r="AW200" s="11">
        <f t="shared" si="19"/>
        <v>1060.69525</v>
      </c>
      <c r="AX200" s="17">
        <f t="shared" si="20"/>
        <v>91.703999999999994</v>
      </c>
      <c r="AY200" s="11">
        <f t="shared" si="21"/>
        <v>54.164000000000001</v>
      </c>
      <c r="AZ200" s="17">
        <f t="shared" ref="AZ200" si="87">IF(OR(S200="",S197="",S194="",S191=""),AZ199,SUM(S200,S197,S194,S191))</f>
        <v>0</v>
      </c>
      <c r="BA200" s="11">
        <f t="shared" si="23"/>
        <v>122.19099999999999</v>
      </c>
      <c r="BB200" s="17">
        <f t="shared" ref="BB200:BE200" si="88">IF(OR(V200="",V197="",V194="",V191=""),BB199,SUM(V200,V197,V194,V191)/1000)</f>
        <v>0</v>
      </c>
      <c r="BC200" s="17">
        <f t="shared" si="88"/>
        <v>0</v>
      </c>
      <c r="BD200" s="17">
        <f t="shared" si="88"/>
        <v>0</v>
      </c>
      <c r="BE200" s="17">
        <f t="shared" si="88"/>
        <v>0</v>
      </c>
      <c r="BF200" s="17">
        <f t="shared" si="24"/>
        <v>0</v>
      </c>
      <c r="BG200" s="17">
        <f t="shared" si="25"/>
        <v>0</v>
      </c>
      <c r="BH200" s="11">
        <f t="shared" ref="BH200:BI200" si="89">IF(OR(AD200="",AD197="",AD194="",AD191=""),BH199,SUM(AD200,AD197,AD194,AD191)/1000)</f>
        <v>37.692999999999998</v>
      </c>
      <c r="BI200" s="17">
        <f t="shared" si="89"/>
        <v>0</v>
      </c>
      <c r="BJ200" s="17">
        <f t="shared" si="26"/>
        <v>0</v>
      </c>
      <c r="BL200" s="64"/>
      <c r="BM200" s="27"/>
      <c r="BN200" s="27"/>
      <c r="BO200" s="27"/>
      <c r="BP200" s="27"/>
      <c r="BQ200" s="27"/>
      <c r="BR200" s="27"/>
      <c r="BS200" s="27"/>
      <c r="BT200" s="27"/>
      <c r="BU200" s="27"/>
      <c r="BV200" s="27"/>
      <c r="BW200" s="27"/>
      <c r="BX200" s="27"/>
      <c r="BY200" s="27"/>
      <c r="BZ200" s="27"/>
    </row>
    <row r="201" spans="1:78" ht="15" customHeight="1" x14ac:dyDescent="0.2">
      <c r="A201" s="71">
        <v>25873</v>
      </c>
      <c r="B201" s="13">
        <v>621.1</v>
      </c>
      <c r="C201" s="13">
        <v>34116</v>
      </c>
      <c r="D201" s="13"/>
      <c r="E201" s="13"/>
      <c r="F201" s="13"/>
      <c r="G201" s="13"/>
      <c r="H201" s="13"/>
      <c r="I201" s="13"/>
      <c r="J201" s="13"/>
      <c r="K201" s="13"/>
      <c r="L201" s="13"/>
      <c r="M201" s="13">
        <v>15.343999999999999</v>
      </c>
      <c r="N201" s="13"/>
      <c r="O201" s="13"/>
      <c r="P201" s="13"/>
      <c r="Q201" s="13"/>
      <c r="R201" s="13"/>
      <c r="S201" s="13"/>
      <c r="T201" s="38"/>
      <c r="U201" s="13"/>
      <c r="V201" s="13"/>
      <c r="W201" s="13"/>
      <c r="X201" s="13"/>
      <c r="Y201" s="13"/>
      <c r="Z201" s="38"/>
      <c r="AA201" s="13"/>
      <c r="AB201" s="38"/>
      <c r="AC201" s="13"/>
      <c r="AD201" s="13"/>
      <c r="AE201" s="13"/>
      <c r="AF201" s="38"/>
      <c r="AG201" s="13"/>
      <c r="AI201" s="11">
        <f t="shared" si="1"/>
        <v>616.23333333333323</v>
      </c>
      <c r="AJ201" s="11">
        <f t="shared" si="5"/>
        <v>33.802333333333337</v>
      </c>
      <c r="AK201" s="11" t="str">
        <f t="shared" si="6"/>
        <v/>
      </c>
      <c r="AL201" s="11" t="str">
        <f t="shared" si="2"/>
        <v/>
      </c>
      <c r="AM201" s="11" t="str">
        <f t="shared" si="7"/>
        <v/>
      </c>
      <c r="AN201" s="11" t="str">
        <f t="shared" si="8"/>
        <v/>
      </c>
      <c r="AO201" s="11" t="str">
        <f t="shared" si="9"/>
        <v/>
      </c>
      <c r="AP201" s="11" t="str">
        <f t="shared" si="10"/>
        <v/>
      </c>
      <c r="AQ201" s="11" t="str">
        <f t="shared" si="11"/>
        <v/>
      </c>
      <c r="AR201" s="11" t="str">
        <f t="shared" si="12"/>
        <v/>
      </c>
      <c r="AS201" s="11" t="str">
        <f t="shared" si="13"/>
        <v/>
      </c>
      <c r="AT201" s="11">
        <f t="shared" si="4"/>
        <v>15.261333333333333</v>
      </c>
      <c r="AU201" s="11" t="str">
        <f t="shared" si="14"/>
        <v/>
      </c>
      <c r="AV201" s="11" t="str">
        <f t="shared" si="15"/>
        <v/>
      </c>
      <c r="AW201" s="11">
        <f t="shared" si="19"/>
        <v>1060.69525</v>
      </c>
      <c r="AX201" s="17">
        <f t="shared" si="20"/>
        <v>91.703999999999994</v>
      </c>
      <c r="AY201" s="11">
        <f t="shared" si="21"/>
        <v>54.164000000000001</v>
      </c>
      <c r="AZ201" s="17">
        <f t="shared" ref="AZ201" si="90">IF(OR(S201="",S198="",S195="",S192=""),AZ200,SUM(S201,S198,S195,S192))</f>
        <v>0</v>
      </c>
      <c r="BA201" s="11">
        <f t="shared" si="23"/>
        <v>122.19099999999999</v>
      </c>
      <c r="BB201" s="17">
        <f t="shared" ref="BB201:BE201" si="91">IF(OR(V201="",V198="",V195="",V192=""),BB200,SUM(V201,V198,V195,V192)/1000)</f>
        <v>0</v>
      </c>
      <c r="BC201" s="17">
        <f t="shared" si="91"/>
        <v>0</v>
      </c>
      <c r="BD201" s="17">
        <f t="shared" si="91"/>
        <v>0</v>
      </c>
      <c r="BE201" s="17">
        <f t="shared" si="91"/>
        <v>0</v>
      </c>
      <c r="BF201" s="17">
        <f t="shared" si="24"/>
        <v>0</v>
      </c>
      <c r="BG201" s="17">
        <f t="shared" si="25"/>
        <v>0</v>
      </c>
      <c r="BH201" s="11">
        <f t="shared" ref="BH201:BI201" si="92">IF(OR(AD201="",AD198="",AD195="",AD192=""),BH200,SUM(AD201,AD198,AD195,AD192)/1000)</f>
        <v>37.692999999999998</v>
      </c>
      <c r="BI201" s="17">
        <f t="shared" si="92"/>
        <v>0</v>
      </c>
      <c r="BJ201" s="17">
        <f t="shared" si="26"/>
        <v>0</v>
      </c>
      <c r="BL201" s="64"/>
      <c r="BM201" s="27"/>
      <c r="BN201" s="27"/>
      <c r="BO201" s="27"/>
      <c r="BP201" s="27"/>
      <c r="BQ201" s="27"/>
      <c r="BR201" s="27"/>
      <c r="BS201" s="27"/>
      <c r="BT201" s="27"/>
      <c r="BU201" s="27"/>
      <c r="BV201" s="27"/>
      <c r="BW201" s="27"/>
      <c r="BX201" s="27"/>
      <c r="BY201" s="27"/>
      <c r="BZ201" s="27"/>
    </row>
    <row r="202" spans="1:78" ht="15" customHeight="1" x14ac:dyDescent="0.2">
      <c r="A202" s="71">
        <v>25903</v>
      </c>
      <c r="B202" s="13">
        <v>626.5</v>
      </c>
      <c r="C202" s="13">
        <v>34420</v>
      </c>
      <c r="D202" s="13"/>
      <c r="E202" s="13"/>
      <c r="F202" s="13"/>
      <c r="G202" s="13"/>
      <c r="H202" s="13"/>
      <c r="I202" s="13"/>
      <c r="J202" s="13"/>
      <c r="K202" s="13"/>
      <c r="L202" s="13"/>
      <c r="M202" s="13">
        <v>15.432</v>
      </c>
      <c r="N202" s="13"/>
      <c r="O202" s="13"/>
      <c r="P202" s="13">
        <v>272152</v>
      </c>
      <c r="Q202" s="13">
        <v>24088</v>
      </c>
      <c r="R202" s="13">
        <v>14765</v>
      </c>
      <c r="S202" s="13"/>
      <c r="T202" s="38">
        <v>32.737000000000002</v>
      </c>
      <c r="U202" s="13">
        <v>32.628999999999998</v>
      </c>
      <c r="V202" s="13"/>
      <c r="W202" s="13"/>
      <c r="X202" s="13"/>
      <c r="Y202" s="13"/>
      <c r="Z202" s="38"/>
      <c r="AA202" s="13"/>
      <c r="AB202" s="38"/>
      <c r="AC202" s="13"/>
      <c r="AD202" s="13">
        <v>9867</v>
      </c>
      <c r="AE202" s="13"/>
      <c r="AF202" s="38"/>
      <c r="AG202" s="13"/>
      <c r="AI202" s="11">
        <f t="shared" si="1"/>
        <v>621.33333333333337</v>
      </c>
      <c r="AJ202" s="11">
        <f t="shared" si="5"/>
        <v>34.133333333333333</v>
      </c>
      <c r="AK202" s="11" t="str">
        <f t="shared" si="6"/>
        <v/>
      </c>
      <c r="AL202" s="11" t="str">
        <f t="shared" si="2"/>
        <v/>
      </c>
      <c r="AM202" s="11" t="str">
        <f t="shared" si="7"/>
        <v/>
      </c>
      <c r="AN202" s="11" t="str">
        <f t="shared" si="8"/>
        <v/>
      </c>
      <c r="AO202" s="11" t="str">
        <f t="shared" si="9"/>
        <v/>
      </c>
      <c r="AP202" s="11" t="str">
        <f t="shared" si="10"/>
        <v/>
      </c>
      <c r="AQ202" s="11" t="str">
        <f t="shared" si="11"/>
        <v/>
      </c>
      <c r="AR202" s="11" t="str">
        <f t="shared" si="12"/>
        <v/>
      </c>
      <c r="AS202" s="11" t="str">
        <f t="shared" si="13"/>
        <v/>
      </c>
      <c r="AT202" s="11">
        <f t="shared" si="4"/>
        <v>15.341666666666667</v>
      </c>
      <c r="AU202" s="11" t="str">
        <f t="shared" si="14"/>
        <v/>
      </c>
      <c r="AV202" s="11" t="str">
        <f t="shared" si="15"/>
        <v/>
      </c>
      <c r="AW202" s="11">
        <f t="shared" si="19"/>
        <v>1073.3105</v>
      </c>
      <c r="AX202" s="17">
        <f t="shared" si="20"/>
        <v>93.236999999999995</v>
      </c>
      <c r="AY202" s="11">
        <f t="shared" si="21"/>
        <v>56.055</v>
      </c>
      <c r="AZ202" s="17">
        <f t="shared" ref="AZ202" si="93">IF(OR(S202="",S199="",S196="",S193=""),AZ201,SUM(S202,S199,S196,S193))</f>
        <v>0</v>
      </c>
      <c r="BA202" s="11">
        <f t="shared" si="23"/>
        <v>125.699</v>
      </c>
      <c r="BB202" s="17">
        <f t="shared" ref="BB202:BE202" si="94">IF(OR(V202="",V199="",V196="",V193=""),BB201,SUM(V202,V199,V196,V193)/1000)</f>
        <v>0</v>
      </c>
      <c r="BC202" s="17">
        <f t="shared" si="94"/>
        <v>0</v>
      </c>
      <c r="BD202" s="17">
        <f t="shared" si="94"/>
        <v>0</v>
      </c>
      <c r="BE202" s="17">
        <f t="shared" si="94"/>
        <v>0</v>
      </c>
      <c r="BF202" s="17">
        <f t="shared" si="24"/>
        <v>0</v>
      </c>
      <c r="BG202" s="17">
        <f t="shared" si="25"/>
        <v>0</v>
      </c>
      <c r="BH202" s="11">
        <f t="shared" ref="BH202:BI202" si="95">IF(OR(AD202="",AD199="",AD196="",AD193=""),BH201,SUM(AD202,AD199,AD196,AD193)/1000)</f>
        <v>38.499000000000002</v>
      </c>
      <c r="BI202" s="17">
        <f t="shared" si="95"/>
        <v>0</v>
      </c>
      <c r="BJ202" s="17">
        <f t="shared" si="26"/>
        <v>0</v>
      </c>
      <c r="BL202" s="64"/>
      <c r="BM202" s="27"/>
      <c r="BN202" s="27"/>
      <c r="BO202" s="27"/>
      <c r="BP202" s="27"/>
      <c r="BQ202" s="27"/>
      <c r="BR202" s="27"/>
      <c r="BS202" s="27"/>
      <c r="BT202" s="27"/>
      <c r="BU202" s="27"/>
      <c r="BV202" s="27"/>
      <c r="BW202" s="27"/>
      <c r="BX202" s="27"/>
      <c r="BY202" s="27"/>
      <c r="BZ202" s="27"/>
    </row>
    <row r="203" spans="1:78" ht="15" customHeight="1" x14ac:dyDescent="0.2">
      <c r="A203" s="71">
        <v>25934</v>
      </c>
      <c r="B203" s="13">
        <v>632.9</v>
      </c>
      <c r="C203" s="13">
        <v>34782</v>
      </c>
      <c r="D203" s="13"/>
      <c r="E203" s="13"/>
      <c r="F203" s="13"/>
      <c r="G203" s="13"/>
      <c r="H203" s="13"/>
      <c r="I203" s="13"/>
      <c r="J203" s="13"/>
      <c r="K203" s="13"/>
      <c r="L203" s="13"/>
      <c r="M203" s="13">
        <v>15.422000000000001</v>
      </c>
      <c r="N203" s="13"/>
      <c r="O203" s="13"/>
      <c r="P203" s="13"/>
      <c r="Q203" s="13"/>
      <c r="R203" s="13"/>
      <c r="S203" s="13"/>
      <c r="T203" s="38"/>
      <c r="U203" s="13"/>
      <c r="V203" s="13"/>
      <c r="W203" s="13"/>
      <c r="X203" s="13"/>
      <c r="Y203" s="13"/>
      <c r="Z203" s="38"/>
      <c r="AA203" s="13"/>
      <c r="AB203" s="38"/>
      <c r="AC203" s="13"/>
      <c r="AD203" s="13"/>
      <c r="AE203" s="13"/>
      <c r="AF203" s="38"/>
      <c r="AG203" s="13"/>
      <c r="AI203" s="11">
        <f t="shared" si="1"/>
        <v>626.83333333333337</v>
      </c>
      <c r="AJ203" s="11">
        <f t="shared" si="5"/>
        <v>34.439333333333337</v>
      </c>
      <c r="AK203" s="11" t="str">
        <f t="shared" si="6"/>
        <v/>
      </c>
      <c r="AL203" s="11" t="str">
        <f t="shared" si="2"/>
        <v/>
      </c>
      <c r="AM203" s="11" t="str">
        <f t="shared" si="7"/>
        <v/>
      </c>
      <c r="AN203" s="11" t="str">
        <f t="shared" si="8"/>
        <v/>
      </c>
      <c r="AO203" s="11" t="str">
        <f t="shared" si="9"/>
        <v/>
      </c>
      <c r="AP203" s="11" t="str">
        <f t="shared" si="10"/>
        <v/>
      </c>
      <c r="AQ203" s="11" t="str">
        <f t="shared" si="11"/>
        <v/>
      </c>
      <c r="AR203" s="11" t="str">
        <f t="shared" si="12"/>
        <v/>
      </c>
      <c r="AS203" s="11" t="str">
        <f t="shared" si="13"/>
        <v/>
      </c>
      <c r="AT203" s="11">
        <f t="shared" si="4"/>
        <v>15.399333333333333</v>
      </c>
      <c r="AU203" s="11" t="str">
        <f t="shared" si="14"/>
        <v/>
      </c>
      <c r="AV203" s="11" t="str">
        <f t="shared" si="15"/>
        <v/>
      </c>
      <c r="AW203" s="11">
        <f t="shared" si="19"/>
        <v>1073.3105</v>
      </c>
      <c r="AX203" s="17">
        <f t="shared" si="20"/>
        <v>93.236999999999995</v>
      </c>
      <c r="AY203" s="11">
        <f t="shared" si="21"/>
        <v>56.055</v>
      </c>
      <c r="AZ203" s="17">
        <f t="shared" ref="AZ203" si="96">IF(OR(S203="",S200="",S197="",S194=""),AZ202,SUM(S203,S200,S197,S194))</f>
        <v>0</v>
      </c>
      <c r="BA203" s="11">
        <f t="shared" si="23"/>
        <v>125.699</v>
      </c>
      <c r="BB203" s="17">
        <f t="shared" ref="BB203:BE203" si="97">IF(OR(V203="",V200="",V197="",V194=""),BB202,SUM(V203,V200,V197,V194)/1000)</f>
        <v>0</v>
      </c>
      <c r="BC203" s="17">
        <f t="shared" si="97"/>
        <v>0</v>
      </c>
      <c r="BD203" s="17">
        <f t="shared" si="97"/>
        <v>0</v>
      </c>
      <c r="BE203" s="17">
        <f t="shared" si="97"/>
        <v>0</v>
      </c>
      <c r="BF203" s="17">
        <f t="shared" si="24"/>
        <v>0</v>
      </c>
      <c r="BG203" s="17">
        <f t="shared" si="25"/>
        <v>0</v>
      </c>
      <c r="BH203" s="11">
        <f t="shared" ref="BH203:BI203" si="98">IF(OR(AD203="",AD200="",AD197="",AD194=""),BH202,SUM(AD203,AD200,AD197,AD194)/1000)</f>
        <v>38.499000000000002</v>
      </c>
      <c r="BI203" s="17">
        <f t="shared" si="98"/>
        <v>0</v>
      </c>
      <c r="BJ203" s="17">
        <f t="shared" si="26"/>
        <v>0</v>
      </c>
      <c r="BL203" s="64"/>
      <c r="BM203" s="27"/>
      <c r="BN203" s="27"/>
      <c r="BO203" s="27"/>
      <c r="BP203" s="27"/>
      <c r="BQ203" s="27"/>
      <c r="BR203" s="27"/>
      <c r="BS203" s="27"/>
      <c r="BT203" s="27"/>
      <c r="BU203" s="27"/>
      <c r="BV203" s="27"/>
      <c r="BW203" s="27"/>
      <c r="BX203" s="27"/>
      <c r="BY203" s="27"/>
      <c r="BZ203" s="27"/>
    </row>
    <row r="204" spans="1:78" ht="15" customHeight="1" x14ac:dyDescent="0.2">
      <c r="A204" s="71">
        <v>25965</v>
      </c>
      <c r="B204" s="13">
        <v>641</v>
      </c>
      <c r="C204" s="13">
        <v>35313</v>
      </c>
      <c r="D204" s="13"/>
      <c r="E204" s="13"/>
      <c r="F204" s="13"/>
      <c r="G204" s="13"/>
      <c r="H204" s="13"/>
      <c r="I204" s="13"/>
      <c r="J204" s="13"/>
      <c r="K204" s="13"/>
      <c r="L204" s="13"/>
      <c r="M204" s="13">
        <v>15.554</v>
      </c>
      <c r="N204" s="13"/>
      <c r="O204" s="13"/>
      <c r="P204" s="13"/>
      <c r="Q204" s="13"/>
      <c r="R204" s="13"/>
      <c r="S204" s="13"/>
      <c r="T204" s="38"/>
      <c r="U204" s="13"/>
      <c r="V204" s="13"/>
      <c r="W204" s="13"/>
      <c r="X204" s="13"/>
      <c r="Y204" s="13"/>
      <c r="Z204" s="38"/>
      <c r="AA204" s="13"/>
      <c r="AB204" s="38"/>
      <c r="AC204" s="13"/>
      <c r="AD204" s="13"/>
      <c r="AE204" s="13"/>
      <c r="AF204" s="38"/>
      <c r="AG204" s="13"/>
      <c r="AI204" s="11">
        <f t="shared" si="1"/>
        <v>633.4666666666667</v>
      </c>
      <c r="AJ204" s="11">
        <f t="shared" si="5"/>
        <v>34.838333333333338</v>
      </c>
      <c r="AK204" s="11" t="str">
        <f t="shared" si="6"/>
        <v/>
      </c>
      <c r="AL204" s="11" t="str">
        <f t="shared" si="2"/>
        <v/>
      </c>
      <c r="AM204" s="11" t="str">
        <f t="shared" si="7"/>
        <v/>
      </c>
      <c r="AN204" s="11" t="str">
        <f t="shared" si="8"/>
        <v/>
      </c>
      <c r="AO204" s="11" t="str">
        <f t="shared" si="9"/>
        <v/>
      </c>
      <c r="AP204" s="11" t="str">
        <f t="shared" si="10"/>
        <v/>
      </c>
      <c r="AQ204" s="11" t="str">
        <f t="shared" si="11"/>
        <v/>
      </c>
      <c r="AR204" s="11" t="str">
        <f t="shared" si="12"/>
        <v/>
      </c>
      <c r="AS204" s="11" t="str">
        <f t="shared" si="13"/>
        <v/>
      </c>
      <c r="AT204" s="11">
        <f t="shared" si="4"/>
        <v>15.469333333333333</v>
      </c>
      <c r="AU204" s="11" t="str">
        <f t="shared" si="14"/>
        <v/>
      </c>
      <c r="AV204" s="11" t="str">
        <f t="shared" si="15"/>
        <v/>
      </c>
      <c r="AW204" s="11">
        <f t="shared" si="19"/>
        <v>1073.3105</v>
      </c>
      <c r="AX204" s="17">
        <f t="shared" si="20"/>
        <v>93.236999999999995</v>
      </c>
      <c r="AY204" s="11">
        <f t="shared" si="21"/>
        <v>56.055</v>
      </c>
      <c r="AZ204" s="17">
        <f t="shared" ref="AZ204" si="99">IF(OR(S204="",S201="",S198="",S195=""),AZ203,SUM(S204,S201,S198,S195))</f>
        <v>0</v>
      </c>
      <c r="BA204" s="11">
        <f t="shared" si="23"/>
        <v>125.699</v>
      </c>
      <c r="BB204" s="17">
        <f t="shared" ref="BB204:BE204" si="100">IF(OR(V204="",V201="",V198="",V195=""),BB203,SUM(V204,V201,V198,V195)/1000)</f>
        <v>0</v>
      </c>
      <c r="BC204" s="17">
        <f t="shared" si="100"/>
        <v>0</v>
      </c>
      <c r="BD204" s="17">
        <f t="shared" si="100"/>
        <v>0</v>
      </c>
      <c r="BE204" s="17">
        <f t="shared" si="100"/>
        <v>0</v>
      </c>
      <c r="BF204" s="17">
        <f t="shared" si="24"/>
        <v>0</v>
      </c>
      <c r="BG204" s="17">
        <f t="shared" si="25"/>
        <v>0</v>
      </c>
      <c r="BH204" s="11">
        <f t="shared" ref="BH204:BI204" si="101">IF(OR(AD204="",AD201="",AD198="",AD195=""),BH203,SUM(AD204,AD201,AD198,AD195)/1000)</f>
        <v>38.499000000000002</v>
      </c>
      <c r="BI204" s="17">
        <f t="shared" si="101"/>
        <v>0</v>
      </c>
      <c r="BJ204" s="17">
        <f t="shared" si="26"/>
        <v>0</v>
      </c>
      <c r="BL204" s="64"/>
      <c r="BM204" s="27"/>
      <c r="BN204" s="27"/>
      <c r="BO204" s="27"/>
      <c r="BP204" s="27"/>
      <c r="BQ204" s="27"/>
      <c r="BR204" s="27"/>
      <c r="BS204" s="27"/>
      <c r="BT204" s="27"/>
      <c r="BU204" s="27"/>
      <c r="BV204" s="27"/>
      <c r="BW204" s="27"/>
      <c r="BX204" s="27"/>
      <c r="BY204" s="27"/>
      <c r="BZ204" s="27"/>
    </row>
    <row r="205" spans="1:78" ht="15" customHeight="1" x14ac:dyDescent="0.2">
      <c r="A205" s="71">
        <v>25993</v>
      </c>
      <c r="B205" s="13">
        <v>649.9</v>
      </c>
      <c r="C205" s="13">
        <v>35897</v>
      </c>
      <c r="D205" s="13"/>
      <c r="E205" s="13"/>
      <c r="F205" s="13"/>
      <c r="G205" s="13"/>
      <c r="H205" s="13"/>
      <c r="I205" s="13"/>
      <c r="J205" s="13"/>
      <c r="K205" s="13"/>
      <c r="L205" s="13"/>
      <c r="M205" s="13">
        <v>15.705</v>
      </c>
      <c r="N205" s="13"/>
      <c r="O205" s="13"/>
      <c r="P205" s="13">
        <v>283789</v>
      </c>
      <c r="Q205" s="13">
        <v>22619</v>
      </c>
      <c r="R205" s="13">
        <v>14981</v>
      </c>
      <c r="S205" s="13"/>
      <c r="T205" s="38">
        <v>33.901000000000003</v>
      </c>
      <c r="U205" s="13">
        <v>33.780999999999999</v>
      </c>
      <c r="V205" s="13"/>
      <c r="W205" s="13"/>
      <c r="X205" s="13"/>
      <c r="Y205" s="13"/>
      <c r="Z205" s="38"/>
      <c r="AA205" s="13"/>
      <c r="AB205" s="38"/>
      <c r="AC205" s="13"/>
      <c r="AD205" s="13">
        <v>10247</v>
      </c>
      <c r="AE205" s="13"/>
      <c r="AF205" s="38"/>
      <c r="AG205" s="13"/>
      <c r="AI205" s="11">
        <f t="shared" si="1"/>
        <v>641.26666666666677</v>
      </c>
      <c r="AJ205" s="11">
        <f t="shared" si="5"/>
        <v>35.330666666666666</v>
      </c>
      <c r="AK205" s="11" t="str">
        <f t="shared" si="6"/>
        <v/>
      </c>
      <c r="AL205" s="11" t="str">
        <f t="shared" si="2"/>
        <v/>
      </c>
      <c r="AM205" s="11" t="str">
        <f t="shared" si="7"/>
        <v/>
      </c>
      <c r="AN205" s="11" t="str">
        <f t="shared" si="8"/>
        <v/>
      </c>
      <c r="AO205" s="11" t="str">
        <f t="shared" si="9"/>
        <v/>
      </c>
      <c r="AP205" s="11" t="str">
        <f t="shared" si="10"/>
        <v/>
      </c>
      <c r="AQ205" s="11" t="str">
        <f t="shared" si="11"/>
        <v/>
      </c>
      <c r="AR205" s="11" t="str">
        <f t="shared" si="12"/>
        <v/>
      </c>
      <c r="AS205" s="11" t="str">
        <f t="shared" si="13"/>
        <v/>
      </c>
      <c r="AT205" s="11">
        <f t="shared" si="4"/>
        <v>15.560333333333332</v>
      </c>
      <c r="AU205" s="11" t="str">
        <f t="shared" si="14"/>
        <v/>
      </c>
      <c r="AV205" s="11" t="str">
        <f t="shared" si="15"/>
        <v/>
      </c>
      <c r="AW205" s="11">
        <f t="shared" si="19"/>
        <v>1094.2995000000001</v>
      </c>
      <c r="AX205" s="17">
        <f t="shared" si="20"/>
        <v>94.313000000000002</v>
      </c>
      <c r="AY205" s="11">
        <f t="shared" si="21"/>
        <v>57.808999999999997</v>
      </c>
      <c r="AZ205" s="17">
        <f t="shared" ref="AZ205" si="102">IF(OR(S205="",S202="",S199="",S196=""),AZ204,SUM(S205,S202,S199,S196))</f>
        <v>0</v>
      </c>
      <c r="BA205" s="11">
        <f t="shared" si="23"/>
        <v>129.34100000000001</v>
      </c>
      <c r="BB205" s="17">
        <f t="shared" ref="BB205:BE205" si="103">IF(OR(V205="",V202="",V199="",V196=""),BB204,SUM(V205,V202,V199,V196)/1000)</f>
        <v>0</v>
      </c>
      <c r="BC205" s="17">
        <f t="shared" si="103"/>
        <v>0</v>
      </c>
      <c r="BD205" s="17">
        <f t="shared" si="103"/>
        <v>0</v>
      </c>
      <c r="BE205" s="17">
        <f t="shared" si="103"/>
        <v>0</v>
      </c>
      <c r="BF205" s="17">
        <f t="shared" si="24"/>
        <v>0</v>
      </c>
      <c r="BG205" s="17">
        <f t="shared" si="25"/>
        <v>0</v>
      </c>
      <c r="BH205" s="11">
        <f t="shared" ref="BH205:BI205" si="104">IF(OR(AD205="",AD202="",AD199="",AD196=""),BH204,SUM(AD205,AD202,AD199,AD196)/1000)</f>
        <v>39.460999999999999</v>
      </c>
      <c r="BI205" s="17">
        <f t="shared" si="104"/>
        <v>0</v>
      </c>
      <c r="BJ205" s="17">
        <f t="shared" si="26"/>
        <v>0</v>
      </c>
      <c r="BL205" s="64"/>
      <c r="BM205" s="27"/>
      <c r="BN205" s="27"/>
      <c r="BO205" s="27"/>
      <c r="BP205" s="27"/>
      <c r="BQ205" s="27"/>
      <c r="BR205" s="27"/>
      <c r="BS205" s="27"/>
      <c r="BT205" s="27"/>
      <c r="BU205" s="27"/>
      <c r="BV205" s="27"/>
      <c r="BW205" s="27"/>
      <c r="BX205" s="27"/>
      <c r="BY205" s="27"/>
      <c r="BZ205" s="27"/>
    </row>
    <row r="206" spans="1:78" ht="15" customHeight="1" x14ac:dyDescent="0.2">
      <c r="A206" s="71">
        <v>26024</v>
      </c>
      <c r="B206" s="13">
        <v>658.4</v>
      </c>
      <c r="C206" s="13">
        <v>36250</v>
      </c>
      <c r="D206" s="13"/>
      <c r="E206" s="13"/>
      <c r="F206" s="13"/>
      <c r="G206" s="13"/>
      <c r="H206" s="13"/>
      <c r="I206" s="13"/>
      <c r="J206" s="13"/>
      <c r="K206" s="13"/>
      <c r="L206" s="13"/>
      <c r="M206" s="13">
        <v>15.8</v>
      </c>
      <c r="N206" s="13"/>
      <c r="O206" s="13"/>
      <c r="P206" s="13"/>
      <c r="Q206" s="13"/>
      <c r="R206" s="13"/>
      <c r="S206" s="13"/>
      <c r="T206" s="38"/>
      <c r="U206" s="13"/>
      <c r="V206" s="13"/>
      <c r="W206" s="13"/>
      <c r="X206" s="13"/>
      <c r="Y206" s="13"/>
      <c r="Z206" s="38"/>
      <c r="AA206" s="13"/>
      <c r="AB206" s="38"/>
      <c r="AC206" s="13"/>
      <c r="AD206" s="13"/>
      <c r="AE206" s="13"/>
      <c r="AF206" s="38"/>
      <c r="AG206" s="13"/>
      <c r="AI206" s="11">
        <f t="shared" si="1"/>
        <v>649.76666666666677</v>
      </c>
      <c r="AJ206" s="11">
        <f t="shared" si="5"/>
        <v>35.82</v>
      </c>
      <c r="AK206" s="11" t="str">
        <f t="shared" si="6"/>
        <v/>
      </c>
      <c r="AL206" s="11" t="str">
        <f t="shared" si="2"/>
        <v/>
      </c>
      <c r="AM206" s="11" t="str">
        <f t="shared" si="7"/>
        <v/>
      </c>
      <c r="AN206" s="11" t="str">
        <f t="shared" si="8"/>
        <v/>
      </c>
      <c r="AO206" s="11" t="str">
        <f t="shared" si="9"/>
        <v/>
      </c>
      <c r="AP206" s="11" t="str">
        <f t="shared" si="10"/>
        <v/>
      </c>
      <c r="AQ206" s="11" t="str">
        <f t="shared" si="11"/>
        <v/>
      </c>
      <c r="AR206" s="11" t="str">
        <f t="shared" si="12"/>
        <v/>
      </c>
      <c r="AS206" s="11" t="str">
        <f t="shared" si="13"/>
        <v/>
      </c>
      <c r="AT206" s="11">
        <f t="shared" si="4"/>
        <v>15.686333333333332</v>
      </c>
      <c r="AU206" s="11" t="str">
        <f t="shared" si="14"/>
        <v/>
      </c>
      <c r="AV206" s="11" t="str">
        <f t="shared" si="15"/>
        <v/>
      </c>
      <c r="AW206" s="11">
        <f t="shared" si="19"/>
        <v>1094.2995000000001</v>
      </c>
      <c r="AX206" s="17">
        <f t="shared" si="20"/>
        <v>94.313000000000002</v>
      </c>
      <c r="AY206" s="11">
        <f t="shared" si="21"/>
        <v>57.808999999999997</v>
      </c>
      <c r="AZ206" s="17">
        <f t="shared" ref="AZ206" si="105">IF(OR(S206="",S203="",S200="",S197=""),AZ205,SUM(S206,S203,S200,S197))</f>
        <v>0</v>
      </c>
      <c r="BA206" s="11">
        <f t="shared" si="23"/>
        <v>129.34100000000001</v>
      </c>
      <c r="BB206" s="17">
        <f t="shared" ref="BB206:BE206" si="106">IF(OR(V206="",V203="",V200="",V197=""),BB205,SUM(V206,V203,V200,V197)/1000)</f>
        <v>0</v>
      </c>
      <c r="BC206" s="17">
        <f t="shared" si="106"/>
        <v>0</v>
      </c>
      <c r="BD206" s="17">
        <f t="shared" si="106"/>
        <v>0</v>
      </c>
      <c r="BE206" s="17">
        <f t="shared" si="106"/>
        <v>0</v>
      </c>
      <c r="BF206" s="17">
        <f t="shared" si="24"/>
        <v>0</v>
      </c>
      <c r="BG206" s="17">
        <f t="shared" si="25"/>
        <v>0</v>
      </c>
      <c r="BH206" s="11">
        <f t="shared" ref="BH206:BI206" si="107">IF(OR(AD206="",AD203="",AD200="",AD197=""),BH205,SUM(AD206,AD203,AD200,AD197)/1000)</f>
        <v>39.460999999999999</v>
      </c>
      <c r="BI206" s="17">
        <f t="shared" si="107"/>
        <v>0</v>
      </c>
      <c r="BJ206" s="17">
        <f t="shared" si="26"/>
        <v>0</v>
      </c>
      <c r="BL206" s="64"/>
      <c r="BM206" s="27"/>
      <c r="BN206" s="27"/>
      <c r="BO206" s="27"/>
      <c r="BP206" s="27"/>
      <c r="BQ206" s="27"/>
      <c r="BR206" s="27"/>
      <c r="BS206" s="27"/>
      <c r="BT206" s="27"/>
      <c r="BU206" s="27"/>
      <c r="BV206" s="27"/>
      <c r="BW206" s="27"/>
      <c r="BX206" s="27"/>
      <c r="BY206" s="27"/>
      <c r="BZ206" s="27"/>
    </row>
    <row r="207" spans="1:78" ht="15" customHeight="1" x14ac:dyDescent="0.2">
      <c r="A207" s="71">
        <v>26054</v>
      </c>
      <c r="B207" s="13">
        <v>666.7</v>
      </c>
      <c r="C207" s="13">
        <v>36526</v>
      </c>
      <c r="D207" s="13"/>
      <c r="E207" s="13"/>
      <c r="F207" s="13"/>
      <c r="G207" s="13"/>
      <c r="H207" s="13"/>
      <c r="I207" s="13"/>
      <c r="J207" s="13"/>
      <c r="K207" s="13"/>
      <c r="L207" s="13"/>
      <c r="M207" s="13">
        <v>15.954000000000001</v>
      </c>
      <c r="N207" s="13"/>
      <c r="O207" s="13"/>
      <c r="P207" s="13"/>
      <c r="Q207" s="13"/>
      <c r="R207" s="13"/>
      <c r="S207" s="13"/>
      <c r="T207" s="38"/>
      <c r="U207" s="13"/>
      <c r="V207" s="13"/>
      <c r="W207" s="13"/>
      <c r="X207" s="13"/>
      <c r="Y207" s="13"/>
      <c r="Z207" s="38"/>
      <c r="AA207" s="13"/>
      <c r="AB207" s="38"/>
      <c r="AC207" s="13"/>
      <c r="AD207" s="13"/>
      <c r="AE207" s="13"/>
      <c r="AF207" s="38"/>
      <c r="AG207" s="13"/>
      <c r="AI207" s="11">
        <f t="shared" si="1"/>
        <v>658.33333333333337</v>
      </c>
      <c r="AJ207" s="11">
        <f t="shared" si="5"/>
        <v>36.224333333333334</v>
      </c>
      <c r="AK207" s="11" t="str">
        <f t="shared" si="6"/>
        <v/>
      </c>
      <c r="AL207" s="11" t="str">
        <f t="shared" si="2"/>
        <v/>
      </c>
      <c r="AM207" s="11" t="str">
        <f t="shared" si="7"/>
        <v/>
      </c>
      <c r="AN207" s="11" t="str">
        <f t="shared" si="8"/>
        <v/>
      </c>
      <c r="AO207" s="11" t="str">
        <f t="shared" si="9"/>
        <v/>
      </c>
      <c r="AP207" s="11" t="str">
        <f t="shared" si="10"/>
        <v/>
      </c>
      <c r="AQ207" s="11" t="str">
        <f t="shared" si="11"/>
        <v/>
      </c>
      <c r="AR207" s="11" t="str">
        <f t="shared" si="12"/>
        <v/>
      </c>
      <c r="AS207" s="11" t="str">
        <f t="shared" si="13"/>
        <v/>
      </c>
      <c r="AT207" s="11">
        <f t="shared" si="4"/>
        <v>15.819666666666668</v>
      </c>
      <c r="AU207" s="11" t="str">
        <f t="shared" si="14"/>
        <v/>
      </c>
      <c r="AV207" s="11" t="str">
        <f t="shared" si="15"/>
        <v/>
      </c>
      <c r="AW207" s="11">
        <f t="shared" si="19"/>
        <v>1094.2995000000001</v>
      </c>
      <c r="AX207" s="17">
        <f t="shared" si="20"/>
        <v>94.313000000000002</v>
      </c>
      <c r="AY207" s="11">
        <f t="shared" si="21"/>
        <v>57.808999999999997</v>
      </c>
      <c r="AZ207" s="17">
        <f t="shared" ref="AZ207" si="108">IF(OR(S207="",S204="",S201="",S198=""),AZ206,SUM(S207,S204,S201,S198))</f>
        <v>0</v>
      </c>
      <c r="BA207" s="11">
        <f t="shared" si="23"/>
        <v>129.34100000000001</v>
      </c>
      <c r="BB207" s="17">
        <f t="shared" ref="BB207:BE207" si="109">IF(OR(V207="",V204="",V201="",V198=""),BB206,SUM(V207,V204,V201,V198)/1000)</f>
        <v>0</v>
      </c>
      <c r="BC207" s="17">
        <f t="shared" si="109"/>
        <v>0</v>
      </c>
      <c r="BD207" s="17">
        <f t="shared" si="109"/>
        <v>0</v>
      </c>
      <c r="BE207" s="17">
        <f t="shared" si="109"/>
        <v>0</v>
      </c>
      <c r="BF207" s="17">
        <f t="shared" si="24"/>
        <v>0</v>
      </c>
      <c r="BG207" s="17">
        <f t="shared" si="25"/>
        <v>0</v>
      </c>
      <c r="BH207" s="11">
        <f t="shared" ref="BH207:BI207" si="110">IF(OR(AD207="",AD204="",AD201="",AD198=""),BH206,SUM(AD207,AD204,AD201,AD198)/1000)</f>
        <v>39.460999999999999</v>
      </c>
      <c r="BI207" s="17">
        <f t="shared" si="110"/>
        <v>0</v>
      </c>
      <c r="BJ207" s="17">
        <f t="shared" si="26"/>
        <v>0</v>
      </c>
      <c r="BL207" s="64"/>
      <c r="BM207" s="27"/>
      <c r="BN207" s="27"/>
      <c r="BO207" s="27"/>
      <c r="BP207" s="27"/>
      <c r="BQ207" s="27"/>
      <c r="BR207" s="27"/>
      <c r="BS207" s="27"/>
      <c r="BT207" s="27"/>
      <c r="BU207" s="27"/>
      <c r="BV207" s="27"/>
      <c r="BW207" s="27"/>
      <c r="BX207" s="27"/>
      <c r="BY207" s="27"/>
      <c r="BZ207" s="27"/>
    </row>
    <row r="208" spans="1:78" ht="15" customHeight="1" x14ac:dyDescent="0.2">
      <c r="A208" s="71">
        <v>26085</v>
      </c>
      <c r="B208" s="13">
        <v>673</v>
      </c>
      <c r="C208" s="13">
        <v>36892</v>
      </c>
      <c r="D208" s="13"/>
      <c r="E208" s="13"/>
      <c r="F208" s="13"/>
      <c r="G208" s="13"/>
      <c r="H208" s="13"/>
      <c r="I208" s="13"/>
      <c r="J208" s="13"/>
      <c r="K208" s="13"/>
      <c r="L208" s="13"/>
      <c r="M208" s="13">
        <v>16.097000000000001</v>
      </c>
      <c r="N208" s="13"/>
      <c r="O208" s="13"/>
      <c r="P208" s="13">
        <v>289067.75</v>
      </c>
      <c r="Q208" s="13">
        <v>24920</v>
      </c>
      <c r="R208" s="13">
        <v>15484</v>
      </c>
      <c r="S208" s="13"/>
      <c r="T208" s="38">
        <v>34.61</v>
      </c>
      <c r="U208" s="13">
        <v>34.485999999999997</v>
      </c>
      <c r="V208" s="13"/>
      <c r="W208" s="13"/>
      <c r="X208" s="13"/>
      <c r="Y208" s="13"/>
      <c r="Z208" s="38"/>
      <c r="AA208" s="13"/>
      <c r="AB208" s="38"/>
      <c r="AC208" s="13"/>
      <c r="AD208" s="13">
        <v>10478</v>
      </c>
      <c r="AE208" s="13"/>
      <c r="AF208" s="38"/>
      <c r="AG208" s="13"/>
      <c r="AI208" s="11">
        <f t="shared" si="1"/>
        <v>666.0333333333333</v>
      </c>
      <c r="AJ208" s="11">
        <f t="shared" si="5"/>
        <v>36.555999999999997</v>
      </c>
      <c r="AK208" s="11" t="str">
        <f t="shared" si="6"/>
        <v/>
      </c>
      <c r="AL208" s="11" t="str">
        <f t="shared" si="2"/>
        <v/>
      </c>
      <c r="AM208" s="11" t="str">
        <f t="shared" si="7"/>
        <v/>
      </c>
      <c r="AN208" s="11" t="str">
        <f t="shared" si="8"/>
        <v/>
      </c>
      <c r="AO208" s="11" t="str">
        <f t="shared" si="9"/>
        <v/>
      </c>
      <c r="AP208" s="11" t="str">
        <f t="shared" si="10"/>
        <v/>
      </c>
      <c r="AQ208" s="11" t="str">
        <f t="shared" si="11"/>
        <v/>
      </c>
      <c r="AR208" s="11" t="str">
        <f t="shared" si="12"/>
        <v/>
      </c>
      <c r="AS208" s="11" t="str">
        <f t="shared" si="13"/>
        <v/>
      </c>
      <c r="AT208" s="11">
        <f t="shared" si="4"/>
        <v>15.950333333333333</v>
      </c>
      <c r="AU208" s="11" t="str">
        <f t="shared" si="14"/>
        <v/>
      </c>
      <c r="AV208" s="11" t="str">
        <f t="shared" si="15"/>
        <v/>
      </c>
      <c r="AW208" s="11">
        <f t="shared" si="19"/>
        <v>1116.5235</v>
      </c>
      <c r="AX208" s="17">
        <f t="shared" si="20"/>
        <v>96.33</v>
      </c>
      <c r="AY208" s="11">
        <f t="shared" si="21"/>
        <v>59.488</v>
      </c>
      <c r="AZ208" s="17">
        <f t="shared" ref="AZ208" si="111">IF(OR(S208="",S205="",S202="",S199=""),AZ207,SUM(S208,S205,S202,S199))</f>
        <v>0</v>
      </c>
      <c r="BA208" s="11">
        <f t="shared" si="23"/>
        <v>132.77999999999997</v>
      </c>
      <c r="BB208" s="17">
        <f t="shared" ref="BB208:BE208" si="112">IF(OR(V208="",V205="",V202="",V199=""),BB207,SUM(V208,V205,V202,V199)/1000)</f>
        <v>0</v>
      </c>
      <c r="BC208" s="17">
        <f t="shared" si="112"/>
        <v>0</v>
      </c>
      <c r="BD208" s="17">
        <f t="shared" si="112"/>
        <v>0</v>
      </c>
      <c r="BE208" s="17">
        <f t="shared" si="112"/>
        <v>0</v>
      </c>
      <c r="BF208" s="17">
        <f t="shared" si="24"/>
        <v>0</v>
      </c>
      <c r="BG208" s="17">
        <f t="shared" si="25"/>
        <v>0</v>
      </c>
      <c r="BH208" s="11">
        <f t="shared" ref="BH208:BI208" si="113">IF(OR(AD208="",AD205="",AD202="",AD199=""),BH207,SUM(AD208,AD205,AD202,AD199)/1000)</f>
        <v>40.296999999999997</v>
      </c>
      <c r="BI208" s="17">
        <f t="shared" si="113"/>
        <v>0</v>
      </c>
      <c r="BJ208" s="17">
        <f t="shared" si="26"/>
        <v>0</v>
      </c>
      <c r="BL208" s="64"/>
      <c r="BM208" s="27"/>
      <c r="BN208" s="27"/>
      <c r="BO208" s="27"/>
      <c r="BP208" s="27"/>
      <c r="BQ208" s="27"/>
      <c r="BR208" s="27"/>
      <c r="BS208" s="27"/>
      <c r="BT208" s="27"/>
      <c r="BU208" s="27"/>
      <c r="BV208" s="27"/>
      <c r="BW208" s="27"/>
      <c r="BX208" s="27"/>
      <c r="BY208" s="27"/>
      <c r="BZ208" s="27"/>
    </row>
    <row r="209" spans="1:78" ht="15" customHeight="1" x14ac:dyDescent="0.2">
      <c r="A209" s="71">
        <v>26115</v>
      </c>
      <c r="B209" s="13">
        <v>679.6</v>
      </c>
      <c r="C209" s="13">
        <v>37373</v>
      </c>
      <c r="D209" s="13"/>
      <c r="E209" s="13"/>
      <c r="F209" s="13"/>
      <c r="G209" s="13"/>
      <c r="H209" s="13"/>
      <c r="I209" s="13"/>
      <c r="J209" s="13"/>
      <c r="K209" s="13"/>
      <c r="L209" s="13"/>
      <c r="M209" s="13">
        <v>16.149000000000001</v>
      </c>
      <c r="N209" s="13"/>
      <c r="O209" s="13"/>
      <c r="P209" s="13"/>
      <c r="Q209" s="13"/>
      <c r="R209" s="13"/>
      <c r="S209" s="13"/>
      <c r="T209" s="38"/>
      <c r="U209" s="13"/>
      <c r="V209" s="13"/>
      <c r="W209" s="13"/>
      <c r="X209" s="13"/>
      <c r="Y209" s="13"/>
      <c r="Z209" s="38"/>
      <c r="AA209" s="13"/>
      <c r="AB209" s="38"/>
      <c r="AC209" s="13"/>
      <c r="AD209" s="13"/>
      <c r="AE209" s="13"/>
      <c r="AF209" s="38"/>
      <c r="AG209" s="13"/>
      <c r="AI209" s="11">
        <f t="shared" si="1"/>
        <v>673.1</v>
      </c>
      <c r="AJ209" s="11">
        <f t="shared" si="5"/>
        <v>36.930333333333337</v>
      </c>
      <c r="AK209" s="11" t="str">
        <f t="shared" si="6"/>
        <v/>
      </c>
      <c r="AL209" s="11" t="str">
        <f t="shared" si="2"/>
        <v/>
      </c>
      <c r="AM209" s="11" t="str">
        <f t="shared" si="7"/>
        <v/>
      </c>
      <c r="AN209" s="11" t="str">
        <f t="shared" si="8"/>
        <v/>
      </c>
      <c r="AO209" s="11" t="str">
        <f t="shared" si="9"/>
        <v/>
      </c>
      <c r="AP209" s="11" t="str">
        <f t="shared" si="10"/>
        <v/>
      </c>
      <c r="AQ209" s="11" t="str">
        <f t="shared" si="11"/>
        <v/>
      </c>
      <c r="AR209" s="11" t="str">
        <f t="shared" si="12"/>
        <v/>
      </c>
      <c r="AS209" s="11" t="str">
        <f t="shared" si="13"/>
        <v/>
      </c>
      <c r="AT209" s="11">
        <f t="shared" si="4"/>
        <v>16.066666666666666</v>
      </c>
      <c r="AU209" s="11" t="str">
        <f t="shared" si="14"/>
        <v/>
      </c>
      <c r="AV209" s="11" t="str">
        <f t="shared" si="15"/>
        <v/>
      </c>
      <c r="AW209" s="11">
        <f t="shared" si="19"/>
        <v>1116.5235</v>
      </c>
      <c r="AX209" s="17">
        <f t="shared" si="20"/>
        <v>96.33</v>
      </c>
      <c r="AY209" s="11">
        <f t="shared" si="21"/>
        <v>59.488</v>
      </c>
      <c r="AZ209" s="17">
        <f t="shared" ref="AZ209" si="114">IF(OR(S209="",S206="",S203="",S200=""),AZ208,SUM(S209,S206,S203,S200))</f>
        <v>0</v>
      </c>
      <c r="BA209" s="11">
        <f t="shared" si="23"/>
        <v>132.77999999999997</v>
      </c>
      <c r="BB209" s="17">
        <f t="shared" ref="BB209:BE209" si="115">IF(OR(V209="",V206="",V203="",V200=""),BB208,SUM(V209,V206,V203,V200)/1000)</f>
        <v>0</v>
      </c>
      <c r="BC209" s="17">
        <f t="shared" si="115"/>
        <v>0</v>
      </c>
      <c r="BD209" s="17">
        <f t="shared" si="115"/>
        <v>0</v>
      </c>
      <c r="BE209" s="17">
        <f t="shared" si="115"/>
        <v>0</v>
      </c>
      <c r="BF209" s="17">
        <f t="shared" si="24"/>
        <v>0</v>
      </c>
      <c r="BG209" s="17">
        <f t="shared" si="25"/>
        <v>0</v>
      </c>
      <c r="BH209" s="11">
        <f t="shared" ref="BH209:BI209" si="116">IF(OR(AD209="",AD206="",AD203="",AD200=""),BH208,SUM(AD209,AD206,AD203,AD200)/1000)</f>
        <v>40.296999999999997</v>
      </c>
      <c r="BI209" s="17">
        <f t="shared" si="116"/>
        <v>0</v>
      </c>
      <c r="BJ209" s="17">
        <f t="shared" si="26"/>
        <v>0</v>
      </c>
      <c r="BL209" s="64"/>
      <c r="BM209" s="27"/>
      <c r="BN209" s="27"/>
      <c r="BO209" s="27"/>
      <c r="BP209" s="27"/>
      <c r="BQ209" s="27"/>
      <c r="BR209" s="27"/>
      <c r="BS209" s="27"/>
      <c r="BT209" s="27"/>
      <c r="BU209" s="27"/>
      <c r="BV209" s="27"/>
      <c r="BW209" s="27"/>
      <c r="BX209" s="27"/>
      <c r="BY209" s="27"/>
      <c r="BZ209" s="27"/>
    </row>
    <row r="210" spans="1:78" ht="15" customHeight="1" x14ac:dyDescent="0.2">
      <c r="A210" s="71">
        <v>26146</v>
      </c>
      <c r="B210" s="13">
        <v>685.5</v>
      </c>
      <c r="C210" s="13">
        <v>37804</v>
      </c>
      <c r="D210" s="13"/>
      <c r="E210" s="13"/>
      <c r="F210" s="13"/>
      <c r="G210" s="13"/>
      <c r="H210" s="13"/>
      <c r="I210" s="13"/>
      <c r="J210" s="13"/>
      <c r="K210" s="13"/>
      <c r="L210" s="13"/>
      <c r="M210" s="13">
        <v>16.315999999999999</v>
      </c>
      <c r="N210" s="13"/>
      <c r="O210" s="13"/>
      <c r="P210" s="13"/>
      <c r="Q210" s="13"/>
      <c r="R210" s="13"/>
      <c r="S210" s="13"/>
      <c r="T210" s="38"/>
      <c r="U210" s="13"/>
      <c r="V210" s="13"/>
      <c r="W210" s="13"/>
      <c r="X210" s="13"/>
      <c r="Y210" s="13"/>
      <c r="Z210" s="38"/>
      <c r="AA210" s="13"/>
      <c r="AB210" s="38"/>
      <c r="AC210" s="13"/>
      <c r="AD210" s="13"/>
      <c r="AE210" s="13"/>
      <c r="AF210" s="38"/>
      <c r="AG210" s="13"/>
      <c r="AI210" s="11">
        <f t="shared" si="1"/>
        <v>679.36666666666667</v>
      </c>
      <c r="AJ210" s="11">
        <f t="shared" si="5"/>
        <v>37.356333333333339</v>
      </c>
      <c r="AK210" s="11" t="str">
        <f t="shared" si="6"/>
        <v/>
      </c>
      <c r="AL210" s="11" t="str">
        <f t="shared" si="2"/>
        <v/>
      </c>
      <c r="AM210" s="11" t="str">
        <f t="shared" si="7"/>
        <v/>
      </c>
      <c r="AN210" s="11" t="str">
        <f t="shared" si="8"/>
        <v/>
      </c>
      <c r="AO210" s="11" t="str">
        <f t="shared" si="9"/>
        <v/>
      </c>
      <c r="AP210" s="11" t="str">
        <f t="shared" si="10"/>
        <v/>
      </c>
      <c r="AQ210" s="11" t="str">
        <f t="shared" si="11"/>
        <v/>
      </c>
      <c r="AR210" s="11" t="str">
        <f t="shared" si="12"/>
        <v/>
      </c>
      <c r="AS210" s="11" t="str">
        <f t="shared" si="13"/>
        <v/>
      </c>
      <c r="AT210" s="11">
        <f t="shared" si="4"/>
        <v>16.187333333333331</v>
      </c>
      <c r="AU210" s="11" t="str">
        <f t="shared" si="14"/>
        <v/>
      </c>
      <c r="AV210" s="11" t="str">
        <f t="shared" si="15"/>
        <v/>
      </c>
      <c r="AW210" s="11">
        <f t="shared" si="19"/>
        <v>1116.5235</v>
      </c>
      <c r="AX210" s="17">
        <f t="shared" si="20"/>
        <v>96.33</v>
      </c>
      <c r="AY210" s="11">
        <f t="shared" si="21"/>
        <v>59.488</v>
      </c>
      <c r="AZ210" s="17">
        <f t="shared" ref="AZ210" si="117">IF(OR(S210="",S207="",S204="",S201=""),AZ209,SUM(S210,S207,S204,S201))</f>
        <v>0</v>
      </c>
      <c r="BA210" s="11">
        <f t="shared" si="23"/>
        <v>132.77999999999997</v>
      </c>
      <c r="BB210" s="17">
        <f t="shared" ref="BB210:BE210" si="118">IF(OR(V210="",V207="",V204="",V201=""),BB209,SUM(V210,V207,V204,V201)/1000)</f>
        <v>0</v>
      </c>
      <c r="BC210" s="17">
        <f t="shared" si="118"/>
        <v>0</v>
      </c>
      <c r="BD210" s="17">
        <f t="shared" si="118"/>
        <v>0</v>
      </c>
      <c r="BE210" s="17">
        <f t="shared" si="118"/>
        <v>0</v>
      </c>
      <c r="BF210" s="17">
        <f t="shared" si="24"/>
        <v>0</v>
      </c>
      <c r="BG210" s="17">
        <f t="shared" si="25"/>
        <v>0</v>
      </c>
      <c r="BH210" s="11">
        <f t="shared" ref="BH210:BI210" si="119">IF(OR(AD210="",AD207="",AD204="",AD201=""),BH209,SUM(AD210,AD207,AD204,AD201)/1000)</f>
        <v>40.296999999999997</v>
      </c>
      <c r="BI210" s="17">
        <f t="shared" si="119"/>
        <v>0</v>
      </c>
      <c r="BJ210" s="17">
        <f t="shared" si="26"/>
        <v>0</v>
      </c>
      <c r="BL210" s="64"/>
      <c r="BM210" s="27"/>
      <c r="BN210" s="27"/>
      <c r="BO210" s="27"/>
      <c r="BP210" s="27"/>
      <c r="BQ210" s="27"/>
      <c r="BR210" s="27"/>
      <c r="BS210" s="27"/>
      <c r="BT210" s="27"/>
      <c r="BU210" s="27"/>
      <c r="BV210" s="27"/>
      <c r="BW210" s="27"/>
      <c r="BX210" s="27"/>
      <c r="BY210" s="27"/>
      <c r="BZ210" s="27"/>
    </row>
    <row r="211" spans="1:78" ht="15" customHeight="1" x14ac:dyDescent="0.2">
      <c r="A211" s="71">
        <v>26177</v>
      </c>
      <c r="B211" s="13">
        <v>692.5</v>
      </c>
      <c r="C211" s="13">
        <v>38001</v>
      </c>
      <c r="D211" s="13"/>
      <c r="E211" s="13"/>
      <c r="F211" s="13"/>
      <c r="G211" s="13"/>
      <c r="H211" s="13"/>
      <c r="I211" s="13"/>
      <c r="J211" s="13"/>
      <c r="K211" s="13"/>
      <c r="L211" s="13"/>
      <c r="M211" s="13">
        <v>16.529</v>
      </c>
      <c r="N211" s="13"/>
      <c r="O211" s="13"/>
      <c r="P211" s="13">
        <v>294418.75</v>
      </c>
      <c r="Q211" s="13">
        <v>27352</v>
      </c>
      <c r="R211" s="13">
        <v>15978</v>
      </c>
      <c r="S211" s="13"/>
      <c r="T211" s="38">
        <v>35.74</v>
      </c>
      <c r="U211" s="13">
        <v>35.622</v>
      </c>
      <c r="V211" s="13"/>
      <c r="W211" s="13"/>
      <c r="X211" s="13"/>
      <c r="Y211" s="13"/>
      <c r="Z211" s="38"/>
      <c r="AA211" s="13"/>
      <c r="AB211" s="38"/>
      <c r="AC211" s="13"/>
      <c r="AD211" s="13">
        <v>10887</v>
      </c>
      <c r="AE211" s="13"/>
      <c r="AF211" s="38"/>
      <c r="AG211" s="13"/>
      <c r="AI211" s="11">
        <f t="shared" si="1"/>
        <v>685.86666666666667</v>
      </c>
      <c r="AJ211" s="11">
        <f t="shared" si="5"/>
        <v>37.725999999999999</v>
      </c>
      <c r="AK211" s="11" t="str">
        <f t="shared" si="6"/>
        <v/>
      </c>
      <c r="AL211" s="11" t="str">
        <f t="shared" si="2"/>
        <v/>
      </c>
      <c r="AM211" s="11" t="str">
        <f t="shared" si="7"/>
        <v/>
      </c>
      <c r="AN211" s="11" t="str">
        <f t="shared" si="8"/>
        <v/>
      </c>
      <c r="AO211" s="11" t="str">
        <f t="shared" si="9"/>
        <v/>
      </c>
      <c r="AP211" s="11" t="str">
        <f t="shared" si="10"/>
        <v/>
      </c>
      <c r="AQ211" s="11" t="str">
        <f t="shared" si="11"/>
        <v/>
      </c>
      <c r="AR211" s="11" t="str">
        <f t="shared" si="12"/>
        <v/>
      </c>
      <c r="AS211" s="11" t="str">
        <f t="shared" si="13"/>
        <v/>
      </c>
      <c r="AT211" s="11">
        <f t="shared" si="4"/>
        <v>16.331333333333333</v>
      </c>
      <c r="AU211" s="11" t="str">
        <f t="shared" si="14"/>
        <v/>
      </c>
      <c r="AV211" s="11" t="str">
        <f t="shared" si="15"/>
        <v/>
      </c>
      <c r="AW211" s="11">
        <f t="shared" si="19"/>
        <v>1139.4275</v>
      </c>
      <c r="AX211" s="17">
        <f t="shared" si="20"/>
        <v>98.978999999999999</v>
      </c>
      <c r="AY211" s="11">
        <f t="shared" si="21"/>
        <v>61.207999999999998</v>
      </c>
      <c r="AZ211" s="17">
        <f t="shared" ref="AZ211" si="120">IF(OR(S211="",S208="",S205="",S202=""),AZ210,SUM(S211,S208,S205,S202))</f>
        <v>0</v>
      </c>
      <c r="BA211" s="11">
        <f t="shared" si="23"/>
        <v>136.518</v>
      </c>
      <c r="BB211" s="17">
        <f t="shared" ref="BB211:BE211" si="121">IF(OR(V211="",V208="",V205="",V202=""),BB210,SUM(V211,V208,V205,V202)/1000)</f>
        <v>0</v>
      </c>
      <c r="BC211" s="17">
        <f t="shared" si="121"/>
        <v>0</v>
      </c>
      <c r="BD211" s="17">
        <f t="shared" si="121"/>
        <v>0</v>
      </c>
      <c r="BE211" s="17">
        <f t="shared" si="121"/>
        <v>0</v>
      </c>
      <c r="BF211" s="17">
        <f t="shared" si="24"/>
        <v>0</v>
      </c>
      <c r="BG211" s="17">
        <f t="shared" si="25"/>
        <v>0</v>
      </c>
      <c r="BH211" s="11">
        <f t="shared" ref="BH211:BI211" si="122">IF(OR(AD211="",AD208="",AD205="",AD202=""),BH210,SUM(AD211,AD208,AD205,AD202)/1000)</f>
        <v>41.478999999999999</v>
      </c>
      <c r="BI211" s="17">
        <f t="shared" si="122"/>
        <v>0</v>
      </c>
      <c r="BJ211" s="17">
        <f t="shared" si="26"/>
        <v>0</v>
      </c>
      <c r="BL211" s="64"/>
      <c r="BM211" s="27"/>
      <c r="BN211" s="27"/>
      <c r="BO211" s="27"/>
      <c r="BP211" s="27"/>
      <c r="BQ211" s="27"/>
      <c r="BR211" s="27"/>
      <c r="BS211" s="27"/>
      <c r="BT211" s="27"/>
      <c r="BU211" s="27"/>
      <c r="BV211" s="27"/>
      <c r="BW211" s="27"/>
      <c r="BX211" s="27"/>
      <c r="BY211" s="27"/>
      <c r="BZ211" s="27"/>
    </row>
    <row r="212" spans="1:78" ht="15" customHeight="1" x14ac:dyDescent="0.2">
      <c r="A212" s="71">
        <v>26207</v>
      </c>
      <c r="B212" s="13">
        <v>698.4</v>
      </c>
      <c r="C212" s="13">
        <v>38321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>
        <v>16.55</v>
      </c>
      <c r="N212" s="13"/>
      <c r="O212" s="13"/>
      <c r="P212" s="13"/>
      <c r="Q212" s="13"/>
      <c r="R212" s="13"/>
      <c r="S212" s="13"/>
      <c r="T212" s="38"/>
      <c r="U212" s="13"/>
      <c r="V212" s="13"/>
      <c r="W212" s="13"/>
      <c r="X212" s="13"/>
      <c r="Y212" s="13"/>
      <c r="Z212" s="38"/>
      <c r="AA212" s="13"/>
      <c r="AB212" s="38"/>
      <c r="AC212" s="13"/>
      <c r="AD212" s="13"/>
      <c r="AE212" s="13"/>
      <c r="AF212" s="38"/>
      <c r="AG212" s="13"/>
      <c r="AI212" s="11">
        <f t="shared" si="1"/>
        <v>692.13333333333333</v>
      </c>
      <c r="AJ212" s="11">
        <f t="shared" si="5"/>
        <v>38.042000000000002</v>
      </c>
      <c r="AK212" s="11" t="str">
        <f t="shared" si="6"/>
        <v/>
      </c>
      <c r="AL212" s="11" t="str">
        <f t="shared" si="2"/>
        <v/>
      </c>
      <c r="AM212" s="11" t="str">
        <f t="shared" si="7"/>
        <v/>
      </c>
      <c r="AN212" s="11" t="str">
        <f t="shared" si="8"/>
        <v/>
      </c>
      <c r="AO212" s="11" t="str">
        <f t="shared" si="9"/>
        <v/>
      </c>
      <c r="AP212" s="11" t="str">
        <f t="shared" si="10"/>
        <v/>
      </c>
      <c r="AQ212" s="11" t="str">
        <f t="shared" si="11"/>
        <v/>
      </c>
      <c r="AR212" s="11" t="str">
        <f t="shared" si="12"/>
        <v/>
      </c>
      <c r="AS212" s="11" t="str">
        <f t="shared" si="13"/>
        <v/>
      </c>
      <c r="AT212" s="11">
        <f t="shared" si="4"/>
        <v>16.465</v>
      </c>
      <c r="AU212" s="11" t="str">
        <f t="shared" si="14"/>
        <v/>
      </c>
      <c r="AV212" s="11" t="str">
        <f t="shared" si="15"/>
        <v/>
      </c>
      <c r="AW212" s="11">
        <f t="shared" si="19"/>
        <v>1139.4275</v>
      </c>
      <c r="AX212" s="17">
        <f t="shared" si="20"/>
        <v>98.978999999999999</v>
      </c>
      <c r="AY212" s="11">
        <f t="shared" si="21"/>
        <v>61.207999999999998</v>
      </c>
      <c r="AZ212" s="17">
        <f t="shared" ref="AZ212" si="123">IF(OR(S212="",S209="",S206="",S203=""),AZ211,SUM(S212,S209,S206,S203))</f>
        <v>0</v>
      </c>
      <c r="BA212" s="11">
        <f t="shared" si="23"/>
        <v>136.518</v>
      </c>
      <c r="BB212" s="17">
        <f t="shared" ref="BB212:BE212" si="124">IF(OR(V212="",V209="",V206="",V203=""),BB211,SUM(V212,V209,V206,V203)/1000)</f>
        <v>0</v>
      </c>
      <c r="BC212" s="17">
        <f t="shared" si="124"/>
        <v>0</v>
      </c>
      <c r="BD212" s="17">
        <f t="shared" si="124"/>
        <v>0</v>
      </c>
      <c r="BE212" s="17">
        <f t="shared" si="124"/>
        <v>0</v>
      </c>
      <c r="BF212" s="17">
        <f t="shared" si="24"/>
        <v>0</v>
      </c>
      <c r="BG212" s="17">
        <f t="shared" si="25"/>
        <v>0</v>
      </c>
      <c r="BH212" s="11">
        <f t="shared" ref="BH212:BI212" si="125">IF(OR(AD212="",AD209="",AD206="",AD203=""),BH211,SUM(AD212,AD209,AD206,AD203)/1000)</f>
        <v>41.478999999999999</v>
      </c>
      <c r="BI212" s="17">
        <f t="shared" si="125"/>
        <v>0</v>
      </c>
      <c r="BJ212" s="17">
        <f t="shared" si="26"/>
        <v>0</v>
      </c>
      <c r="BL212" s="64"/>
      <c r="BM212" s="27"/>
      <c r="BN212" s="27"/>
      <c r="BO212" s="27"/>
      <c r="BP212" s="27"/>
      <c r="BQ212" s="27"/>
      <c r="BR212" s="27"/>
      <c r="BS212" s="27"/>
      <c r="BT212" s="27"/>
      <c r="BU212" s="27"/>
      <c r="BV212" s="27"/>
      <c r="BW212" s="27"/>
      <c r="BX212" s="27"/>
      <c r="BY212" s="27"/>
      <c r="BZ212" s="27"/>
    </row>
    <row r="213" spans="1:78" ht="15" customHeight="1" x14ac:dyDescent="0.2">
      <c r="A213" s="71">
        <v>26238</v>
      </c>
      <c r="B213" s="13">
        <v>704.6</v>
      </c>
      <c r="C213" s="13">
        <v>38431</v>
      </c>
      <c r="D213" s="13"/>
      <c r="E213" s="13"/>
      <c r="F213" s="13"/>
      <c r="G213" s="13"/>
      <c r="H213" s="13"/>
      <c r="I213" s="13"/>
      <c r="J213" s="13"/>
      <c r="K213" s="13"/>
      <c r="L213" s="13"/>
      <c r="M213" s="13">
        <v>16.626000000000001</v>
      </c>
      <c r="N213" s="13"/>
      <c r="O213" s="13"/>
      <c r="P213" s="13"/>
      <c r="Q213" s="13"/>
      <c r="R213" s="13"/>
      <c r="S213" s="13"/>
      <c r="T213" s="38"/>
      <c r="U213" s="13"/>
      <c r="V213" s="13"/>
      <c r="W213" s="13"/>
      <c r="X213" s="13"/>
      <c r="Y213" s="13"/>
      <c r="Z213" s="38"/>
      <c r="AA213" s="13"/>
      <c r="AB213" s="38"/>
      <c r="AC213" s="13"/>
      <c r="AD213" s="13"/>
      <c r="AE213" s="13"/>
      <c r="AF213" s="38"/>
      <c r="AG213" s="13"/>
      <c r="AI213" s="11">
        <f t="shared" si="1"/>
        <v>698.5</v>
      </c>
      <c r="AJ213" s="11">
        <f t="shared" si="5"/>
        <v>38.250999999999998</v>
      </c>
      <c r="AK213" s="11" t="str">
        <f t="shared" si="6"/>
        <v/>
      </c>
      <c r="AL213" s="11" t="str">
        <f t="shared" si="2"/>
        <v/>
      </c>
      <c r="AM213" s="11" t="str">
        <f t="shared" si="7"/>
        <v/>
      </c>
      <c r="AN213" s="11" t="str">
        <f t="shared" si="8"/>
        <v/>
      </c>
      <c r="AO213" s="11" t="str">
        <f t="shared" si="9"/>
        <v/>
      </c>
      <c r="AP213" s="11" t="str">
        <f t="shared" si="10"/>
        <v/>
      </c>
      <c r="AQ213" s="11" t="str">
        <f t="shared" si="11"/>
        <v/>
      </c>
      <c r="AR213" s="11" t="str">
        <f t="shared" si="12"/>
        <v/>
      </c>
      <c r="AS213" s="11" t="str">
        <f t="shared" si="13"/>
        <v/>
      </c>
      <c r="AT213" s="11">
        <f t="shared" si="4"/>
        <v>16.568333333333332</v>
      </c>
      <c r="AU213" s="11" t="str">
        <f t="shared" si="14"/>
        <v/>
      </c>
      <c r="AV213" s="11" t="str">
        <f t="shared" si="15"/>
        <v/>
      </c>
      <c r="AW213" s="11">
        <f t="shared" si="19"/>
        <v>1139.4275</v>
      </c>
      <c r="AX213" s="17">
        <f t="shared" si="20"/>
        <v>98.978999999999999</v>
      </c>
      <c r="AY213" s="11">
        <f t="shared" si="21"/>
        <v>61.207999999999998</v>
      </c>
      <c r="AZ213" s="17">
        <f t="shared" ref="AZ213" si="126">IF(OR(S213="",S210="",S207="",S204=""),AZ212,SUM(S213,S210,S207,S204))</f>
        <v>0</v>
      </c>
      <c r="BA213" s="11">
        <f t="shared" si="23"/>
        <v>136.518</v>
      </c>
      <c r="BB213" s="17">
        <f t="shared" ref="BB213:BE213" si="127">IF(OR(V213="",V210="",V207="",V204=""),BB212,SUM(V213,V210,V207,V204)/1000)</f>
        <v>0</v>
      </c>
      <c r="BC213" s="17">
        <f t="shared" si="127"/>
        <v>0</v>
      </c>
      <c r="BD213" s="17">
        <f t="shared" si="127"/>
        <v>0</v>
      </c>
      <c r="BE213" s="17">
        <f t="shared" si="127"/>
        <v>0</v>
      </c>
      <c r="BF213" s="17">
        <f t="shared" si="24"/>
        <v>0</v>
      </c>
      <c r="BG213" s="17">
        <f t="shared" si="25"/>
        <v>0</v>
      </c>
      <c r="BH213" s="11">
        <f t="shared" ref="BH213:BI213" si="128">IF(OR(AD213="",AD210="",AD207="",AD204=""),BH212,SUM(AD213,AD210,AD207,AD204)/1000)</f>
        <v>41.478999999999999</v>
      </c>
      <c r="BI213" s="17">
        <f t="shared" si="128"/>
        <v>0</v>
      </c>
      <c r="BJ213" s="17">
        <f t="shared" si="26"/>
        <v>0</v>
      </c>
      <c r="BL213" s="64"/>
      <c r="BM213" s="27"/>
      <c r="BN213" s="27"/>
      <c r="BO213" s="27"/>
      <c r="BP213" s="27"/>
      <c r="BQ213" s="27"/>
      <c r="BR213" s="27"/>
      <c r="BS213" s="27"/>
      <c r="BT213" s="27"/>
      <c r="BU213" s="27"/>
      <c r="BV213" s="27"/>
      <c r="BW213" s="27"/>
      <c r="BX213" s="27"/>
      <c r="BY213" s="27"/>
      <c r="BZ213" s="27"/>
    </row>
    <row r="214" spans="1:78" ht="15" customHeight="1" x14ac:dyDescent="0.2">
      <c r="A214" s="71">
        <v>26268</v>
      </c>
      <c r="B214" s="13">
        <v>710.3</v>
      </c>
      <c r="C214" s="13">
        <v>38428</v>
      </c>
      <c r="D214" s="13"/>
      <c r="E214" s="13"/>
      <c r="F214" s="13"/>
      <c r="G214" s="13"/>
      <c r="H214" s="13"/>
      <c r="I214" s="13"/>
      <c r="J214" s="13"/>
      <c r="K214" s="13"/>
      <c r="L214" s="13"/>
      <c r="M214" s="13">
        <v>16.774000000000001</v>
      </c>
      <c r="N214" s="13"/>
      <c r="O214" s="13"/>
      <c r="P214" s="13">
        <v>297574.25</v>
      </c>
      <c r="Q214" s="13">
        <v>26876</v>
      </c>
      <c r="R214" s="13">
        <v>16378</v>
      </c>
      <c r="S214" s="13"/>
      <c r="T214" s="38">
        <v>36.445999999999998</v>
      </c>
      <c r="U214" s="13">
        <v>36.304000000000002</v>
      </c>
      <c r="V214" s="13"/>
      <c r="W214" s="13"/>
      <c r="X214" s="13"/>
      <c r="Y214" s="13"/>
      <c r="Z214" s="38"/>
      <c r="AA214" s="13"/>
      <c r="AB214" s="38"/>
      <c r="AC214" s="13"/>
      <c r="AD214" s="13">
        <v>10902</v>
      </c>
      <c r="AE214" s="13"/>
      <c r="AF214" s="38"/>
      <c r="AG214" s="13"/>
      <c r="AI214" s="11">
        <f t="shared" si="1"/>
        <v>704.43333333333339</v>
      </c>
      <c r="AJ214" s="11">
        <f t="shared" si="5"/>
        <v>38.393333333333338</v>
      </c>
      <c r="AK214" s="11" t="str">
        <f t="shared" si="6"/>
        <v/>
      </c>
      <c r="AL214" s="11" t="str">
        <f t="shared" si="2"/>
        <v/>
      </c>
      <c r="AM214" s="11" t="str">
        <f t="shared" si="7"/>
        <v/>
      </c>
      <c r="AN214" s="11" t="str">
        <f t="shared" si="8"/>
        <v/>
      </c>
      <c r="AO214" s="11" t="str">
        <f t="shared" si="9"/>
        <v/>
      </c>
      <c r="AP214" s="11" t="str">
        <f t="shared" si="10"/>
        <v/>
      </c>
      <c r="AQ214" s="11" t="str">
        <f t="shared" si="11"/>
        <v/>
      </c>
      <c r="AR214" s="11" t="str">
        <f t="shared" si="12"/>
        <v/>
      </c>
      <c r="AS214" s="11" t="str">
        <f t="shared" si="13"/>
        <v/>
      </c>
      <c r="AT214" s="11">
        <f t="shared" si="4"/>
        <v>16.650000000000002</v>
      </c>
      <c r="AU214" s="11" t="str">
        <f t="shared" si="14"/>
        <v/>
      </c>
      <c r="AV214" s="11" t="str">
        <f t="shared" si="15"/>
        <v/>
      </c>
      <c r="AW214" s="11">
        <f t="shared" si="19"/>
        <v>1164.8497500000001</v>
      </c>
      <c r="AX214" s="17">
        <f t="shared" si="20"/>
        <v>101.767</v>
      </c>
      <c r="AY214" s="11">
        <f t="shared" si="21"/>
        <v>62.820999999999998</v>
      </c>
      <c r="AZ214" s="17">
        <f t="shared" ref="AZ214" si="129">IF(OR(S214="",S211="",S208="",S205=""),AZ213,SUM(S214,S211,S208,S205))</f>
        <v>0</v>
      </c>
      <c r="BA214" s="11">
        <f t="shared" si="23"/>
        <v>140.19300000000001</v>
      </c>
      <c r="BB214" s="17">
        <f t="shared" ref="BB214:BE214" si="130">IF(OR(V214="",V211="",V208="",V205=""),BB213,SUM(V214,V211,V208,V205)/1000)</f>
        <v>0</v>
      </c>
      <c r="BC214" s="17">
        <f t="shared" si="130"/>
        <v>0</v>
      </c>
      <c r="BD214" s="17">
        <f t="shared" si="130"/>
        <v>0</v>
      </c>
      <c r="BE214" s="17">
        <f t="shared" si="130"/>
        <v>0</v>
      </c>
      <c r="BF214" s="17">
        <f t="shared" si="24"/>
        <v>0</v>
      </c>
      <c r="BG214" s="17">
        <f t="shared" si="25"/>
        <v>0</v>
      </c>
      <c r="BH214" s="11">
        <f t="shared" ref="BH214:BI214" si="131">IF(OR(AD214="",AD211="",AD208="",AD205=""),BH213,SUM(AD214,AD211,AD208,AD205)/1000)</f>
        <v>42.514000000000003</v>
      </c>
      <c r="BI214" s="17">
        <f t="shared" si="131"/>
        <v>0</v>
      </c>
      <c r="BJ214" s="17">
        <f t="shared" si="26"/>
        <v>0</v>
      </c>
      <c r="BL214" s="64"/>
      <c r="BM214" s="27"/>
      <c r="BN214" s="27"/>
      <c r="BO214" s="27"/>
      <c r="BP214" s="27"/>
      <c r="BQ214" s="27"/>
      <c r="BR214" s="27"/>
      <c r="BS214" s="27"/>
      <c r="BT214" s="27"/>
      <c r="BU214" s="27"/>
      <c r="BV214" s="27"/>
      <c r="BW214" s="27"/>
      <c r="BX214" s="27"/>
      <c r="BY214" s="27"/>
      <c r="BZ214" s="27"/>
    </row>
    <row r="215" spans="1:78" ht="15" customHeight="1" x14ac:dyDescent="0.2">
      <c r="A215" s="71">
        <v>26299</v>
      </c>
      <c r="B215" s="13">
        <v>717.7</v>
      </c>
      <c r="C215" s="13">
        <v>39175</v>
      </c>
      <c r="D215" s="13"/>
      <c r="E215" s="13"/>
      <c r="F215" s="13"/>
      <c r="G215" s="13"/>
      <c r="H215" s="13"/>
      <c r="I215" s="13"/>
      <c r="J215" s="13"/>
      <c r="K215" s="13"/>
      <c r="L215" s="13"/>
      <c r="M215" s="13">
        <v>16.923999999999999</v>
      </c>
      <c r="N215" s="13"/>
      <c r="O215" s="13"/>
      <c r="P215" s="13"/>
      <c r="Q215" s="13"/>
      <c r="R215" s="13"/>
      <c r="S215" s="13"/>
      <c r="T215" s="38"/>
      <c r="U215" s="13"/>
      <c r="V215" s="13"/>
      <c r="W215" s="13"/>
      <c r="X215" s="13"/>
      <c r="Y215" s="13"/>
      <c r="Z215" s="38"/>
      <c r="AA215" s="13"/>
      <c r="AB215" s="38"/>
      <c r="AC215" s="13"/>
      <c r="AD215" s="13"/>
      <c r="AE215" s="13"/>
      <c r="AF215" s="38"/>
      <c r="AG215" s="13"/>
      <c r="AI215" s="11">
        <f t="shared" si="1"/>
        <v>710.86666666666679</v>
      </c>
      <c r="AJ215" s="11">
        <f t="shared" si="5"/>
        <v>38.677999999999997</v>
      </c>
      <c r="AK215" s="11" t="str">
        <f t="shared" si="6"/>
        <v/>
      </c>
      <c r="AL215" s="11" t="str">
        <f t="shared" si="2"/>
        <v/>
      </c>
      <c r="AM215" s="11" t="str">
        <f t="shared" si="7"/>
        <v/>
      </c>
      <c r="AN215" s="11" t="str">
        <f t="shared" si="8"/>
        <v/>
      </c>
      <c r="AO215" s="11" t="str">
        <f t="shared" si="9"/>
        <v/>
      </c>
      <c r="AP215" s="11" t="str">
        <f t="shared" si="10"/>
        <v/>
      </c>
      <c r="AQ215" s="11" t="str">
        <f t="shared" si="11"/>
        <v/>
      </c>
      <c r="AR215" s="11" t="str">
        <f t="shared" si="12"/>
        <v/>
      </c>
      <c r="AS215" s="11" t="str">
        <f t="shared" si="13"/>
        <v/>
      </c>
      <c r="AT215" s="11">
        <f t="shared" si="4"/>
        <v>16.774666666666668</v>
      </c>
      <c r="AU215" s="11" t="str">
        <f t="shared" si="14"/>
        <v/>
      </c>
      <c r="AV215" s="11" t="str">
        <f t="shared" si="15"/>
        <v/>
      </c>
      <c r="AW215" s="11">
        <f t="shared" si="19"/>
        <v>1164.8497500000001</v>
      </c>
      <c r="AX215" s="17">
        <f t="shared" si="20"/>
        <v>101.767</v>
      </c>
      <c r="AY215" s="11">
        <f t="shared" si="21"/>
        <v>62.820999999999998</v>
      </c>
      <c r="AZ215" s="17">
        <f t="shared" ref="AZ215" si="132">IF(OR(S215="",S212="",S209="",S206=""),AZ214,SUM(S215,S212,S209,S206))</f>
        <v>0</v>
      </c>
      <c r="BA215" s="11">
        <f t="shared" si="23"/>
        <v>140.19300000000001</v>
      </c>
      <c r="BB215" s="17">
        <f t="shared" ref="BB215:BE215" si="133">IF(OR(V215="",V212="",V209="",V206=""),BB214,SUM(V215,V212,V209,V206)/1000)</f>
        <v>0</v>
      </c>
      <c r="BC215" s="17">
        <f t="shared" si="133"/>
        <v>0</v>
      </c>
      <c r="BD215" s="17">
        <f t="shared" si="133"/>
        <v>0</v>
      </c>
      <c r="BE215" s="17">
        <f t="shared" si="133"/>
        <v>0</v>
      </c>
      <c r="BF215" s="17">
        <f t="shared" si="24"/>
        <v>0</v>
      </c>
      <c r="BG215" s="17">
        <f t="shared" si="25"/>
        <v>0</v>
      </c>
      <c r="BH215" s="11">
        <f t="shared" ref="BH215:BI215" si="134">IF(OR(AD215="",AD212="",AD209="",AD206=""),BH214,SUM(AD215,AD212,AD209,AD206)/1000)</f>
        <v>42.514000000000003</v>
      </c>
      <c r="BI215" s="17">
        <f t="shared" si="134"/>
        <v>0</v>
      </c>
      <c r="BJ215" s="17">
        <f t="shared" si="26"/>
        <v>0</v>
      </c>
      <c r="BL215" s="64"/>
      <c r="BM215" s="27"/>
      <c r="BN215" s="27"/>
      <c r="BO215" s="27"/>
      <c r="BP215" s="27"/>
      <c r="BQ215" s="27"/>
      <c r="BR215" s="27"/>
      <c r="BS215" s="27"/>
      <c r="BT215" s="27"/>
      <c r="BU215" s="27"/>
      <c r="BV215" s="27"/>
      <c r="BW215" s="27"/>
      <c r="BX215" s="27"/>
      <c r="BY215" s="27"/>
      <c r="BZ215" s="27"/>
    </row>
    <row r="216" spans="1:78" ht="15" customHeight="1" x14ac:dyDescent="0.2">
      <c r="A216" s="71">
        <v>26330</v>
      </c>
      <c r="B216" s="13">
        <v>725.7</v>
      </c>
      <c r="C216" s="13">
        <v>39530</v>
      </c>
      <c r="D216" s="13"/>
      <c r="E216" s="13"/>
      <c r="F216" s="13"/>
      <c r="G216" s="13"/>
      <c r="H216" s="13"/>
      <c r="I216" s="13"/>
      <c r="J216" s="13"/>
      <c r="K216" s="13"/>
      <c r="L216" s="13"/>
      <c r="M216" s="13">
        <v>17.076000000000001</v>
      </c>
      <c r="N216" s="13"/>
      <c r="O216" s="13"/>
      <c r="P216" s="13"/>
      <c r="Q216" s="13"/>
      <c r="R216" s="13"/>
      <c r="S216" s="13"/>
      <c r="T216" s="38"/>
      <c r="U216" s="13"/>
      <c r="V216" s="13"/>
      <c r="W216" s="13"/>
      <c r="X216" s="13"/>
      <c r="Y216" s="13"/>
      <c r="Z216" s="38"/>
      <c r="AA216" s="13"/>
      <c r="AB216" s="38"/>
      <c r="AC216" s="13"/>
      <c r="AD216" s="13"/>
      <c r="AE216" s="13"/>
      <c r="AF216" s="38"/>
      <c r="AG216" s="13"/>
      <c r="AI216" s="11">
        <f t="shared" si="1"/>
        <v>717.9</v>
      </c>
      <c r="AJ216" s="11">
        <f t="shared" si="5"/>
        <v>39.044333333333334</v>
      </c>
      <c r="AK216" s="11" t="str">
        <f t="shared" si="6"/>
        <v/>
      </c>
      <c r="AL216" s="11" t="str">
        <f t="shared" si="2"/>
        <v/>
      </c>
      <c r="AM216" s="11" t="str">
        <f t="shared" si="7"/>
        <v/>
      </c>
      <c r="AN216" s="11" t="str">
        <f t="shared" si="8"/>
        <v/>
      </c>
      <c r="AO216" s="11" t="str">
        <f t="shared" si="9"/>
        <v/>
      </c>
      <c r="AP216" s="11" t="str">
        <f t="shared" si="10"/>
        <v/>
      </c>
      <c r="AQ216" s="11" t="str">
        <f t="shared" si="11"/>
        <v/>
      </c>
      <c r="AR216" s="11" t="str">
        <f t="shared" si="12"/>
        <v/>
      </c>
      <c r="AS216" s="11" t="str">
        <f t="shared" si="13"/>
        <v/>
      </c>
      <c r="AT216" s="11">
        <f t="shared" si="4"/>
        <v>16.924666666666667</v>
      </c>
      <c r="AU216" s="11" t="str">
        <f t="shared" si="14"/>
        <v/>
      </c>
      <c r="AV216" s="11" t="str">
        <f t="shared" si="15"/>
        <v/>
      </c>
      <c r="AW216" s="11">
        <f t="shared" si="19"/>
        <v>1164.8497500000001</v>
      </c>
      <c r="AX216" s="17">
        <f t="shared" si="20"/>
        <v>101.767</v>
      </c>
      <c r="AY216" s="11">
        <f t="shared" si="21"/>
        <v>62.820999999999998</v>
      </c>
      <c r="AZ216" s="17">
        <f t="shared" ref="AZ216" si="135">IF(OR(S216="",S213="",S210="",S207=""),AZ215,SUM(S216,S213,S210,S207))</f>
        <v>0</v>
      </c>
      <c r="BA216" s="11">
        <f t="shared" si="23"/>
        <v>140.19300000000001</v>
      </c>
      <c r="BB216" s="17">
        <f t="shared" ref="BB216:BE216" si="136">IF(OR(V216="",V213="",V210="",V207=""),BB215,SUM(V216,V213,V210,V207)/1000)</f>
        <v>0</v>
      </c>
      <c r="BC216" s="17">
        <f t="shared" si="136"/>
        <v>0</v>
      </c>
      <c r="BD216" s="17">
        <f t="shared" si="136"/>
        <v>0</v>
      </c>
      <c r="BE216" s="17">
        <f t="shared" si="136"/>
        <v>0</v>
      </c>
      <c r="BF216" s="17">
        <f t="shared" si="24"/>
        <v>0</v>
      </c>
      <c r="BG216" s="17">
        <f t="shared" si="25"/>
        <v>0</v>
      </c>
      <c r="BH216" s="11">
        <f t="shared" ref="BH216:BI216" si="137">IF(OR(AD216="",AD213="",AD210="",AD207=""),BH215,SUM(AD216,AD213,AD210,AD207)/1000)</f>
        <v>42.514000000000003</v>
      </c>
      <c r="BI216" s="17">
        <f t="shared" si="137"/>
        <v>0</v>
      </c>
      <c r="BJ216" s="17">
        <f t="shared" si="26"/>
        <v>0</v>
      </c>
      <c r="BL216" s="64"/>
      <c r="BM216" s="27"/>
      <c r="BN216" s="27"/>
      <c r="BO216" s="27"/>
      <c r="BP216" s="27"/>
      <c r="BQ216" s="27"/>
      <c r="BR216" s="27"/>
      <c r="BS216" s="27"/>
      <c r="BT216" s="27"/>
      <c r="BU216" s="27"/>
      <c r="BV216" s="27"/>
      <c r="BW216" s="27"/>
      <c r="BX216" s="27"/>
      <c r="BY216" s="27"/>
      <c r="BZ216" s="27"/>
    </row>
    <row r="217" spans="1:78" ht="15" customHeight="1" x14ac:dyDescent="0.2">
      <c r="A217" s="71">
        <v>26359</v>
      </c>
      <c r="B217" s="13">
        <v>733.5</v>
      </c>
      <c r="C217" s="13">
        <v>39842</v>
      </c>
      <c r="D217" s="13"/>
      <c r="E217" s="13"/>
      <c r="F217" s="13"/>
      <c r="G217" s="13"/>
      <c r="H217" s="13"/>
      <c r="I217" s="13"/>
      <c r="J217" s="13"/>
      <c r="K217" s="13"/>
      <c r="L217" s="13"/>
      <c r="M217" s="13">
        <v>17.202999999999999</v>
      </c>
      <c r="N217" s="13"/>
      <c r="O217" s="13"/>
      <c r="P217" s="13">
        <v>307652.25</v>
      </c>
      <c r="Q217" s="13">
        <v>25470</v>
      </c>
      <c r="R217" s="13">
        <v>16579</v>
      </c>
      <c r="S217" s="13"/>
      <c r="T217" s="38">
        <v>37.676000000000002</v>
      </c>
      <c r="U217" s="13">
        <v>37.533000000000001</v>
      </c>
      <c r="V217" s="13"/>
      <c r="W217" s="13"/>
      <c r="X217" s="13"/>
      <c r="Y217" s="13"/>
      <c r="Z217" s="38"/>
      <c r="AA217" s="13"/>
      <c r="AB217" s="38"/>
      <c r="AC217" s="13"/>
      <c r="AD217" s="13">
        <v>11101</v>
      </c>
      <c r="AE217" s="13"/>
      <c r="AF217" s="38"/>
      <c r="AG217" s="13"/>
      <c r="AI217" s="11">
        <f t="shared" si="1"/>
        <v>725.63333333333333</v>
      </c>
      <c r="AJ217" s="11">
        <f t="shared" si="5"/>
        <v>39.515666666666661</v>
      </c>
      <c r="AK217" s="11" t="str">
        <f t="shared" si="6"/>
        <v/>
      </c>
      <c r="AL217" s="11" t="str">
        <f t="shared" si="2"/>
        <v/>
      </c>
      <c r="AM217" s="11" t="str">
        <f t="shared" si="7"/>
        <v/>
      </c>
      <c r="AN217" s="11" t="str">
        <f t="shared" si="8"/>
        <v/>
      </c>
      <c r="AO217" s="11" t="str">
        <f t="shared" si="9"/>
        <v/>
      </c>
      <c r="AP217" s="11" t="str">
        <f t="shared" si="10"/>
        <v/>
      </c>
      <c r="AQ217" s="11" t="str">
        <f t="shared" si="11"/>
        <v/>
      </c>
      <c r="AR217" s="11" t="str">
        <f t="shared" si="12"/>
        <v/>
      </c>
      <c r="AS217" s="11" t="str">
        <f t="shared" si="13"/>
        <v/>
      </c>
      <c r="AT217" s="11">
        <f t="shared" si="4"/>
        <v>17.067666666666668</v>
      </c>
      <c r="AU217" s="11" t="str">
        <f t="shared" si="14"/>
        <v/>
      </c>
      <c r="AV217" s="11" t="str">
        <f t="shared" si="15"/>
        <v/>
      </c>
      <c r="AW217" s="11">
        <f t="shared" si="19"/>
        <v>1188.713</v>
      </c>
      <c r="AX217" s="17">
        <f t="shared" si="20"/>
        <v>104.61799999999999</v>
      </c>
      <c r="AY217" s="11">
        <f t="shared" si="21"/>
        <v>64.418999999999997</v>
      </c>
      <c r="AZ217" s="17">
        <f t="shared" ref="AZ217" si="138">IF(OR(S217="",S214="",S211="",S208=""),AZ216,SUM(S217,S214,S211,S208))</f>
        <v>0</v>
      </c>
      <c r="BA217" s="11">
        <f t="shared" si="23"/>
        <v>143.94499999999999</v>
      </c>
      <c r="BB217" s="17">
        <f t="shared" ref="BB217:BE217" si="139">IF(OR(V217="",V214="",V211="",V208=""),BB216,SUM(V217,V214,V211,V208)/1000)</f>
        <v>0</v>
      </c>
      <c r="BC217" s="17">
        <f t="shared" si="139"/>
        <v>0</v>
      </c>
      <c r="BD217" s="17">
        <f t="shared" si="139"/>
        <v>0</v>
      </c>
      <c r="BE217" s="17">
        <f t="shared" si="139"/>
        <v>0</v>
      </c>
      <c r="BF217" s="17">
        <f t="shared" si="24"/>
        <v>0</v>
      </c>
      <c r="BG217" s="17">
        <f t="shared" si="25"/>
        <v>0</v>
      </c>
      <c r="BH217" s="11">
        <f t="shared" ref="BH217:BI217" si="140">IF(OR(AD217="",AD214="",AD211="",AD208=""),BH216,SUM(AD217,AD214,AD211,AD208)/1000)</f>
        <v>43.368000000000002</v>
      </c>
      <c r="BI217" s="17">
        <f t="shared" si="140"/>
        <v>0</v>
      </c>
      <c r="BJ217" s="17">
        <f t="shared" si="26"/>
        <v>0</v>
      </c>
      <c r="BL217" s="64"/>
      <c r="BM217" s="27"/>
      <c r="BN217" s="27"/>
      <c r="BO217" s="27"/>
      <c r="BP217" s="27"/>
      <c r="BQ217" s="27"/>
      <c r="BR217" s="27"/>
      <c r="BS217" s="27"/>
      <c r="BT217" s="27"/>
      <c r="BU217" s="27"/>
      <c r="BV217" s="27"/>
      <c r="BW217" s="27"/>
      <c r="BX217" s="27"/>
      <c r="BY217" s="27"/>
      <c r="BZ217" s="27"/>
    </row>
    <row r="218" spans="1:78" ht="15" customHeight="1" x14ac:dyDescent="0.2">
      <c r="A218" s="71">
        <v>26390</v>
      </c>
      <c r="B218" s="13">
        <v>738.4</v>
      </c>
      <c r="C218" s="13">
        <v>40516</v>
      </c>
      <c r="D218" s="13"/>
      <c r="E218" s="13"/>
      <c r="F218" s="13"/>
      <c r="G218" s="13"/>
      <c r="H218" s="13"/>
      <c r="I218" s="13"/>
      <c r="J218" s="13"/>
      <c r="K218" s="13"/>
      <c r="L218" s="13"/>
      <c r="M218" s="13">
        <v>17.422000000000001</v>
      </c>
      <c r="N218" s="13"/>
      <c r="O218" s="13"/>
      <c r="P218" s="13"/>
      <c r="Q218" s="13"/>
      <c r="R218" s="13"/>
      <c r="S218" s="13"/>
      <c r="T218" s="38"/>
      <c r="U218" s="13"/>
      <c r="V218" s="13"/>
      <c r="W218" s="13"/>
      <c r="X218" s="13"/>
      <c r="Y218" s="13"/>
      <c r="Z218" s="38"/>
      <c r="AA218" s="13"/>
      <c r="AB218" s="38"/>
      <c r="AC218" s="13"/>
      <c r="AD218" s="13"/>
      <c r="AE218" s="13"/>
      <c r="AF218" s="38"/>
      <c r="AG218" s="13"/>
      <c r="AI218" s="11">
        <f t="shared" si="1"/>
        <v>732.5333333333333</v>
      </c>
      <c r="AJ218" s="11">
        <f t="shared" si="5"/>
        <v>39.962666666666664</v>
      </c>
      <c r="AK218" s="11" t="str">
        <f t="shared" si="6"/>
        <v/>
      </c>
      <c r="AL218" s="11" t="str">
        <f t="shared" si="2"/>
        <v/>
      </c>
      <c r="AM218" s="11" t="str">
        <f t="shared" si="7"/>
        <v/>
      </c>
      <c r="AN218" s="11" t="str">
        <f t="shared" si="8"/>
        <v/>
      </c>
      <c r="AO218" s="11" t="str">
        <f t="shared" si="9"/>
        <v/>
      </c>
      <c r="AP218" s="11" t="str">
        <f t="shared" si="10"/>
        <v/>
      </c>
      <c r="AQ218" s="11" t="str">
        <f t="shared" si="11"/>
        <v/>
      </c>
      <c r="AR218" s="11" t="str">
        <f t="shared" si="12"/>
        <v/>
      </c>
      <c r="AS218" s="11" t="str">
        <f t="shared" si="13"/>
        <v/>
      </c>
      <c r="AT218" s="11">
        <f t="shared" si="4"/>
        <v>17.233666666666664</v>
      </c>
      <c r="AU218" s="11" t="str">
        <f t="shared" si="14"/>
        <v/>
      </c>
      <c r="AV218" s="11" t="str">
        <f t="shared" si="15"/>
        <v/>
      </c>
      <c r="AW218" s="11">
        <f t="shared" si="19"/>
        <v>1188.713</v>
      </c>
      <c r="AX218" s="17">
        <f t="shared" si="20"/>
        <v>104.61799999999999</v>
      </c>
      <c r="AY218" s="11">
        <f t="shared" si="21"/>
        <v>64.418999999999997</v>
      </c>
      <c r="AZ218" s="17">
        <f t="shared" ref="AZ218" si="141">IF(OR(S218="",S215="",S212="",S209=""),AZ217,SUM(S218,S215,S212,S209))</f>
        <v>0</v>
      </c>
      <c r="BA218" s="11">
        <f t="shared" si="23"/>
        <v>143.94499999999999</v>
      </c>
      <c r="BB218" s="17">
        <f t="shared" ref="BB218:BE218" si="142">IF(OR(V218="",V215="",V212="",V209=""),BB217,SUM(V218,V215,V212,V209)/1000)</f>
        <v>0</v>
      </c>
      <c r="BC218" s="17">
        <f t="shared" si="142"/>
        <v>0</v>
      </c>
      <c r="BD218" s="17">
        <f t="shared" si="142"/>
        <v>0</v>
      </c>
      <c r="BE218" s="17">
        <f t="shared" si="142"/>
        <v>0</v>
      </c>
      <c r="BF218" s="17">
        <f t="shared" si="24"/>
        <v>0</v>
      </c>
      <c r="BG218" s="17">
        <f t="shared" si="25"/>
        <v>0</v>
      </c>
      <c r="BH218" s="11">
        <f t="shared" ref="BH218:BI218" si="143">IF(OR(AD218="",AD215="",AD212="",AD209=""),BH217,SUM(AD218,AD215,AD212,AD209)/1000)</f>
        <v>43.368000000000002</v>
      </c>
      <c r="BI218" s="17">
        <f t="shared" si="143"/>
        <v>0</v>
      </c>
      <c r="BJ218" s="17">
        <f t="shared" si="26"/>
        <v>0</v>
      </c>
      <c r="BL218" s="64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7"/>
      <c r="BY218" s="27"/>
      <c r="BZ218" s="27"/>
    </row>
    <row r="219" spans="1:78" ht="15" customHeight="1" x14ac:dyDescent="0.2">
      <c r="A219" s="71">
        <v>26420</v>
      </c>
      <c r="B219" s="13">
        <v>743.3</v>
      </c>
      <c r="C219" s="13">
        <v>40485</v>
      </c>
      <c r="D219" s="13"/>
      <c r="E219" s="13"/>
      <c r="F219" s="13"/>
      <c r="G219" s="13"/>
      <c r="H219" s="13"/>
      <c r="I219" s="13"/>
      <c r="J219" s="13"/>
      <c r="K219" s="13"/>
      <c r="L219" s="13"/>
      <c r="M219" s="13">
        <v>17.596</v>
      </c>
      <c r="N219" s="13"/>
      <c r="O219" s="13"/>
      <c r="P219" s="13"/>
      <c r="Q219" s="13"/>
      <c r="R219" s="13"/>
      <c r="S219" s="13"/>
      <c r="T219" s="38"/>
      <c r="U219" s="13"/>
      <c r="V219" s="13"/>
      <c r="W219" s="13"/>
      <c r="X219" s="13"/>
      <c r="Y219" s="13"/>
      <c r="Z219" s="38"/>
      <c r="AA219" s="13"/>
      <c r="AB219" s="38"/>
      <c r="AC219" s="13"/>
      <c r="AD219" s="13"/>
      <c r="AE219" s="13"/>
      <c r="AF219" s="38"/>
      <c r="AG219" s="13"/>
      <c r="AI219" s="11">
        <f t="shared" si="1"/>
        <v>738.4</v>
      </c>
      <c r="AJ219" s="11">
        <f t="shared" si="5"/>
        <v>40.280999999999999</v>
      </c>
      <c r="AK219" s="11" t="str">
        <f t="shared" si="6"/>
        <v/>
      </c>
      <c r="AL219" s="11" t="str">
        <f t="shared" si="2"/>
        <v/>
      </c>
      <c r="AM219" s="11" t="str">
        <f t="shared" si="7"/>
        <v/>
      </c>
      <c r="AN219" s="11" t="str">
        <f t="shared" si="8"/>
        <v/>
      </c>
      <c r="AO219" s="11" t="str">
        <f t="shared" si="9"/>
        <v/>
      </c>
      <c r="AP219" s="11" t="str">
        <f t="shared" si="10"/>
        <v/>
      </c>
      <c r="AQ219" s="11" t="str">
        <f t="shared" si="11"/>
        <v/>
      </c>
      <c r="AR219" s="11" t="str">
        <f t="shared" si="12"/>
        <v/>
      </c>
      <c r="AS219" s="11" t="str">
        <f t="shared" si="13"/>
        <v/>
      </c>
      <c r="AT219" s="11">
        <f t="shared" si="4"/>
        <v>17.407</v>
      </c>
      <c r="AU219" s="11" t="str">
        <f t="shared" si="14"/>
        <v/>
      </c>
      <c r="AV219" s="11" t="str">
        <f t="shared" si="15"/>
        <v/>
      </c>
      <c r="AW219" s="11">
        <f t="shared" si="19"/>
        <v>1188.713</v>
      </c>
      <c r="AX219" s="17">
        <f t="shared" si="20"/>
        <v>104.61799999999999</v>
      </c>
      <c r="AY219" s="11">
        <f t="shared" si="21"/>
        <v>64.418999999999997</v>
      </c>
      <c r="AZ219" s="17">
        <f t="shared" ref="AZ219" si="144">IF(OR(S219="",S216="",S213="",S210=""),AZ218,SUM(S219,S216,S213,S210))</f>
        <v>0</v>
      </c>
      <c r="BA219" s="11">
        <f t="shared" si="23"/>
        <v>143.94499999999999</v>
      </c>
      <c r="BB219" s="17">
        <f t="shared" ref="BB219:BE219" si="145">IF(OR(V219="",V216="",V213="",V210=""),BB218,SUM(V219,V216,V213,V210)/1000)</f>
        <v>0</v>
      </c>
      <c r="BC219" s="17">
        <f t="shared" si="145"/>
        <v>0</v>
      </c>
      <c r="BD219" s="17">
        <f t="shared" si="145"/>
        <v>0</v>
      </c>
      <c r="BE219" s="17">
        <f t="shared" si="145"/>
        <v>0</v>
      </c>
      <c r="BF219" s="17">
        <f t="shared" si="24"/>
        <v>0</v>
      </c>
      <c r="BG219" s="17">
        <f t="shared" si="25"/>
        <v>0</v>
      </c>
      <c r="BH219" s="11">
        <f t="shared" ref="BH219:BI219" si="146">IF(OR(AD219="",AD216="",AD213="",AD210=""),BH218,SUM(AD219,AD216,AD213,AD210)/1000)</f>
        <v>43.368000000000002</v>
      </c>
      <c r="BI219" s="17">
        <f t="shared" si="146"/>
        <v>0</v>
      </c>
      <c r="BJ219" s="17">
        <f t="shared" si="26"/>
        <v>0</v>
      </c>
      <c r="BL219" s="64"/>
      <c r="BM219" s="27"/>
      <c r="BN219" s="27"/>
      <c r="BO219" s="27"/>
      <c r="BP219" s="27"/>
      <c r="BQ219" s="27"/>
      <c r="BR219" s="27"/>
      <c r="BS219" s="27"/>
      <c r="BT219" s="27"/>
      <c r="BU219" s="27"/>
      <c r="BV219" s="27"/>
      <c r="BW219" s="27"/>
      <c r="BX219" s="27"/>
      <c r="BY219" s="27"/>
      <c r="BZ219" s="27"/>
    </row>
    <row r="220" spans="1:78" ht="15" customHeight="1" x14ac:dyDescent="0.2">
      <c r="A220" s="71">
        <v>26451</v>
      </c>
      <c r="B220" s="13">
        <v>749.7</v>
      </c>
      <c r="C220" s="13">
        <v>40922</v>
      </c>
      <c r="D220" s="13"/>
      <c r="E220" s="13"/>
      <c r="F220" s="13"/>
      <c r="G220" s="13"/>
      <c r="H220" s="13"/>
      <c r="I220" s="13"/>
      <c r="J220" s="13"/>
      <c r="K220" s="13"/>
      <c r="L220" s="13"/>
      <c r="M220" s="13">
        <v>17.815000000000001</v>
      </c>
      <c r="N220" s="13"/>
      <c r="O220" s="13"/>
      <c r="P220" s="13">
        <v>316592.25</v>
      </c>
      <c r="Q220" s="13">
        <v>28076</v>
      </c>
      <c r="R220" s="13">
        <v>17369</v>
      </c>
      <c r="S220" s="13"/>
      <c r="T220" s="38">
        <v>38.572000000000003</v>
      </c>
      <c r="U220" s="13">
        <v>38.432000000000002</v>
      </c>
      <c r="V220" s="13"/>
      <c r="W220" s="13"/>
      <c r="X220" s="13"/>
      <c r="Y220" s="13"/>
      <c r="Z220" s="38"/>
      <c r="AA220" s="13"/>
      <c r="AB220" s="38"/>
      <c r="AC220" s="13"/>
      <c r="AD220" s="13">
        <v>11525</v>
      </c>
      <c r="AE220" s="13"/>
      <c r="AF220" s="38"/>
      <c r="AG220" s="13"/>
      <c r="AI220" s="11">
        <f t="shared" si="1"/>
        <v>743.79999999999984</v>
      </c>
      <c r="AJ220" s="11">
        <f t="shared" si="5"/>
        <v>40.640999999999998</v>
      </c>
      <c r="AK220" s="11" t="str">
        <f t="shared" si="6"/>
        <v/>
      </c>
      <c r="AL220" s="11" t="str">
        <f t="shared" si="2"/>
        <v/>
      </c>
      <c r="AM220" s="11" t="str">
        <f t="shared" si="7"/>
        <v/>
      </c>
      <c r="AN220" s="11" t="str">
        <f t="shared" si="8"/>
        <v/>
      </c>
      <c r="AO220" s="11" t="str">
        <f t="shared" si="9"/>
        <v/>
      </c>
      <c r="AP220" s="11" t="str">
        <f t="shared" si="10"/>
        <v/>
      </c>
      <c r="AQ220" s="11" t="str">
        <f t="shared" si="11"/>
        <v/>
      </c>
      <c r="AR220" s="11" t="str">
        <f t="shared" si="12"/>
        <v/>
      </c>
      <c r="AS220" s="11" t="str">
        <f t="shared" si="13"/>
        <v/>
      </c>
      <c r="AT220" s="11">
        <f t="shared" si="4"/>
        <v>17.611000000000001</v>
      </c>
      <c r="AU220" s="11" t="str">
        <f t="shared" si="14"/>
        <v/>
      </c>
      <c r="AV220" s="11" t="str">
        <f t="shared" si="15"/>
        <v/>
      </c>
      <c r="AW220" s="11">
        <f t="shared" si="19"/>
        <v>1216.2375</v>
      </c>
      <c r="AX220" s="17">
        <f t="shared" si="20"/>
        <v>107.774</v>
      </c>
      <c r="AY220" s="11">
        <f t="shared" si="21"/>
        <v>66.304000000000002</v>
      </c>
      <c r="AZ220" s="17">
        <f t="shared" ref="AZ220" si="147">IF(OR(S220="",S217="",S214="",S211=""),AZ219,SUM(S220,S217,S214,S211))</f>
        <v>0</v>
      </c>
      <c r="BA220" s="11">
        <f t="shared" si="23"/>
        <v>147.89100000000002</v>
      </c>
      <c r="BB220" s="17">
        <f t="shared" ref="BB220:BE220" si="148">IF(OR(V220="",V217="",V214="",V211=""),BB219,SUM(V220,V217,V214,V211)/1000)</f>
        <v>0</v>
      </c>
      <c r="BC220" s="17">
        <f t="shared" si="148"/>
        <v>0</v>
      </c>
      <c r="BD220" s="17">
        <f t="shared" si="148"/>
        <v>0</v>
      </c>
      <c r="BE220" s="17">
        <f t="shared" si="148"/>
        <v>0</v>
      </c>
      <c r="BF220" s="17">
        <f t="shared" si="24"/>
        <v>0</v>
      </c>
      <c r="BG220" s="17">
        <f t="shared" si="25"/>
        <v>0</v>
      </c>
      <c r="BH220" s="11">
        <f t="shared" ref="BH220:BI220" si="149">IF(OR(AD220="",AD217="",AD214="",AD211=""),BH219,SUM(AD220,AD217,AD214,AD211)/1000)</f>
        <v>44.414999999999999</v>
      </c>
      <c r="BI220" s="17">
        <f t="shared" si="149"/>
        <v>0</v>
      </c>
      <c r="BJ220" s="17">
        <f t="shared" si="26"/>
        <v>0</v>
      </c>
      <c r="BL220" s="64"/>
      <c r="BM220" s="27"/>
      <c r="BN220" s="27"/>
      <c r="BO220" s="27"/>
      <c r="BP220" s="27"/>
      <c r="BQ220" s="27"/>
      <c r="BR220" s="27"/>
      <c r="BS220" s="27"/>
      <c r="BT220" s="27"/>
      <c r="BU220" s="27"/>
      <c r="BV220" s="27"/>
      <c r="BW220" s="27"/>
      <c r="BX220" s="27"/>
      <c r="BY220" s="27"/>
      <c r="BZ220" s="27"/>
    </row>
    <row r="221" spans="1:78" ht="15" customHeight="1" x14ac:dyDescent="0.2">
      <c r="A221" s="71">
        <v>26481</v>
      </c>
      <c r="B221" s="13">
        <v>759.5</v>
      </c>
      <c r="C221" s="13">
        <v>41285</v>
      </c>
      <c r="D221" s="13"/>
      <c r="E221" s="13"/>
      <c r="F221" s="13"/>
      <c r="G221" s="13"/>
      <c r="H221" s="13"/>
      <c r="I221" s="13"/>
      <c r="J221" s="13"/>
      <c r="K221" s="13"/>
      <c r="L221" s="13"/>
      <c r="M221" s="13">
        <v>18.183</v>
      </c>
      <c r="N221" s="13"/>
      <c r="O221" s="13"/>
      <c r="P221" s="13"/>
      <c r="Q221" s="13"/>
      <c r="R221" s="13"/>
      <c r="S221" s="13"/>
      <c r="T221" s="38"/>
      <c r="U221" s="13"/>
      <c r="V221" s="13"/>
      <c r="W221" s="13"/>
      <c r="X221" s="13"/>
      <c r="Y221" s="13"/>
      <c r="Z221" s="38"/>
      <c r="AA221" s="13"/>
      <c r="AB221" s="38"/>
      <c r="AC221" s="13"/>
      <c r="AD221" s="13"/>
      <c r="AE221" s="13"/>
      <c r="AF221" s="38"/>
      <c r="AG221" s="13"/>
      <c r="AI221" s="11">
        <f t="shared" si="1"/>
        <v>750.83333333333337</v>
      </c>
      <c r="AJ221" s="11">
        <f t="shared" si="5"/>
        <v>40.897333333333336</v>
      </c>
      <c r="AK221" s="11" t="str">
        <f t="shared" si="6"/>
        <v/>
      </c>
      <c r="AL221" s="11" t="str">
        <f t="shared" si="2"/>
        <v/>
      </c>
      <c r="AM221" s="11" t="str">
        <f t="shared" si="7"/>
        <v/>
      </c>
      <c r="AN221" s="11" t="str">
        <f t="shared" si="8"/>
        <v/>
      </c>
      <c r="AO221" s="11" t="str">
        <f t="shared" si="9"/>
        <v/>
      </c>
      <c r="AP221" s="11" t="str">
        <f t="shared" si="10"/>
        <v/>
      </c>
      <c r="AQ221" s="11" t="str">
        <f t="shared" si="11"/>
        <v/>
      </c>
      <c r="AR221" s="11" t="str">
        <f t="shared" si="12"/>
        <v/>
      </c>
      <c r="AS221" s="11" t="str">
        <f t="shared" si="13"/>
        <v/>
      </c>
      <c r="AT221" s="11">
        <f t="shared" si="4"/>
        <v>17.864666666666668</v>
      </c>
      <c r="AU221" s="11" t="str">
        <f t="shared" si="14"/>
        <v/>
      </c>
      <c r="AV221" s="11" t="str">
        <f t="shared" si="15"/>
        <v/>
      </c>
      <c r="AW221" s="11">
        <f t="shared" si="19"/>
        <v>1216.2375</v>
      </c>
      <c r="AX221" s="17">
        <f t="shared" si="20"/>
        <v>107.774</v>
      </c>
      <c r="AY221" s="11">
        <f t="shared" si="21"/>
        <v>66.304000000000002</v>
      </c>
      <c r="AZ221" s="17">
        <f t="shared" ref="AZ221" si="150">IF(OR(S221="",S218="",S215="",S212=""),AZ220,SUM(S221,S218,S215,S212))</f>
        <v>0</v>
      </c>
      <c r="BA221" s="11">
        <f t="shared" si="23"/>
        <v>147.89100000000002</v>
      </c>
      <c r="BB221" s="17">
        <f t="shared" ref="BB221:BE221" si="151">IF(OR(V221="",V218="",V215="",V212=""),BB220,SUM(V221,V218,V215,V212)/1000)</f>
        <v>0</v>
      </c>
      <c r="BC221" s="17">
        <f t="shared" si="151"/>
        <v>0</v>
      </c>
      <c r="BD221" s="17">
        <f t="shared" si="151"/>
        <v>0</v>
      </c>
      <c r="BE221" s="17">
        <f t="shared" si="151"/>
        <v>0</v>
      </c>
      <c r="BF221" s="17">
        <f t="shared" si="24"/>
        <v>0</v>
      </c>
      <c r="BG221" s="17">
        <f t="shared" si="25"/>
        <v>0</v>
      </c>
      <c r="BH221" s="11">
        <f t="shared" ref="BH221:BI221" si="152">IF(OR(AD221="",AD218="",AD215="",AD212=""),BH220,SUM(AD221,AD218,AD215,AD212)/1000)</f>
        <v>44.414999999999999</v>
      </c>
      <c r="BI221" s="17">
        <f t="shared" si="152"/>
        <v>0</v>
      </c>
      <c r="BJ221" s="17">
        <f t="shared" si="26"/>
        <v>0</v>
      </c>
      <c r="BL221" s="64"/>
      <c r="BM221" s="27"/>
      <c r="BN221" s="27"/>
      <c r="BO221" s="27"/>
      <c r="BP221" s="27"/>
      <c r="BQ221" s="27"/>
      <c r="BR221" s="27"/>
      <c r="BS221" s="27"/>
      <c r="BT221" s="27"/>
      <c r="BU221" s="27"/>
      <c r="BV221" s="27"/>
      <c r="BW221" s="27"/>
      <c r="BX221" s="27"/>
      <c r="BY221" s="27"/>
      <c r="BZ221" s="27"/>
    </row>
    <row r="222" spans="1:78" ht="15" customHeight="1" x14ac:dyDescent="0.2">
      <c r="A222" s="71">
        <v>26512</v>
      </c>
      <c r="B222" s="13">
        <v>768.7</v>
      </c>
      <c r="C222" s="13">
        <v>41500</v>
      </c>
      <c r="D222" s="13"/>
      <c r="E222" s="13"/>
      <c r="F222" s="13"/>
      <c r="G222" s="13"/>
      <c r="H222" s="13"/>
      <c r="I222" s="13"/>
      <c r="J222" s="13"/>
      <c r="K222" s="13"/>
      <c r="L222" s="13"/>
      <c r="M222" s="13">
        <v>18.565000000000001</v>
      </c>
      <c r="N222" s="13"/>
      <c r="O222" s="13"/>
      <c r="P222" s="13"/>
      <c r="Q222" s="13"/>
      <c r="R222" s="13"/>
      <c r="S222" s="13"/>
      <c r="T222" s="38"/>
      <c r="U222" s="13"/>
      <c r="V222" s="13"/>
      <c r="W222" s="13"/>
      <c r="X222" s="13"/>
      <c r="Y222" s="13"/>
      <c r="Z222" s="38"/>
      <c r="AA222" s="13"/>
      <c r="AB222" s="38"/>
      <c r="AC222" s="13"/>
      <c r="AD222" s="13"/>
      <c r="AE222" s="13"/>
      <c r="AF222" s="38"/>
      <c r="AG222" s="13"/>
      <c r="AI222" s="11">
        <f t="shared" si="1"/>
        <v>759.30000000000007</v>
      </c>
      <c r="AJ222" s="11">
        <f t="shared" si="5"/>
        <v>41.235666666666667</v>
      </c>
      <c r="AK222" s="11" t="str">
        <f t="shared" si="6"/>
        <v/>
      </c>
      <c r="AL222" s="11" t="str">
        <f t="shared" si="2"/>
        <v/>
      </c>
      <c r="AM222" s="11" t="str">
        <f t="shared" si="7"/>
        <v/>
      </c>
      <c r="AN222" s="11" t="str">
        <f t="shared" si="8"/>
        <v/>
      </c>
      <c r="AO222" s="11" t="str">
        <f t="shared" si="9"/>
        <v/>
      </c>
      <c r="AP222" s="11" t="str">
        <f t="shared" si="10"/>
        <v/>
      </c>
      <c r="AQ222" s="11" t="str">
        <f t="shared" si="11"/>
        <v/>
      </c>
      <c r="AR222" s="11" t="str">
        <f t="shared" si="12"/>
        <v/>
      </c>
      <c r="AS222" s="11" t="str">
        <f t="shared" si="13"/>
        <v/>
      </c>
      <c r="AT222" s="11">
        <f t="shared" si="4"/>
        <v>18.187666666666669</v>
      </c>
      <c r="AU222" s="11" t="str">
        <f t="shared" si="14"/>
        <v/>
      </c>
      <c r="AV222" s="11" t="str">
        <f t="shared" si="15"/>
        <v/>
      </c>
      <c r="AW222" s="11">
        <f t="shared" si="19"/>
        <v>1216.2375</v>
      </c>
      <c r="AX222" s="17">
        <f t="shared" si="20"/>
        <v>107.774</v>
      </c>
      <c r="AY222" s="11">
        <f t="shared" si="21"/>
        <v>66.304000000000002</v>
      </c>
      <c r="AZ222" s="17">
        <f t="shared" ref="AZ222" si="153">IF(OR(S222="",S219="",S216="",S213=""),AZ221,SUM(S222,S219,S216,S213))</f>
        <v>0</v>
      </c>
      <c r="BA222" s="11">
        <f t="shared" si="23"/>
        <v>147.89100000000002</v>
      </c>
      <c r="BB222" s="17">
        <f t="shared" ref="BB222:BE222" si="154">IF(OR(V222="",V219="",V216="",V213=""),BB221,SUM(V222,V219,V216,V213)/1000)</f>
        <v>0</v>
      </c>
      <c r="BC222" s="17">
        <f t="shared" si="154"/>
        <v>0</v>
      </c>
      <c r="BD222" s="17">
        <f t="shared" si="154"/>
        <v>0</v>
      </c>
      <c r="BE222" s="17">
        <f t="shared" si="154"/>
        <v>0</v>
      </c>
      <c r="BF222" s="17">
        <f t="shared" si="24"/>
        <v>0</v>
      </c>
      <c r="BG222" s="17">
        <f t="shared" si="25"/>
        <v>0</v>
      </c>
      <c r="BH222" s="11">
        <f t="shared" ref="BH222:BI222" si="155">IF(OR(AD222="",AD219="",AD216="",AD213=""),BH221,SUM(AD222,AD219,AD216,AD213)/1000)</f>
        <v>44.414999999999999</v>
      </c>
      <c r="BI222" s="17">
        <f t="shared" si="155"/>
        <v>0</v>
      </c>
      <c r="BJ222" s="17">
        <f t="shared" si="26"/>
        <v>0</v>
      </c>
      <c r="BL222" s="64"/>
      <c r="BM222" s="27"/>
      <c r="BN222" s="27"/>
      <c r="BO222" s="27"/>
      <c r="BP222" s="27"/>
      <c r="BQ222" s="27"/>
      <c r="BR222" s="27"/>
      <c r="BS222" s="27"/>
      <c r="BT222" s="27"/>
      <c r="BU222" s="27"/>
      <c r="BV222" s="27"/>
      <c r="BW222" s="27"/>
      <c r="BX222" s="27"/>
      <c r="BY222" s="27"/>
      <c r="BZ222" s="27"/>
    </row>
    <row r="223" spans="1:78" ht="15" customHeight="1" x14ac:dyDescent="0.2">
      <c r="A223" s="71">
        <v>26543</v>
      </c>
      <c r="B223" s="13">
        <v>778.3</v>
      </c>
      <c r="C223" s="13">
        <v>42403</v>
      </c>
      <c r="D223" s="13"/>
      <c r="E223" s="13"/>
      <c r="F223" s="13"/>
      <c r="G223" s="13"/>
      <c r="H223" s="13"/>
      <c r="I223" s="13"/>
      <c r="J223" s="13"/>
      <c r="K223" s="13"/>
      <c r="L223" s="13"/>
      <c r="M223" s="13">
        <v>18.917999999999999</v>
      </c>
      <c r="N223" s="13"/>
      <c r="O223" s="13"/>
      <c r="P223" s="13">
        <v>322641.5</v>
      </c>
      <c r="Q223" s="13">
        <v>30084</v>
      </c>
      <c r="R223" s="13">
        <v>17741</v>
      </c>
      <c r="S223" s="13"/>
      <c r="T223" s="38">
        <v>39.904000000000003</v>
      </c>
      <c r="U223" s="13">
        <v>39.752000000000002</v>
      </c>
      <c r="V223" s="13"/>
      <c r="W223" s="13"/>
      <c r="X223" s="13"/>
      <c r="Y223" s="13"/>
      <c r="Z223" s="38"/>
      <c r="AA223" s="13"/>
      <c r="AB223" s="38"/>
      <c r="AC223" s="13"/>
      <c r="AD223" s="13">
        <v>11685</v>
      </c>
      <c r="AE223" s="13"/>
      <c r="AF223" s="38"/>
      <c r="AG223" s="13"/>
      <c r="AI223" s="11">
        <f t="shared" si="1"/>
        <v>768.83333333333337</v>
      </c>
      <c r="AJ223" s="11">
        <f t="shared" si="5"/>
        <v>41.729333333333336</v>
      </c>
      <c r="AK223" s="11" t="str">
        <f t="shared" si="6"/>
        <v/>
      </c>
      <c r="AL223" s="11" t="str">
        <f t="shared" si="2"/>
        <v/>
      </c>
      <c r="AM223" s="11" t="str">
        <f t="shared" si="7"/>
        <v/>
      </c>
      <c r="AN223" s="11" t="str">
        <f t="shared" si="8"/>
        <v/>
      </c>
      <c r="AO223" s="11" t="str">
        <f t="shared" si="9"/>
        <v/>
      </c>
      <c r="AP223" s="11" t="str">
        <f t="shared" si="10"/>
        <v/>
      </c>
      <c r="AQ223" s="11" t="str">
        <f t="shared" si="11"/>
        <v/>
      </c>
      <c r="AR223" s="11" t="str">
        <f t="shared" si="12"/>
        <v/>
      </c>
      <c r="AS223" s="11" t="str">
        <f t="shared" si="13"/>
        <v/>
      </c>
      <c r="AT223" s="11">
        <f t="shared" si="4"/>
        <v>18.555333333333333</v>
      </c>
      <c r="AU223" s="11" t="str">
        <f t="shared" si="14"/>
        <v/>
      </c>
      <c r="AV223" s="11" t="str">
        <f t="shared" si="15"/>
        <v/>
      </c>
      <c r="AW223" s="11">
        <f t="shared" si="19"/>
        <v>1244.4602500000001</v>
      </c>
      <c r="AX223" s="17">
        <f t="shared" si="20"/>
        <v>110.506</v>
      </c>
      <c r="AY223" s="11">
        <f t="shared" si="21"/>
        <v>68.066999999999993</v>
      </c>
      <c r="AZ223" s="17">
        <f t="shared" ref="AZ223" si="156">IF(OR(S223="",S220="",S217="",S214=""),AZ222,SUM(S223,S220,S217,S214))</f>
        <v>0</v>
      </c>
      <c r="BA223" s="11">
        <f t="shared" si="23"/>
        <v>152.02100000000002</v>
      </c>
      <c r="BB223" s="17">
        <f t="shared" ref="BB223:BE223" si="157">IF(OR(V223="",V220="",V217="",V214=""),BB222,SUM(V223,V220,V217,V214)/1000)</f>
        <v>0</v>
      </c>
      <c r="BC223" s="17">
        <f t="shared" si="157"/>
        <v>0</v>
      </c>
      <c r="BD223" s="17">
        <f t="shared" si="157"/>
        <v>0</v>
      </c>
      <c r="BE223" s="17">
        <f t="shared" si="157"/>
        <v>0</v>
      </c>
      <c r="BF223" s="17">
        <f t="shared" si="24"/>
        <v>0</v>
      </c>
      <c r="BG223" s="17">
        <f t="shared" si="25"/>
        <v>0</v>
      </c>
      <c r="BH223" s="11">
        <f t="shared" ref="BH223:BI223" si="158">IF(OR(AD223="",AD220="",AD217="",AD214=""),BH222,SUM(AD223,AD220,AD217,AD214)/1000)</f>
        <v>45.213000000000001</v>
      </c>
      <c r="BI223" s="17">
        <f t="shared" si="158"/>
        <v>0</v>
      </c>
      <c r="BJ223" s="17">
        <f t="shared" si="26"/>
        <v>0</v>
      </c>
      <c r="BL223" s="64"/>
      <c r="BM223" s="27"/>
      <c r="BN223" s="27"/>
      <c r="BO223" s="27"/>
      <c r="BP223" s="27"/>
      <c r="BQ223" s="27"/>
      <c r="BR223" s="27"/>
      <c r="BS223" s="27"/>
      <c r="BT223" s="27"/>
      <c r="BU223" s="27"/>
      <c r="BV223" s="27"/>
      <c r="BW223" s="27"/>
      <c r="BX223" s="27"/>
      <c r="BY223" s="27"/>
      <c r="BZ223" s="27"/>
    </row>
    <row r="224" spans="1:78" ht="15" customHeight="1" x14ac:dyDescent="0.2">
      <c r="A224" s="71">
        <v>26573</v>
      </c>
      <c r="B224" s="13">
        <v>786.9</v>
      </c>
      <c r="C224" s="13">
        <v>42943</v>
      </c>
      <c r="D224" s="13"/>
      <c r="E224" s="13"/>
      <c r="F224" s="13"/>
      <c r="G224" s="13"/>
      <c r="H224" s="13"/>
      <c r="I224" s="13"/>
      <c r="J224" s="13"/>
      <c r="K224" s="13"/>
      <c r="L224" s="13"/>
      <c r="M224" s="13">
        <v>19.292000000000002</v>
      </c>
      <c r="N224" s="13"/>
      <c r="O224" s="13"/>
      <c r="P224" s="13"/>
      <c r="Q224" s="13"/>
      <c r="R224" s="13"/>
      <c r="S224" s="13"/>
      <c r="T224" s="38"/>
      <c r="U224" s="13"/>
      <c r="V224" s="13"/>
      <c r="W224" s="13"/>
      <c r="X224" s="13"/>
      <c r="Y224" s="13"/>
      <c r="Z224" s="38"/>
      <c r="AA224" s="13"/>
      <c r="AB224" s="38"/>
      <c r="AC224" s="13"/>
      <c r="AD224" s="13"/>
      <c r="AE224" s="13"/>
      <c r="AF224" s="38"/>
      <c r="AG224" s="13"/>
      <c r="AI224" s="11">
        <f t="shared" si="1"/>
        <v>777.9666666666667</v>
      </c>
      <c r="AJ224" s="11">
        <f t="shared" si="5"/>
        <v>42.281999999999996</v>
      </c>
      <c r="AK224" s="11" t="str">
        <f t="shared" si="6"/>
        <v/>
      </c>
      <c r="AL224" s="11" t="str">
        <f t="shared" si="2"/>
        <v/>
      </c>
      <c r="AM224" s="11" t="str">
        <f t="shared" si="7"/>
        <v/>
      </c>
      <c r="AN224" s="11" t="str">
        <f t="shared" si="8"/>
        <v/>
      </c>
      <c r="AO224" s="11" t="str">
        <f t="shared" si="9"/>
        <v/>
      </c>
      <c r="AP224" s="11" t="str">
        <f t="shared" si="10"/>
        <v/>
      </c>
      <c r="AQ224" s="11" t="str">
        <f t="shared" si="11"/>
        <v/>
      </c>
      <c r="AR224" s="11" t="str">
        <f t="shared" si="12"/>
        <v/>
      </c>
      <c r="AS224" s="11" t="str">
        <f t="shared" si="13"/>
        <v/>
      </c>
      <c r="AT224" s="11">
        <f t="shared" si="4"/>
        <v>18.925000000000001</v>
      </c>
      <c r="AU224" s="11" t="str">
        <f t="shared" si="14"/>
        <v/>
      </c>
      <c r="AV224" s="11" t="str">
        <f t="shared" si="15"/>
        <v/>
      </c>
      <c r="AW224" s="11">
        <f t="shared" si="19"/>
        <v>1244.4602500000001</v>
      </c>
      <c r="AX224" s="17">
        <f t="shared" si="20"/>
        <v>110.506</v>
      </c>
      <c r="AY224" s="11">
        <f t="shared" si="21"/>
        <v>68.066999999999993</v>
      </c>
      <c r="AZ224" s="17">
        <f t="shared" ref="AZ224" si="159">IF(OR(S224="",S221="",S218="",S215=""),AZ223,SUM(S224,S221,S218,S215))</f>
        <v>0</v>
      </c>
      <c r="BA224" s="11">
        <f t="shared" si="23"/>
        <v>152.02100000000002</v>
      </c>
      <c r="BB224" s="17">
        <f t="shared" ref="BB224:BE224" si="160">IF(OR(V224="",V221="",V218="",V215=""),BB223,SUM(V224,V221,V218,V215)/1000)</f>
        <v>0</v>
      </c>
      <c r="BC224" s="17">
        <f t="shared" si="160"/>
        <v>0</v>
      </c>
      <c r="BD224" s="17">
        <f t="shared" si="160"/>
        <v>0</v>
      </c>
      <c r="BE224" s="17">
        <f t="shared" si="160"/>
        <v>0</v>
      </c>
      <c r="BF224" s="17">
        <f t="shared" si="24"/>
        <v>0</v>
      </c>
      <c r="BG224" s="17">
        <f t="shared" si="25"/>
        <v>0</v>
      </c>
      <c r="BH224" s="11">
        <f t="shared" ref="BH224:BI224" si="161">IF(OR(AD224="",AD221="",AD218="",AD215=""),BH223,SUM(AD224,AD221,AD218,AD215)/1000)</f>
        <v>45.213000000000001</v>
      </c>
      <c r="BI224" s="17">
        <f t="shared" si="161"/>
        <v>0</v>
      </c>
      <c r="BJ224" s="17">
        <f t="shared" si="26"/>
        <v>0</v>
      </c>
      <c r="BL224" s="64"/>
      <c r="BM224" s="27"/>
      <c r="BN224" s="27"/>
      <c r="BO224" s="27"/>
      <c r="BP224" s="27"/>
      <c r="BQ224" s="27"/>
      <c r="BR224" s="27"/>
      <c r="BS224" s="27"/>
      <c r="BT224" s="27"/>
      <c r="BU224" s="27"/>
      <c r="BV224" s="27"/>
      <c r="BW224" s="27"/>
      <c r="BX224" s="27"/>
      <c r="BY224" s="27"/>
      <c r="BZ224" s="27"/>
    </row>
    <row r="225" spans="1:78" ht="15" customHeight="1" x14ac:dyDescent="0.2">
      <c r="A225" s="71">
        <v>26604</v>
      </c>
      <c r="B225" s="13">
        <v>793.9</v>
      </c>
      <c r="C225" s="13">
        <v>43085</v>
      </c>
      <c r="D225" s="13"/>
      <c r="E225" s="13"/>
      <c r="F225" s="13"/>
      <c r="G225" s="13"/>
      <c r="H225" s="13"/>
      <c r="I225" s="13"/>
      <c r="J225" s="13"/>
      <c r="K225" s="13"/>
      <c r="L225" s="13"/>
      <c r="M225" s="13">
        <v>19.640999999999998</v>
      </c>
      <c r="N225" s="13"/>
      <c r="O225" s="13"/>
      <c r="P225" s="13"/>
      <c r="Q225" s="13"/>
      <c r="R225" s="13"/>
      <c r="S225" s="13"/>
      <c r="T225" s="38"/>
      <c r="U225" s="13"/>
      <c r="V225" s="13"/>
      <c r="W225" s="13"/>
      <c r="X225" s="13"/>
      <c r="Y225" s="13"/>
      <c r="Z225" s="38"/>
      <c r="AA225" s="13"/>
      <c r="AB225" s="38"/>
      <c r="AC225" s="13"/>
      <c r="AD225" s="13"/>
      <c r="AE225" s="13"/>
      <c r="AF225" s="38"/>
      <c r="AG225" s="13"/>
      <c r="AI225" s="11">
        <f t="shared" si="1"/>
        <v>786.36666666666667</v>
      </c>
      <c r="AJ225" s="11">
        <f t="shared" si="5"/>
        <v>42.810333333333332</v>
      </c>
      <c r="AK225" s="11" t="str">
        <f t="shared" si="6"/>
        <v/>
      </c>
      <c r="AL225" s="11" t="str">
        <f t="shared" si="2"/>
        <v/>
      </c>
      <c r="AM225" s="11" t="str">
        <f t="shared" si="7"/>
        <v/>
      </c>
      <c r="AN225" s="11" t="str">
        <f t="shared" si="8"/>
        <v/>
      </c>
      <c r="AO225" s="11" t="str">
        <f t="shared" si="9"/>
        <v/>
      </c>
      <c r="AP225" s="11" t="str">
        <f t="shared" si="10"/>
        <v/>
      </c>
      <c r="AQ225" s="11" t="str">
        <f t="shared" si="11"/>
        <v/>
      </c>
      <c r="AR225" s="11" t="str">
        <f t="shared" si="12"/>
        <v/>
      </c>
      <c r="AS225" s="11" t="str">
        <f t="shared" si="13"/>
        <v/>
      </c>
      <c r="AT225" s="11">
        <f t="shared" si="4"/>
        <v>19.283666666666665</v>
      </c>
      <c r="AU225" s="11" t="str">
        <f t="shared" si="14"/>
        <v/>
      </c>
      <c r="AV225" s="11" t="str">
        <f t="shared" si="15"/>
        <v/>
      </c>
      <c r="AW225" s="11">
        <f t="shared" si="19"/>
        <v>1244.4602500000001</v>
      </c>
      <c r="AX225" s="17">
        <f t="shared" si="20"/>
        <v>110.506</v>
      </c>
      <c r="AY225" s="11">
        <f t="shared" si="21"/>
        <v>68.066999999999993</v>
      </c>
      <c r="AZ225" s="17">
        <f t="shared" ref="AZ225" si="162">IF(OR(S225="",S222="",S219="",S216=""),AZ224,SUM(S225,S222,S219,S216))</f>
        <v>0</v>
      </c>
      <c r="BA225" s="11">
        <f t="shared" si="23"/>
        <v>152.02100000000002</v>
      </c>
      <c r="BB225" s="17">
        <f t="shared" ref="BB225:BE225" si="163">IF(OR(V225="",V222="",V219="",V216=""),BB224,SUM(V225,V222,V219,V216)/1000)</f>
        <v>0</v>
      </c>
      <c r="BC225" s="17">
        <f t="shared" si="163"/>
        <v>0</v>
      </c>
      <c r="BD225" s="17">
        <f t="shared" si="163"/>
        <v>0</v>
      </c>
      <c r="BE225" s="17">
        <f t="shared" si="163"/>
        <v>0</v>
      </c>
      <c r="BF225" s="17">
        <f t="shared" si="24"/>
        <v>0</v>
      </c>
      <c r="BG225" s="17">
        <f t="shared" si="25"/>
        <v>0</v>
      </c>
      <c r="BH225" s="11">
        <f t="shared" ref="BH225:BI225" si="164">IF(OR(AD225="",AD222="",AD219="",AD216=""),BH224,SUM(AD225,AD222,AD219,AD216)/1000)</f>
        <v>45.213000000000001</v>
      </c>
      <c r="BI225" s="17">
        <f t="shared" si="164"/>
        <v>0</v>
      </c>
      <c r="BJ225" s="17">
        <f t="shared" si="26"/>
        <v>0</v>
      </c>
      <c r="BL225" s="64"/>
      <c r="BM225" s="27"/>
      <c r="BN225" s="27"/>
      <c r="BO225" s="27"/>
      <c r="BP225" s="27"/>
      <c r="BQ225" s="27"/>
      <c r="BR225" s="27"/>
      <c r="BS225" s="27"/>
      <c r="BT225" s="27"/>
      <c r="BU225" s="27"/>
      <c r="BV225" s="27"/>
      <c r="BW225" s="27"/>
      <c r="BX225" s="27"/>
      <c r="BY225" s="27"/>
      <c r="BZ225" s="27"/>
    </row>
    <row r="226" spans="1:78" ht="15" customHeight="1" x14ac:dyDescent="0.2">
      <c r="A226" s="71">
        <v>26634</v>
      </c>
      <c r="B226" s="13">
        <v>802.3</v>
      </c>
      <c r="C226" s="13">
        <v>43639</v>
      </c>
      <c r="D226" s="13"/>
      <c r="E226" s="13"/>
      <c r="F226" s="13"/>
      <c r="G226" s="13"/>
      <c r="H226" s="13"/>
      <c r="I226" s="13"/>
      <c r="J226" s="13"/>
      <c r="K226" s="13"/>
      <c r="L226" s="13"/>
      <c r="M226" s="13">
        <v>20.062000000000001</v>
      </c>
      <c r="N226" s="13"/>
      <c r="O226" s="13"/>
      <c r="P226" s="13">
        <v>332226</v>
      </c>
      <c r="Q226" s="13">
        <v>29995</v>
      </c>
      <c r="R226" s="13">
        <v>18810</v>
      </c>
      <c r="S226" s="13"/>
      <c r="T226" s="38">
        <v>40.944000000000003</v>
      </c>
      <c r="U226" s="13">
        <v>40.771000000000001</v>
      </c>
      <c r="V226" s="13"/>
      <c r="W226" s="13"/>
      <c r="X226" s="13"/>
      <c r="Y226" s="13"/>
      <c r="Z226" s="38"/>
      <c r="AA226" s="13"/>
      <c r="AB226" s="38"/>
      <c r="AC226" s="13"/>
      <c r="AD226" s="13">
        <v>12075</v>
      </c>
      <c r="AE226" s="13"/>
      <c r="AF226" s="38"/>
      <c r="AG226" s="13"/>
      <c r="AI226" s="11">
        <f t="shared" si="1"/>
        <v>794.36666666666667</v>
      </c>
      <c r="AJ226" s="11">
        <f t="shared" si="5"/>
        <v>43.222333333333339</v>
      </c>
      <c r="AK226" s="11" t="str">
        <f t="shared" si="6"/>
        <v/>
      </c>
      <c r="AL226" s="11" t="str">
        <f t="shared" si="2"/>
        <v/>
      </c>
      <c r="AM226" s="11" t="str">
        <f t="shared" si="7"/>
        <v/>
      </c>
      <c r="AN226" s="11" t="str">
        <f t="shared" si="8"/>
        <v/>
      </c>
      <c r="AO226" s="11" t="str">
        <f t="shared" si="9"/>
        <v/>
      </c>
      <c r="AP226" s="11" t="str">
        <f t="shared" si="10"/>
        <v/>
      </c>
      <c r="AQ226" s="11" t="str">
        <f t="shared" si="11"/>
        <v/>
      </c>
      <c r="AR226" s="11" t="str">
        <f t="shared" si="12"/>
        <v/>
      </c>
      <c r="AS226" s="11" t="str">
        <f t="shared" si="13"/>
        <v/>
      </c>
      <c r="AT226" s="11">
        <f t="shared" si="4"/>
        <v>19.665000000000003</v>
      </c>
      <c r="AU226" s="11" t="str">
        <f t="shared" si="14"/>
        <v/>
      </c>
      <c r="AV226" s="11" t="str">
        <f t="shared" si="15"/>
        <v/>
      </c>
      <c r="AW226" s="11">
        <f t="shared" si="19"/>
        <v>1279.1120000000001</v>
      </c>
      <c r="AX226" s="17">
        <f t="shared" si="20"/>
        <v>113.625</v>
      </c>
      <c r="AY226" s="11">
        <f t="shared" si="21"/>
        <v>70.498999999999995</v>
      </c>
      <c r="AZ226" s="17">
        <f t="shared" ref="AZ226" si="165">IF(OR(S226="",S223="",S220="",S217=""),AZ225,SUM(S226,S223,S220,S217))</f>
        <v>0</v>
      </c>
      <c r="BA226" s="11">
        <f t="shared" si="23"/>
        <v>156.488</v>
      </c>
      <c r="BB226" s="17">
        <f t="shared" ref="BB226:BE226" si="166">IF(OR(V226="",V223="",V220="",V217=""),BB225,SUM(V226,V223,V220,V217)/1000)</f>
        <v>0</v>
      </c>
      <c r="BC226" s="17">
        <f t="shared" si="166"/>
        <v>0</v>
      </c>
      <c r="BD226" s="17">
        <f t="shared" si="166"/>
        <v>0</v>
      </c>
      <c r="BE226" s="17">
        <f t="shared" si="166"/>
        <v>0</v>
      </c>
      <c r="BF226" s="17">
        <f t="shared" si="24"/>
        <v>0</v>
      </c>
      <c r="BG226" s="17">
        <f t="shared" si="25"/>
        <v>0</v>
      </c>
      <c r="BH226" s="11">
        <f t="shared" ref="BH226:BI226" si="167">IF(OR(AD226="",AD223="",AD220="",AD217=""),BH225,SUM(AD226,AD223,AD220,AD217)/1000)</f>
        <v>46.386000000000003</v>
      </c>
      <c r="BI226" s="17">
        <f t="shared" si="167"/>
        <v>0</v>
      </c>
      <c r="BJ226" s="17">
        <f t="shared" si="26"/>
        <v>0</v>
      </c>
      <c r="BL226" s="64"/>
      <c r="BM226" s="27"/>
      <c r="BN226" s="27"/>
      <c r="BO226" s="27"/>
      <c r="BP226" s="27"/>
      <c r="BQ226" s="27"/>
      <c r="BR226" s="27"/>
      <c r="BS226" s="27"/>
      <c r="BT226" s="27"/>
      <c r="BU226" s="27"/>
      <c r="BV226" s="27"/>
      <c r="BW226" s="27"/>
      <c r="BX226" s="27"/>
      <c r="BY226" s="27"/>
      <c r="BZ226" s="27"/>
    </row>
    <row r="227" spans="1:78" ht="15" customHeight="1" x14ac:dyDescent="0.2">
      <c r="A227" s="71">
        <v>26665</v>
      </c>
      <c r="B227" s="13">
        <v>810.3</v>
      </c>
      <c r="C227" s="13">
        <v>44364</v>
      </c>
      <c r="D227" s="13"/>
      <c r="E227" s="13"/>
      <c r="F227" s="13"/>
      <c r="G227" s="13"/>
      <c r="H227" s="13"/>
      <c r="I227" s="13"/>
      <c r="J227" s="13"/>
      <c r="K227" s="13"/>
      <c r="L227" s="13"/>
      <c r="M227" s="13">
        <v>20.446000000000002</v>
      </c>
      <c r="N227" s="13"/>
      <c r="O227" s="13"/>
      <c r="P227" s="13"/>
      <c r="Q227" s="13"/>
      <c r="R227" s="13"/>
      <c r="S227" s="13"/>
      <c r="T227" s="38"/>
      <c r="U227" s="13"/>
      <c r="V227" s="13"/>
      <c r="W227" s="13"/>
      <c r="X227" s="13"/>
      <c r="Y227" s="13"/>
      <c r="Z227" s="38"/>
      <c r="AA227" s="13"/>
      <c r="AB227" s="38"/>
      <c r="AC227" s="13"/>
      <c r="AD227" s="13"/>
      <c r="AE227" s="13"/>
      <c r="AF227" s="38"/>
      <c r="AG227" s="13"/>
      <c r="AI227" s="11">
        <f t="shared" si="1"/>
        <v>802.16666666666663</v>
      </c>
      <c r="AJ227" s="11">
        <f t="shared" si="5"/>
        <v>43.695999999999998</v>
      </c>
      <c r="AK227" s="11" t="str">
        <f t="shared" si="6"/>
        <v/>
      </c>
      <c r="AL227" s="11" t="str">
        <f t="shared" si="2"/>
        <v/>
      </c>
      <c r="AM227" s="11" t="str">
        <f t="shared" si="7"/>
        <v/>
      </c>
      <c r="AN227" s="11" t="str">
        <f t="shared" si="8"/>
        <v/>
      </c>
      <c r="AO227" s="11" t="str">
        <f t="shared" si="9"/>
        <v/>
      </c>
      <c r="AP227" s="11" t="str">
        <f t="shared" si="10"/>
        <v/>
      </c>
      <c r="AQ227" s="11" t="str">
        <f t="shared" si="11"/>
        <v/>
      </c>
      <c r="AR227" s="11" t="str">
        <f t="shared" si="12"/>
        <v/>
      </c>
      <c r="AS227" s="11" t="str">
        <f t="shared" si="13"/>
        <v/>
      </c>
      <c r="AT227" s="11">
        <f t="shared" si="4"/>
        <v>20.049666666666667</v>
      </c>
      <c r="AU227" s="11" t="str">
        <f t="shared" si="14"/>
        <v/>
      </c>
      <c r="AV227" s="11" t="str">
        <f t="shared" si="15"/>
        <v/>
      </c>
      <c r="AW227" s="11">
        <f t="shared" si="19"/>
        <v>1279.1120000000001</v>
      </c>
      <c r="AX227" s="17">
        <f t="shared" si="20"/>
        <v>113.625</v>
      </c>
      <c r="AY227" s="11">
        <f t="shared" si="21"/>
        <v>70.498999999999995</v>
      </c>
      <c r="AZ227" s="17">
        <f t="shared" ref="AZ227" si="168">IF(OR(S227="",S224="",S221="",S218=""),AZ226,SUM(S227,S224,S221,S218))</f>
        <v>0</v>
      </c>
      <c r="BA227" s="11">
        <f t="shared" si="23"/>
        <v>156.488</v>
      </c>
      <c r="BB227" s="17">
        <f t="shared" ref="BB227:BE227" si="169">IF(OR(V227="",V224="",V221="",V218=""),BB226,SUM(V227,V224,V221,V218)/1000)</f>
        <v>0</v>
      </c>
      <c r="BC227" s="17">
        <f t="shared" si="169"/>
        <v>0</v>
      </c>
      <c r="BD227" s="17">
        <f t="shared" si="169"/>
        <v>0</v>
      </c>
      <c r="BE227" s="17">
        <f t="shared" si="169"/>
        <v>0</v>
      </c>
      <c r="BF227" s="17">
        <f t="shared" si="24"/>
        <v>0</v>
      </c>
      <c r="BG227" s="17">
        <f t="shared" si="25"/>
        <v>0</v>
      </c>
      <c r="BH227" s="11">
        <f t="shared" ref="BH227:BI227" si="170">IF(OR(AD227="",AD224="",AD221="",AD218=""),BH226,SUM(AD227,AD224,AD221,AD218)/1000)</f>
        <v>46.386000000000003</v>
      </c>
      <c r="BI227" s="17">
        <f t="shared" si="170"/>
        <v>0</v>
      </c>
      <c r="BJ227" s="17">
        <f t="shared" si="26"/>
        <v>0</v>
      </c>
      <c r="BL227" s="64"/>
      <c r="BM227" s="27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  <c r="BX227" s="27"/>
      <c r="BY227" s="27"/>
      <c r="BZ227" s="27"/>
    </row>
    <row r="228" spans="1:78" ht="15" customHeight="1" x14ac:dyDescent="0.2">
      <c r="A228" s="71">
        <v>26696</v>
      </c>
      <c r="B228" s="13">
        <v>814.1</v>
      </c>
      <c r="C228" s="13">
        <v>44933</v>
      </c>
      <c r="D228" s="13"/>
      <c r="E228" s="13"/>
      <c r="F228" s="13"/>
      <c r="G228" s="13"/>
      <c r="H228" s="13"/>
      <c r="I228" s="13"/>
      <c r="J228" s="13"/>
      <c r="K228" s="13"/>
      <c r="L228" s="13"/>
      <c r="M228" s="13">
        <v>20.786000000000001</v>
      </c>
      <c r="N228" s="13"/>
      <c r="O228" s="13"/>
      <c r="P228" s="13"/>
      <c r="Q228" s="13"/>
      <c r="R228" s="13"/>
      <c r="S228" s="13"/>
      <c r="T228" s="38"/>
      <c r="U228" s="13"/>
      <c r="V228" s="13"/>
      <c r="W228" s="13"/>
      <c r="X228" s="13"/>
      <c r="Y228" s="13"/>
      <c r="Z228" s="38"/>
      <c r="AA228" s="13"/>
      <c r="AB228" s="38"/>
      <c r="AC228" s="13"/>
      <c r="AD228" s="13"/>
      <c r="AE228" s="13"/>
      <c r="AF228" s="38"/>
      <c r="AG228" s="13"/>
      <c r="AI228" s="11">
        <f t="shared" si="1"/>
        <v>808.9</v>
      </c>
      <c r="AJ228" s="11">
        <f t="shared" si="5"/>
        <v>44.311999999999998</v>
      </c>
      <c r="AK228" s="11" t="str">
        <f t="shared" si="6"/>
        <v/>
      </c>
      <c r="AL228" s="11" t="str">
        <f t="shared" si="2"/>
        <v/>
      </c>
      <c r="AM228" s="11" t="str">
        <f t="shared" si="7"/>
        <v/>
      </c>
      <c r="AN228" s="11" t="str">
        <f t="shared" si="8"/>
        <v/>
      </c>
      <c r="AO228" s="11" t="str">
        <f t="shared" si="9"/>
        <v/>
      </c>
      <c r="AP228" s="11" t="str">
        <f t="shared" si="10"/>
        <v/>
      </c>
      <c r="AQ228" s="11" t="str">
        <f t="shared" si="11"/>
        <v/>
      </c>
      <c r="AR228" s="11" t="str">
        <f t="shared" si="12"/>
        <v/>
      </c>
      <c r="AS228" s="11" t="str">
        <f t="shared" si="13"/>
        <v/>
      </c>
      <c r="AT228" s="11">
        <f t="shared" si="4"/>
        <v>20.431333333333335</v>
      </c>
      <c r="AU228" s="11" t="str">
        <f t="shared" si="14"/>
        <v/>
      </c>
      <c r="AV228" s="11" t="str">
        <f t="shared" si="15"/>
        <v/>
      </c>
      <c r="AW228" s="11">
        <f t="shared" si="19"/>
        <v>1279.1120000000001</v>
      </c>
      <c r="AX228" s="17">
        <f t="shared" si="20"/>
        <v>113.625</v>
      </c>
      <c r="AY228" s="11">
        <f t="shared" si="21"/>
        <v>70.498999999999995</v>
      </c>
      <c r="AZ228" s="17">
        <f t="shared" ref="AZ228" si="171">IF(OR(S228="",S225="",S222="",S219=""),AZ227,SUM(S228,S225,S222,S219))</f>
        <v>0</v>
      </c>
      <c r="BA228" s="11">
        <f t="shared" si="23"/>
        <v>156.488</v>
      </c>
      <c r="BB228" s="17">
        <f t="shared" ref="BB228:BE228" si="172">IF(OR(V228="",V225="",V222="",V219=""),BB227,SUM(V228,V225,V222,V219)/1000)</f>
        <v>0</v>
      </c>
      <c r="BC228" s="17">
        <f t="shared" si="172"/>
        <v>0</v>
      </c>
      <c r="BD228" s="17">
        <f t="shared" si="172"/>
        <v>0</v>
      </c>
      <c r="BE228" s="17">
        <f t="shared" si="172"/>
        <v>0</v>
      </c>
      <c r="BF228" s="17">
        <f t="shared" si="24"/>
        <v>0</v>
      </c>
      <c r="BG228" s="17">
        <f t="shared" si="25"/>
        <v>0</v>
      </c>
      <c r="BH228" s="11">
        <f t="shared" ref="BH228:BI228" si="173">IF(OR(AD228="",AD225="",AD222="",AD219=""),BH227,SUM(AD228,AD225,AD222,AD219)/1000)</f>
        <v>46.386000000000003</v>
      </c>
      <c r="BI228" s="17">
        <f t="shared" si="173"/>
        <v>0</v>
      </c>
      <c r="BJ228" s="17">
        <f t="shared" si="26"/>
        <v>0</v>
      </c>
      <c r="BL228" s="64"/>
      <c r="BM228" s="27"/>
      <c r="BN228" s="27"/>
      <c r="BO228" s="27"/>
      <c r="BP228" s="27"/>
      <c r="BQ228" s="27"/>
      <c r="BR228" s="27"/>
      <c r="BS228" s="27"/>
      <c r="BT228" s="27"/>
      <c r="BU228" s="27"/>
      <c r="BV228" s="27"/>
      <c r="BW228" s="27"/>
      <c r="BX228" s="27"/>
      <c r="BY228" s="27"/>
      <c r="BZ228" s="27"/>
    </row>
    <row r="229" spans="1:78" ht="15" customHeight="1" x14ac:dyDescent="0.2">
      <c r="A229" s="71">
        <v>26724</v>
      </c>
      <c r="B229" s="13">
        <v>815.3</v>
      </c>
      <c r="C229" s="13">
        <v>45501</v>
      </c>
      <c r="D229" s="13"/>
      <c r="E229" s="13"/>
      <c r="F229" s="13"/>
      <c r="G229" s="13"/>
      <c r="H229" s="13"/>
      <c r="I229" s="13"/>
      <c r="J229" s="13"/>
      <c r="K229" s="13"/>
      <c r="L229" s="13"/>
      <c r="M229" s="13">
        <v>21.042000000000002</v>
      </c>
      <c r="N229" s="13"/>
      <c r="O229" s="13"/>
      <c r="P229" s="13">
        <v>344372.5</v>
      </c>
      <c r="Q229" s="13">
        <v>29315</v>
      </c>
      <c r="R229" s="13">
        <v>20030</v>
      </c>
      <c r="S229" s="13"/>
      <c r="T229" s="38">
        <v>42.454999999999998</v>
      </c>
      <c r="U229" s="13">
        <v>42.274000000000001</v>
      </c>
      <c r="V229" s="13"/>
      <c r="W229" s="13"/>
      <c r="X229" s="13"/>
      <c r="Y229" s="13"/>
      <c r="Z229" s="38"/>
      <c r="AA229" s="13"/>
      <c r="AB229" s="38"/>
      <c r="AC229" s="13"/>
      <c r="AD229" s="13">
        <v>12678</v>
      </c>
      <c r="AE229" s="13">
        <v>9697</v>
      </c>
      <c r="AF229" s="38"/>
      <c r="AG229" s="13"/>
      <c r="AI229" s="11">
        <f t="shared" si="1"/>
        <v>813.23333333333323</v>
      </c>
      <c r="AJ229" s="11">
        <f t="shared" si="5"/>
        <v>44.932666666666663</v>
      </c>
      <c r="AK229" s="11" t="str">
        <f t="shared" si="6"/>
        <v/>
      </c>
      <c r="AL229" s="11" t="str">
        <f t="shared" si="2"/>
        <v/>
      </c>
      <c r="AM229" s="11" t="str">
        <f t="shared" si="7"/>
        <v/>
      </c>
      <c r="AN229" s="11" t="str">
        <f t="shared" si="8"/>
        <v/>
      </c>
      <c r="AO229" s="11" t="str">
        <f t="shared" si="9"/>
        <v/>
      </c>
      <c r="AP229" s="11" t="str">
        <f t="shared" si="10"/>
        <v/>
      </c>
      <c r="AQ229" s="11" t="str">
        <f t="shared" si="11"/>
        <v/>
      </c>
      <c r="AR229" s="11" t="str">
        <f t="shared" si="12"/>
        <v/>
      </c>
      <c r="AS229" s="11" t="str">
        <f t="shared" si="13"/>
        <v/>
      </c>
      <c r="AT229" s="11">
        <f t="shared" si="4"/>
        <v>20.757999999999999</v>
      </c>
      <c r="AU229" s="11" t="str">
        <f t="shared" si="14"/>
        <v/>
      </c>
      <c r="AV229" s="11" t="str">
        <f t="shared" si="15"/>
        <v/>
      </c>
      <c r="AW229" s="11">
        <f t="shared" si="19"/>
        <v>1315.8322499999999</v>
      </c>
      <c r="AX229" s="17">
        <f t="shared" si="20"/>
        <v>117.47</v>
      </c>
      <c r="AY229" s="11">
        <f t="shared" si="21"/>
        <v>73.95</v>
      </c>
      <c r="AZ229" s="17">
        <f t="shared" ref="AZ229" si="174">IF(OR(S229="",S226="",S223="",S220=""),AZ228,SUM(S229,S226,S223,S220))</f>
        <v>0</v>
      </c>
      <c r="BA229" s="11">
        <f t="shared" si="23"/>
        <v>161.22899999999998</v>
      </c>
      <c r="BB229" s="17">
        <f t="shared" ref="BB229:BE229" si="175">IF(OR(V229="",V226="",V223="",V220=""),BB228,SUM(V229,V226,V223,V220)/1000)</f>
        <v>0</v>
      </c>
      <c r="BC229" s="17">
        <f t="shared" si="175"/>
        <v>0</v>
      </c>
      <c r="BD229" s="17">
        <f t="shared" si="175"/>
        <v>0</v>
      </c>
      <c r="BE229" s="17">
        <f t="shared" si="175"/>
        <v>0</v>
      </c>
      <c r="BF229" s="17">
        <f t="shared" si="24"/>
        <v>0</v>
      </c>
      <c r="BG229" s="17">
        <f t="shared" si="25"/>
        <v>0</v>
      </c>
      <c r="BH229" s="11">
        <f t="shared" ref="BH229:BI229" si="176">IF(OR(AD229="",AD226="",AD223="",AD220=""),BH228,SUM(AD229,AD226,AD223,AD220)/1000)</f>
        <v>47.963000000000001</v>
      </c>
      <c r="BI229" s="17">
        <f t="shared" si="176"/>
        <v>0</v>
      </c>
      <c r="BJ229" s="17">
        <f t="shared" si="26"/>
        <v>0</v>
      </c>
      <c r="BL229" s="64"/>
      <c r="BM229" s="27"/>
      <c r="BN229" s="27"/>
      <c r="BO229" s="27"/>
      <c r="BP229" s="27"/>
      <c r="BQ229" s="27"/>
      <c r="BR229" s="27"/>
      <c r="BS229" s="27"/>
      <c r="BT229" s="27"/>
      <c r="BU229" s="27"/>
      <c r="BV229" s="27"/>
      <c r="BW229" s="27"/>
      <c r="BX229" s="27"/>
      <c r="BY229" s="27"/>
      <c r="BZ229" s="27"/>
    </row>
    <row r="230" spans="1:78" ht="15" customHeight="1" x14ac:dyDescent="0.2">
      <c r="A230" s="71">
        <v>26755</v>
      </c>
      <c r="B230" s="13">
        <v>819.7</v>
      </c>
      <c r="C230" s="13">
        <v>45879</v>
      </c>
      <c r="D230" s="13"/>
      <c r="E230" s="13"/>
      <c r="F230" s="13"/>
      <c r="G230" s="13"/>
      <c r="H230" s="13"/>
      <c r="I230" s="13"/>
      <c r="J230" s="13"/>
      <c r="K230" s="13"/>
      <c r="L230" s="13"/>
      <c r="M230" s="13">
        <v>21.466999999999999</v>
      </c>
      <c r="N230" s="13"/>
      <c r="O230" s="13"/>
      <c r="P230" s="13"/>
      <c r="Q230" s="13"/>
      <c r="R230" s="13"/>
      <c r="S230" s="13"/>
      <c r="T230" s="38"/>
      <c r="U230" s="13"/>
      <c r="V230" s="13"/>
      <c r="W230" s="13"/>
      <c r="X230" s="13"/>
      <c r="Y230" s="13"/>
      <c r="Z230" s="38"/>
      <c r="AA230" s="13"/>
      <c r="AB230" s="38"/>
      <c r="AC230" s="13"/>
      <c r="AD230" s="13"/>
      <c r="AE230" s="13"/>
      <c r="AF230" s="38"/>
      <c r="AG230" s="13"/>
      <c r="AI230" s="11">
        <f t="shared" si="1"/>
        <v>816.36666666666679</v>
      </c>
      <c r="AJ230" s="11">
        <f t="shared" si="5"/>
        <v>45.437666666666665</v>
      </c>
      <c r="AK230" s="11" t="str">
        <f t="shared" si="6"/>
        <v/>
      </c>
      <c r="AL230" s="11" t="str">
        <f t="shared" si="2"/>
        <v/>
      </c>
      <c r="AM230" s="11" t="str">
        <f t="shared" si="7"/>
        <v/>
      </c>
      <c r="AN230" s="11" t="str">
        <f t="shared" si="8"/>
        <v/>
      </c>
      <c r="AO230" s="11" t="str">
        <f t="shared" si="9"/>
        <v/>
      </c>
      <c r="AP230" s="11" t="str">
        <f t="shared" si="10"/>
        <v/>
      </c>
      <c r="AQ230" s="11" t="str">
        <f t="shared" si="11"/>
        <v/>
      </c>
      <c r="AR230" s="11" t="str">
        <f t="shared" si="12"/>
        <v/>
      </c>
      <c r="AS230" s="11" t="str">
        <f t="shared" si="13"/>
        <v/>
      </c>
      <c r="AT230" s="11">
        <f t="shared" si="4"/>
        <v>21.098333333333333</v>
      </c>
      <c r="AU230" s="11" t="str">
        <f t="shared" si="14"/>
        <v/>
      </c>
      <c r="AV230" s="11" t="str">
        <f t="shared" si="15"/>
        <v/>
      </c>
      <c r="AW230" s="11">
        <f t="shared" si="19"/>
        <v>1315.8322499999999</v>
      </c>
      <c r="AX230" s="17">
        <f t="shared" si="20"/>
        <v>117.47</v>
      </c>
      <c r="AY230" s="11">
        <f t="shared" si="21"/>
        <v>73.95</v>
      </c>
      <c r="AZ230" s="17">
        <f t="shared" ref="AZ230" si="177">IF(OR(S230="",S227="",S224="",S221=""),AZ229,SUM(S230,S227,S224,S221))</f>
        <v>0</v>
      </c>
      <c r="BA230" s="11">
        <f t="shared" si="23"/>
        <v>161.22899999999998</v>
      </c>
      <c r="BB230" s="17">
        <f t="shared" ref="BB230:BE230" si="178">IF(OR(V230="",V227="",V224="",V221=""),BB229,SUM(V230,V227,V224,V221)/1000)</f>
        <v>0</v>
      </c>
      <c r="BC230" s="17">
        <f t="shared" si="178"/>
        <v>0</v>
      </c>
      <c r="BD230" s="17">
        <f t="shared" si="178"/>
        <v>0</v>
      </c>
      <c r="BE230" s="17">
        <f t="shared" si="178"/>
        <v>0</v>
      </c>
      <c r="BF230" s="17">
        <f t="shared" si="24"/>
        <v>0</v>
      </c>
      <c r="BG230" s="17">
        <f t="shared" si="25"/>
        <v>0</v>
      </c>
      <c r="BH230" s="11">
        <f t="shared" ref="BH230:BI230" si="179">IF(OR(AD230="",AD227="",AD224="",AD221=""),BH229,SUM(AD230,AD227,AD224,AD221)/1000)</f>
        <v>47.963000000000001</v>
      </c>
      <c r="BI230" s="17">
        <f t="shared" si="179"/>
        <v>0</v>
      </c>
      <c r="BJ230" s="17">
        <f t="shared" si="26"/>
        <v>0</v>
      </c>
      <c r="BL230" s="64"/>
      <c r="BM230" s="27"/>
      <c r="BN230" s="27"/>
      <c r="BO230" s="27"/>
      <c r="BP230" s="27"/>
      <c r="BQ230" s="27"/>
      <c r="BR230" s="27"/>
      <c r="BS230" s="27"/>
      <c r="BT230" s="27"/>
      <c r="BU230" s="27"/>
      <c r="BV230" s="27"/>
      <c r="BW230" s="27"/>
      <c r="BX230" s="27"/>
      <c r="BY230" s="27"/>
      <c r="BZ230" s="27"/>
    </row>
    <row r="231" spans="1:78" ht="15" customHeight="1" x14ac:dyDescent="0.2">
      <c r="A231" s="71">
        <v>26785</v>
      </c>
      <c r="B231" s="13">
        <v>826.8</v>
      </c>
      <c r="C231" s="13">
        <v>46187</v>
      </c>
      <c r="D231" s="13"/>
      <c r="E231" s="13"/>
      <c r="F231" s="13"/>
      <c r="G231" s="13"/>
      <c r="H231" s="13"/>
      <c r="I231" s="13"/>
      <c r="J231" s="13"/>
      <c r="K231" s="13"/>
      <c r="L231" s="13"/>
      <c r="M231" s="13">
        <v>22.007999999999999</v>
      </c>
      <c r="N231" s="13"/>
      <c r="O231" s="13"/>
      <c r="P231" s="13"/>
      <c r="Q231" s="13"/>
      <c r="R231" s="13"/>
      <c r="S231" s="13"/>
      <c r="T231" s="38"/>
      <c r="U231" s="13"/>
      <c r="V231" s="13"/>
      <c r="W231" s="13"/>
      <c r="X231" s="13"/>
      <c r="Y231" s="13"/>
      <c r="Z231" s="38"/>
      <c r="AA231" s="13"/>
      <c r="AB231" s="38"/>
      <c r="AC231" s="13"/>
      <c r="AD231" s="13"/>
      <c r="AE231" s="13"/>
      <c r="AF231" s="38"/>
      <c r="AG231" s="13"/>
      <c r="AI231" s="11">
        <f t="shared" si="1"/>
        <v>820.6</v>
      </c>
      <c r="AJ231" s="11">
        <f t="shared" si="5"/>
        <v>45.855666666666664</v>
      </c>
      <c r="AK231" s="11" t="str">
        <f t="shared" si="6"/>
        <v/>
      </c>
      <c r="AL231" s="11" t="str">
        <f t="shared" si="2"/>
        <v/>
      </c>
      <c r="AM231" s="11" t="str">
        <f t="shared" si="7"/>
        <v/>
      </c>
      <c r="AN231" s="11" t="str">
        <f t="shared" si="8"/>
        <v/>
      </c>
      <c r="AO231" s="11" t="str">
        <f t="shared" si="9"/>
        <v/>
      </c>
      <c r="AP231" s="11" t="str">
        <f t="shared" si="10"/>
        <v/>
      </c>
      <c r="AQ231" s="11" t="str">
        <f t="shared" si="11"/>
        <v/>
      </c>
      <c r="AR231" s="11" t="str">
        <f t="shared" si="12"/>
        <v/>
      </c>
      <c r="AS231" s="11" t="str">
        <f t="shared" si="13"/>
        <v/>
      </c>
      <c r="AT231" s="11">
        <f t="shared" si="4"/>
        <v>21.505666666666666</v>
      </c>
      <c r="AU231" s="11" t="str">
        <f t="shared" si="14"/>
        <v/>
      </c>
      <c r="AV231" s="11" t="str">
        <f t="shared" si="15"/>
        <v/>
      </c>
      <c r="AW231" s="11">
        <f t="shared" si="19"/>
        <v>1315.8322499999999</v>
      </c>
      <c r="AX231" s="17">
        <f t="shared" si="20"/>
        <v>117.47</v>
      </c>
      <c r="AY231" s="11">
        <f t="shared" si="21"/>
        <v>73.95</v>
      </c>
      <c r="AZ231" s="17">
        <f t="shared" ref="AZ231" si="180">IF(OR(S231="",S228="",S225="",S222=""),AZ230,SUM(S231,S228,S225,S222))</f>
        <v>0</v>
      </c>
      <c r="BA231" s="11">
        <f t="shared" si="23"/>
        <v>161.22899999999998</v>
      </c>
      <c r="BB231" s="17">
        <f t="shared" ref="BB231:BE231" si="181">IF(OR(V231="",V228="",V225="",V222=""),BB230,SUM(V231,V228,V225,V222)/1000)</f>
        <v>0</v>
      </c>
      <c r="BC231" s="17">
        <f t="shared" si="181"/>
        <v>0</v>
      </c>
      <c r="BD231" s="17">
        <f t="shared" si="181"/>
        <v>0</v>
      </c>
      <c r="BE231" s="17">
        <f t="shared" si="181"/>
        <v>0</v>
      </c>
      <c r="BF231" s="17">
        <f t="shared" si="24"/>
        <v>0</v>
      </c>
      <c r="BG231" s="17">
        <f t="shared" si="25"/>
        <v>0</v>
      </c>
      <c r="BH231" s="11">
        <f t="shared" ref="BH231:BI231" si="182">IF(OR(AD231="",AD228="",AD225="",AD222=""),BH230,SUM(AD231,AD228,AD225,AD222)/1000)</f>
        <v>47.963000000000001</v>
      </c>
      <c r="BI231" s="17">
        <f t="shared" si="182"/>
        <v>0</v>
      </c>
      <c r="BJ231" s="17">
        <f t="shared" si="26"/>
        <v>0</v>
      </c>
      <c r="BL231" s="64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</row>
    <row r="232" spans="1:78" ht="15" customHeight="1" x14ac:dyDescent="0.2">
      <c r="A232" s="71">
        <v>26816</v>
      </c>
      <c r="B232" s="13">
        <v>833.3</v>
      </c>
      <c r="C232" s="13">
        <v>46890</v>
      </c>
      <c r="D232" s="13"/>
      <c r="E232" s="13"/>
      <c r="F232" s="13"/>
      <c r="G232" s="13"/>
      <c r="H232" s="13"/>
      <c r="I232" s="13"/>
      <c r="J232" s="13"/>
      <c r="K232" s="13"/>
      <c r="L232" s="13"/>
      <c r="M232" s="13">
        <v>22.445</v>
      </c>
      <c r="N232" s="13"/>
      <c r="O232" s="13"/>
      <c r="P232" s="13">
        <v>353471.75</v>
      </c>
      <c r="Q232" s="13">
        <v>32125</v>
      </c>
      <c r="R232" s="13">
        <v>19851</v>
      </c>
      <c r="S232" s="13"/>
      <c r="T232" s="38">
        <v>43.908999999999999</v>
      </c>
      <c r="U232" s="13">
        <v>43.734999999999999</v>
      </c>
      <c r="V232" s="13"/>
      <c r="W232" s="13"/>
      <c r="X232" s="13"/>
      <c r="Y232" s="13"/>
      <c r="Z232" s="38"/>
      <c r="AA232" s="13"/>
      <c r="AB232" s="38"/>
      <c r="AC232" s="13"/>
      <c r="AD232" s="13">
        <v>13274</v>
      </c>
      <c r="AE232" s="13">
        <v>9586</v>
      </c>
      <c r="AF232" s="38"/>
      <c r="AG232" s="13"/>
      <c r="AI232" s="11">
        <f t="shared" si="1"/>
        <v>826.6</v>
      </c>
      <c r="AJ232" s="11">
        <f t="shared" si="5"/>
        <v>46.318666666666665</v>
      </c>
      <c r="AK232" s="11" t="str">
        <f t="shared" si="6"/>
        <v/>
      </c>
      <c r="AL232" s="11" t="str">
        <f t="shared" si="2"/>
        <v/>
      </c>
      <c r="AM232" s="11" t="str">
        <f t="shared" si="7"/>
        <v/>
      </c>
      <c r="AN232" s="11" t="str">
        <f t="shared" si="8"/>
        <v/>
      </c>
      <c r="AO232" s="11" t="str">
        <f t="shared" si="9"/>
        <v/>
      </c>
      <c r="AP232" s="11" t="str">
        <f t="shared" si="10"/>
        <v/>
      </c>
      <c r="AQ232" s="11" t="str">
        <f t="shared" si="11"/>
        <v/>
      </c>
      <c r="AR232" s="11" t="str">
        <f t="shared" si="12"/>
        <v/>
      </c>
      <c r="AS232" s="11" t="str">
        <f t="shared" si="13"/>
        <v/>
      </c>
      <c r="AT232" s="11">
        <f t="shared" si="4"/>
        <v>21.973333333333329</v>
      </c>
      <c r="AU232" s="11" t="str">
        <f t="shared" si="14"/>
        <v/>
      </c>
      <c r="AV232" s="11" t="str">
        <f t="shared" si="15"/>
        <v/>
      </c>
      <c r="AW232" s="11">
        <f t="shared" si="19"/>
        <v>1352.7117499999999</v>
      </c>
      <c r="AX232" s="17">
        <f t="shared" si="20"/>
        <v>121.51900000000001</v>
      </c>
      <c r="AY232" s="11">
        <f t="shared" si="21"/>
        <v>76.432000000000002</v>
      </c>
      <c r="AZ232" s="17">
        <f t="shared" ref="AZ232" si="183">IF(OR(S232="",S229="",S226="",S223=""),AZ231,SUM(S232,S229,S226,S223))</f>
        <v>0</v>
      </c>
      <c r="BA232" s="11">
        <f t="shared" si="23"/>
        <v>166.53200000000001</v>
      </c>
      <c r="BB232" s="17">
        <f t="shared" ref="BB232:BE232" si="184">IF(OR(V232="",V229="",V226="",V223=""),BB231,SUM(V232,V229,V226,V223)/1000)</f>
        <v>0</v>
      </c>
      <c r="BC232" s="17">
        <f t="shared" si="184"/>
        <v>0</v>
      </c>
      <c r="BD232" s="17">
        <f t="shared" si="184"/>
        <v>0</v>
      </c>
      <c r="BE232" s="17">
        <f t="shared" si="184"/>
        <v>0</v>
      </c>
      <c r="BF232" s="17">
        <f t="shared" si="24"/>
        <v>0</v>
      </c>
      <c r="BG232" s="17">
        <f t="shared" si="25"/>
        <v>0</v>
      </c>
      <c r="BH232" s="11">
        <f t="shared" ref="BH232:BI232" si="185">IF(OR(AD232="",AD229="",AD226="",AD223=""),BH231,SUM(AD232,AD229,AD226,AD223)/1000)</f>
        <v>49.712000000000003</v>
      </c>
      <c r="BI232" s="17">
        <f t="shared" si="185"/>
        <v>0</v>
      </c>
      <c r="BJ232" s="17">
        <f t="shared" si="26"/>
        <v>0</v>
      </c>
      <c r="BL232" s="64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</row>
    <row r="233" spans="1:78" ht="15" customHeight="1" x14ac:dyDescent="0.2">
      <c r="A233" s="71">
        <v>26846</v>
      </c>
      <c r="B233" s="13">
        <v>836.5</v>
      </c>
      <c r="C233" s="13">
        <v>47673</v>
      </c>
      <c r="D233" s="13"/>
      <c r="E233" s="13"/>
      <c r="F233" s="13"/>
      <c r="G233" s="13"/>
      <c r="H233" s="13"/>
      <c r="I233" s="13"/>
      <c r="J233" s="13"/>
      <c r="K233" s="13"/>
      <c r="L233" s="13"/>
      <c r="M233" s="13">
        <v>22.855</v>
      </c>
      <c r="N233" s="13"/>
      <c r="O233" s="13"/>
      <c r="P233" s="13"/>
      <c r="Q233" s="13"/>
      <c r="R233" s="13"/>
      <c r="S233" s="13"/>
      <c r="T233" s="38"/>
      <c r="U233" s="13"/>
      <c r="V233" s="13"/>
      <c r="W233" s="13"/>
      <c r="X233" s="13"/>
      <c r="Y233" s="13"/>
      <c r="Z233" s="38"/>
      <c r="AA233" s="13"/>
      <c r="AB233" s="38"/>
      <c r="AC233" s="13"/>
      <c r="AD233" s="13"/>
      <c r="AE233" s="13"/>
      <c r="AF233" s="38"/>
      <c r="AG233" s="13"/>
      <c r="AI233" s="11">
        <f t="shared" si="1"/>
        <v>832.19999999999993</v>
      </c>
      <c r="AJ233" s="11">
        <f t="shared" si="5"/>
        <v>46.916666666666664</v>
      </c>
      <c r="AK233" s="11" t="str">
        <f t="shared" si="6"/>
        <v/>
      </c>
      <c r="AL233" s="11" t="str">
        <f t="shared" si="2"/>
        <v/>
      </c>
      <c r="AM233" s="11" t="str">
        <f t="shared" si="7"/>
        <v/>
      </c>
      <c r="AN233" s="11" t="str">
        <f t="shared" si="8"/>
        <v/>
      </c>
      <c r="AO233" s="11" t="str">
        <f t="shared" si="9"/>
        <v/>
      </c>
      <c r="AP233" s="11" t="str">
        <f t="shared" si="10"/>
        <v/>
      </c>
      <c r="AQ233" s="11" t="str">
        <f t="shared" si="11"/>
        <v/>
      </c>
      <c r="AR233" s="11" t="str">
        <f t="shared" si="12"/>
        <v/>
      </c>
      <c r="AS233" s="11" t="str">
        <f t="shared" si="13"/>
        <v/>
      </c>
      <c r="AT233" s="11">
        <f t="shared" si="4"/>
        <v>22.436000000000003</v>
      </c>
      <c r="AU233" s="11" t="str">
        <f t="shared" si="14"/>
        <v/>
      </c>
      <c r="AV233" s="11" t="str">
        <f t="shared" si="15"/>
        <v/>
      </c>
      <c r="AW233" s="11">
        <f t="shared" si="19"/>
        <v>1352.7117499999999</v>
      </c>
      <c r="AX233" s="17">
        <f t="shared" si="20"/>
        <v>121.51900000000001</v>
      </c>
      <c r="AY233" s="11">
        <f t="shared" si="21"/>
        <v>76.432000000000002</v>
      </c>
      <c r="AZ233" s="17">
        <f t="shared" ref="AZ233" si="186">IF(OR(S233="",S230="",S227="",S224=""),AZ232,SUM(S233,S230,S227,S224))</f>
        <v>0</v>
      </c>
      <c r="BA233" s="11">
        <f t="shared" si="23"/>
        <v>166.53200000000001</v>
      </c>
      <c r="BB233" s="17">
        <f t="shared" ref="BB233:BE233" si="187">IF(OR(V233="",V230="",V227="",V224=""),BB232,SUM(V233,V230,V227,V224)/1000)</f>
        <v>0</v>
      </c>
      <c r="BC233" s="17">
        <f t="shared" si="187"/>
        <v>0</v>
      </c>
      <c r="BD233" s="17">
        <f t="shared" si="187"/>
        <v>0</v>
      </c>
      <c r="BE233" s="17">
        <f t="shared" si="187"/>
        <v>0</v>
      </c>
      <c r="BF233" s="17">
        <f t="shared" si="24"/>
        <v>0</v>
      </c>
      <c r="BG233" s="17">
        <f t="shared" si="25"/>
        <v>0</v>
      </c>
      <c r="BH233" s="11">
        <f t="shared" ref="BH233:BI233" si="188">IF(OR(AD233="",AD230="",AD227="",AD224=""),BH232,SUM(AD233,AD230,AD227,AD224)/1000)</f>
        <v>49.712000000000003</v>
      </c>
      <c r="BI233" s="17">
        <f t="shared" si="188"/>
        <v>0</v>
      </c>
      <c r="BJ233" s="17">
        <f t="shared" si="26"/>
        <v>0</v>
      </c>
      <c r="BL233" s="64"/>
      <c r="BM233" s="27"/>
      <c r="BN233" s="27"/>
      <c r="BO233" s="27"/>
      <c r="BP233" s="27"/>
      <c r="BQ233" s="27"/>
      <c r="BR233" s="27"/>
      <c r="BS233" s="27"/>
      <c r="BT233" s="27"/>
      <c r="BU233" s="27"/>
      <c r="BV233" s="27"/>
      <c r="BW233" s="27"/>
      <c r="BX233" s="27"/>
      <c r="BY233" s="27"/>
      <c r="BZ233" s="27"/>
    </row>
    <row r="234" spans="1:78" ht="15" customHeight="1" x14ac:dyDescent="0.2">
      <c r="A234" s="71">
        <v>26877</v>
      </c>
      <c r="B234" s="13">
        <v>838.8</v>
      </c>
      <c r="C234" s="13">
        <v>48232</v>
      </c>
      <c r="D234" s="13"/>
      <c r="E234" s="13"/>
      <c r="F234" s="13"/>
      <c r="G234" s="13"/>
      <c r="H234" s="13"/>
      <c r="I234" s="13"/>
      <c r="J234" s="13"/>
      <c r="K234" s="13"/>
      <c r="L234" s="13"/>
      <c r="M234" s="13">
        <v>23.317</v>
      </c>
      <c r="N234" s="13"/>
      <c r="O234" s="13"/>
      <c r="P234" s="13"/>
      <c r="Q234" s="13"/>
      <c r="R234" s="13"/>
      <c r="S234" s="13"/>
      <c r="T234" s="38"/>
      <c r="U234" s="13"/>
      <c r="V234" s="13"/>
      <c r="W234" s="13"/>
      <c r="X234" s="13"/>
      <c r="Y234" s="13"/>
      <c r="Z234" s="38"/>
      <c r="AA234" s="13"/>
      <c r="AB234" s="38"/>
      <c r="AC234" s="13"/>
      <c r="AD234" s="13"/>
      <c r="AE234" s="13"/>
      <c r="AF234" s="38"/>
      <c r="AG234" s="13"/>
      <c r="AI234" s="11">
        <f t="shared" si="1"/>
        <v>836.19999999999993</v>
      </c>
      <c r="AJ234" s="11">
        <f t="shared" si="5"/>
        <v>47.598333333333336</v>
      </c>
      <c r="AK234" s="11" t="str">
        <f t="shared" si="6"/>
        <v/>
      </c>
      <c r="AL234" s="11" t="str">
        <f t="shared" si="2"/>
        <v/>
      </c>
      <c r="AM234" s="11" t="str">
        <f t="shared" si="7"/>
        <v/>
      </c>
      <c r="AN234" s="11" t="str">
        <f t="shared" si="8"/>
        <v/>
      </c>
      <c r="AO234" s="11" t="str">
        <f t="shared" si="9"/>
        <v/>
      </c>
      <c r="AP234" s="11" t="str">
        <f t="shared" si="10"/>
        <v/>
      </c>
      <c r="AQ234" s="11" t="str">
        <f t="shared" si="11"/>
        <v/>
      </c>
      <c r="AR234" s="11" t="str">
        <f t="shared" si="12"/>
        <v/>
      </c>
      <c r="AS234" s="11" t="str">
        <f t="shared" si="13"/>
        <v/>
      </c>
      <c r="AT234" s="11">
        <f t="shared" si="4"/>
        <v>22.87233333333333</v>
      </c>
      <c r="AU234" s="11" t="str">
        <f t="shared" si="14"/>
        <v/>
      </c>
      <c r="AV234" s="11" t="str">
        <f t="shared" si="15"/>
        <v/>
      </c>
      <c r="AW234" s="11">
        <f t="shared" si="19"/>
        <v>1352.7117499999999</v>
      </c>
      <c r="AX234" s="17">
        <f t="shared" si="20"/>
        <v>121.51900000000001</v>
      </c>
      <c r="AY234" s="11">
        <f t="shared" si="21"/>
        <v>76.432000000000002</v>
      </c>
      <c r="AZ234" s="17">
        <f t="shared" ref="AZ234" si="189">IF(OR(S234="",S231="",S228="",S225=""),AZ233,SUM(S234,S231,S228,S225))</f>
        <v>0</v>
      </c>
      <c r="BA234" s="11">
        <f t="shared" si="23"/>
        <v>166.53200000000001</v>
      </c>
      <c r="BB234" s="17">
        <f t="shared" ref="BB234:BE234" si="190">IF(OR(V234="",V231="",V228="",V225=""),BB233,SUM(V234,V231,V228,V225)/1000)</f>
        <v>0</v>
      </c>
      <c r="BC234" s="17">
        <f t="shared" si="190"/>
        <v>0</v>
      </c>
      <c r="BD234" s="17">
        <f t="shared" si="190"/>
        <v>0</v>
      </c>
      <c r="BE234" s="17">
        <f t="shared" si="190"/>
        <v>0</v>
      </c>
      <c r="BF234" s="17">
        <f t="shared" si="24"/>
        <v>0</v>
      </c>
      <c r="BG234" s="17">
        <f t="shared" si="25"/>
        <v>0</v>
      </c>
      <c r="BH234" s="11">
        <f t="shared" ref="BH234:BI234" si="191">IF(OR(AD234="",AD231="",AD228="",AD225=""),BH233,SUM(AD234,AD231,AD228,AD225)/1000)</f>
        <v>49.712000000000003</v>
      </c>
      <c r="BI234" s="17">
        <f t="shared" si="191"/>
        <v>0</v>
      </c>
      <c r="BJ234" s="17">
        <f t="shared" si="26"/>
        <v>0</v>
      </c>
      <c r="BL234" s="64"/>
      <c r="BM234" s="27"/>
      <c r="BN234" s="27"/>
      <c r="BO234" s="27"/>
      <c r="BP234" s="27"/>
      <c r="BQ234" s="27"/>
      <c r="BR234" s="27"/>
      <c r="BS234" s="27"/>
      <c r="BT234" s="27"/>
      <c r="BU234" s="27"/>
      <c r="BV234" s="27"/>
      <c r="BW234" s="27"/>
      <c r="BX234" s="27"/>
      <c r="BY234" s="27"/>
      <c r="BZ234" s="27"/>
    </row>
    <row r="235" spans="1:78" ht="15" customHeight="1" x14ac:dyDescent="0.2">
      <c r="A235" s="71">
        <v>26908</v>
      </c>
      <c r="B235" s="13">
        <v>839.3</v>
      </c>
      <c r="C235" s="13">
        <v>48923</v>
      </c>
      <c r="D235" s="13"/>
      <c r="E235" s="13"/>
      <c r="F235" s="13"/>
      <c r="G235" s="13"/>
      <c r="H235" s="13"/>
      <c r="I235" s="13"/>
      <c r="J235" s="13"/>
      <c r="K235" s="13"/>
      <c r="L235" s="13"/>
      <c r="M235" s="13">
        <v>23.710999999999999</v>
      </c>
      <c r="N235" s="13"/>
      <c r="O235" s="13"/>
      <c r="P235" s="13">
        <v>358459.5</v>
      </c>
      <c r="Q235" s="13">
        <v>35717</v>
      </c>
      <c r="R235" s="13">
        <v>20536</v>
      </c>
      <c r="S235" s="13"/>
      <c r="T235" s="38">
        <v>45.720999999999997</v>
      </c>
      <c r="U235" s="13">
        <v>45.573</v>
      </c>
      <c r="V235" s="13"/>
      <c r="W235" s="13"/>
      <c r="X235" s="13"/>
      <c r="Y235" s="13"/>
      <c r="Z235" s="38"/>
      <c r="AA235" s="13"/>
      <c r="AB235" s="38"/>
      <c r="AC235" s="13"/>
      <c r="AD235" s="13">
        <v>14019</v>
      </c>
      <c r="AE235" s="13">
        <v>10979</v>
      </c>
      <c r="AF235" s="38"/>
      <c r="AG235" s="13"/>
      <c r="AI235" s="11">
        <f t="shared" si="1"/>
        <v>838.19999999999993</v>
      </c>
      <c r="AJ235" s="11">
        <f t="shared" si="5"/>
        <v>48.276000000000003</v>
      </c>
      <c r="AK235" s="11" t="str">
        <f t="shared" si="6"/>
        <v/>
      </c>
      <c r="AL235" s="11" t="str">
        <f t="shared" si="2"/>
        <v/>
      </c>
      <c r="AM235" s="11" t="str">
        <f t="shared" si="7"/>
        <v/>
      </c>
      <c r="AN235" s="11" t="str">
        <f t="shared" si="8"/>
        <v/>
      </c>
      <c r="AO235" s="11" t="str">
        <f t="shared" si="9"/>
        <v/>
      </c>
      <c r="AP235" s="11" t="str">
        <f t="shared" si="10"/>
        <v/>
      </c>
      <c r="AQ235" s="11" t="str">
        <f t="shared" si="11"/>
        <v/>
      </c>
      <c r="AR235" s="11" t="str">
        <f t="shared" si="12"/>
        <v/>
      </c>
      <c r="AS235" s="11" t="str">
        <f t="shared" si="13"/>
        <v/>
      </c>
      <c r="AT235" s="11">
        <f t="shared" si="4"/>
        <v>23.294333333333331</v>
      </c>
      <c r="AU235" s="11" t="str">
        <f t="shared" si="14"/>
        <v/>
      </c>
      <c r="AV235" s="11" t="str">
        <f t="shared" si="15"/>
        <v/>
      </c>
      <c r="AW235" s="11">
        <f t="shared" si="19"/>
        <v>1388.5297499999999</v>
      </c>
      <c r="AX235" s="17">
        <f t="shared" si="20"/>
        <v>127.152</v>
      </c>
      <c r="AY235" s="11">
        <f t="shared" si="21"/>
        <v>79.227000000000004</v>
      </c>
      <c r="AZ235" s="17">
        <f t="shared" ref="AZ235" si="192">IF(OR(S235="",S232="",S229="",S226=""),AZ234,SUM(S235,S232,S229,S226))</f>
        <v>0</v>
      </c>
      <c r="BA235" s="11">
        <f t="shared" si="23"/>
        <v>172.35300000000001</v>
      </c>
      <c r="BB235" s="17">
        <f t="shared" ref="BB235:BE235" si="193">IF(OR(V235="",V232="",V229="",V226=""),BB234,SUM(V235,V232,V229,V226)/1000)</f>
        <v>0</v>
      </c>
      <c r="BC235" s="17">
        <f t="shared" si="193"/>
        <v>0</v>
      </c>
      <c r="BD235" s="17">
        <f t="shared" si="193"/>
        <v>0</v>
      </c>
      <c r="BE235" s="17">
        <f t="shared" si="193"/>
        <v>0</v>
      </c>
      <c r="BF235" s="17">
        <f t="shared" si="24"/>
        <v>0</v>
      </c>
      <c r="BG235" s="17">
        <f t="shared" si="25"/>
        <v>0</v>
      </c>
      <c r="BH235" s="11">
        <f t="shared" ref="BH235:BI235" si="194">IF(OR(AD235="",AD232="",AD229="",AD226=""),BH234,SUM(AD235,AD232,AD229,AD226)/1000)</f>
        <v>52.045999999999999</v>
      </c>
      <c r="BI235" s="17">
        <f t="shared" si="194"/>
        <v>0</v>
      </c>
      <c r="BJ235" s="17">
        <f t="shared" si="26"/>
        <v>0</v>
      </c>
      <c r="BL235" s="64"/>
      <c r="BM235" s="27"/>
      <c r="BN235" s="27"/>
      <c r="BO235" s="27"/>
      <c r="BP235" s="27"/>
      <c r="BQ235" s="27"/>
      <c r="BR235" s="27"/>
      <c r="BS235" s="27"/>
      <c r="BT235" s="27"/>
      <c r="BU235" s="27"/>
      <c r="BV235" s="27"/>
      <c r="BW235" s="27"/>
      <c r="BX235" s="27"/>
      <c r="BY235" s="27"/>
      <c r="BZ235" s="27"/>
    </row>
    <row r="236" spans="1:78" ht="15" customHeight="1" x14ac:dyDescent="0.2">
      <c r="A236" s="71">
        <v>26938</v>
      </c>
      <c r="B236" s="13">
        <v>842.6</v>
      </c>
      <c r="C236" s="13">
        <v>49818</v>
      </c>
      <c r="D236" s="13"/>
      <c r="E236" s="13"/>
      <c r="F236" s="13"/>
      <c r="G236" s="13"/>
      <c r="H236" s="13"/>
      <c r="I236" s="13"/>
      <c r="J236" s="13"/>
      <c r="K236" s="13"/>
      <c r="L236" s="13"/>
      <c r="M236" s="13">
        <v>23.876000000000001</v>
      </c>
      <c r="N236" s="13"/>
      <c r="O236" s="13"/>
      <c r="P236" s="13"/>
      <c r="Q236" s="13"/>
      <c r="R236" s="13"/>
      <c r="S236" s="13"/>
      <c r="T236" s="38"/>
      <c r="U236" s="13"/>
      <c r="V236" s="13"/>
      <c r="W236" s="13"/>
      <c r="X236" s="13"/>
      <c r="Y236" s="13"/>
      <c r="Z236" s="38"/>
      <c r="AA236" s="13"/>
      <c r="AB236" s="38"/>
      <c r="AC236" s="13"/>
      <c r="AD236" s="13"/>
      <c r="AE236" s="13"/>
      <c r="AF236" s="38"/>
      <c r="AG236" s="13"/>
      <c r="AI236" s="11">
        <f t="shared" si="1"/>
        <v>840.23333333333323</v>
      </c>
      <c r="AJ236" s="11">
        <f t="shared" si="5"/>
        <v>48.991</v>
      </c>
      <c r="AK236" s="11" t="str">
        <f t="shared" si="6"/>
        <v/>
      </c>
      <c r="AL236" s="11" t="str">
        <f t="shared" si="2"/>
        <v/>
      </c>
      <c r="AM236" s="11" t="str">
        <f t="shared" si="7"/>
        <v/>
      </c>
      <c r="AN236" s="11" t="str">
        <f t="shared" si="8"/>
        <v/>
      </c>
      <c r="AO236" s="11" t="str">
        <f t="shared" si="9"/>
        <v/>
      </c>
      <c r="AP236" s="11" t="str">
        <f t="shared" si="10"/>
        <v/>
      </c>
      <c r="AQ236" s="11" t="str">
        <f t="shared" si="11"/>
        <v/>
      </c>
      <c r="AR236" s="11" t="str">
        <f t="shared" si="12"/>
        <v/>
      </c>
      <c r="AS236" s="11" t="str">
        <f t="shared" si="13"/>
        <v/>
      </c>
      <c r="AT236" s="11">
        <f t="shared" si="4"/>
        <v>23.634666666666664</v>
      </c>
      <c r="AU236" s="11" t="str">
        <f t="shared" si="14"/>
        <v/>
      </c>
      <c r="AV236" s="11" t="str">
        <f t="shared" si="15"/>
        <v/>
      </c>
      <c r="AW236" s="11">
        <f t="shared" si="19"/>
        <v>1388.5297499999999</v>
      </c>
      <c r="AX236" s="17">
        <f t="shared" si="20"/>
        <v>127.152</v>
      </c>
      <c r="AY236" s="11">
        <f t="shared" si="21"/>
        <v>79.227000000000004</v>
      </c>
      <c r="AZ236" s="17">
        <f t="shared" ref="AZ236" si="195">IF(OR(S236="",S233="",S230="",S227=""),AZ235,SUM(S236,S233,S230,S227))</f>
        <v>0</v>
      </c>
      <c r="BA236" s="11">
        <f t="shared" si="23"/>
        <v>172.35300000000001</v>
      </c>
      <c r="BB236" s="17">
        <f t="shared" ref="BB236:BE236" si="196">IF(OR(V236="",V233="",V230="",V227=""),BB235,SUM(V236,V233,V230,V227)/1000)</f>
        <v>0</v>
      </c>
      <c r="BC236" s="17">
        <f t="shared" si="196"/>
        <v>0</v>
      </c>
      <c r="BD236" s="17">
        <f t="shared" si="196"/>
        <v>0</v>
      </c>
      <c r="BE236" s="17">
        <f t="shared" si="196"/>
        <v>0</v>
      </c>
      <c r="BF236" s="17">
        <f t="shared" si="24"/>
        <v>0</v>
      </c>
      <c r="BG236" s="17">
        <f t="shared" si="25"/>
        <v>0</v>
      </c>
      <c r="BH236" s="11">
        <f t="shared" ref="BH236:BI236" si="197">IF(OR(AD236="",AD233="",AD230="",AD227=""),BH235,SUM(AD236,AD233,AD230,AD227)/1000)</f>
        <v>52.045999999999999</v>
      </c>
      <c r="BI236" s="17">
        <f t="shared" si="197"/>
        <v>0</v>
      </c>
      <c r="BJ236" s="17">
        <f t="shared" si="26"/>
        <v>0</v>
      </c>
      <c r="BL236" s="64"/>
      <c r="BM236" s="27"/>
      <c r="BN236" s="27"/>
      <c r="BO236" s="27"/>
      <c r="BP236" s="27"/>
      <c r="BQ236" s="27"/>
      <c r="BR236" s="27"/>
      <c r="BS236" s="27"/>
      <c r="BT236" s="27"/>
      <c r="BU236" s="27"/>
      <c r="BV236" s="27"/>
      <c r="BW236" s="27"/>
      <c r="BX236" s="27"/>
      <c r="BY236" s="27"/>
      <c r="BZ236" s="27"/>
    </row>
    <row r="237" spans="1:78" ht="15" customHeight="1" x14ac:dyDescent="0.2">
      <c r="A237" s="71">
        <v>26969</v>
      </c>
      <c r="B237" s="13">
        <v>848.9</v>
      </c>
      <c r="C237" s="13">
        <v>50984</v>
      </c>
      <c r="D237" s="13"/>
      <c r="E237" s="13"/>
      <c r="F237" s="13"/>
      <c r="G237" s="13"/>
      <c r="H237" s="13"/>
      <c r="I237" s="13"/>
      <c r="J237" s="13"/>
      <c r="K237" s="13"/>
      <c r="L237" s="13"/>
      <c r="M237" s="13">
        <v>23.936</v>
      </c>
      <c r="N237" s="13"/>
      <c r="O237" s="13"/>
      <c r="P237" s="13"/>
      <c r="Q237" s="13"/>
      <c r="R237" s="13"/>
      <c r="S237" s="13"/>
      <c r="T237" s="38"/>
      <c r="U237" s="13"/>
      <c r="V237" s="13"/>
      <c r="W237" s="13"/>
      <c r="X237" s="13"/>
      <c r="Y237" s="13"/>
      <c r="Z237" s="38"/>
      <c r="AA237" s="13"/>
      <c r="AB237" s="38"/>
      <c r="AC237" s="13"/>
      <c r="AD237" s="13"/>
      <c r="AE237" s="13"/>
      <c r="AF237" s="38"/>
      <c r="AG237" s="13"/>
      <c r="AI237" s="11">
        <f t="shared" si="1"/>
        <v>843.6</v>
      </c>
      <c r="AJ237" s="11">
        <f t="shared" si="5"/>
        <v>49.908333333333339</v>
      </c>
      <c r="AK237" s="11" t="str">
        <f t="shared" si="6"/>
        <v/>
      </c>
      <c r="AL237" s="11" t="str">
        <f t="shared" si="2"/>
        <v/>
      </c>
      <c r="AM237" s="11" t="str">
        <f t="shared" si="7"/>
        <v/>
      </c>
      <c r="AN237" s="11" t="str">
        <f t="shared" si="8"/>
        <v/>
      </c>
      <c r="AO237" s="11" t="str">
        <f t="shared" si="9"/>
        <v/>
      </c>
      <c r="AP237" s="11" t="str">
        <f t="shared" si="10"/>
        <v/>
      </c>
      <c r="AQ237" s="11" t="str">
        <f t="shared" si="11"/>
        <v/>
      </c>
      <c r="AR237" s="11" t="str">
        <f t="shared" si="12"/>
        <v/>
      </c>
      <c r="AS237" s="11" t="str">
        <f t="shared" si="13"/>
        <v/>
      </c>
      <c r="AT237" s="11">
        <f t="shared" si="4"/>
        <v>23.840999999999998</v>
      </c>
      <c r="AU237" s="11" t="str">
        <f t="shared" si="14"/>
        <v/>
      </c>
      <c r="AV237" s="11" t="str">
        <f t="shared" si="15"/>
        <v/>
      </c>
      <c r="AW237" s="11">
        <f t="shared" si="19"/>
        <v>1388.5297499999999</v>
      </c>
      <c r="AX237" s="17">
        <f t="shared" si="20"/>
        <v>127.152</v>
      </c>
      <c r="AY237" s="11">
        <f t="shared" si="21"/>
        <v>79.227000000000004</v>
      </c>
      <c r="AZ237" s="17">
        <f t="shared" ref="AZ237" si="198">IF(OR(S237="",S234="",S231="",S228=""),AZ236,SUM(S237,S234,S231,S228))</f>
        <v>0</v>
      </c>
      <c r="BA237" s="11">
        <f t="shared" si="23"/>
        <v>172.35300000000001</v>
      </c>
      <c r="BB237" s="17">
        <f t="shared" ref="BB237:BE237" si="199">IF(OR(V237="",V234="",V231="",V228=""),BB236,SUM(V237,V234,V231,V228)/1000)</f>
        <v>0</v>
      </c>
      <c r="BC237" s="17">
        <f t="shared" si="199"/>
        <v>0</v>
      </c>
      <c r="BD237" s="17">
        <f t="shared" si="199"/>
        <v>0</v>
      </c>
      <c r="BE237" s="17">
        <f t="shared" si="199"/>
        <v>0</v>
      </c>
      <c r="BF237" s="17">
        <f t="shared" si="24"/>
        <v>0</v>
      </c>
      <c r="BG237" s="17">
        <f t="shared" si="25"/>
        <v>0</v>
      </c>
      <c r="BH237" s="11">
        <f t="shared" ref="BH237:BI237" si="200">IF(OR(AD237="",AD234="",AD231="",AD228=""),BH236,SUM(AD237,AD234,AD231,AD228)/1000)</f>
        <v>52.045999999999999</v>
      </c>
      <c r="BI237" s="11">
        <f t="shared" si="200"/>
        <v>0</v>
      </c>
      <c r="BJ237" s="17">
        <f t="shared" si="26"/>
        <v>0</v>
      </c>
      <c r="BL237" s="64"/>
      <c r="BM237" s="27"/>
      <c r="BN237" s="27"/>
      <c r="BO237" s="27"/>
      <c r="BP237" s="27"/>
      <c r="BQ237" s="27"/>
      <c r="BR237" s="27"/>
      <c r="BS237" s="27"/>
      <c r="BT237" s="27"/>
      <c r="BU237" s="27"/>
      <c r="BV237" s="27"/>
      <c r="BW237" s="27"/>
      <c r="BX237" s="27"/>
      <c r="BY237" s="27"/>
      <c r="BZ237" s="27"/>
    </row>
    <row r="238" spans="1:78" ht="15" customHeight="1" x14ac:dyDescent="0.2">
      <c r="A238" s="71">
        <v>26999</v>
      </c>
      <c r="B238" s="13">
        <v>855.5</v>
      </c>
      <c r="C238" s="13">
        <v>51895</v>
      </c>
      <c r="D238" s="13"/>
      <c r="E238" s="13"/>
      <c r="F238" s="13"/>
      <c r="G238" s="13"/>
      <c r="H238" s="13"/>
      <c r="I238" s="13"/>
      <c r="J238" s="13"/>
      <c r="K238" s="13"/>
      <c r="L238" s="13"/>
      <c r="M238" s="13">
        <v>24.341999999999999</v>
      </c>
      <c r="N238" s="13"/>
      <c r="O238" s="13"/>
      <c r="P238" s="13">
        <v>369072.25</v>
      </c>
      <c r="Q238" s="13">
        <v>35923</v>
      </c>
      <c r="R238" s="13">
        <v>21286</v>
      </c>
      <c r="S238" s="13"/>
      <c r="T238" s="38">
        <v>48.055999999999997</v>
      </c>
      <c r="U238" s="13">
        <v>47.912999999999997</v>
      </c>
      <c r="V238" s="13"/>
      <c r="W238" s="13"/>
      <c r="X238" s="13"/>
      <c r="Y238" s="13"/>
      <c r="Z238" s="38"/>
      <c r="AA238" s="13"/>
      <c r="AB238" s="38"/>
      <c r="AC238" s="13"/>
      <c r="AD238" s="13">
        <v>14950</v>
      </c>
      <c r="AE238" s="13">
        <v>11064</v>
      </c>
      <c r="AF238" s="38"/>
      <c r="AG238" s="13"/>
      <c r="AI238" s="11">
        <f t="shared" si="1"/>
        <v>849</v>
      </c>
      <c r="AJ238" s="11">
        <f t="shared" si="5"/>
        <v>50.899000000000001</v>
      </c>
      <c r="AK238" s="11" t="str">
        <f t="shared" si="6"/>
        <v/>
      </c>
      <c r="AL238" s="11" t="str">
        <f t="shared" si="2"/>
        <v/>
      </c>
      <c r="AM238" s="11" t="str">
        <f t="shared" si="7"/>
        <v/>
      </c>
      <c r="AN238" s="11" t="str">
        <f t="shared" si="8"/>
        <v/>
      </c>
      <c r="AO238" s="11" t="str">
        <f t="shared" si="9"/>
        <v/>
      </c>
      <c r="AP238" s="11" t="str">
        <f t="shared" si="10"/>
        <v/>
      </c>
      <c r="AQ238" s="11" t="str">
        <f t="shared" si="11"/>
        <v/>
      </c>
      <c r="AR238" s="11" t="str">
        <f t="shared" si="12"/>
        <v/>
      </c>
      <c r="AS238" s="11" t="str">
        <f t="shared" si="13"/>
        <v/>
      </c>
      <c r="AT238" s="11">
        <f t="shared" si="4"/>
        <v>24.051333333333332</v>
      </c>
      <c r="AU238" s="11" t="str">
        <f t="shared" si="14"/>
        <v/>
      </c>
      <c r="AV238" s="11" t="str">
        <f t="shared" si="15"/>
        <v/>
      </c>
      <c r="AW238" s="11">
        <f t="shared" si="19"/>
        <v>1425.376</v>
      </c>
      <c r="AX238" s="17">
        <f t="shared" si="20"/>
        <v>133.08000000000001</v>
      </c>
      <c r="AY238" s="11">
        <f t="shared" si="21"/>
        <v>81.703000000000003</v>
      </c>
      <c r="AZ238" s="17">
        <f t="shared" ref="AZ238" si="201">IF(OR(S238="",S235="",S232="",S229=""),AZ237,SUM(S238,S235,S232,S229))</f>
        <v>0</v>
      </c>
      <c r="BA238" s="11">
        <f t="shared" si="23"/>
        <v>179.495</v>
      </c>
      <c r="BB238" s="17">
        <f t="shared" ref="BB238:BE238" si="202">IF(OR(V238="",V235="",V232="",V229=""),BB237,SUM(V238,V235,V232,V229)/1000)</f>
        <v>0</v>
      </c>
      <c r="BC238" s="17">
        <f t="shared" si="202"/>
        <v>0</v>
      </c>
      <c r="BD238" s="17">
        <f t="shared" si="202"/>
        <v>0</v>
      </c>
      <c r="BE238" s="17">
        <f t="shared" si="202"/>
        <v>0</v>
      </c>
      <c r="BF238" s="17">
        <f t="shared" si="24"/>
        <v>0</v>
      </c>
      <c r="BG238" s="17">
        <f t="shared" si="25"/>
        <v>0</v>
      </c>
      <c r="BH238" s="11">
        <f t="shared" ref="BH238:BI238" si="203">IF(OR(AD238="",AD235="",AD232="",AD229=""),BH237,SUM(AD238,AD235,AD232,AD229)/1000)</f>
        <v>54.920999999999999</v>
      </c>
      <c r="BI238" s="11">
        <f t="shared" si="203"/>
        <v>41.326000000000001</v>
      </c>
      <c r="BJ238" s="17">
        <f t="shared" si="26"/>
        <v>0</v>
      </c>
      <c r="BL238" s="64"/>
      <c r="BM238" s="27"/>
      <c r="BN238" s="27"/>
      <c r="BO238" s="27"/>
      <c r="BP238" s="27"/>
      <c r="BQ238" s="27"/>
      <c r="BR238" s="27"/>
      <c r="BS238" s="27"/>
      <c r="BT238" s="27"/>
      <c r="BU238" s="27"/>
      <c r="BV238" s="27"/>
      <c r="BW238" s="27"/>
      <c r="BX238" s="27"/>
      <c r="BY238" s="27"/>
      <c r="BZ238" s="27"/>
    </row>
    <row r="239" spans="1:78" ht="15" customHeight="1" x14ac:dyDescent="0.2">
      <c r="A239" s="71">
        <v>27030</v>
      </c>
      <c r="B239" s="13">
        <v>859.7</v>
      </c>
      <c r="C239" s="13">
        <v>52875</v>
      </c>
      <c r="D239" s="13"/>
      <c r="E239" s="13"/>
      <c r="F239" s="13"/>
      <c r="G239" s="13"/>
      <c r="H239" s="13"/>
      <c r="I239" s="13"/>
      <c r="J239" s="13"/>
      <c r="K239" s="13"/>
      <c r="L239" s="13"/>
      <c r="M239" s="13">
        <v>24.541</v>
      </c>
      <c r="N239" s="13"/>
      <c r="O239" s="13"/>
      <c r="P239" s="13"/>
      <c r="Q239" s="13"/>
      <c r="R239" s="13"/>
      <c r="S239" s="13"/>
      <c r="T239" s="38"/>
      <c r="U239" s="13"/>
      <c r="V239" s="13"/>
      <c r="W239" s="13"/>
      <c r="X239" s="13"/>
      <c r="Y239" s="13"/>
      <c r="Z239" s="38"/>
      <c r="AA239" s="13"/>
      <c r="AB239" s="38"/>
      <c r="AC239" s="13"/>
      <c r="AD239" s="13"/>
      <c r="AE239" s="13"/>
      <c r="AF239" s="38"/>
      <c r="AG239" s="13"/>
      <c r="AI239" s="11">
        <f t="shared" si="1"/>
        <v>854.70000000000016</v>
      </c>
      <c r="AJ239" s="11">
        <f t="shared" si="5"/>
        <v>51.917999999999999</v>
      </c>
      <c r="AK239" s="11" t="str">
        <f t="shared" si="6"/>
        <v/>
      </c>
      <c r="AL239" s="11" t="str">
        <f t="shared" si="2"/>
        <v/>
      </c>
      <c r="AM239" s="11" t="str">
        <f t="shared" si="7"/>
        <v/>
      </c>
      <c r="AN239" s="11" t="str">
        <f t="shared" si="8"/>
        <v/>
      </c>
      <c r="AO239" s="11" t="str">
        <f t="shared" si="9"/>
        <v/>
      </c>
      <c r="AP239" s="11" t="str">
        <f t="shared" si="10"/>
        <v/>
      </c>
      <c r="AQ239" s="11" t="str">
        <f t="shared" si="11"/>
        <v/>
      </c>
      <c r="AR239" s="11" t="str">
        <f t="shared" si="12"/>
        <v/>
      </c>
      <c r="AS239" s="11" t="str">
        <f t="shared" si="13"/>
        <v/>
      </c>
      <c r="AT239" s="11">
        <f t="shared" si="4"/>
        <v>24.273</v>
      </c>
      <c r="AU239" s="11" t="str">
        <f t="shared" si="14"/>
        <v/>
      </c>
      <c r="AV239" s="11" t="str">
        <f t="shared" si="15"/>
        <v/>
      </c>
      <c r="AW239" s="11">
        <f t="shared" si="19"/>
        <v>1425.376</v>
      </c>
      <c r="AX239" s="17">
        <f t="shared" si="20"/>
        <v>133.08000000000001</v>
      </c>
      <c r="AY239" s="11">
        <f t="shared" si="21"/>
        <v>81.703000000000003</v>
      </c>
      <c r="AZ239" s="17">
        <f t="shared" ref="AZ239" si="204">IF(OR(S239="",S236="",S233="",S230=""),AZ238,SUM(S239,S236,S233,S230))</f>
        <v>0</v>
      </c>
      <c r="BA239" s="11">
        <f t="shared" si="23"/>
        <v>179.495</v>
      </c>
      <c r="BB239" s="17">
        <f t="shared" ref="BB239:BE239" si="205">IF(OR(V239="",V236="",V233="",V230=""),BB238,SUM(V239,V236,V233,V230)/1000)</f>
        <v>0</v>
      </c>
      <c r="BC239" s="17">
        <f t="shared" si="205"/>
        <v>0</v>
      </c>
      <c r="BD239" s="17">
        <f t="shared" si="205"/>
        <v>0</v>
      </c>
      <c r="BE239" s="17">
        <f t="shared" si="205"/>
        <v>0</v>
      </c>
      <c r="BF239" s="17">
        <f t="shared" si="24"/>
        <v>0</v>
      </c>
      <c r="BG239" s="17">
        <f t="shared" si="25"/>
        <v>0</v>
      </c>
      <c r="BH239" s="11">
        <f t="shared" ref="BH239:BI239" si="206">IF(OR(AD239="",AD236="",AD233="",AD230=""),BH238,SUM(AD239,AD236,AD233,AD230)/1000)</f>
        <v>54.920999999999999</v>
      </c>
      <c r="BI239" s="11">
        <f t="shared" si="206"/>
        <v>41.326000000000001</v>
      </c>
      <c r="BJ239" s="17">
        <f t="shared" si="26"/>
        <v>0</v>
      </c>
      <c r="BL239" s="64"/>
      <c r="BM239" s="27"/>
      <c r="BN239" s="27"/>
      <c r="BO239" s="27"/>
      <c r="BP239" s="27"/>
      <c r="BQ239" s="27"/>
      <c r="BR239" s="27"/>
      <c r="BS239" s="27"/>
      <c r="BT239" s="27"/>
      <c r="BU239" s="27"/>
      <c r="BV239" s="27"/>
      <c r="BW239" s="27"/>
      <c r="BX239" s="27"/>
      <c r="BY239" s="27"/>
      <c r="BZ239" s="27"/>
    </row>
    <row r="240" spans="1:78" ht="15" customHeight="1" x14ac:dyDescent="0.2">
      <c r="A240" s="71">
        <v>27061</v>
      </c>
      <c r="B240" s="13">
        <v>864.2</v>
      </c>
      <c r="C240" s="13">
        <v>53773</v>
      </c>
      <c r="D240" s="13"/>
      <c r="E240" s="13"/>
      <c r="F240" s="13"/>
      <c r="G240" s="13"/>
      <c r="H240" s="13"/>
      <c r="I240" s="13"/>
      <c r="J240" s="13"/>
      <c r="K240" s="13"/>
      <c r="L240" s="13"/>
      <c r="M240" s="13">
        <v>24.904</v>
      </c>
      <c r="N240" s="13"/>
      <c r="O240" s="13"/>
      <c r="P240" s="13"/>
      <c r="Q240" s="13"/>
      <c r="R240" s="13"/>
      <c r="S240" s="13"/>
      <c r="T240" s="38"/>
      <c r="U240" s="13"/>
      <c r="V240" s="13"/>
      <c r="W240" s="13"/>
      <c r="X240" s="13"/>
      <c r="Y240" s="13"/>
      <c r="Z240" s="38"/>
      <c r="AA240" s="13"/>
      <c r="AB240" s="38"/>
      <c r="AC240" s="13"/>
      <c r="AD240" s="13"/>
      <c r="AE240" s="13"/>
      <c r="AF240" s="38"/>
      <c r="AG240" s="13"/>
      <c r="AI240" s="11">
        <f t="shared" si="1"/>
        <v>859.80000000000007</v>
      </c>
      <c r="AJ240" s="11">
        <f t="shared" si="5"/>
        <v>52.847666666666662</v>
      </c>
      <c r="AK240" s="11" t="str">
        <f t="shared" si="6"/>
        <v/>
      </c>
      <c r="AL240" s="11" t="str">
        <f t="shared" si="2"/>
        <v/>
      </c>
      <c r="AM240" s="11" t="str">
        <f t="shared" si="7"/>
        <v/>
      </c>
      <c r="AN240" s="11" t="str">
        <f t="shared" si="8"/>
        <v/>
      </c>
      <c r="AO240" s="11" t="str">
        <f t="shared" si="9"/>
        <v/>
      </c>
      <c r="AP240" s="11" t="str">
        <f t="shared" si="10"/>
        <v/>
      </c>
      <c r="AQ240" s="11" t="str">
        <f t="shared" si="11"/>
        <v/>
      </c>
      <c r="AR240" s="11" t="str">
        <f t="shared" si="12"/>
        <v/>
      </c>
      <c r="AS240" s="11" t="str">
        <f t="shared" si="13"/>
        <v/>
      </c>
      <c r="AT240" s="11">
        <f t="shared" si="4"/>
        <v>24.595666666666663</v>
      </c>
      <c r="AU240" s="11" t="str">
        <f t="shared" si="14"/>
        <v/>
      </c>
      <c r="AV240" s="11" t="str">
        <f t="shared" si="15"/>
        <v/>
      </c>
      <c r="AW240" s="11">
        <f t="shared" si="19"/>
        <v>1425.376</v>
      </c>
      <c r="AX240" s="17">
        <f t="shared" si="20"/>
        <v>133.08000000000001</v>
      </c>
      <c r="AY240" s="11">
        <f t="shared" si="21"/>
        <v>81.703000000000003</v>
      </c>
      <c r="AZ240" s="17">
        <f t="shared" ref="AZ240" si="207">IF(OR(S240="",S237="",S234="",S231=""),AZ239,SUM(S240,S237,S234,S231))</f>
        <v>0</v>
      </c>
      <c r="BA240" s="11">
        <f t="shared" si="23"/>
        <v>179.495</v>
      </c>
      <c r="BB240" s="17">
        <f t="shared" ref="BB240:BE240" si="208">IF(OR(V240="",V237="",V234="",V231=""),BB239,SUM(V240,V237,V234,V231)/1000)</f>
        <v>0</v>
      </c>
      <c r="BC240" s="17">
        <f t="shared" si="208"/>
        <v>0</v>
      </c>
      <c r="BD240" s="17">
        <f t="shared" si="208"/>
        <v>0</v>
      </c>
      <c r="BE240" s="17">
        <f t="shared" si="208"/>
        <v>0</v>
      </c>
      <c r="BF240" s="17">
        <f t="shared" si="24"/>
        <v>0</v>
      </c>
      <c r="BG240" s="17">
        <f t="shared" si="25"/>
        <v>0</v>
      </c>
      <c r="BH240" s="11">
        <f t="shared" ref="BH240:BI240" si="209">IF(OR(AD240="",AD237="",AD234="",AD231=""),BH239,SUM(AD240,AD237,AD234,AD231)/1000)</f>
        <v>54.920999999999999</v>
      </c>
      <c r="BI240" s="11">
        <f t="shared" si="209"/>
        <v>41.326000000000001</v>
      </c>
      <c r="BJ240" s="17">
        <f t="shared" si="26"/>
        <v>0</v>
      </c>
      <c r="BL240" s="64"/>
      <c r="BM240" s="27"/>
      <c r="BN240" s="27"/>
      <c r="BO240" s="27"/>
      <c r="BP240" s="27"/>
      <c r="BQ240" s="27"/>
      <c r="BR240" s="27"/>
      <c r="BS240" s="27"/>
      <c r="BT240" s="27"/>
      <c r="BU240" s="27"/>
      <c r="BV240" s="27"/>
      <c r="BW240" s="27"/>
      <c r="BX240" s="27"/>
      <c r="BY240" s="27"/>
      <c r="BZ240" s="27"/>
    </row>
    <row r="241" spans="1:78" ht="15" customHeight="1" x14ac:dyDescent="0.2">
      <c r="A241" s="71">
        <v>27089</v>
      </c>
      <c r="B241" s="13">
        <v>870.1</v>
      </c>
      <c r="C241" s="13">
        <v>54744</v>
      </c>
      <c r="D241" s="13"/>
      <c r="E241" s="13"/>
      <c r="F241" s="13"/>
      <c r="G241" s="13"/>
      <c r="H241" s="13"/>
      <c r="I241" s="13"/>
      <c r="J241" s="13"/>
      <c r="K241" s="13"/>
      <c r="L241" s="13"/>
      <c r="M241" s="13">
        <v>25.106999999999999</v>
      </c>
      <c r="N241" s="13"/>
      <c r="O241" s="13"/>
      <c r="P241" s="13">
        <v>372802.25</v>
      </c>
      <c r="Q241" s="13">
        <v>35117</v>
      </c>
      <c r="R241" s="13">
        <v>21108</v>
      </c>
      <c r="S241" s="13"/>
      <c r="T241" s="38">
        <v>49.613</v>
      </c>
      <c r="U241" s="13">
        <v>49.427</v>
      </c>
      <c r="V241" s="13"/>
      <c r="W241" s="13"/>
      <c r="X241" s="13"/>
      <c r="Y241" s="13"/>
      <c r="Z241" s="38"/>
      <c r="AA241" s="13"/>
      <c r="AB241" s="38"/>
      <c r="AC241" s="13"/>
      <c r="AD241" s="13">
        <v>15476</v>
      </c>
      <c r="AE241" s="13">
        <v>11664</v>
      </c>
      <c r="AF241" s="38"/>
      <c r="AG241" s="13"/>
      <c r="AI241" s="11">
        <f t="shared" ref="AI241:AI304" si="210">IF(COUNT(B239:B241)&gt;=2, AVERAGE(B239:B241),"")</f>
        <v>864.66666666666663</v>
      </c>
      <c r="AJ241" s="11">
        <f t="shared" si="5"/>
        <v>53.797333333333334</v>
      </c>
      <c r="AK241" s="11" t="str">
        <f t="shared" si="6"/>
        <v/>
      </c>
      <c r="AL241" s="11" t="str">
        <f t="shared" ref="AL241:AL304" si="211">IF(COUNT(E239:E241)&gt;=2, AVERAGE(E239:E241),"")</f>
        <v/>
      </c>
      <c r="AM241" s="11" t="str">
        <f t="shared" si="7"/>
        <v/>
      </c>
      <c r="AN241" s="11" t="str">
        <f t="shared" si="8"/>
        <v/>
      </c>
      <c r="AO241" s="11" t="str">
        <f t="shared" si="9"/>
        <v/>
      </c>
      <c r="AP241" s="11" t="str">
        <f t="shared" si="10"/>
        <v/>
      </c>
      <c r="AQ241" s="11" t="str">
        <f t="shared" si="11"/>
        <v/>
      </c>
      <c r="AR241" s="11" t="str">
        <f t="shared" si="12"/>
        <v/>
      </c>
      <c r="AS241" s="11" t="str">
        <f t="shared" si="13"/>
        <v/>
      </c>
      <c r="AT241" s="11">
        <f t="shared" ref="AT241:AT304" si="212">IF(COUNT(M239:M241)&gt;=2, AVERAGE(M239:M241),"")</f>
        <v>24.850666666666665</v>
      </c>
      <c r="AU241" s="11" t="str">
        <f t="shared" si="14"/>
        <v/>
      </c>
      <c r="AV241" s="11" t="str">
        <f t="shared" si="15"/>
        <v/>
      </c>
      <c r="AW241" s="11">
        <f t="shared" si="19"/>
        <v>1453.80575</v>
      </c>
      <c r="AX241" s="17">
        <f t="shared" si="20"/>
        <v>138.88200000000001</v>
      </c>
      <c r="AY241" s="11">
        <f t="shared" si="21"/>
        <v>82.781000000000006</v>
      </c>
      <c r="AZ241" s="17">
        <f t="shared" ref="AZ241" si="213">IF(OR(S241="",S238="",S235="",S232=""),AZ240,SUM(S241,S238,S235,S232))</f>
        <v>0</v>
      </c>
      <c r="BA241" s="11">
        <f t="shared" si="23"/>
        <v>186.64800000000002</v>
      </c>
      <c r="BB241" s="17">
        <f t="shared" ref="BB241:BE241" si="214">IF(OR(V241="",V238="",V235="",V232=""),BB240,SUM(V241,V238,V235,V232)/1000)</f>
        <v>0</v>
      </c>
      <c r="BC241" s="17">
        <f t="shared" si="214"/>
        <v>0</v>
      </c>
      <c r="BD241" s="17">
        <f t="shared" si="214"/>
        <v>0</v>
      </c>
      <c r="BE241" s="17">
        <f t="shared" si="214"/>
        <v>0</v>
      </c>
      <c r="BF241" s="17">
        <f t="shared" si="24"/>
        <v>0</v>
      </c>
      <c r="BG241" s="17">
        <f t="shared" si="25"/>
        <v>0</v>
      </c>
      <c r="BH241" s="11">
        <f t="shared" ref="BH241:BI241" si="215">IF(OR(AD241="",AD238="",AD235="",AD232=""),BH240,SUM(AD241,AD238,AD235,AD232)/1000)</f>
        <v>57.719000000000001</v>
      </c>
      <c r="BI241" s="11">
        <f t="shared" si="215"/>
        <v>43.292999999999999</v>
      </c>
      <c r="BJ241" s="17">
        <f t="shared" si="26"/>
        <v>0</v>
      </c>
      <c r="BL241" s="64"/>
      <c r="BM241" s="27"/>
      <c r="BN241" s="27"/>
      <c r="BO241" s="27"/>
      <c r="BP241" s="27"/>
      <c r="BQ241" s="27"/>
      <c r="BR241" s="27"/>
      <c r="BS241" s="27"/>
      <c r="BT241" s="27"/>
      <c r="BU241" s="27"/>
      <c r="BV241" s="27"/>
      <c r="BW241" s="27"/>
      <c r="BX241" s="27"/>
      <c r="BY241" s="27"/>
      <c r="BZ241" s="27"/>
    </row>
    <row r="242" spans="1:78" ht="15" customHeight="1" x14ac:dyDescent="0.2">
      <c r="A242" s="71">
        <v>27120</v>
      </c>
      <c r="B242" s="13">
        <v>872.9</v>
      </c>
      <c r="C242" s="13">
        <v>55978</v>
      </c>
      <c r="D242" s="13"/>
      <c r="E242" s="13"/>
      <c r="F242" s="13"/>
      <c r="G242" s="13"/>
      <c r="H242" s="13"/>
      <c r="I242" s="13"/>
      <c r="J242" s="13"/>
      <c r="K242" s="13"/>
      <c r="L242" s="13"/>
      <c r="M242" s="13">
        <v>25.335000000000001</v>
      </c>
      <c r="N242" s="13"/>
      <c r="O242" s="13"/>
      <c r="P242" s="13"/>
      <c r="Q242" s="13"/>
      <c r="R242" s="13"/>
      <c r="S242" s="13"/>
      <c r="T242" s="38"/>
      <c r="U242" s="13"/>
      <c r="V242" s="13"/>
      <c r="W242" s="13"/>
      <c r="X242" s="13"/>
      <c r="Y242" s="13"/>
      <c r="Z242" s="38"/>
      <c r="AA242" s="13"/>
      <c r="AB242" s="38"/>
      <c r="AC242" s="13"/>
      <c r="AD242" s="13"/>
      <c r="AE242" s="13"/>
      <c r="AF242" s="38"/>
      <c r="AG242" s="13"/>
      <c r="AI242" s="11">
        <f t="shared" si="210"/>
        <v>869.06666666666672</v>
      </c>
      <c r="AJ242" s="11">
        <f t="shared" ref="AJ242:AJ305" si="216">IF(COUNT(C240:C242)&gt;=2, AVERAGE(C240:C242)/1000,"")</f>
        <v>54.831666666666663</v>
      </c>
      <c r="AK242" s="11" t="str">
        <f t="shared" ref="AK242:AK305" si="217">IF(COUNT(D240:D242)&gt;=2, AVERAGE(D240:D242)/1000,"")</f>
        <v/>
      </c>
      <c r="AL242" s="11" t="str">
        <f t="shared" si="211"/>
        <v/>
      </c>
      <c r="AM242" s="11" t="str">
        <f t="shared" ref="AM242:AM305" si="218">IF(COUNT(F240:F242)&gt;=2, AVERAGE(F240:F242)/1000,"")</f>
        <v/>
      </c>
      <c r="AN242" s="11" t="str">
        <f t="shared" ref="AN242:AN305" si="219">IF(COUNT(G240:G242)&gt;=2, AVERAGE(G240:G242)/1000,"")</f>
        <v/>
      </c>
      <c r="AO242" s="11" t="str">
        <f t="shared" ref="AO242:AO305" si="220">IF(COUNT(H240:H242)&gt;=2, AVERAGE(H240:H242)/1000,"")</f>
        <v/>
      </c>
      <c r="AP242" s="11" t="str">
        <f t="shared" ref="AP242:AP305" si="221">IF(COUNT(I240:I242)&gt;=2, AVERAGE(I240:I242)/1000,"")</f>
        <v/>
      </c>
      <c r="AQ242" s="11" t="str">
        <f t="shared" ref="AQ242:AQ305" si="222">IF(COUNT(J240:J242)&gt;=2, AVERAGE(J240:J242)/1000,"")</f>
        <v/>
      </c>
      <c r="AR242" s="11" t="str">
        <f t="shared" ref="AR242:AR305" si="223">IF(COUNT(K240:K242)&gt;=2, AVERAGE(K240:K242)/1000,"")</f>
        <v/>
      </c>
      <c r="AS242" s="11" t="str">
        <f t="shared" ref="AS242:AS305" si="224">IF(COUNT(L240:L242)&gt;=2, AVERAGE(L240:L242)/1000,"")</f>
        <v/>
      </c>
      <c r="AT242" s="11">
        <f t="shared" si="212"/>
        <v>25.115333333333336</v>
      </c>
      <c r="AU242" s="11" t="str">
        <f t="shared" ref="AU242:AU305" si="225">IF(COUNT(N240:N242)&gt;=2, AVERAGE(N240:N242)/1000,"")</f>
        <v/>
      </c>
      <c r="AV242" s="11" t="str">
        <f t="shared" ref="AV242:AV305" si="226">IF(COUNT(O240:O242)&gt;=2, AVERAGE(O240:O242)/1000,"")</f>
        <v/>
      </c>
      <c r="AW242" s="11">
        <f t="shared" si="19"/>
        <v>1453.80575</v>
      </c>
      <c r="AX242" s="17">
        <f t="shared" si="20"/>
        <v>138.88200000000001</v>
      </c>
      <c r="AY242" s="11">
        <f t="shared" si="21"/>
        <v>82.781000000000006</v>
      </c>
      <c r="AZ242" s="17">
        <f t="shared" ref="AZ242" si="227">IF(OR(S242="",S239="",S236="",S233=""),AZ241,SUM(S242,S239,S236,S233))</f>
        <v>0</v>
      </c>
      <c r="BA242" s="11">
        <f t="shared" si="23"/>
        <v>186.64800000000002</v>
      </c>
      <c r="BB242" s="17">
        <f t="shared" ref="BB242:BE242" si="228">IF(OR(V242="",V239="",V236="",V233=""),BB241,SUM(V242,V239,V236,V233)/1000)</f>
        <v>0</v>
      </c>
      <c r="BC242" s="17">
        <f t="shared" si="228"/>
        <v>0</v>
      </c>
      <c r="BD242" s="17">
        <f t="shared" si="228"/>
        <v>0</v>
      </c>
      <c r="BE242" s="17">
        <f t="shared" si="228"/>
        <v>0</v>
      </c>
      <c r="BF242" s="17">
        <f t="shared" si="24"/>
        <v>0</v>
      </c>
      <c r="BG242" s="17">
        <f t="shared" si="25"/>
        <v>0</v>
      </c>
      <c r="BH242" s="11">
        <f t="shared" ref="BH242:BI242" si="229">IF(OR(AD242="",AD239="",AD236="",AD233=""),BH241,SUM(AD242,AD239,AD236,AD233)/1000)</f>
        <v>57.719000000000001</v>
      </c>
      <c r="BI242" s="11">
        <f t="shared" si="229"/>
        <v>43.292999999999999</v>
      </c>
      <c r="BJ242" s="17">
        <f t="shared" si="26"/>
        <v>0</v>
      </c>
      <c r="BL242" s="64"/>
      <c r="BM242" s="27"/>
      <c r="BN242" s="27"/>
      <c r="BO242" s="27"/>
      <c r="BP242" s="27"/>
      <c r="BQ242" s="27"/>
      <c r="BR242" s="27"/>
      <c r="BS242" s="27"/>
      <c r="BT242" s="27"/>
      <c r="BU242" s="27"/>
      <c r="BV242" s="27"/>
      <c r="BW242" s="27"/>
      <c r="BX242" s="27"/>
      <c r="BY242" s="27"/>
      <c r="BZ242" s="27"/>
    </row>
    <row r="243" spans="1:78" ht="15" customHeight="1" x14ac:dyDescent="0.2">
      <c r="A243" s="71">
        <v>27150</v>
      </c>
      <c r="B243" s="13">
        <v>874.6</v>
      </c>
      <c r="C243" s="13">
        <v>57074</v>
      </c>
      <c r="D243" s="13"/>
      <c r="E243" s="13"/>
      <c r="F243" s="13"/>
      <c r="G243" s="13"/>
      <c r="H243" s="13"/>
      <c r="I243" s="13"/>
      <c r="J243" s="13"/>
      <c r="K243" s="13"/>
      <c r="L243" s="13"/>
      <c r="M243" s="13">
        <v>25.731999999999999</v>
      </c>
      <c r="N243" s="13"/>
      <c r="O243" s="13"/>
      <c r="P243" s="13"/>
      <c r="Q243" s="13"/>
      <c r="R243" s="13"/>
      <c r="S243" s="13"/>
      <c r="T243" s="38"/>
      <c r="U243" s="13"/>
      <c r="V243" s="13"/>
      <c r="W243" s="13"/>
      <c r="X243" s="13"/>
      <c r="Y243" s="13"/>
      <c r="Z243" s="38"/>
      <c r="AA243" s="13"/>
      <c r="AB243" s="38"/>
      <c r="AC243" s="13"/>
      <c r="AD243" s="13"/>
      <c r="AE243" s="13"/>
      <c r="AF243" s="38"/>
      <c r="AG243" s="13"/>
      <c r="AI243" s="11">
        <f t="shared" si="210"/>
        <v>872.5333333333333</v>
      </c>
      <c r="AJ243" s="11">
        <f t="shared" si="216"/>
        <v>55.932000000000002</v>
      </c>
      <c r="AK243" s="11" t="str">
        <f t="shared" si="217"/>
        <v/>
      </c>
      <c r="AL243" s="11" t="str">
        <f t="shared" si="211"/>
        <v/>
      </c>
      <c r="AM243" s="11" t="str">
        <f t="shared" si="218"/>
        <v/>
      </c>
      <c r="AN243" s="11" t="str">
        <f t="shared" si="219"/>
        <v/>
      </c>
      <c r="AO243" s="11" t="str">
        <f t="shared" si="220"/>
        <v/>
      </c>
      <c r="AP243" s="11" t="str">
        <f t="shared" si="221"/>
        <v/>
      </c>
      <c r="AQ243" s="11" t="str">
        <f t="shared" si="222"/>
        <v/>
      </c>
      <c r="AR243" s="11" t="str">
        <f t="shared" si="223"/>
        <v/>
      </c>
      <c r="AS243" s="11" t="str">
        <f t="shared" si="224"/>
        <v/>
      </c>
      <c r="AT243" s="11">
        <f t="shared" si="212"/>
        <v>25.391333333333336</v>
      </c>
      <c r="AU243" s="11" t="str">
        <f t="shared" si="225"/>
        <v/>
      </c>
      <c r="AV243" s="11" t="str">
        <f t="shared" si="226"/>
        <v/>
      </c>
      <c r="AW243" s="11">
        <f t="shared" ref="AW243:AW306" si="230">IF(OR(P243="",P240="",P237="",P234=""),AW242,SUM(P243,P240,P237,P234)/1000)</f>
        <v>1453.80575</v>
      </c>
      <c r="AX243" s="17">
        <f t="shared" ref="AX243:AX306" si="231">IF(OR(Q243="",Q240="",Q237="",Q234=""),AX242,SUM(Q243,Q240,Q237,Q234)/1000)</f>
        <v>138.88200000000001</v>
      </c>
      <c r="AY243" s="11">
        <f t="shared" ref="AY243:AY306" si="232">IF(OR(R243="",R240="",R237="",R234=""),AY242,SUM(R243,R240,R237,R234)/1000)</f>
        <v>82.781000000000006</v>
      </c>
      <c r="AZ243" s="17">
        <f t="shared" ref="AZ243" si="233">IF(OR(S243="",S240="",S237="",S234=""),AZ242,SUM(S243,S240,S237,S234))</f>
        <v>0</v>
      </c>
      <c r="BA243" s="11">
        <f t="shared" ref="BA243:BA306" si="234">IF(OR(U243="",U240="",U237="",U234=""),BA242,SUM(U243,U240,U237,U234))</f>
        <v>186.64800000000002</v>
      </c>
      <c r="BB243" s="17">
        <f t="shared" ref="BB243:BE243" si="235">IF(OR(V243="",V240="",V237="",V234=""),BB242,SUM(V243,V240,V237,V234)/1000)</f>
        <v>0</v>
      </c>
      <c r="BC243" s="17">
        <f t="shared" si="235"/>
        <v>0</v>
      </c>
      <c r="BD243" s="17">
        <f t="shared" si="235"/>
        <v>0</v>
      </c>
      <c r="BE243" s="17">
        <f t="shared" si="235"/>
        <v>0</v>
      </c>
      <c r="BF243" s="17">
        <f t="shared" ref="BF243:BF306" si="236">IF(OR(AA243="",AA240="",AA237="",AA234=""),BF242,SUM(AA243,AA240,AA237,AA234)/1000)</f>
        <v>0</v>
      </c>
      <c r="BG243" s="17">
        <f t="shared" ref="BG243:BG306" si="237">IF(OR(AC243="",AC240="",AC237="",AC234=""),BG242,SUM(AC243,AC240,AC237,AC234)/1000)</f>
        <v>0</v>
      </c>
      <c r="BH243" s="11">
        <f t="shared" ref="BH243:BI243" si="238">IF(OR(AD243="",AD240="",AD237="",AD234=""),BH242,SUM(AD243,AD240,AD237,AD234)/1000)</f>
        <v>57.719000000000001</v>
      </c>
      <c r="BI243" s="11">
        <f t="shared" si="238"/>
        <v>43.292999999999999</v>
      </c>
      <c r="BJ243" s="17">
        <f t="shared" ref="BJ243:BJ306" si="239">IF(OR(AG243="",AG240="",AG237="",AG234=""),BJ242,SUM(AG243,AG240,AG237,AG234)/1000)</f>
        <v>0</v>
      </c>
      <c r="BL243" s="64"/>
      <c r="BM243" s="27"/>
      <c r="BN243" s="27"/>
      <c r="BO243" s="27"/>
      <c r="BP243" s="27"/>
      <c r="BQ243" s="27"/>
      <c r="BR243" s="27"/>
      <c r="BS243" s="27"/>
      <c r="BT243" s="27"/>
      <c r="BU243" s="27"/>
      <c r="BV243" s="27"/>
      <c r="BW243" s="27"/>
      <c r="BX243" s="27"/>
      <c r="BY243" s="27"/>
      <c r="BZ243" s="27"/>
    </row>
    <row r="244" spans="1:78" ht="15" customHeight="1" x14ac:dyDescent="0.2">
      <c r="A244" s="71">
        <v>27181</v>
      </c>
      <c r="B244" s="13">
        <v>877.8</v>
      </c>
      <c r="C244" s="13">
        <v>57266</v>
      </c>
      <c r="D244" s="13"/>
      <c r="E244" s="13"/>
      <c r="F244" s="13"/>
      <c r="G244" s="13"/>
      <c r="H244" s="13"/>
      <c r="I244" s="13"/>
      <c r="J244" s="13"/>
      <c r="K244" s="13"/>
      <c r="L244" s="13"/>
      <c r="M244" s="13">
        <v>25.260999999999999</v>
      </c>
      <c r="N244" s="13"/>
      <c r="O244" s="13"/>
      <c r="P244" s="13">
        <v>382514</v>
      </c>
      <c r="Q244" s="13">
        <v>37963</v>
      </c>
      <c r="R244" s="13">
        <v>22626</v>
      </c>
      <c r="S244" s="13"/>
      <c r="T244" s="38">
        <v>51.514000000000003</v>
      </c>
      <c r="U244" s="13">
        <v>51.344000000000001</v>
      </c>
      <c r="V244" s="13"/>
      <c r="W244" s="13"/>
      <c r="X244" s="13"/>
      <c r="Y244" s="13"/>
      <c r="Z244" s="38"/>
      <c r="AA244" s="13"/>
      <c r="AB244" s="38"/>
      <c r="AC244" s="13"/>
      <c r="AD244" s="13">
        <v>15748</v>
      </c>
      <c r="AE244" s="13">
        <v>11371</v>
      </c>
      <c r="AF244" s="38"/>
      <c r="AG244" s="13"/>
      <c r="AI244" s="11">
        <f t="shared" si="210"/>
        <v>875.1</v>
      </c>
      <c r="AJ244" s="11">
        <f t="shared" si="216"/>
        <v>56.772666666666666</v>
      </c>
      <c r="AK244" s="11" t="str">
        <f t="shared" si="217"/>
        <v/>
      </c>
      <c r="AL244" s="11" t="str">
        <f t="shared" si="211"/>
        <v/>
      </c>
      <c r="AM244" s="11" t="str">
        <f t="shared" si="218"/>
        <v/>
      </c>
      <c r="AN244" s="11" t="str">
        <f t="shared" si="219"/>
        <v/>
      </c>
      <c r="AO244" s="11" t="str">
        <f t="shared" si="220"/>
        <v/>
      </c>
      <c r="AP244" s="11" t="str">
        <f t="shared" si="221"/>
        <v/>
      </c>
      <c r="AQ244" s="11" t="str">
        <f t="shared" si="222"/>
        <v/>
      </c>
      <c r="AR244" s="11" t="str">
        <f t="shared" si="223"/>
        <v/>
      </c>
      <c r="AS244" s="11" t="str">
        <f t="shared" si="224"/>
        <v/>
      </c>
      <c r="AT244" s="11">
        <f t="shared" si="212"/>
        <v>25.442666666666668</v>
      </c>
      <c r="AU244" s="11" t="str">
        <f t="shared" si="225"/>
        <v/>
      </c>
      <c r="AV244" s="11" t="str">
        <f t="shared" si="226"/>
        <v/>
      </c>
      <c r="AW244" s="11">
        <f t="shared" si="230"/>
        <v>1482.848</v>
      </c>
      <c r="AX244" s="17">
        <f t="shared" si="231"/>
        <v>144.72</v>
      </c>
      <c r="AY244" s="11">
        <f t="shared" si="232"/>
        <v>85.555999999999997</v>
      </c>
      <c r="AZ244" s="17">
        <f t="shared" ref="AZ244" si="240">IF(OR(S244="",S241="",S238="",S235=""),AZ243,SUM(S244,S241,S238,S235))</f>
        <v>0</v>
      </c>
      <c r="BA244" s="11">
        <f t="shared" si="234"/>
        <v>194.25700000000001</v>
      </c>
      <c r="BB244" s="17">
        <f t="shared" ref="BB244:BE244" si="241">IF(OR(V244="",V241="",V238="",V235=""),BB243,SUM(V244,V241,V238,V235)/1000)</f>
        <v>0</v>
      </c>
      <c r="BC244" s="17">
        <f t="shared" si="241"/>
        <v>0</v>
      </c>
      <c r="BD244" s="17">
        <f t="shared" si="241"/>
        <v>0</v>
      </c>
      <c r="BE244" s="17">
        <f t="shared" si="241"/>
        <v>0</v>
      </c>
      <c r="BF244" s="17">
        <f t="shared" si="236"/>
        <v>0</v>
      </c>
      <c r="BG244" s="17">
        <f t="shared" si="237"/>
        <v>0</v>
      </c>
      <c r="BH244" s="11">
        <f t="shared" ref="BH244:BI244" si="242">IF(OR(AD244="",AD241="",AD238="",AD235=""),BH243,SUM(AD244,AD241,AD238,AD235)/1000)</f>
        <v>60.192999999999998</v>
      </c>
      <c r="BI244" s="11">
        <f t="shared" si="242"/>
        <v>45.078000000000003</v>
      </c>
      <c r="BJ244" s="17">
        <f t="shared" si="239"/>
        <v>0</v>
      </c>
      <c r="BL244" s="64"/>
      <c r="BM244" s="27"/>
      <c r="BN244" s="27"/>
      <c r="BO244" s="27"/>
      <c r="BP244" s="27"/>
      <c r="BQ244" s="27"/>
      <c r="BR244" s="27"/>
      <c r="BS244" s="27"/>
      <c r="BT244" s="27"/>
      <c r="BU244" s="27"/>
      <c r="BV244" s="27"/>
      <c r="BW244" s="27"/>
      <c r="BX244" s="27"/>
      <c r="BY244" s="27"/>
      <c r="BZ244" s="27"/>
    </row>
    <row r="245" spans="1:78" ht="15" customHeight="1" x14ac:dyDescent="0.2">
      <c r="A245" s="71">
        <v>27211</v>
      </c>
      <c r="B245" s="13">
        <v>881.4</v>
      </c>
      <c r="C245" s="13">
        <v>58258</v>
      </c>
      <c r="D245" s="13"/>
      <c r="E245" s="13"/>
      <c r="F245" s="13"/>
      <c r="G245" s="13"/>
      <c r="H245" s="13"/>
      <c r="I245" s="13"/>
      <c r="J245" s="13"/>
      <c r="K245" s="13"/>
      <c r="L245" s="13"/>
      <c r="M245" s="13">
        <v>24.998999999999999</v>
      </c>
      <c r="N245" s="13"/>
      <c r="O245" s="13"/>
      <c r="P245" s="13"/>
      <c r="Q245" s="13"/>
      <c r="R245" s="13"/>
      <c r="S245" s="13"/>
      <c r="T245" s="38"/>
      <c r="U245" s="13"/>
      <c r="V245" s="13"/>
      <c r="W245" s="13"/>
      <c r="X245" s="13"/>
      <c r="Y245" s="13"/>
      <c r="Z245" s="38"/>
      <c r="AA245" s="13"/>
      <c r="AB245" s="38"/>
      <c r="AC245" s="13"/>
      <c r="AD245" s="13"/>
      <c r="AE245" s="13"/>
      <c r="AF245" s="38"/>
      <c r="AG245" s="13"/>
      <c r="AI245" s="11">
        <f t="shared" si="210"/>
        <v>877.93333333333339</v>
      </c>
      <c r="AJ245" s="11">
        <f t="shared" si="216"/>
        <v>57.532666666666664</v>
      </c>
      <c r="AK245" s="11" t="str">
        <f t="shared" si="217"/>
        <v/>
      </c>
      <c r="AL245" s="11" t="str">
        <f t="shared" si="211"/>
        <v/>
      </c>
      <c r="AM245" s="11" t="str">
        <f t="shared" si="218"/>
        <v/>
      </c>
      <c r="AN245" s="11" t="str">
        <f t="shared" si="219"/>
        <v/>
      </c>
      <c r="AO245" s="11" t="str">
        <f t="shared" si="220"/>
        <v/>
      </c>
      <c r="AP245" s="11" t="str">
        <f t="shared" si="221"/>
        <v/>
      </c>
      <c r="AQ245" s="11" t="str">
        <f t="shared" si="222"/>
        <v/>
      </c>
      <c r="AR245" s="11" t="str">
        <f t="shared" si="223"/>
        <v/>
      </c>
      <c r="AS245" s="11" t="str">
        <f t="shared" si="224"/>
        <v/>
      </c>
      <c r="AT245" s="11">
        <f t="shared" si="212"/>
        <v>25.330666666666662</v>
      </c>
      <c r="AU245" s="11" t="str">
        <f t="shared" si="225"/>
        <v/>
      </c>
      <c r="AV245" s="11" t="str">
        <f t="shared" si="226"/>
        <v/>
      </c>
      <c r="AW245" s="11">
        <f t="shared" si="230"/>
        <v>1482.848</v>
      </c>
      <c r="AX245" s="17">
        <f t="shared" si="231"/>
        <v>144.72</v>
      </c>
      <c r="AY245" s="11">
        <f t="shared" si="232"/>
        <v>85.555999999999997</v>
      </c>
      <c r="AZ245" s="17">
        <f t="shared" ref="AZ245" si="243">IF(OR(S245="",S242="",S239="",S236=""),AZ244,SUM(S245,S242,S239,S236))</f>
        <v>0</v>
      </c>
      <c r="BA245" s="11">
        <f t="shared" si="234"/>
        <v>194.25700000000001</v>
      </c>
      <c r="BB245" s="17">
        <f t="shared" ref="BB245:BE245" si="244">IF(OR(V245="",V242="",V239="",V236=""),BB244,SUM(V245,V242,V239,V236)/1000)</f>
        <v>0</v>
      </c>
      <c r="BC245" s="17">
        <f t="shared" si="244"/>
        <v>0</v>
      </c>
      <c r="BD245" s="17">
        <f t="shared" si="244"/>
        <v>0</v>
      </c>
      <c r="BE245" s="17">
        <f t="shared" si="244"/>
        <v>0</v>
      </c>
      <c r="BF245" s="17">
        <f t="shared" si="236"/>
        <v>0</v>
      </c>
      <c r="BG245" s="17">
        <f t="shared" si="237"/>
        <v>0</v>
      </c>
      <c r="BH245" s="11">
        <f t="shared" ref="BH245:BI245" si="245">IF(OR(AD245="",AD242="",AD239="",AD236=""),BH244,SUM(AD245,AD242,AD239,AD236)/1000)</f>
        <v>60.192999999999998</v>
      </c>
      <c r="BI245" s="11">
        <f t="shared" si="245"/>
        <v>45.078000000000003</v>
      </c>
      <c r="BJ245" s="17">
        <f t="shared" si="239"/>
        <v>0</v>
      </c>
      <c r="BL245" s="64"/>
      <c r="BM245" s="27"/>
      <c r="BN245" s="27"/>
      <c r="BO245" s="27"/>
      <c r="BP245" s="27"/>
      <c r="BQ245" s="27"/>
      <c r="BR245" s="27"/>
      <c r="BS245" s="27"/>
      <c r="BT245" s="27"/>
      <c r="BU245" s="27"/>
      <c r="BV245" s="27"/>
      <c r="BW245" s="27"/>
      <c r="BX245" s="27"/>
      <c r="BY245" s="27"/>
      <c r="BZ245" s="27"/>
    </row>
    <row r="246" spans="1:78" ht="15" customHeight="1" x14ac:dyDescent="0.2">
      <c r="A246" s="71">
        <v>27242</v>
      </c>
      <c r="B246" s="13">
        <v>884.1</v>
      </c>
      <c r="C246" s="13">
        <v>59183</v>
      </c>
      <c r="D246" s="13"/>
      <c r="E246" s="13"/>
      <c r="F246" s="13"/>
      <c r="G246" s="13"/>
      <c r="H246" s="13"/>
      <c r="I246" s="13"/>
      <c r="J246" s="13"/>
      <c r="K246" s="13"/>
      <c r="L246" s="13"/>
      <c r="M246" s="13">
        <v>24.731000000000002</v>
      </c>
      <c r="N246" s="13"/>
      <c r="O246" s="13"/>
      <c r="P246" s="13"/>
      <c r="Q246" s="13"/>
      <c r="R246" s="13"/>
      <c r="S246" s="13"/>
      <c r="T246" s="38"/>
      <c r="U246" s="13"/>
      <c r="V246" s="13"/>
      <c r="W246" s="13"/>
      <c r="X246" s="13"/>
      <c r="Y246" s="13"/>
      <c r="Z246" s="38"/>
      <c r="AA246" s="13"/>
      <c r="AB246" s="38"/>
      <c r="AC246" s="13"/>
      <c r="AD246" s="13"/>
      <c r="AE246" s="13"/>
      <c r="AF246" s="38"/>
      <c r="AG246" s="13"/>
      <c r="AI246" s="11">
        <f t="shared" si="210"/>
        <v>881.09999999999991</v>
      </c>
      <c r="AJ246" s="11">
        <f t="shared" si="216"/>
        <v>58.235666666666667</v>
      </c>
      <c r="AK246" s="11" t="str">
        <f t="shared" si="217"/>
        <v/>
      </c>
      <c r="AL246" s="11" t="str">
        <f t="shared" si="211"/>
        <v/>
      </c>
      <c r="AM246" s="11" t="str">
        <f t="shared" si="218"/>
        <v/>
      </c>
      <c r="AN246" s="11" t="str">
        <f t="shared" si="219"/>
        <v/>
      </c>
      <c r="AO246" s="11" t="str">
        <f t="shared" si="220"/>
        <v/>
      </c>
      <c r="AP246" s="11" t="str">
        <f t="shared" si="221"/>
        <v/>
      </c>
      <c r="AQ246" s="11" t="str">
        <f t="shared" si="222"/>
        <v/>
      </c>
      <c r="AR246" s="11" t="str">
        <f t="shared" si="223"/>
        <v/>
      </c>
      <c r="AS246" s="11" t="str">
        <f t="shared" si="224"/>
        <v/>
      </c>
      <c r="AT246" s="11">
        <f t="shared" si="212"/>
        <v>24.997</v>
      </c>
      <c r="AU246" s="11" t="str">
        <f t="shared" si="225"/>
        <v/>
      </c>
      <c r="AV246" s="11" t="str">
        <f t="shared" si="226"/>
        <v/>
      </c>
      <c r="AW246" s="11">
        <f t="shared" si="230"/>
        <v>1482.848</v>
      </c>
      <c r="AX246" s="17">
        <f t="shared" si="231"/>
        <v>144.72</v>
      </c>
      <c r="AY246" s="11">
        <f t="shared" si="232"/>
        <v>85.555999999999997</v>
      </c>
      <c r="AZ246" s="17">
        <f t="shared" ref="AZ246" si="246">IF(OR(S246="",S243="",S240="",S237=""),AZ245,SUM(S246,S243,S240,S237))</f>
        <v>0</v>
      </c>
      <c r="BA246" s="11">
        <f t="shared" si="234"/>
        <v>194.25700000000001</v>
      </c>
      <c r="BB246" s="17">
        <f t="shared" ref="BB246:BE246" si="247">IF(OR(V246="",V243="",V240="",V237=""),BB245,SUM(V246,V243,V240,V237)/1000)</f>
        <v>0</v>
      </c>
      <c r="BC246" s="17">
        <f t="shared" si="247"/>
        <v>0</v>
      </c>
      <c r="BD246" s="17">
        <f t="shared" si="247"/>
        <v>0</v>
      </c>
      <c r="BE246" s="17">
        <f t="shared" si="247"/>
        <v>0</v>
      </c>
      <c r="BF246" s="17">
        <f t="shared" si="236"/>
        <v>0</v>
      </c>
      <c r="BG246" s="17">
        <f t="shared" si="237"/>
        <v>0</v>
      </c>
      <c r="BH246" s="11">
        <f t="shared" ref="BH246:BI246" si="248">IF(OR(AD246="",AD243="",AD240="",AD237=""),BH245,SUM(AD246,AD243,AD240,AD237)/1000)</f>
        <v>60.192999999999998</v>
      </c>
      <c r="BI246" s="11">
        <f t="shared" si="248"/>
        <v>45.078000000000003</v>
      </c>
      <c r="BJ246" s="17">
        <f t="shared" si="239"/>
        <v>0</v>
      </c>
      <c r="BL246" s="64"/>
      <c r="BM246" s="27"/>
      <c r="BN246" s="27"/>
      <c r="BO246" s="27"/>
      <c r="BP246" s="27"/>
      <c r="BQ246" s="27"/>
      <c r="BR246" s="27"/>
      <c r="BS246" s="27"/>
      <c r="BT246" s="27"/>
      <c r="BU246" s="27"/>
      <c r="BV246" s="27"/>
      <c r="BW246" s="27"/>
      <c r="BX246" s="27"/>
      <c r="BY246" s="27"/>
      <c r="BZ246" s="27"/>
    </row>
    <row r="247" spans="1:78" ht="15" customHeight="1" x14ac:dyDescent="0.2">
      <c r="A247" s="71">
        <v>27273</v>
      </c>
      <c r="B247" s="13">
        <v>887.9</v>
      </c>
      <c r="C247" s="13">
        <v>60012</v>
      </c>
      <c r="D247" s="13"/>
      <c r="E247" s="13"/>
      <c r="F247" s="13"/>
      <c r="G247" s="13"/>
      <c r="H247" s="13"/>
      <c r="I247" s="13"/>
      <c r="J247" s="13"/>
      <c r="K247" s="13"/>
      <c r="L247" s="13"/>
      <c r="M247" s="13">
        <v>24.827000000000002</v>
      </c>
      <c r="N247" s="13"/>
      <c r="O247" s="13"/>
      <c r="P247" s="13">
        <v>390006.5</v>
      </c>
      <c r="Q247" s="13">
        <v>43562</v>
      </c>
      <c r="R247" s="13">
        <v>23874</v>
      </c>
      <c r="S247" s="13"/>
      <c r="T247" s="38">
        <v>53.667999999999999</v>
      </c>
      <c r="U247" s="13">
        <v>53.475000000000001</v>
      </c>
      <c r="V247" s="13"/>
      <c r="W247" s="13"/>
      <c r="X247" s="13"/>
      <c r="Y247" s="13"/>
      <c r="Z247" s="38"/>
      <c r="AA247" s="13"/>
      <c r="AB247" s="38"/>
      <c r="AC247" s="13"/>
      <c r="AD247" s="13">
        <v>16734</v>
      </c>
      <c r="AE247" s="13">
        <v>12412</v>
      </c>
      <c r="AF247" s="38"/>
      <c r="AG247" s="13"/>
      <c r="AI247" s="11">
        <f t="shared" si="210"/>
        <v>884.4666666666667</v>
      </c>
      <c r="AJ247" s="11">
        <f t="shared" si="216"/>
        <v>59.151000000000003</v>
      </c>
      <c r="AK247" s="11" t="str">
        <f t="shared" si="217"/>
        <v/>
      </c>
      <c r="AL247" s="11" t="str">
        <f t="shared" si="211"/>
        <v/>
      </c>
      <c r="AM247" s="11" t="str">
        <f t="shared" si="218"/>
        <v/>
      </c>
      <c r="AN247" s="11" t="str">
        <f t="shared" si="219"/>
        <v/>
      </c>
      <c r="AO247" s="11" t="str">
        <f t="shared" si="220"/>
        <v/>
      </c>
      <c r="AP247" s="11" t="str">
        <f t="shared" si="221"/>
        <v/>
      </c>
      <c r="AQ247" s="11" t="str">
        <f t="shared" si="222"/>
        <v/>
      </c>
      <c r="AR247" s="11" t="str">
        <f t="shared" si="223"/>
        <v/>
      </c>
      <c r="AS247" s="11" t="str">
        <f t="shared" si="224"/>
        <v/>
      </c>
      <c r="AT247" s="11">
        <f t="shared" si="212"/>
        <v>24.852333333333334</v>
      </c>
      <c r="AU247" s="11" t="str">
        <f t="shared" si="225"/>
        <v/>
      </c>
      <c r="AV247" s="11" t="str">
        <f t="shared" si="226"/>
        <v/>
      </c>
      <c r="AW247" s="11">
        <f t="shared" si="230"/>
        <v>1514.395</v>
      </c>
      <c r="AX247" s="17">
        <f t="shared" si="231"/>
        <v>152.565</v>
      </c>
      <c r="AY247" s="11">
        <f t="shared" si="232"/>
        <v>88.894000000000005</v>
      </c>
      <c r="AZ247" s="17">
        <f t="shared" ref="AZ247" si="249">IF(OR(S247="",S244="",S241="",S238=""),AZ246,SUM(S247,S244,S241,S238))</f>
        <v>0</v>
      </c>
      <c r="BA247" s="11">
        <f t="shared" si="234"/>
        <v>202.15899999999999</v>
      </c>
      <c r="BB247" s="17">
        <f t="shared" ref="BB247:BE247" si="250">IF(OR(V247="",V244="",V241="",V238=""),BB246,SUM(V247,V244,V241,V238)/1000)</f>
        <v>0</v>
      </c>
      <c r="BC247" s="17">
        <f t="shared" si="250"/>
        <v>0</v>
      </c>
      <c r="BD247" s="17">
        <f t="shared" si="250"/>
        <v>0</v>
      </c>
      <c r="BE247" s="17">
        <f t="shared" si="250"/>
        <v>0</v>
      </c>
      <c r="BF247" s="17">
        <f t="shared" si="236"/>
        <v>0</v>
      </c>
      <c r="BG247" s="17">
        <f t="shared" si="237"/>
        <v>0</v>
      </c>
      <c r="BH247" s="11">
        <f t="shared" ref="BH247:BI247" si="251">IF(OR(AD247="",AD244="",AD241="",AD238=""),BH246,SUM(AD247,AD244,AD241,AD238)/1000)</f>
        <v>62.908000000000001</v>
      </c>
      <c r="BI247" s="11">
        <f t="shared" si="251"/>
        <v>46.511000000000003</v>
      </c>
      <c r="BJ247" s="17">
        <f t="shared" si="239"/>
        <v>0</v>
      </c>
      <c r="BL247" s="64"/>
      <c r="BM247" s="27"/>
      <c r="BN247" s="27"/>
      <c r="BO247" s="27"/>
      <c r="BP247" s="27"/>
      <c r="BQ247" s="27"/>
      <c r="BR247" s="27"/>
      <c r="BS247" s="27"/>
      <c r="BT247" s="27"/>
      <c r="BU247" s="27"/>
      <c r="BV247" s="27"/>
      <c r="BW247" s="27"/>
      <c r="BX247" s="27"/>
      <c r="BY247" s="27"/>
      <c r="BZ247" s="27"/>
    </row>
    <row r="248" spans="1:78" ht="15" customHeight="1" x14ac:dyDescent="0.2">
      <c r="A248" s="71">
        <v>27303</v>
      </c>
      <c r="B248" s="13">
        <v>893.3</v>
      </c>
      <c r="C248" s="13">
        <v>60538</v>
      </c>
      <c r="D248" s="13"/>
      <c r="E248" s="13"/>
      <c r="F248" s="13"/>
      <c r="G248" s="13"/>
      <c r="H248" s="13"/>
      <c r="I248" s="13"/>
      <c r="J248" s="13"/>
      <c r="K248" s="13"/>
      <c r="L248" s="13"/>
      <c r="M248" s="13">
        <v>25.262</v>
      </c>
      <c r="N248" s="13"/>
      <c r="O248" s="13"/>
      <c r="P248" s="13"/>
      <c r="Q248" s="13"/>
      <c r="R248" s="13"/>
      <c r="S248" s="13"/>
      <c r="T248" s="38"/>
      <c r="U248" s="13"/>
      <c r="V248" s="13"/>
      <c r="W248" s="13"/>
      <c r="X248" s="13"/>
      <c r="Y248" s="13"/>
      <c r="Z248" s="38"/>
      <c r="AA248" s="13"/>
      <c r="AB248" s="38"/>
      <c r="AC248" s="13"/>
      <c r="AD248" s="13"/>
      <c r="AE248" s="13"/>
      <c r="AF248" s="38"/>
      <c r="AG248" s="13"/>
      <c r="AI248" s="11">
        <f t="shared" si="210"/>
        <v>888.43333333333339</v>
      </c>
      <c r="AJ248" s="11">
        <f t="shared" si="216"/>
        <v>59.911000000000001</v>
      </c>
      <c r="AK248" s="11" t="str">
        <f t="shared" si="217"/>
        <v/>
      </c>
      <c r="AL248" s="11" t="str">
        <f t="shared" si="211"/>
        <v/>
      </c>
      <c r="AM248" s="11" t="str">
        <f t="shared" si="218"/>
        <v/>
      </c>
      <c r="AN248" s="11" t="str">
        <f t="shared" si="219"/>
        <v/>
      </c>
      <c r="AO248" s="11" t="str">
        <f t="shared" si="220"/>
        <v/>
      </c>
      <c r="AP248" s="11" t="str">
        <f t="shared" si="221"/>
        <v/>
      </c>
      <c r="AQ248" s="11" t="str">
        <f t="shared" si="222"/>
        <v/>
      </c>
      <c r="AR248" s="11" t="str">
        <f t="shared" si="223"/>
        <v/>
      </c>
      <c r="AS248" s="11" t="str">
        <f t="shared" si="224"/>
        <v/>
      </c>
      <c r="AT248" s="11">
        <f t="shared" si="212"/>
        <v>24.94</v>
      </c>
      <c r="AU248" s="11" t="str">
        <f t="shared" si="225"/>
        <v/>
      </c>
      <c r="AV248" s="11" t="str">
        <f t="shared" si="226"/>
        <v/>
      </c>
      <c r="AW248" s="11">
        <f t="shared" si="230"/>
        <v>1514.395</v>
      </c>
      <c r="AX248" s="17">
        <f t="shared" si="231"/>
        <v>152.565</v>
      </c>
      <c r="AY248" s="11">
        <f t="shared" si="232"/>
        <v>88.894000000000005</v>
      </c>
      <c r="AZ248" s="17">
        <f t="shared" ref="AZ248" si="252">IF(OR(S248="",S245="",S242="",S239=""),AZ247,SUM(S248,S245,S242,S239))</f>
        <v>0</v>
      </c>
      <c r="BA248" s="11">
        <f t="shared" si="234"/>
        <v>202.15899999999999</v>
      </c>
      <c r="BB248" s="17">
        <f t="shared" ref="BB248:BE248" si="253">IF(OR(V248="",V245="",V242="",V239=""),BB247,SUM(V248,V245,V242,V239)/1000)</f>
        <v>0</v>
      </c>
      <c r="BC248" s="17">
        <f t="shared" si="253"/>
        <v>0</v>
      </c>
      <c r="BD248" s="17">
        <f t="shared" si="253"/>
        <v>0</v>
      </c>
      <c r="BE248" s="17">
        <f t="shared" si="253"/>
        <v>0</v>
      </c>
      <c r="BF248" s="17">
        <f t="shared" si="236"/>
        <v>0</v>
      </c>
      <c r="BG248" s="17">
        <f t="shared" si="237"/>
        <v>0</v>
      </c>
      <c r="BH248" s="11">
        <f t="shared" ref="BH248:BI248" si="254">IF(OR(AD248="",AD245="",AD242="",AD239=""),BH247,SUM(AD248,AD245,AD242,AD239)/1000)</f>
        <v>62.908000000000001</v>
      </c>
      <c r="BI248" s="11">
        <f t="shared" si="254"/>
        <v>46.511000000000003</v>
      </c>
      <c r="BJ248" s="17">
        <f t="shared" si="239"/>
        <v>0</v>
      </c>
      <c r="BL248" s="64"/>
      <c r="BM248" s="27"/>
      <c r="BN248" s="27"/>
      <c r="BO248" s="27"/>
      <c r="BP248" s="27"/>
      <c r="BQ248" s="27"/>
      <c r="BR248" s="27"/>
      <c r="BS248" s="27"/>
      <c r="BT248" s="27"/>
      <c r="BU248" s="27"/>
      <c r="BV248" s="27"/>
      <c r="BW248" s="27"/>
      <c r="BX248" s="27"/>
      <c r="BY248" s="27"/>
      <c r="BZ248" s="27"/>
    </row>
    <row r="249" spans="1:78" ht="15" customHeight="1" x14ac:dyDescent="0.2">
      <c r="A249" s="71">
        <v>27334</v>
      </c>
      <c r="B249" s="13">
        <v>898.6</v>
      </c>
      <c r="C249" s="13">
        <v>60380</v>
      </c>
      <c r="D249" s="13"/>
      <c r="E249" s="13"/>
      <c r="F249" s="13"/>
      <c r="G249" s="13"/>
      <c r="H249" s="13"/>
      <c r="I249" s="13"/>
      <c r="J249" s="13"/>
      <c r="K249" s="13"/>
      <c r="L249" s="13"/>
      <c r="M249" s="13">
        <v>25.74</v>
      </c>
      <c r="N249" s="13"/>
      <c r="O249" s="13"/>
      <c r="P249" s="13"/>
      <c r="Q249" s="13"/>
      <c r="R249" s="13"/>
      <c r="S249" s="13"/>
      <c r="T249" s="38"/>
      <c r="U249" s="13"/>
      <c r="V249" s="13"/>
      <c r="W249" s="13"/>
      <c r="X249" s="13"/>
      <c r="Y249" s="13"/>
      <c r="Z249" s="38"/>
      <c r="AA249" s="13"/>
      <c r="AB249" s="38"/>
      <c r="AC249" s="13"/>
      <c r="AD249" s="13"/>
      <c r="AE249" s="13"/>
      <c r="AF249" s="38"/>
      <c r="AG249" s="13"/>
      <c r="AI249" s="11">
        <f t="shared" si="210"/>
        <v>893.26666666666654</v>
      </c>
      <c r="AJ249" s="11">
        <f t="shared" si="216"/>
        <v>60.31</v>
      </c>
      <c r="AK249" s="11" t="str">
        <f t="shared" si="217"/>
        <v/>
      </c>
      <c r="AL249" s="11" t="str">
        <f t="shared" si="211"/>
        <v/>
      </c>
      <c r="AM249" s="11" t="str">
        <f t="shared" si="218"/>
        <v/>
      </c>
      <c r="AN249" s="11" t="str">
        <f t="shared" si="219"/>
        <v/>
      </c>
      <c r="AO249" s="11" t="str">
        <f t="shared" si="220"/>
        <v/>
      </c>
      <c r="AP249" s="11" t="str">
        <f t="shared" si="221"/>
        <v/>
      </c>
      <c r="AQ249" s="11" t="str">
        <f t="shared" si="222"/>
        <v/>
      </c>
      <c r="AR249" s="11" t="str">
        <f t="shared" si="223"/>
        <v/>
      </c>
      <c r="AS249" s="11" t="str">
        <f t="shared" si="224"/>
        <v/>
      </c>
      <c r="AT249" s="11">
        <f t="shared" si="212"/>
        <v>25.27633333333333</v>
      </c>
      <c r="AU249" s="11" t="str">
        <f t="shared" si="225"/>
        <v/>
      </c>
      <c r="AV249" s="11" t="str">
        <f t="shared" si="226"/>
        <v/>
      </c>
      <c r="AW249" s="11">
        <f t="shared" si="230"/>
        <v>1514.395</v>
      </c>
      <c r="AX249" s="17">
        <f t="shared" si="231"/>
        <v>152.565</v>
      </c>
      <c r="AY249" s="11">
        <f t="shared" si="232"/>
        <v>88.894000000000005</v>
      </c>
      <c r="AZ249" s="17">
        <f t="shared" ref="AZ249" si="255">IF(OR(S249="",S246="",S243="",S240=""),AZ248,SUM(S249,S246,S243,S240))</f>
        <v>0</v>
      </c>
      <c r="BA249" s="11">
        <f t="shared" si="234"/>
        <v>202.15899999999999</v>
      </c>
      <c r="BB249" s="17">
        <f t="shared" ref="BB249:BE249" si="256">IF(OR(V249="",V246="",V243="",V240=""),BB248,SUM(V249,V246,V243,V240)/1000)</f>
        <v>0</v>
      </c>
      <c r="BC249" s="17">
        <f t="shared" si="256"/>
        <v>0</v>
      </c>
      <c r="BD249" s="17">
        <f t="shared" si="256"/>
        <v>0</v>
      </c>
      <c r="BE249" s="17">
        <f t="shared" si="256"/>
        <v>0</v>
      </c>
      <c r="BF249" s="17">
        <f t="shared" si="236"/>
        <v>0</v>
      </c>
      <c r="BG249" s="17">
        <f t="shared" si="237"/>
        <v>0</v>
      </c>
      <c r="BH249" s="11">
        <f t="shared" ref="BH249:BI249" si="257">IF(OR(AD249="",AD246="",AD243="",AD240=""),BH248,SUM(AD249,AD246,AD243,AD240)/1000)</f>
        <v>62.908000000000001</v>
      </c>
      <c r="BI249" s="11">
        <f t="shared" si="257"/>
        <v>46.511000000000003</v>
      </c>
      <c r="BJ249" s="17">
        <f t="shared" si="239"/>
        <v>0</v>
      </c>
      <c r="BL249" s="64"/>
      <c r="BM249" s="27"/>
      <c r="BN249" s="27"/>
      <c r="BO249" s="27"/>
      <c r="BP249" s="27"/>
      <c r="BQ249" s="27"/>
      <c r="BR249" s="27"/>
      <c r="BS249" s="27"/>
      <c r="BT249" s="27"/>
      <c r="BU249" s="27"/>
      <c r="BV249" s="27"/>
      <c r="BW249" s="27"/>
      <c r="BX249" s="27"/>
      <c r="BY249" s="27"/>
      <c r="BZ249" s="27"/>
    </row>
    <row r="250" spans="1:78" ht="15" customHeight="1" x14ac:dyDescent="0.2">
      <c r="A250" s="71">
        <v>27364</v>
      </c>
      <c r="B250" s="13">
        <v>902.1</v>
      </c>
      <c r="C250" s="13">
        <v>60502</v>
      </c>
      <c r="D250" s="13"/>
      <c r="E250" s="13"/>
      <c r="F250" s="13"/>
      <c r="G250" s="13"/>
      <c r="H250" s="13"/>
      <c r="I250" s="13"/>
      <c r="J250" s="13"/>
      <c r="K250" s="13"/>
      <c r="L250" s="13"/>
      <c r="M250" s="13">
        <v>26.033999999999999</v>
      </c>
      <c r="N250" s="13"/>
      <c r="O250" s="13"/>
      <c r="P250" s="13">
        <v>399919.75</v>
      </c>
      <c r="Q250" s="13">
        <v>41664</v>
      </c>
      <c r="R250" s="13">
        <v>24978</v>
      </c>
      <c r="S250" s="13"/>
      <c r="T250" s="38">
        <v>55.284999999999997</v>
      </c>
      <c r="U250" s="13">
        <v>55.121000000000002</v>
      </c>
      <c r="V250" s="13"/>
      <c r="W250" s="13"/>
      <c r="X250" s="13"/>
      <c r="Y250" s="13"/>
      <c r="Z250" s="38"/>
      <c r="AA250" s="13"/>
      <c r="AB250" s="38"/>
      <c r="AC250" s="13"/>
      <c r="AD250" s="13">
        <v>17625</v>
      </c>
      <c r="AE250" s="13">
        <v>11794</v>
      </c>
      <c r="AF250" s="38"/>
      <c r="AG250" s="13"/>
      <c r="AI250" s="11">
        <f t="shared" si="210"/>
        <v>898</v>
      </c>
      <c r="AJ250" s="11">
        <f t="shared" si="216"/>
        <v>60.473333333333336</v>
      </c>
      <c r="AK250" s="11" t="str">
        <f t="shared" si="217"/>
        <v/>
      </c>
      <c r="AL250" s="11" t="str">
        <f t="shared" si="211"/>
        <v/>
      </c>
      <c r="AM250" s="11" t="str">
        <f t="shared" si="218"/>
        <v/>
      </c>
      <c r="AN250" s="11" t="str">
        <f t="shared" si="219"/>
        <v/>
      </c>
      <c r="AO250" s="11" t="str">
        <f t="shared" si="220"/>
        <v/>
      </c>
      <c r="AP250" s="11" t="str">
        <f t="shared" si="221"/>
        <v/>
      </c>
      <c r="AQ250" s="11" t="str">
        <f t="shared" si="222"/>
        <v/>
      </c>
      <c r="AR250" s="11" t="str">
        <f t="shared" si="223"/>
        <v/>
      </c>
      <c r="AS250" s="11" t="str">
        <f t="shared" si="224"/>
        <v/>
      </c>
      <c r="AT250" s="11">
        <f t="shared" si="212"/>
        <v>25.678666666666668</v>
      </c>
      <c r="AU250" s="11" t="str">
        <f t="shared" si="225"/>
        <v/>
      </c>
      <c r="AV250" s="11" t="str">
        <f t="shared" si="226"/>
        <v/>
      </c>
      <c r="AW250" s="11">
        <f t="shared" si="230"/>
        <v>1545.2425000000001</v>
      </c>
      <c r="AX250" s="17">
        <f t="shared" si="231"/>
        <v>158.30600000000001</v>
      </c>
      <c r="AY250" s="11">
        <f t="shared" si="232"/>
        <v>92.585999999999999</v>
      </c>
      <c r="AZ250" s="17">
        <f t="shared" ref="AZ250" si="258">IF(OR(S250="",S247="",S244="",S241=""),AZ249,SUM(S250,S247,S244,S241))</f>
        <v>0</v>
      </c>
      <c r="BA250" s="11">
        <f t="shared" si="234"/>
        <v>209.36699999999999</v>
      </c>
      <c r="BB250" s="17">
        <f t="shared" ref="BB250:BE250" si="259">IF(OR(V250="",V247="",V244="",V241=""),BB249,SUM(V250,V247,V244,V241)/1000)</f>
        <v>0</v>
      </c>
      <c r="BC250" s="17">
        <f t="shared" si="259"/>
        <v>0</v>
      </c>
      <c r="BD250" s="17">
        <f t="shared" si="259"/>
        <v>0</v>
      </c>
      <c r="BE250" s="17">
        <f t="shared" si="259"/>
        <v>0</v>
      </c>
      <c r="BF250" s="17">
        <f t="shared" si="236"/>
        <v>0</v>
      </c>
      <c r="BG250" s="17">
        <f t="shared" si="237"/>
        <v>0</v>
      </c>
      <c r="BH250" s="11">
        <f t="shared" ref="BH250:BI250" si="260">IF(OR(AD250="",AD247="",AD244="",AD241=""),BH249,SUM(AD250,AD247,AD244,AD241)/1000)</f>
        <v>65.582999999999998</v>
      </c>
      <c r="BI250" s="11">
        <f t="shared" si="260"/>
        <v>47.241</v>
      </c>
      <c r="BJ250" s="17">
        <f t="shared" si="239"/>
        <v>0</v>
      </c>
      <c r="BL250" s="64"/>
      <c r="BM250" s="27"/>
      <c r="BN250" s="27"/>
      <c r="BO250" s="27"/>
      <c r="BP250" s="27"/>
      <c r="BQ250" s="27"/>
      <c r="BR250" s="27"/>
      <c r="BS250" s="27"/>
      <c r="BT250" s="27"/>
      <c r="BU250" s="27"/>
      <c r="BV250" s="27"/>
      <c r="BW250" s="27"/>
      <c r="BX250" s="27"/>
      <c r="BY250" s="27"/>
      <c r="BZ250" s="27"/>
    </row>
    <row r="251" spans="1:78" ht="15" customHeight="1" x14ac:dyDescent="0.2">
      <c r="A251" s="71">
        <v>27395</v>
      </c>
      <c r="B251" s="13">
        <v>906.3</v>
      </c>
      <c r="C251" s="13">
        <v>61795</v>
      </c>
      <c r="D251" s="13"/>
      <c r="E251" s="13"/>
      <c r="F251" s="13"/>
      <c r="G251" s="13"/>
      <c r="H251" s="13"/>
      <c r="I251" s="13"/>
      <c r="J251" s="13"/>
      <c r="K251" s="13"/>
      <c r="L251" s="13"/>
      <c r="M251" s="13">
        <v>26.646999999999998</v>
      </c>
      <c r="N251" s="13"/>
      <c r="O251" s="13"/>
      <c r="P251" s="13"/>
      <c r="Q251" s="13"/>
      <c r="R251" s="13"/>
      <c r="S251" s="13"/>
      <c r="T251" s="38"/>
      <c r="U251" s="13"/>
      <c r="V251" s="13"/>
      <c r="W251" s="13"/>
      <c r="X251" s="13"/>
      <c r="Y251" s="13"/>
      <c r="Z251" s="38"/>
      <c r="AA251" s="13"/>
      <c r="AB251" s="38"/>
      <c r="AC251" s="13"/>
      <c r="AD251" s="13"/>
      <c r="AE251" s="13"/>
      <c r="AF251" s="38"/>
      <c r="AG251" s="13"/>
      <c r="AI251" s="11">
        <f t="shared" si="210"/>
        <v>902.33333333333337</v>
      </c>
      <c r="AJ251" s="11">
        <f t="shared" si="216"/>
        <v>60.892333333333333</v>
      </c>
      <c r="AK251" s="11" t="str">
        <f t="shared" si="217"/>
        <v/>
      </c>
      <c r="AL251" s="11" t="str">
        <f t="shared" si="211"/>
        <v/>
      </c>
      <c r="AM251" s="11" t="str">
        <f t="shared" si="218"/>
        <v/>
      </c>
      <c r="AN251" s="11" t="str">
        <f t="shared" si="219"/>
        <v/>
      </c>
      <c r="AO251" s="11" t="str">
        <f t="shared" si="220"/>
        <v/>
      </c>
      <c r="AP251" s="11" t="str">
        <f t="shared" si="221"/>
        <v/>
      </c>
      <c r="AQ251" s="11" t="str">
        <f t="shared" si="222"/>
        <v/>
      </c>
      <c r="AR251" s="11" t="str">
        <f t="shared" si="223"/>
        <v/>
      </c>
      <c r="AS251" s="11" t="str">
        <f t="shared" si="224"/>
        <v/>
      </c>
      <c r="AT251" s="11">
        <f t="shared" si="212"/>
        <v>26.140333333333331</v>
      </c>
      <c r="AU251" s="11" t="str">
        <f t="shared" si="225"/>
        <v/>
      </c>
      <c r="AV251" s="11" t="str">
        <f t="shared" si="226"/>
        <v/>
      </c>
      <c r="AW251" s="11">
        <f t="shared" si="230"/>
        <v>1545.2425000000001</v>
      </c>
      <c r="AX251" s="17">
        <f t="shared" si="231"/>
        <v>158.30600000000001</v>
      </c>
      <c r="AY251" s="11">
        <f t="shared" si="232"/>
        <v>92.585999999999999</v>
      </c>
      <c r="AZ251" s="17">
        <f t="shared" ref="AZ251" si="261">IF(OR(S251="",S248="",S245="",S242=""),AZ250,SUM(S251,S248,S245,S242))</f>
        <v>0</v>
      </c>
      <c r="BA251" s="11">
        <f t="shared" si="234"/>
        <v>209.36699999999999</v>
      </c>
      <c r="BB251" s="17">
        <f t="shared" ref="BB251:BE251" si="262">IF(OR(V251="",V248="",V245="",V242=""),BB250,SUM(V251,V248,V245,V242)/1000)</f>
        <v>0</v>
      </c>
      <c r="BC251" s="17">
        <f t="shared" si="262"/>
        <v>0</v>
      </c>
      <c r="BD251" s="17">
        <f t="shared" si="262"/>
        <v>0</v>
      </c>
      <c r="BE251" s="17">
        <f t="shared" si="262"/>
        <v>0</v>
      </c>
      <c r="BF251" s="17">
        <f t="shared" si="236"/>
        <v>0</v>
      </c>
      <c r="BG251" s="17">
        <f t="shared" si="237"/>
        <v>0</v>
      </c>
      <c r="BH251" s="11">
        <f t="shared" ref="BH251:BI251" si="263">IF(OR(AD251="",AD248="",AD245="",AD242=""),BH250,SUM(AD251,AD248,AD245,AD242)/1000)</f>
        <v>65.582999999999998</v>
      </c>
      <c r="BI251" s="11">
        <f t="shared" si="263"/>
        <v>47.241</v>
      </c>
      <c r="BJ251" s="17">
        <f t="shared" si="239"/>
        <v>0</v>
      </c>
      <c r="BL251" s="64"/>
      <c r="BM251" s="27"/>
      <c r="BN251" s="27"/>
      <c r="BO251" s="27"/>
      <c r="BP251" s="27"/>
      <c r="BQ251" s="27"/>
      <c r="BR251" s="27"/>
      <c r="BS251" s="27"/>
      <c r="BT251" s="27"/>
      <c r="BU251" s="27"/>
      <c r="BV251" s="27"/>
      <c r="BW251" s="27"/>
      <c r="BX251" s="27"/>
      <c r="BY251" s="27"/>
      <c r="BZ251" s="27"/>
    </row>
    <row r="252" spans="1:78" ht="15" customHeight="1" x14ac:dyDescent="0.2">
      <c r="A252" s="71">
        <v>27426</v>
      </c>
      <c r="B252" s="13">
        <v>914.1</v>
      </c>
      <c r="C252" s="13">
        <v>62901</v>
      </c>
      <c r="D252" s="13"/>
      <c r="E252" s="13"/>
      <c r="F252" s="13"/>
      <c r="G252" s="13"/>
      <c r="H252" s="13"/>
      <c r="I252" s="13"/>
      <c r="J252" s="13"/>
      <c r="K252" s="13"/>
      <c r="L252" s="13"/>
      <c r="M252" s="13">
        <v>27.219000000000001</v>
      </c>
      <c r="N252" s="13"/>
      <c r="O252" s="13"/>
      <c r="P252" s="13"/>
      <c r="Q252" s="13"/>
      <c r="R252" s="13"/>
      <c r="S252" s="13"/>
      <c r="T252" s="38"/>
      <c r="U252" s="13"/>
      <c r="V252" s="13"/>
      <c r="W252" s="13"/>
      <c r="X252" s="13"/>
      <c r="Y252" s="13"/>
      <c r="Z252" s="38"/>
      <c r="AA252" s="13"/>
      <c r="AB252" s="38"/>
      <c r="AC252" s="13"/>
      <c r="AD252" s="13"/>
      <c r="AE252" s="13"/>
      <c r="AF252" s="38"/>
      <c r="AG252" s="13"/>
      <c r="AI252" s="11">
        <f t="shared" si="210"/>
        <v>907.5</v>
      </c>
      <c r="AJ252" s="11">
        <f t="shared" si="216"/>
        <v>61.732666666666667</v>
      </c>
      <c r="AK252" s="11" t="str">
        <f t="shared" si="217"/>
        <v/>
      </c>
      <c r="AL252" s="11" t="str">
        <f t="shared" si="211"/>
        <v/>
      </c>
      <c r="AM252" s="11" t="str">
        <f t="shared" si="218"/>
        <v/>
      </c>
      <c r="AN252" s="11" t="str">
        <f t="shared" si="219"/>
        <v/>
      </c>
      <c r="AO252" s="11" t="str">
        <f t="shared" si="220"/>
        <v/>
      </c>
      <c r="AP252" s="11" t="str">
        <f t="shared" si="221"/>
        <v/>
      </c>
      <c r="AQ252" s="11" t="str">
        <f t="shared" si="222"/>
        <v/>
      </c>
      <c r="AR252" s="11" t="str">
        <f t="shared" si="223"/>
        <v/>
      </c>
      <c r="AS252" s="11" t="str">
        <f t="shared" si="224"/>
        <v/>
      </c>
      <c r="AT252" s="11">
        <f t="shared" si="212"/>
        <v>26.633333333333336</v>
      </c>
      <c r="AU252" s="11" t="str">
        <f t="shared" si="225"/>
        <v/>
      </c>
      <c r="AV252" s="11" t="str">
        <f t="shared" si="226"/>
        <v/>
      </c>
      <c r="AW252" s="11">
        <f t="shared" si="230"/>
        <v>1545.2425000000001</v>
      </c>
      <c r="AX252" s="17">
        <f t="shared" si="231"/>
        <v>158.30600000000001</v>
      </c>
      <c r="AY252" s="11">
        <f t="shared" si="232"/>
        <v>92.585999999999999</v>
      </c>
      <c r="AZ252" s="17">
        <f t="shared" ref="AZ252" si="264">IF(OR(S252="",S249="",S246="",S243=""),AZ251,SUM(S252,S249,S246,S243))</f>
        <v>0</v>
      </c>
      <c r="BA252" s="11">
        <f t="shared" si="234"/>
        <v>209.36699999999999</v>
      </c>
      <c r="BB252" s="17">
        <f t="shared" ref="BB252:BE252" si="265">IF(OR(V252="",V249="",V246="",V243=""),BB251,SUM(V252,V249,V246,V243)/1000)</f>
        <v>0</v>
      </c>
      <c r="BC252" s="17">
        <f t="shared" si="265"/>
        <v>0</v>
      </c>
      <c r="BD252" s="17">
        <f t="shared" si="265"/>
        <v>0</v>
      </c>
      <c r="BE252" s="17">
        <f t="shared" si="265"/>
        <v>0</v>
      </c>
      <c r="BF252" s="17">
        <f t="shared" si="236"/>
        <v>0</v>
      </c>
      <c r="BG252" s="17">
        <f t="shared" si="237"/>
        <v>0</v>
      </c>
      <c r="BH252" s="11">
        <f t="shared" ref="BH252:BI252" si="266">IF(OR(AD252="",AD249="",AD246="",AD243=""),BH251,SUM(AD252,AD249,AD246,AD243)/1000)</f>
        <v>65.582999999999998</v>
      </c>
      <c r="BI252" s="11">
        <f t="shared" si="266"/>
        <v>47.241</v>
      </c>
      <c r="BJ252" s="17">
        <f t="shared" si="239"/>
        <v>0</v>
      </c>
      <c r="BL252" s="64"/>
      <c r="BM252" s="27"/>
      <c r="BN252" s="27"/>
      <c r="BO252" s="27"/>
      <c r="BP252" s="27"/>
      <c r="BQ252" s="27"/>
      <c r="BR252" s="27"/>
      <c r="BS252" s="27"/>
      <c r="BT252" s="27"/>
      <c r="BU252" s="27"/>
      <c r="BV252" s="27"/>
      <c r="BW252" s="27"/>
      <c r="BX252" s="27"/>
      <c r="BY252" s="27"/>
      <c r="BZ252" s="27"/>
    </row>
    <row r="253" spans="1:78" ht="15" customHeight="1" x14ac:dyDescent="0.2">
      <c r="A253" s="71">
        <v>27454</v>
      </c>
      <c r="B253" s="13">
        <v>925</v>
      </c>
      <c r="C253" s="13">
        <v>63565</v>
      </c>
      <c r="D253" s="13"/>
      <c r="E253" s="13"/>
      <c r="F253" s="13"/>
      <c r="G253" s="13"/>
      <c r="H253" s="13"/>
      <c r="I253" s="13"/>
      <c r="J253" s="13"/>
      <c r="K253" s="13"/>
      <c r="L253" s="13"/>
      <c r="M253" s="13">
        <v>27.814</v>
      </c>
      <c r="N253" s="13"/>
      <c r="O253" s="13"/>
      <c r="P253" s="13">
        <v>404029</v>
      </c>
      <c r="Q253" s="13">
        <v>39215</v>
      </c>
      <c r="R253" s="13">
        <v>26799</v>
      </c>
      <c r="S253" s="13"/>
      <c r="T253" s="38">
        <v>56.831000000000003</v>
      </c>
      <c r="U253" s="13">
        <v>56.640999999999998</v>
      </c>
      <c r="V253" s="13"/>
      <c r="W253" s="13"/>
      <c r="X253" s="13"/>
      <c r="Y253" s="13"/>
      <c r="Z253" s="38"/>
      <c r="AA253" s="13"/>
      <c r="AB253" s="38"/>
      <c r="AC253" s="13"/>
      <c r="AD253" s="13">
        <v>17977</v>
      </c>
      <c r="AE253" s="13">
        <v>11914</v>
      </c>
      <c r="AF253" s="38">
        <v>3291.5</v>
      </c>
      <c r="AG253" s="78">
        <v>3293.4</v>
      </c>
      <c r="AI253" s="11">
        <f t="shared" si="210"/>
        <v>915.13333333333333</v>
      </c>
      <c r="AJ253" s="11">
        <f t="shared" si="216"/>
        <v>62.753666666666668</v>
      </c>
      <c r="AK253" s="11" t="str">
        <f t="shared" si="217"/>
        <v/>
      </c>
      <c r="AL253" s="11" t="str">
        <f t="shared" si="211"/>
        <v/>
      </c>
      <c r="AM253" s="11" t="str">
        <f t="shared" si="218"/>
        <v/>
      </c>
      <c r="AN253" s="11" t="str">
        <f t="shared" si="219"/>
        <v/>
      </c>
      <c r="AO253" s="11" t="str">
        <f t="shared" si="220"/>
        <v/>
      </c>
      <c r="AP253" s="11" t="str">
        <f t="shared" si="221"/>
        <v/>
      </c>
      <c r="AQ253" s="11" t="str">
        <f t="shared" si="222"/>
        <v/>
      </c>
      <c r="AR253" s="11" t="str">
        <f t="shared" si="223"/>
        <v/>
      </c>
      <c r="AS253" s="11" t="str">
        <f t="shared" si="224"/>
        <v/>
      </c>
      <c r="AT253" s="11">
        <f t="shared" si="212"/>
        <v>27.22666666666667</v>
      </c>
      <c r="AU253" s="11" t="str">
        <f t="shared" si="225"/>
        <v/>
      </c>
      <c r="AV253" s="11" t="str">
        <f t="shared" si="226"/>
        <v/>
      </c>
      <c r="AW253" s="11">
        <f t="shared" si="230"/>
        <v>1576.4692500000001</v>
      </c>
      <c r="AX253" s="17">
        <f t="shared" si="231"/>
        <v>162.404</v>
      </c>
      <c r="AY253" s="11">
        <f t="shared" si="232"/>
        <v>98.277000000000001</v>
      </c>
      <c r="AZ253" s="17">
        <f t="shared" ref="AZ253" si="267">IF(OR(S253="",S250="",S247="",S244=""),AZ252,SUM(S253,S250,S247,S244))</f>
        <v>0</v>
      </c>
      <c r="BA253" s="11">
        <f t="shared" si="234"/>
        <v>216.58099999999999</v>
      </c>
      <c r="BB253" s="17">
        <f t="shared" ref="BB253:BE253" si="268">IF(OR(V253="",V250="",V247="",V244=""),BB252,SUM(V253,V250,V247,V244)/1000)</f>
        <v>0</v>
      </c>
      <c r="BC253" s="17">
        <f t="shared" si="268"/>
        <v>0</v>
      </c>
      <c r="BD253" s="17">
        <f t="shared" si="268"/>
        <v>0</v>
      </c>
      <c r="BE253" s="17">
        <f t="shared" si="268"/>
        <v>0</v>
      </c>
      <c r="BF253" s="17">
        <f t="shared" si="236"/>
        <v>0</v>
      </c>
      <c r="BG253" s="17">
        <f t="shared" si="237"/>
        <v>0</v>
      </c>
      <c r="BH253" s="11">
        <f t="shared" ref="BH253:BI253" si="269">IF(OR(AD253="",AD250="",AD247="",AD244=""),BH252,SUM(AD253,AD250,AD247,AD244)/1000)</f>
        <v>68.084000000000003</v>
      </c>
      <c r="BI253" s="11">
        <f t="shared" si="269"/>
        <v>47.491</v>
      </c>
      <c r="BJ253" s="17">
        <f t="shared" si="239"/>
        <v>0</v>
      </c>
      <c r="BL253" s="64"/>
      <c r="BM253" s="27"/>
      <c r="BN253" s="27"/>
      <c r="BO253" s="27"/>
      <c r="BP253" s="27"/>
      <c r="BQ253" s="27"/>
      <c r="BR253" s="27"/>
      <c r="BS253" s="27"/>
      <c r="BT253" s="27"/>
      <c r="BU253" s="27"/>
      <c r="BV253" s="27"/>
      <c r="BW253" s="27"/>
      <c r="BX253" s="27"/>
      <c r="BY253" s="27"/>
      <c r="BZ253" s="27"/>
    </row>
    <row r="254" spans="1:78" ht="15" customHeight="1" x14ac:dyDescent="0.2">
      <c r="A254" s="71">
        <v>27485</v>
      </c>
      <c r="B254" s="13">
        <v>935.1</v>
      </c>
      <c r="C254" s="13">
        <v>64914</v>
      </c>
      <c r="D254" s="13"/>
      <c r="E254" s="13"/>
      <c r="F254" s="13"/>
      <c r="G254" s="13"/>
      <c r="H254" s="13"/>
      <c r="I254" s="13"/>
      <c r="J254" s="13"/>
      <c r="K254" s="13"/>
      <c r="L254" s="13"/>
      <c r="M254" s="13">
        <v>28.39</v>
      </c>
      <c r="N254" s="13"/>
      <c r="O254" s="13"/>
      <c r="P254" s="13"/>
      <c r="Q254" s="13"/>
      <c r="R254" s="13"/>
      <c r="S254" s="13"/>
      <c r="T254" s="38"/>
      <c r="U254" s="13"/>
      <c r="V254" s="13"/>
      <c r="W254" s="13"/>
      <c r="X254" s="13"/>
      <c r="Y254" s="13"/>
      <c r="Z254" s="38"/>
      <c r="AA254" s="13"/>
      <c r="AB254" s="38"/>
      <c r="AC254" s="13"/>
      <c r="AD254" s="13"/>
      <c r="AE254" s="13"/>
      <c r="AF254" s="38"/>
      <c r="AG254" s="13"/>
      <c r="AI254" s="11">
        <f t="shared" si="210"/>
        <v>924.73333333333323</v>
      </c>
      <c r="AJ254" s="11">
        <f t="shared" si="216"/>
        <v>63.793333333333337</v>
      </c>
      <c r="AK254" s="11" t="str">
        <f t="shared" si="217"/>
        <v/>
      </c>
      <c r="AL254" s="11" t="str">
        <f t="shared" si="211"/>
        <v/>
      </c>
      <c r="AM254" s="11" t="str">
        <f t="shared" si="218"/>
        <v/>
      </c>
      <c r="AN254" s="11" t="str">
        <f t="shared" si="219"/>
        <v/>
      </c>
      <c r="AO254" s="11" t="str">
        <f t="shared" si="220"/>
        <v/>
      </c>
      <c r="AP254" s="11" t="str">
        <f t="shared" si="221"/>
        <v/>
      </c>
      <c r="AQ254" s="11" t="str">
        <f t="shared" si="222"/>
        <v/>
      </c>
      <c r="AR254" s="11" t="str">
        <f t="shared" si="223"/>
        <v/>
      </c>
      <c r="AS254" s="11" t="str">
        <f t="shared" si="224"/>
        <v/>
      </c>
      <c r="AT254" s="11">
        <f t="shared" si="212"/>
        <v>27.807666666666666</v>
      </c>
      <c r="AU254" s="11" t="str">
        <f t="shared" si="225"/>
        <v/>
      </c>
      <c r="AV254" s="11" t="str">
        <f t="shared" si="226"/>
        <v/>
      </c>
      <c r="AW254" s="11">
        <f t="shared" si="230"/>
        <v>1576.4692500000001</v>
      </c>
      <c r="AX254" s="17">
        <f t="shared" si="231"/>
        <v>162.404</v>
      </c>
      <c r="AY254" s="11">
        <f t="shared" si="232"/>
        <v>98.277000000000001</v>
      </c>
      <c r="AZ254" s="17">
        <f t="shared" ref="AZ254" si="270">IF(OR(S254="",S251="",S248="",S245=""),AZ253,SUM(S254,S251,S248,S245))</f>
        <v>0</v>
      </c>
      <c r="BA254" s="11">
        <f t="shared" si="234"/>
        <v>216.58099999999999</v>
      </c>
      <c r="BB254" s="17">
        <f t="shared" ref="BB254:BE254" si="271">IF(OR(V254="",V251="",V248="",V245=""),BB253,SUM(V254,V251,V248,V245)/1000)</f>
        <v>0</v>
      </c>
      <c r="BC254" s="17">
        <f t="shared" si="271"/>
        <v>0</v>
      </c>
      <c r="BD254" s="17">
        <f t="shared" si="271"/>
        <v>0</v>
      </c>
      <c r="BE254" s="17">
        <f t="shared" si="271"/>
        <v>0</v>
      </c>
      <c r="BF254" s="17">
        <f t="shared" si="236"/>
        <v>0</v>
      </c>
      <c r="BG254" s="17">
        <f t="shared" si="237"/>
        <v>0</v>
      </c>
      <c r="BH254" s="11">
        <f t="shared" ref="BH254:BI254" si="272">IF(OR(AD254="",AD251="",AD248="",AD245=""),BH253,SUM(AD254,AD251,AD248,AD245)/1000)</f>
        <v>68.084000000000003</v>
      </c>
      <c r="BI254" s="11">
        <f t="shared" si="272"/>
        <v>47.491</v>
      </c>
      <c r="BJ254" s="17">
        <f t="shared" si="239"/>
        <v>0</v>
      </c>
      <c r="BL254" s="64"/>
      <c r="BM254" s="27"/>
      <c r="BN254" s="27"/>
      <c r="BO254" s="27"/>
      <c r="BP254" s="27"/>
      <c r="BQ254" s="27"/>
      <c r="BR254" s="27"/>
      <c r="BS254" s="27"/>
      <c r="BT254" s="27"/>
      <c r="BU254" s="27"/>
      <c r="BV254" s="27"/>
      <c r="BW254" s="27"/>
      <c r="BX254" s="27"/>
      <c r="BY254" s="27"/>
      <c r="BZ254" s="27"/>
    </row>
    <row r="255" spans="1:78" ht="15" customHeight="1" x14ac:dyDescent="0.2">
      <c r="A255" s="71">
        <v>27515</v>
      </c>
      <c r="B255" s="13">
        <v>947.9</v>
      </c>
      <c r="C255" s="13">
        <v>64796</v>
      </c>
      <c r="D255" s="13"/>
      <c r="E255" s="13"/>
      <c r="F255" s="13"/>
      <c r="G255" s="13"/>
      <c r="H255" s="13"/>
      <c r="I255" s="13"/>
      <c r="J255" s="13"/>
      <c r="K255" s="13"/>
      <c r="L255" s="13"/>
      <c r="M255" s="13">
        <v>28.809000000000001</v>
      </c>
      <c r="N255" s="13"/>
      <c r="O255" s="13"/>
      <c r="P255" s="13"/>
      <c r="Q255" s="13"/>
      <c r="R255" s="13"/>
      <c r="S255" s="13"/>
      <c r="T255" s="38"/>
      <c r="U255" s="13"/>
      <c r="V255" s="13"/>
      <c r="W255" s="13"/>
      <c r="X255" s="13"/>
      <c r="Y255" s="13"/>
      <c r="Z255" s="38"/>
      <c r="AA255" s="13"/>
      <c r="AB255" s="38"/>
      <c r="AC255" s="13"/>
      <c r="AD255" s="13"/>
      <c r="AE255" s="13"/>
      <c r="AF255" s="38"/>
      <c r="AG255" s="13"/>
      <c r="AI255" s="11">
        <f t="shared" si="210"/>
        <v>936</v>
      </c>
      <c r="AJ255" s="11">
        <f t="shared" si="216"/>
        <v>64.424999999999997</v>
      </c>
      <c r="AK255" s="11" t="str">
        <f t="shared" si="217"/>
        <v/>
      </c>
      <c r="AL255" s="11" t="str">
        <f t="shared" si="211"/>
        <v/>
      </c>
      <c r="AM255" s="11" t="str">
        <f t="shared" si="218"/>
        <v/>
      </c>
      <c r="AN255" s="11" t="str">
        <f t="shared" si="219"/>
        <v/>
      </c>
      <c r="AO255" s="11" t="str">
        <f t="shared" si="220"/>
        <v/>
      </c>
      <c r="AP255" s="11" t="str">
        <f t="shared" si="221"/>
        <v/>
      </c>
      <c r="AQ255" s="11" t="str">
        <f t="shared" si="222"/>
        <v/>
      </c>
      <c r="AR255" s="11" t="str">
        <f t="shared" si="223"/>
        <v/>
      </c>
      <c r="AS255" s="11" t="str">
        <f t="shared" si="224"/>
        <v/>
      </c>
      <c r="AT255" s="11">
        <f t="shared" si="212"/>
        <v>28.337666666666667</v>
      </c>
      <c r="AU255" s="11" t="str">
        <f t="shared" si="225"/>
        <v/>
      </c>
      <c r="AV255" s="11" t="str">
        <f t="shared" si="226"/>
        <v/>
      </c>
      <c r="AW255" s="11">
        <f t="shared" si="230"/>
        <v>1576.4692500000001</v>
      </c>
      <c r="AX255" s="17">
        <f t="shared" si="231"/>
        <v>162.404</v>
      </c>
      <c r="AY255" s="11">
        <f t="shared" si="232"/>
        <v>98.277000000000001</v>
      </c>
      <c r="AZ255" s="17">
        <f t="shared" ref="AZ255" si="273">IF(OR(S255="",S252="",S249="",S246=""),AZ254,SUM(S255,S252,S249,S246))</f>
        <v>0</v>
      </c>
      <c r="BA255" s="11">
        <f t="shared" si="234"/>
        <v>216.58099999999999</v>
      </c>
      <c r="BB255" s="17">
        <f t="shared" ref="BB255:BE255" si="274">IF(OR(V255="",V252="",V249="",V246=""),BB254,SUM(V255,V252,V249,V246)/1000)</f>
        <v>0</v>
      </c>
      <c r="BC255" s="17">
        <f t="shared" si="274"/>
        <v>0</v>
      </c>
      <c r="BD255" s="17">
        <f t="shared" si="274"/>
        <v>0</v>
      </c>
      <c r="BE255" s="17">
        <f t="shared" si="274"/>
        <v>0</v>
      </c>
      <c r="BF255" s="17">
        <f t="shared" si="236"/>
        <v>0</v>
      </c>
      <c r="BG255" s="17">
        <f t="shared" si="237"/>
        <v>0</v>
      </c>
      <c r="BH255" s="11">
        <f t="shared" ref="BH255:BI255" si="275">IF(OR(AD255="",AD252="",AD249="",AD246=""),BH254,SUM(AD255,AD252,AD249,AD246)/1000)</f>
        <v>68.084000000000003</v>
      </c>
      <c r="BI255" s="11">
        <f t="shared" si="275"/>
        <v>47.491</v>
      </c>
      <c r="BJ255" s="17">
        <f t="shared" si="239"/>
        <v>0</v>
      </c>
      <c r="BL255" s="64"/>
      <c r="BM255" s="27"/>
      <c r="BN255" s="27"/>
      <c r="BO255" s="27"/>
      <c r="BP255" s="27"/>
      <c r="BQ255" s="27"/>
      <c r="BR255" s="27"/>
      <c r="BS255" s="27"/>
      <c r="BT255" s="27"/>
      <c r="BU255" s="27"/>
      <c r="BV255" s="27"/>
      <c r="BW255" s="27"/>
      <c r="BX255" s="27"/>
      <c r="BY255" s="27"/>
      <c r="BZ255" s="27"/>
    </row>
    <row r="256" spans="1:78" ht="15" customHeight="1" x14ac:dyDescent="0.2">
      <c r="A256" s="71">
        <v>27546</v>
      </c>
      <c r="B256" s="13">
        <v>963</v>
      </c>
      <c r="C256" s="13">
        <v>65419</v>
      </c>
      <c r="D256" s="13"/>
      <c r="E256" s="13"/>
      <c r="F256" s="13"/>
      <c r="G256" s="13"/>
      <c r="H256" s="13"/>
      <c r="I256" s="13"/>
      <c r="J256" s="13"/>
      <c r="K256" s="13"/>
      <c r="L256" s="13"/>
      <c r="M256" s="13">
        <v>29.242000000000001</v>
      </c>
      <c r="N256" s="13"/>
      <c r="O256" s="13"/>
      <c r="P256" s="13">
        <v>412963.25</v>
      </c>
      <c r="Q256" s="13">
        <v>42101</v>
      </c>
      <c r="R256" s="13">
        <v>28111</v>
      </c>
      <c r="S256" s="13"/>
      <c r="T256" s="38">
        <v>58.100999999999999</v>
      </c>
      <c r="U256" s="13">
        <v>57.914999999999999</v>
      </c>
      <c r="V256" s="13"/>
      <c r="W256" s="13"/>
      <c r="X256" s="13"/>
      <c r="Y256" s="13"/>
      <c r="Z256" s="38"/>
      <c r="AA256" s="13"/>
      <c r="AB256" s="38"/>
      <c r="AC256" s="13"/>
      <c r="AD256" s="13">
        <v>18804</v>
      </c>
      <c r="AE256" s="13">
        <v>11831</v>
      </c>
      <c r="AF256" s="38">
        <v>3376</v>
      </c>
      <c r="AG256" s="78">
        <v>3373.7</v>
      </c>
      <c r="AI256" s="11">
        <f t="shared" si="210"/>
        <v>948.66666666666663</v>
      </c>
      <c r="AJ256" s="11">
        <f t="shared" si="216"/>
        <v>65.043000000000006</v>
      </c>
      <c r="AK256" s="11" t="str">
        <f t="shared" si="217"/>
        <v/>
      </c>
      <c r="AL256" s="11" t="str">
        <f t="shared" si="211"/>
        <v/>
      </c>
      <c r="AM256" s="11" t="str">
        <f t="shared" si="218"/>
        <v/>
      </c>
      <c r="AN256" s="11" t="str">
        <f t="shared" si="219"/>
        <v/>
      </c>
      <c r="AO256" s="11" t="str">
        <f t="shared" si="220"/>
        <v/>
      </c>
      <c r="AP256" s="11" t="str">
        <f t="shared" si="221"/>
        <v/>
      </c>
      <c r="AQ256" s="11" t="str">
        <f t="shared" si="222"/>
        <v/>
      </c>
      <c r="AR256" s="11" t="str">
        <f t="shared" si="223"/>
        <v/>
      </c>
      <c r="AS256" s="11" t="str">
        <f t="shared" si="224"/>
        <v/>
      </c>
      <c r="AT256" s="11">
        <f t="shared" si="212"/>
        <v>28.813666666666666</v>
      </c>
      <c r="AU256" s="11" t="str">
        <f t="shared" si="225"/>
        <v/>
      </c>
      <c r="AV256" s="11" t="str">
        <f t="shared" si="226"/>
        <v/>
      </c>
      <c r="AW256" s="11">
        <f t="shared" si="230"/>
        <v>1606.9185</v>
      </c>
      <c r="AX256" s="17">
        <f t="shared" si="231"/>
        <v>166.542</v>
      </c>
      <c r="AY256" s="11">
        <f t="shared" si="232"/>
        <v>103.762</v>
      </c>
      <c r="AZ256" s="17">
        <f t="shared" ref="AZ256" si="276">IF(OR(S256="",S253="",S250="",S247=""),AZ255,SUM(S256,S253,S250,S247))</f>
        <v>0</v>
      </c>
      <c r="BA256" s="11">
        <f t="shared" si="234"/>
        <v>223.15199999999999</v>
      </c>
      <c r="BB256" s="17">
        <f t="shared" ref="BB256:BE256" si="277">IF(OR(V256="",V253="",V250="",V247=""),BB255,SUM(V256,V253,V250,V247)/1000)</f>
        <v>0</v>
      </c>
      <c r="BC256" s="17">
        <f t="shared" si="277"/>
        <v>0</v>
      </c>
      <c r="BD256" s="17">
        <f t="shared" si="277"/>
        <v>0</v>
      </c>
      <c r="BE256" s="17">
        <f t="shared" si="277"/>
        <v>0</v>
      </c>
      <c r="BF256" s="17">
        <f t="shared" si="236"/>
        <v>0</v>
      </c>
      <c r="BG256" s="17">
        <f t="shared" si="237"/>
        <v>0</v>
      </c>
      <c r="BH256" s="11">
        <f t="shared" ref="BH256:BI256" si="278">IF(OR(AD256="",AD253="",AD250="",AD247=""),BH255,SUM(AD256,AD253,AD250,AD247)/1000)</f>
        <v>71.14</v>
      </c>
      <c r="BI256" s="11">
        <f t="shared" si="278"/>
        <v>47.951000000000001</v>
      </c>
      <c r="BJ256" s="17">
        <f t="shared" si="239"/>
        <v>0</v>
      </c>
      <c r="BL256" s="64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7"/>
      <c r="BY256" s="27"/>
      <c r="BZ256" s="27"/>
    </row>
    <row r="257" spans="1:78" ht="15" customHeight="1" x14ac:dyDescent="0.2">
      <c r="A257" s="71">
        <v>27576</v>
      </c>
      <c r="B257" s="13">
        <v>975.1</v>
      </c>
      <c r="C257" s="13">
        <v>66285</v>
      </c>
      <c r="D257" s="13"/>
      <c r="E257" s="13"/>
      <c r="F257" s="13"/>
      <c r="G257" s="13"/>
      <c r="H257" s="13"/>
      <c r="I257" s="13"/>
      <c r="J257" s="13"/>
      <c r="K257" s="13"/>
      <c r="L257" s="13"/>
      <c r="M257" s="13">
        <v>29.882000000000001</v>
      </c>
      <c r="N257" s="13"/>
      <c r="O257" s="13"/>
      <c r="P257" s="13"/>
      <c r="Q257" s="13"/>
      <c r="R257" s="13"/>
      <c r="S257" s="13"/>
      <c r="T257" s="38"/>
      <c r="U257" s="13"/>
      <c r="V257" s="13"/>
      <c r="W257" s="13"/>
      <c r="X257" s="13"/>
      <c r="Y257" s="13"/>
      <c r="Z257" s="38"/>
      <c r="AA257" s="13"/>
      <c r="AB257" s="38"/>
      <c r="AC257" s="13"/>
      <c r="AD257" s="13"/>
      <c r="AE257" s="13"/>
      <c r="AF257" s="38"/>
      <c r="AG257" s="13"/>
      <c r="AI257" s="11">
        <f t="shared" si="210"/>
        <v>962</v>
      </c>
      <c r="AJ257" s="11">
        <f t="shared" si="216"/>
        <v>65.5</v>
      </c>
      <c r="AK257" s="11" t="str">
        <f t="shared" si="217"/>
        <v/>
      </c>
      <c r="AL257" s="11" t="str">
        <f t="shared" si="211"/>
        <v/>
      </c>
      <c r="AM257" s="11" t="str">
        <f t="shared" si="218"/>
        <v/>
      </c>
      <c r="AN257" s="11" t="str">
        <f t="shared" si="219"/>
        <v/>
      </c>
      <c r="AO257" s="11" t="str">
        <f t="shared" si="220"/>
        <v/>
      </c>
      <c r="AP257" s="11" t="str">
        <f t="shared" si="221"/>
        <v/>
      </c>
      <c r="AQ257" s="11" t="str">
        <f t="shared" si="222"/>
        <v/>
      </c>
      <c r="AR257" s="11" t="str">
        <f t="shared" si="223"/>
        <v/>
      </c>
      <c r="AS257" s="11" t="str">
        <f t="shared" si="224"/>
        <v/>
      </c>
      <c r="AT257" s="11">
        <f t="shared" si="212"/>
        <v>29.311000000000003</v>
      </c>
      <c r="AU257" s="11" t="str">
        <f t="shared" si="225"/>
        <v/>
      </c>
      <c r="AV257" s="11" t="str">
        <f t="shared" si="226"/>
        <v/>
      </c>
      <c r="AW257" s="11">
        <f t="shared" si="230"/>
        <v>1606.9185</v>
      </c>
      <c r="AX257" s="17">
        <f t="shared" si="231"/>
        <v>166.542</v>
      </c>
      <c r="AY257" s="11">
        <f t="shared" si="232"/>
        <v>103.762</v>
      </c>
      <c r="AZ257" s="17">
        <f t="shared" ref="AZ257" si="279">IF(OR(S257="",S254="",S251="",S248=""),AZ256,SUM(S257,S254,S251,S248))</f>
        <v>0</v>
      </c>
      <c r="BA257" s="11">
        <f t="shared" si="234"/>
        <v>223.15199999999999</v>
      </c>
      <c r="BB257" s="17">
        <f t="shared" ref="BB257:BE257" si="280">IF(OR(V257="",V254="",V251="",V248=""),BB256,SUM(V257,V254,V251,V248)/1000)</f>
        <v>0</v>
      </c>
      <c r="BC257" s="17">
        <f t="shared" si="280"/>
        <v>0</v>
      </c>
      <c r="BD257" s="17">
        <f t="shared" si="280"/>
        <v>0</v>
      </c>
      <c r="BE257" s="17">
        <f t="shared" si="280"/>
        <v>0</v>
      </c>
      <c r="BF257" s="17">
        <f t="shared" si="236"/>
        <v>0</v>
      </c>
      <c r="BG257" s="17">
        <f t="shared" si="237"/>
        <v>0</v>
      </c>
      <c r="BH257" s="11">
        <f t="shared" ref="BH257:BI257" si="281">IF(OR(AD257="",AD254="",AD251="",AD248=""),BH256,SUM(AD257,AD254,AD251,AD248)/1000)</f>
        <v>71.14</v>
      </c>
      <c r="BI257" s="11">
        <f t="shared" si="281"/>
        <v>47.951000000000001</v>
      </c>
      <c r="BJ257" s="17">
        <f t="shared" si="239"/>
        <v>0</v>
      </c>
      <c r="BL257" s="64"/>
      <c r="BM257" s="27"/>
      <c r="BN257" s="27"/>
      <c r="BO257" s="27"/>
      <c r="BP257" s="27"/>
      <c r="BQ257" s="27"/>
      <c r="BR257" s="27"/>
      <c r="BS257" s="27"/>
      <c r="BT257" s="27"/>
      <c r="BU257" s="27"/>
      <c r="BV257" s="27"/>
      <c r="BW257" s="27"/>
      <c r="BX257" s="27"/>
      <c r="BY257" s="27"/>
      <c r="BZ257" s="27"/>
    </row>
    <row r="258" spans="1:78" ht="15" customHeight="1" x14ac:dyDescent="0.2">
      <c r="A258" s="71">
        <v>27607</v>
      </c>
      <c r="B258" s="13">
        <v>983.1</v>
      </c>
      <c r="C258" s="13">
        <v>66938</v>
      </c>
      <c r="D258" s="13"/>
      <c r="E258" s="13"/>
      <c r="F258" s="13"/>
      <c r="G258" s="13"/>
      <c r="H258" s="13"/>
      <c r="I258" s="13"/>
      <c r="J258" s="13"/>
      <c r="K258" s="13"/>
      <c r="L258" s="13"/>
      <c r="M258" s="13">
        <v>30.271999999999998</v>
      </c>
      <c r="N258" s="13"/>
      <c r="O258" s="13"/>
      <c r="P258" s="13"/>
      <c r="Q258" s="13"/>
      <c r="R258" s="13"/>
      <c r="S258" s="13"/>
      <c r="T258" s="38"/>
      <c r="U258" s="13"/>
      <c r="V258" s="13"/>
      <c r="W258" s="13"/>
      <c r="X258" s="13"/>
      <c r="Y258" s="13"/>
      <c r="Z258" s="38"/>
      <c r="AA258" s="13"/>
      <c r="AB258" s="38"/>
      <c r="AC258" s="13"/>
      <c r="AD258" s="13"/>
      <c r="AE258" s="13"/>
      <c r="AF258" s="38"/>
      <c r="AG258" s="13"/>
      <c r="AI258" s="11">
        <f t="shared" si="210"/>
        <v>973.73333333333323</v>
      </c>
      <c r="AJ258" s="11">
        <f t="shared" si="216"/>
        <v>66.213999999999999</v>
      </c>
      <c r="AK258" s="11" t="str">
        <f t="shared" si="217"/>
        <v/>
      </c>
      <c r="AL258" s="11" t="str">
        <f t="shared" si="211"/>
        <v/>
      </c>
      <c r="AM258" s="11" t="str">
        <f t="shared" si="218"/>
        <v/>
      </c>
      <c r="AN258" s="11" t="str">
        <f t="shared" si="219"/>
        <v/>
      </c>
      <c r="AO258" s="11" t="str">
        <f t="shared" si="220"/>
        <v/>
      </c>
      <c r="AP258" s="11" t="str">
        <f t="shared" si="221"/>
        <v/>
      </c>
      <c r="AQ258" s="11" t="str">
        <f t="shared" si="222"/>
        <v/>
      </c>
      <c r="AR258" s="11" t="str">
        <f t="shared" si="223"/>
        <v/>
      </c>
      <c r="AS258" s="11" t="str">
        <f t="shared" si="224"/>
        <v/>
      </c>
      <c r="AT258" s="11">
        <f t="shared" si="212"/>
        <v>29.798666666666666</v>
      </c>
      <c r="AU258" s="11" t="str">
        <f t="shared" si="225"/>
        <v/>
      </c>
      <c r="AV258" s="11" t="str">
        <f t="shared" si="226"/>
        <v/>
      </c>
      <c r="AW258" s="11">
        <f t="shared" si="230"/>
        <v>1606.9185</v>
      </c>
      <c r="AX258" s="17">
        <f t="shared" si="231"/>
        <v>166.542</v>
      </c>
      <c r="AY258" s="11">
        <f t="shared" si="232"/>
        <v>103.762</v>
      </c>
      <c r="AZ258" s="17">
        <f t="shared" ref="AZ258" si="282">IF(OR(S258="",S255="",S252="",S249=""),AZ257,SUM(S258,S255,S252,S249))</f>
        <v>0</v>
      </c>
      <c r="BA258" s="11">
        <f t="shared" si="234"/>
        <v>223.15199999999999</v>
      </c>
      <c r="BB258" s="17">
        <f t="shared" ref="BB258:BE258" si="283">IF(OR(V258="",V255="",V252="",V249=""),BB257,SUM(V258,V255,V252,V249)/1000)</f>
        <v>0</v>
      </c>
      <c r="BC258" s="17">
        <f t="shared" si="283"/>
        <v>0</v>
      </c>
      <c r="BD258" s="17">
        <f t="shared" si="283"/>
        <v>0</v>
      </c>
      <c r="BE258" s="17">
        <f t="shared" si="283"/>
        <v>0</v>
      </c>
      <c r="BF258" s="17">
        <f t="shared" si="236"/>
        <v>0</v>
      </c>
      <c r="BG258" s="17">
        <f t="shared" si="237"/>
        <v>0</v>
      </c>
      <c r="BH258" s="11">
        <f t="shared" ref="BH258:BI258" si="284">IF(OR(AD258="",AD255="",AD252="",AD249=""),BH257,SUM(AD258,AD255,AD252,AD249)/1000)</f>
        <v>71.14</v>
      </c>
      <c r="BI258" s="11">
        <f t="shared" si="284"/>
        <v>47.951000000000001</v>
      </c>
      <c r="BJ258" s="17">
        <f t="shared" si="239"/>
        <v>0</v>
      </c>
      <c r="BL258" s="64"/>
      <c r="BM258" s="27"/>
      <c r="BN258" s="27"/>
      <c r="BO258" s="27"/>
      <c r="BP258" s="27"/>
      <c r="BQ258" s="27"/>
      <c r="BR258" s="27"/>
      <c r="BS258" s="27"/>
      <c r="BT258" s="27"/>
      <c r="BU258" s="27"/>
      <c r="BV258" s="27"/>
      <c r="BW258" s="27"/>
      <c r="BX258" s="27"/>
      <c r="BY258" s="27"/>
      <c r="BZ258" s="27"/>
    </row>
    <row r="259" spans="1:78" ht="15" customHeight="1" x14ac:dyDescent="0.2">
      <c r="A259" s="71">
        <v>27638</v>
      </c>
      <c r="B259" s="13">
        <v>991.5</v>
      </c>
      <c r="C259" s="13">
        <v>68222</v>
      </c>
      <c r="D259" s="13"/>
      <c r="E259" s="13"/>
      <c r="F259" s="13"/>
      <c r="G259" s="13"/>
      <c r="H259" s="13"/>
      <c r="I259" s="13"/>
      <c r="J259" s="13"/>
      <c r="K259" s="13"/>
      <c r="L259" s="13"/>
      <c r="M259" s="13">
        <v>30.63</v>
      </c>
      <c r="N259" s="13"/>
      <c r="O259" s="13"/>
      <c r="P259" s="13">
        <v>427455</v>
      </c>
      <c r="Q259" s="13">
        <v>49399</v>
      </c>
      <c r="R259" s="13">
        <v>29241</v>
      </c>
      <c r="S259" s="13"/>
      <c r="T259" s="38">
        <v>59.786999999999999</v>
      </c>
      <c r="U259" s="13">
        <v>59.609000000000002</v>
      </c>
      <c r="V259" s="13"/>
      <c r="W259" s="13"/>
      <c r="X259" s="13"/>
      <c r="Y259" s="13"/>
      <c r="Z259" s="38"/>
      <c r="AA259" s="13"/>
      <c r="AB259" s="38"/>
      <c r="AC259" s="13"/>
      <c r="AD259" s="13">
        <v>19375</v>
      </c>
      <c r="AE259" s="13">
        <v>13010</v>
      </c>
      <c r="AF259" s="38">
        <v>3474.6</v>
      </c>
      <c r="AG259" s="78">
        <v>3475.7</v>
      </c>
      <c r="AI259" s="11">
        <f t="shared" si="210"/>
        <v>983.23333333333323</v>
      </c>
      <c r="AJ259" s="11">
        <f t="shared" si="216"/>
        <v>67.148333333333326</v>
      </c>
      <c r="AK259" s="11" t="str">
        <f t="shared" si="217"/>
        <v/>
      </c>
      <c r="AL259" s="11" t="str">
        <f t="shared" si="211"/>
        <v/>
      </c>
      <c r="AM259" s="11" t="str">
        <f t="shared" si="218"/>
        <v/>
      </c>
      <c r="AN259" s="11" t="str">
        <f t="shared" si="219"/>
        <v/>
      </c>
      <c r="AO259" s="11" t="str">
        <f t="shared" si="220"/>
        <v/>
      </c>
      <c r="AP259" s="11" t="str">
        <f t="shared" si="221"/>
        <v/>
      </c>
      <c r="AQ259" s="11" t="str">
        <f t="shared" si="222"/>
        <v/>
      </c>
      <c r="AR259" s="11" t="str">
        <f t="shared" si="223"/>
        <v/>
      </c>
      <c r="AS259" s="11" t="str">
        <f t="shared" si="224"/>
        <v/>
      </c>
      <c r="AT259" s="11">
        <f t="shared" si="212"/>
        <v>30.261333333333329</v>
      </c>
      <c r="AU259" s="11" t="str">
        <f t="shared" si="225"/>
        <v/>
      </c>
      <c r="AV259" s="11" t="str">
        <f t="shared" si="226"/>
        <v/>
      </c>
      <c r="AW259" s="11">
        <f t="shared" si="230"/>
        <v>1644.367</v>
      </c>
      <c r="AX259" s="17">
        <f t="shared" si="231"/>
        <v>172.37899999999999</v>
      </c>
      <c r="AY259" s="11">
        <f t="shared" si="232"/>
        <v>109.129</v>
      </c>
      <c r="AZ259" s="17">
        <f t="shared" ref="AZ259" si="285">IF(OR(S259="",S256="",S253="",S250=""),AZ258,SUM(S259,S256,S253,S250))</f>
        <v>0</v>
      </c>
      <c r="BA259" s="11">
        <f t="shared" si="234"/>
        <v>229.286</v>
      </c>
      <c r="BB259" s="17">
        <f t="shared" ref="BB259:BE259" si="286">IF(OR(V259="",V256="",V253="",V250=""),BB258,SUM(V259,V256,V253,V250)/1000)</f>
        <v>0</v>
      </c>
      <c r="BC259" s="17">
        <f t="shared" si="286"/>
        <v>0</v>
      </c>
      <c r="BD259" s="17">
        <f t="shared" si="286"/>
        <v>0</v>
      </c>
      <c r="BE259" s="17">
        <f t="shared" si="286"/>
        <v>0</v>
      </c>
      <c r="BF259" s="17">
        <f t="shared" si="236"/>
        <v>0</v>
      </c>
      <c r="BG259" s="17">
        <f t="shared" si="237"/>
        <v>0</v>
      </c>
      <c r="BH259" s="11">
        <f t="shared" ref="BH259:BI259" si="287">IF(OR(AD259="",AD256="",AD253="",AD250=""),BH258,SUM(AD259,AD256,AD253,AD250)/1000)</f>
        <v>73.781000000000006</v>
      </c>
      <c r="BI259" s="11">
        <f t="shared" si="287"/>
        <v>48.548999999999999</v>
      </c>
      <c r="BJ259" s="17">
        <f t="shared" si="239"/>
        <v>0</v>
      </c>
      <c r="BL259" s="64"/>
      <c r="BM259" s="27"/>
      <c r="BN259" s="27"/>
      <c r="BO259" s="27"/>
      <c r="BP259" s="27"/>
      <c r="BQ259" s="27"/>
      <c r="BR259" s="27"/>
      <c r="BS259" s="27"/>
      <c r="BT259" s="27"/>
      <c r="BU259" s="27"/>
      <c r="BV259" s="27"/>
      <c r="BW259" s="27"/>
      <c r="BX259" s="27"/>
      <c r="BY259" s="27"/>
      <c r="BZ259" s="27"/>
    </row>
    <row r="260" spans="1:78" ht="15" customHeight="1" x14ac:dyDescent="0.2">
      <c r="A260" s="71">
        <v>27668</v>
      </c>
      <c r="B260" s="13">
        <v>997.8</v>
      </c>
      <c r="C260" s="13">
        <v>68771</v>
      </c>
      <c r="D260" s="13"/>
      <c r="E260" s="13"/>
      <c r="F260" s="13"/>
      <c r="G260" s="13"/>
      <c r="H260" s="13"/>
      <c r="I260" s="13"/>
      <c r="J260" s="13"/>
      <c r="K260" s="13"/>
      <c r="L260" s="13"/>
      <c r="M260" s="13">
        <v>30.984999999999999</v>
      </c>
      <c r="N260" s="13"/>
      <c r="O260" s="13"/>
      <c r="P260" s="13"/>
      <c r="Q260" s="13"/>
      <c r="R260" s="13"/>
      <c r="S260" s="13"/>
      <c r="T260" s="38"/>
      <c r="U260" s="13"/>
      <c r="V260" s="13"/>
      <c r="W260" s="13"/>
      <c r="X260" s="13"/>
      <c r="Y260" s="13"/>
      <c r="Z260" s="38"/>
      <c r="AA260" s="13"/>
      <c r="AB260" s="38"/>
      <c r="AC260" s="13"/>
      <c r="AD260" s="13"/>
      <c r="AE260" s="13"/>
      <c r="AF260" s="38"/>
      <c r="AG260" s="13"/>
      <c r="AI260" s="11">
        <f t="shared" si="210"/>
        <v>990.79999999999984</v>
      </c>
      <c r="AJ260" s="11">
        <f t="shared" si="216"/>
        <v>67.977000000000004</v>
      </c>
      <c r="AK260" s="11" t="str">
        <f t="shared" si="217"/>
        <v/>
      </c>
      <c r="AL260" s="11" t="str">
        <f t="shared" si="211"/>
        <v/>
      </c>
      <c r="AM260" s="11" t="str">
        <f t="shared" si="218"/>
        <v/>
      </c>
      <c r="AN260" s="11" t="str">
        <f t="shared" si="219"/>
        <v/>
      </c>
      <c r="AO260" s="11" t="str">
        <f t="shared" si="220"/>
        <v/>
      </c>
      <c r="AP260" s="11" t="str">
        <f t="shared" si="221"/>
        <v/>
      </c>
      <c r="AQ260" s="11" t="str">
        <f t="shared" si="222"/>
        <v/>
      </c>
      <c r="AR260" s="11" t="str">
        <f t="shared" si="223"/>
        <v/>
      </c>
      <c r="AS260" s="11" t="str">
        <f t="shared" si="224"/>
        <v/>
      </c>
      <c r="AT260" s="11">
        <f t="shared" si="212"/>
        <v>30.629000000000001</v>
      </c>
      <c r="AU260" s="11" t="str">
        <f t="shared" si="225"/>
        <v/>
      </c>
      <c r="AV260" s="11" t="str">
        <f t="shared" si="226"/>
        <v/>
      </c>
      <c r="AW260" s="11">
        <f t="shared" si="230"/>
        <v>1644.367</v>
      </c>
      <c r="AX260" s="17">
        <f t="shared" si="231"/>
        <v>172.37899999999999</v>
      </c>
      <c r="AY260" s="11">
        <f t="shared" si="232"/>
        <v>109.129</v>
      </c>
      <c r="AZ260" s="17">
        <f t="shared" ref="AZ260" si="288">IF(OR(S260="",S257="",S254="",S251=""),AZ259,SUM(S260,S257,S254,S251))</f>
        <v>0</v>
      </c>
      <c r="BA260" s="11">
        <f t="shared" si="234"/>
        <v>229.286</v>
      </c>
      <c r="BB260" s="17">
        <f t="shared" ref="BB260:BE260" si="289">IF(OR(V260="",V257="",V254="",V251=""),BB259,SUM(V260,V257,V254,V251)/1000)</f>
        <v>0</v>
      </c>
      <c r="BC260" s="17">
        <f t="shared" si="289"/>
        <v>0</v>
      </c>
      <c r="BD260" s="17">
        <f t="shared" si="289"/>
        <v>0</v>
      </c>
      <c r="BE260" s="17">
        <f t="shared" si="289"/>
        <v>0</v>
      </c>
      <c r="BF260" s="17">
        <f t="shared" si="236"/>
        <v>0</v>
      </c>
      <c r="BG260" s="17">
        <f t="shared" si="237"/>
        <v>0</v>
      </c>
      <c r="BH260" s="11">
        <f t="shared" ref="BH260:BI260" si="290">IF(OR(AD260="",AD257="",AD254="",AD251=""),BH259,SUM(AD260,AD257,AD254,AD251)/1000)</f>
        <v>73.781000000000006</v>
      </c>
      <c r="BI260" s="11">
        <f t="shared" si="290"/>
        <v>48.548999999999999</v>
      </c>
      <c r="BJ260" s="17">
        <f t="shared" si="239"/>
        <v>0</v>
      </c>
      <c r="BL260" s="64"/>
      <c r="BM260" s="27"/>
      <c r="BN260" s="27"/>
      <c r="BO260" s="27"/>
      <c r="BP260" s="27"/>
      <c r="BQ260" s="27"/>
      <c r="BR260" s="27"/>
      <c r="BS260" s="27"/>
      <c r="BT260" s="27"/>
      <c r="BU260" s="27"/>
      <c r="BV260" s="27"/>
      <c r="BW260" s="27"/>
      <c r="BX260" s="27"/>
      <c r="BY260" s="27"/>
      <c r="BZ260" s="27"/>
    </row>
    <row r="261" spans="1:78" ht="15" customHeight="1" x14ac:dyDescent="0.2">
      <c r="A261" s="71">
        <v>27699</v>
      </c>
      <c r="B261" s="13">
        <v>1006.9</v>
      </c>
      <c r="C261" s="13">
        <v>68672</v>
      </c>
      <c r="D261" s="13"/>
      <c r="E261" s="13"/>
      <c r="F261" s="13"/>
      <c r="G261" s="13"/>
      <c r="H261" s="13"/>
      <c r="I261" s="13"/>
      <c r="J261" s="13"/>
      <c r="K261" s="13"/>
      <c r="L261" s="13"/>
      <c r="M261" s="13">
        <v>31.334</v>
      </c>
      <c r="N261" s="13"/>
      <c r="O261" s="13"/>
      <c r="P261" s="13"/>
      <c r="Q261" s="13"/>
      <c r="R261" s="13"/>
      <c r="S261" s="13"/>
      <c r="T261" s="38"/>
      <c r="U261" s="13"/>
      <c r="V261" s="13"/>
      <c r="W261" s="13"/>
      <c r="X261" s="13"/>
      <c r="Y261" s="13"/>
      <c r="Z261" s="38"/>
      <c r="AA261" s="13"/>
      <c r="AB261" s="38"/>
      <c r="AC261" s="13"/>
      <c r="AD261" s="13"/>
      <c r="AE261" s="13"/>
      <c r="AF261" s="38"/>
      <c r="AG261" s="13"/>
      <c r="AI261" s="11">
        <f t="shared" si="210"/>
        <v>998.73333333333323</v>
      </c>
      <c r="AJ261" s="11">
        <f t="shared" si="216"/>
        <v>68.555000000000007</v>
      </c>
      <c r="AK261" s="11" t="str">
        <f t="shared" si="217"/>
        <v/>
      </c>
      <c r="AL261" s="11" t="str">
        <f t="shared" si="211"/>
        <v/>
      </c>
      <c r="AM261" s="11" t="str">
        <f t="shared" si="218"/>
        <v/>
      </c>
      <c r="AN261" s="11" t="str">
        <f t="shared" si="219"/>
        <v/>
      </c>
      <c r="AO261" s="11" t="str">
        <f t="shared" si="220"/>
        <v/>
      </c>
      <c r="AP261" s="11" t="str">
        <f t="shared" si="221"/>
        <v/>
      </c>
      <c r="AQ261" s="11" t="str">
        <f t="shared" si="222"/>
        <v/>
      </c>
      <c r="AR261" s="11" t="str">
        <f t="shared" si="223"/>
        <v/>
      </c>
      <c r="AS261" s="11" t="str">
        <f t="shared" si="224"/>
        <v/>
      </c>
      <c r="AT261" s="11">
        <f t="shared" si="212"/>
        <v>30.983000000000001</v>
      </c>
      <c r="AU261" s="11" t="str">
        <f t="shared" si="225"/>
        <v/>
      </c>
      <c r="AV261" s="11" t="str">
        <f t="shared" si="226"/>
        <v/>
      </c>
      <c r="AW261" s="11">
        <f t="shared" si="230"/>
        <v>1644.367</v>
      </c>
      <c r="AX261" s="17">
        <f t="shared" si="231"/>
        <v>172.37899999999999</v>
      </c>
      <c r="AY261" s="11">
        <f t="shared" si="232"/>
        <v>109.129</v>
      </c>
      <c r="AZ261" s="17">
        <f t="shared" ref="AZ261" si="291">IF(OR(S261="",S258="",S255="",S252=""),AZ260,SUM(S261,S258,S255,S252))</f>
        <v>0</v>
      </c>
      <c r="BA261" s="11">
        <f t="shared" si="234"/>
        <v>229.286</v>
      </c>
      <c r="BB261" s="17">
        <f t="shared" ref="BB261:BE261" si="292">IF(OR(V261="",V258="",V255="",V252=""),BB260,SUM(V261,V258,V255,V252)/1000)</f>
        <v>0</v>
      </c>
      <c r="BC261" s="17">
        <f t="shared" si="292"/>
        <v>0</v>
      </c>
      <c r="BD261" s="17">
        <f t="shared" si="292"/>
        <v>0</v>
      </c>
      <c r="BE261" s="17">
        <f t="shared" si="292"/>
        <v>0</v>
      </c>
      <c r="BF261" s="17">
        <f t="shared" si="236"/>
        <v>0</v>
      </c>
      <c r="BG261" s="17">
        <f t="shared" si="237"/>
        <v>0</v>
      </c>
      <c r="BH261" s="11">
        <f t="shared" ref="BH261:BI261" si="293">IF(OR(AD261="",AD258="",AD255="",AD252=""),BH260,SUM(AD261,AD258,AD255,AD252)/1000)</f>
        <v>73.781000000000006</v>
      </c>
      <c r="BI261" s="11">
        <f t="shared" si="293"/>
        <v>48.548999999999999</v>
      </c>
      <c r="BJ261" s="11">
        <f t="shared" si="239"/>
        <v>0</v>
      </c>
      <c r="BL261" s="64"/>
      <c r="BM261" s="27"/>
      <c r="BN261" s="27"/>
      <c r="BO261" s="27"/>
      <c r="BP261" s="27"/>
      <c r="BQ261" s="27"/>
      <c r="BR261" s="27"/>
      <c r="BS261" s="27"/>
      <c r="BT261" s="27"/>
      <c r="BU261" s="27"/>
      <c r="BV261" s="27"/>
      <c r="BW261" s="27"/>
      <c r="BX261" s="27"/>
      <c r="BY261" s="27"/>
      <c r="BZ261" s="27"/>
    </row>
    <row r="262" spans="1:78" ht="15" customHeight="1" x14ac:dyDescent="0.2">
      <c r="A262" s="71">
        <v>27729</v>
      </c>
      <c r="B262" s="13">
        <v>1016.2</v>
      </c>
      <c r="C262" s="13">
        <v>70068</v>
      </c>
      <c r="D262" s="13"/>
      <c r="E262" s="13"/>
      <c r="F262" s="13"/>
      <c r="G262" s="13"/>
      <c r="H262" s="13"/>
      <c r="I262" s="13"/>
      <c r="J262" s="13"/>
      <c r="K262" s="13"/>
      <c r="L262" s="13"/>
      <c r="M262" s="13">
        <v>31.707999999999998</v>
      </c>
      <c r="N262" s="13"/>
      <c r="O262" s="13"/>
      <c r="P262" s="13">
        <v>440457.75</v>
      </c>
      <c r="Q262" s="13">
        <v>47330</v>
      </c>
      <c r="R262" s="13">
        <v>30872</v>
      </c>
      <c r="S262" s="13"/>
      <c r="T262" s="38">
        <v>61.920999999999999</v>
      </c>
      <c r="U262" s="13">
        <v>61.712000000000003</v>
      </c>
      <c r="V262" s="13"/>
      <c r="W262" s="13"/>
      <c r="X262" s="13"/>
      <c r="Y262" s="13"/>
      <c r="Z262" s="38"/>
      <c r="AA262" s="13"/>
      <c r="AB262" s="38"/>
      <c r="AC262" s="13"/>
      <c r="AD262" s="13">
        <v>20307</v>
      </c>
      <c r="AE262" s="13">
        <v>12833</v>
      </c>
      <c r="AF262" s="38">
        <v>3577.9</v>
      </c>
      <c r="AG262" s="78">
        <v>3578.4</v>
      </c>
      <c r="AI262" s="11">
        <f t="shared" si="210"/>
        <v>1006.9666666666666</v>
      </c>
      <c r="AJ262" s="11">
        <f t="shared" si="216"/>
        <v>69.170333333333332</v>
      </c>
      <c r="AK262" s="11" t="str">
        <f t="shared" si="217"/>
        <v/>
      </c>
      <c r="AL262" s="11" t="str">
        <f t="shared" si="211"/>
        <v/>
      </c>
      <c r="AM262" s="11" t="str">
        <f t="shared" si="218"/>
        <v/>
      </c>
      <c r="AN262" s="11" t="str">
        <f t="shared" si="219"/>
        <v/>
      </c>
      <c r="AO262" s="11" t="str">
        <f t="shared" si="220"/>
        <v/>
      </c>
      <c r="AP262" s="11" t="str">
        <f t="shared" si="221"/>
        <v/>
      </c>
      <c r="AQ262" s="11" t="str">
        <f t="shared" si="222"/>
        <v/>
      </c>
      <c r="AR262" s="11" t="str">
        <f t="shared" si="223"/>
        <v/>
      </c>
      <c r="AS262" s="11" t="str">
        <f t="shared" si="224"/>
        <v/>
      </c>
      <c r="AT262" s="11">
        <f t="shared" si="212"/>
        <v>31.342333333333332</v>
      </c>
      <c r="AU262" s="11" t="str">
        <f t="shared" si="225"/>
        <v/>
      </c>
      <c r="AV262" s="11" t="str">
        <f t="shared" si="226"/>
        <v/>
      </c>
      <c r="AW262" s="11">
        <f t="shared" si="230"/>
        <v>1684.905</v>
      </c>
      <c r="AX262" s="17">
        <f t="shared" si="231"/>
        <v>178.04499999999999</v>
      </c>
      <c r="AY262" s="11">
        <f t="shared" si="232"/>
        <v>115.023</v>
      </c>
      <c r="AZ262" s="17">
        <f t="shared" ref="AZ262" si="294">IF(OR(S262="",S259="",S256="",S253=""),AZ261,SUM(S262,S259,S256,S253))</f>
        <v>0</v>
      </c>
      <c r="BA262" s="11">
        <f t="shared" si="234"/>
        <v>235.87699999999998</v>
      </c>
      <c r="BB262" s="17">
        <f t="shared" ref="BB262:BE262" si="295">IF(OR(V262="",V259="",V256="",V253=""),BB261,SUM(V262,V259,V256,V253)/1000)</f>
        <v>0</v>
      </c>
      <c r="BC262" s="17">
        <f t="shared" si="295"/>
        <v>0</v>
      </c>
      <c r="BD262" s="17">
        <f t="shared" si="295"/>
        <v>0</v>
      </c>
      <c r="BE262" s="17">
        <f t="shared" si="295"/>
        <v>0</v>
      </c>
      <c r="BF262" s="17">
        <f t="shared" si="236"/>
        <v>0</v>
      </c>
      <c r="BG262" s="17">
        <f t="shared" si="237"/>
        <v>0</v>
      </c>
      <c r="BH262" s="11">
        <f t="shared" ref="BH262:BI262" si="296">IF(OR(AD262="",AD259="",AD256="",AD253=""),BH261,SUM(AD262,AD259,AD256,AD253)/1000)</f>
        <v>76.462999999999994</v>
      </c>
      <c r="BI262" s="11">
        <f t="shared" si="296"/>
        <v>49.588000000000001</v>
      </c>
      <c r="BJ262" s="11">
        <f t="shared" si="239"/>
        <v>13.7212</v>
      </c>
      <c r="BL262" s="64"/>
      <c r="BM262" s="27"/>
      <c r="BN262" s="27"/>
      <c r="BO262" s="27"/>
      <c r="BP262" s="27"/>
      <c r="BQ262" s="27"/>
      <c r="BR262" s="27"/>
      <c r="BS262" s="27"/>
      <c r="BT262" s="27"/>
      <c r="BU262" s="27"/>
      <c r="BV262" s="27"/>
      <c r="BW262" s="27"/>
      <c r="BX262" s="27"/>
      <c r="BY262" s="27"/>
      <c r="BZ262" s="27"/>
    </row>
    <row r="263" spans="1:78" ht="15" customHeight="1" x14ac:dyDescent="0.2">
      <c r="A263" s="71">
        <v>27760</v>
      </c>
      <c r="B263" s="13">
        <v>1026.5999999999999</v>
      </c>
      <c r="C263" s="13">
        <v>70255</v>
      </c>
      <c r="D263" s="13"/>
      <c r="E263" s="13"/>
      <c r="F263" s="13"/>
      <c r="G263" s="13"/>
      <c r="H263" s="13"/>
      <c r="I263" s="13"/>
      <c r="J263" s="13"/>
      <c r="K263" s="13"/>
      <c r="L263" s="13"/>
      <c r="M263" s="13">
        <v>32.014000000000003</v>
      </c>
      <c r="N263" s="13"/>
      <c r="O263" s="13"/>
      <c r="P263" s="13"/>
      <c r="Q263" s="13"/>
      <c r="R263" s="13"/>
      <c r="S263" s="13"/>
      <c r="T263" s="38"/>
      <c r="U263" s="13"/>
      <c r="V263" s="13"/>
      <c r="W263" s="13"/>
      <c r="X263" s="13"/>
      <c r="Y263" s="13"/>
      <c r="Z263" s="38"/>
      <c r="AA263" s="13"/>
      <c r="AB263" s="38"/>
      <c r="AC263" s="13"/>
      <c r="AD263" s="13"/>
      <c r="AE263" s="13"/>
      <c r="AF263" s="38"/>
      <c r="AG263" s="13"/>
      <c r="AI263" s="11">
        <f t="shared" si="210"/>
        <v>1016.5666666666666</v>
      </c>
      <c r="AJ263" s="11">
        <f t="shared" si="216"/>
        <v>69.665000000000006</v>
      </c>
      <c r="AK263" s="11" t="str">
        <f t="shared" si="217"/>
        <v/>
      </c>
      <c r="AL263" s="11" t="str">
        <f t="shared" si="211"/>
        <v/>
      </c>
      <c r="AM263" s="11" t="str">
        <f t="shared" si="218"/>
        <v/>
      </c>
      <c r="AN263" s="11" t="str">
        <f t="shared" si="219"/>
        <v/>
      </c>
      <c r="AO263" s="11" t="str">
        <f t="shared" si="220"/>
        <v/>
      </c>
      <c r="AP263" s="11" t="str">
        <f t="shared" si="221"/>
        <v/>
      </c>
      <c r="AQ263" s="11" t="str">
        <f t="shared" si="222"/>
        <v/>
      </c>
      <c r="AR263" s="11" t="str">
        <f t="shared" si="223"/>
        <v/>
      </c>
      <c r="AS263" s="11" t="str">
        <f t="shared" si="224"/>
        <v/>
      </c>
      <c r="AT263" s="11">
        <f t="shared" si="212"/>
        <v>31.685333333333336</v>
      </c>
      <c r="AU263" s="11" t="str">
        <f t="shared" si="225"/>
        <v/>
      </c>
      <c r="AV263" s="11" t="str">
        <f t="shared" si="226"/>
        <v/>
      </c>
      <c r="AW263" s="11">
        <f t="shared" si="230"/>
        <v>1684.905</v>
      </c>
      <c r="AX263" s="17">
        <f t="shared" si="231"/>
        <v>178.04499999999999</v>
      </c>
      <c r="AY263" s="11">
        <f t="shared" si="232"/>
        <v>115.023</v>
      </c>
      <c r="AZ263" s="17">
        <f t="shared" ref="AZ263" si="297">IF(OR(S263="",S260="",S257="",S254=""),AZ262,SUM(S263,S260,S257,S254))</f>
        <v>0</v>
      </c>
      <c r="BA263" s="11">
        <f t="shared" si="234"/>
        <v>235.87699999999998</v>
      </c>
      <c r="BB263" s="17">
        <f t="shared" ref="BB263:BE263" si="298">IF(OR(V263="",V260="",V257="",V254=""),BB262,SUM(V263,V260,V257,V254)/1000)</f>
        <v>0</v>
      </c>
      <c r="BC263" s="17">
        <f t="shared" si="298"/>
        <v>0</v>
      </c>
      <c r="BD263" s="17">
        <f t="shared" si="298"/>
        <v>0</v>
      </c>
      <c r="BE263" s="17">
        <f t="shared" si="298"/>
        <v>0</v>
      </c>
      <c r="BF263" s="17">
        <f t="shared" si="236"/>
        <v>0</v>
      </c>
      <c r="BG263" s="17">
        <f t="shared" si="237"/>
        <v>0</v>
      </c>
      <c r="BH263" s="11">
        <f t="shared" ref="BH263:BI263" si="299">IF(OR(AD263="",AD260="",AD257="",AD254=""),BH262,SUM(AD263,AD260,AD257,AD254)/1000)</f>
        <v>76.462999999999994</v>
      </c>
      <c r="BI263" s="11">
        <f t="shared" si="299"/>
        <v>49.588000000000001</v>
      </c>
      <c r="BJ263" s="11">
        <f t="shared" si="239"/>
        <v>13.7212</v>
      </c>
      <c r="BL263" s="64"/>
      <c r="BM263" s="27"/>
      <c r="BN263" s="27"/>
      <c r="BO263" s="27"/>
      <c r="BP263" s="27"/>
      <c r="BQ263" s="27"/>
      <c r="BR263" s="27"/>
      <c r="BS263" s="27"/>
      <c r="BT263" s="27"/>
      <c r="BU263" s="27"/>
      <c r="BV263" s="27"/>
      <c r="BW263" s="27"/>
      <c r="BX263" s="27"/>
      <c r="BY263" s="27"/>
      <c r="BZ263" s="27"/>
    </row>
    <row r="264" spans="1:78" ht="15" customHeight="1" x14ac:dyDescent="0.2">
      <c r="A264" s="71">
        <v>27791</v>
      </c>
      <c r="B264" s="13">
        <v>1040.3</v>
      </c>
      <c r="C264" s="13">
        <v>71011</v>
      </c>
      <c r="D264" s="13"/>
      <c r="E264" s="13"/>
      <c r="F264" s="13"/>
      <c r="G264" s="13"/>
      <c r="H264" s="13"/>
      <c r="I264" s="13"/>
      <c r="J264" s="13"/>
      <c r="K264" s="13"/>
      <c r="L264" s="13"/>
      <c r="M264" s="13">
        <v>31.981999999999999</v>
      </c>
      <c r="N264" s="13"/>
      <c r="O264" s="13"/>
      <c r="P264" s="13"/>
      <c r="Q264" s="13"/>
      <c r="R264" s="13"/>
      <c r="S264" s="13"/>
      <c r="T264" s="38"/>
      <c r="U264" s="13"/>
      <c r="V264" s="13"/>
      <c r="W264" s="13"/>
      <c r="X264" s="13"/>
      <c r="Y264" s="13"/>
      <c r="Z264" s="38"/>
      <c r="AA264" s="13"/>
      <c r="AB264" s="38"/>
      <c r="AC264" s="13"/>
      <c r="AD264" s="13"/>
      <c r="AE264" s="13"/>
      <c r="AF264" s="38"/>
      <c r="AG264" s="13"/>
      <c r="AI264" s="11">
        <f t="shared" si="210"/>
        <v>1027.7</v>
      </c>
      <c r="AJ264" s="11">
        <f t="shared" si="216"/>
        <v>70.444666666666677</v>
      </c>
      <c r="AK264" s="11" t="str">
        <f t="shared" si="217"/>
        <v/>
      </c>
      <c r="AL264" s="11" t="str">
        <f t="shared" si="211"/>
        <v/>
      </c>
      <c r="AM264" s="11" t="str">
        <f t="shared" si="218"/>
        <v/>
      </c>
      <c r="AN264" s="11" t="str">
        <f t="shared" si="219"/>
        <v/>
      </c>
      <c r="AO264" s="11" t="str">
        <f t="shared" si="220"/>
        <v/>
      </c>
      <c r="AP264" s="11" t="str">
        <f t="shared" si="221"/>
        <v/>
      </c>
      <c r="AQ264" s="11" t="str">
        <f t="shared" si="222"/>
        <v/>
      </c>
      <c r="AR264" s="11" t="str">
        <f t="shared" si="223"/>
        <v/>
      </c>
      <c r="AS264" s="11" t="str">
        <f t="shared" si="224"/>
        <v/>
      </c>
      <c r="AT264" s="11">
        <f t="shared" si="212"/>
        <v>31.901333333333337</v>
      </c>
      <c r="AU264" s="11" t="str">
        <f t="shared" si="225"/>
        <v/>
      </c>
      <c r="AV264" s="11" t="str">
        <f t="shared" si="226"/>
        <v/>
      </c>
      <c r="AW264" s="11">
        <f t="shared" si="230"/>
        <v>1684.905</v>
      </c>
      <c r="AX264" s="17">
        <f t="shared" si="231"/>
        <v>178.04499999999999</v>
      </c>
      <c r="AY264" s="11">
        <f t="shared" si="232"/>
        <v>115.023</v>
      </c>
      <c r="AZ264" s="17">
        <f t="shared" ref="AZ264" si="300">IF(OR(S264="",S261="",S258="",S255=""),AZ263,SUM(S264,S261,S258,S255))</f>
        <v>0</v>
      </c>
      <c r="BA264" s="11">
        <f t="shared" si="234"/>
        <v>235.87699999999998</v>
      </c>
      <c r="BB264" s="17">
        <f t="shared" ref="BB264:BE264" si="301">IF(OR(V264="",V261="",V258="",V255=""),BB263,SUM(V264,V261,V258,V255)/1000)</f>
        <v>0</v>
      </c>
      <c r="BC264" s="17">
        <f t="shared" si="301"/>
        <v>0</v>
      </c>
      <c r="BD264" s="17">
        <f t="shared" si="301"/>
        <v>0</v>
      </c>
      <c r="BE264" s="17">
        <f t="shared" si="301"/>
        <v>0</v>
      </c>
      <c r="BF264" s="17">
        <f t="shared" si="236"/>
        <v>0</v>
      </c>
      <c r="BG264" s="17">
        <f t="shared" si="237"/>
        <v>0</v>
      </c>
      <c r="BH264" s="11">
        <f t="shared" ref="BH264:BI264" si="302">IF(OR(AD264="",AD261="",AD258="",AD255=""),BH263,SUM(AD264,AD261,AD258,AD255)/1000)</f>
        <v>76.462999999999994</v>
      </c>
      <c r="BI264" s="11">
        <f t="shared" si="302"/>
        <v>49.588000000000001</v>
      </c>
      <c r="BJ264" s="11">
        <f t="shared" si="239"/>
        <v>13.7212</v>
      </c>
      <c r="BL264" s="64"/>
      <c r="BM264" s="27"/>
      <c r="BN264" s="27"/>
      <c r="BO264" s="27"/>
      <c r="BP264" s="27"/>
      <c r="BQ264" s="27"/>
      <c r="BR264" s="27"/>
      <c r="BS264" s="27"/>
      <c r="BT264" s="27"/>
      <c r="BU264" s="27"/>
      <c r="BV264" s="27"/>
      <c r="BW264" s="27"/>
      <c r="BX264" s="27"/>
      <c r="BY264" s="27"/>
      <c r="BZ264" s="27"/>
    </row>
    <row r="265" spans="1:78" ht="15" customHeight="1" x14ac:dyDescent="0.2">
      <c r="A265" s="71">
        <v>27820</v>
      </c>
      <c r="B265" s="13">
        <v>1050</v>
      </c>
      <c r="C265" s="13">
        <v>72183</v>
      </c>
      <c r="D265" s="13"/>
      <c r="E265" s="13"/>
      <c r="F265" s="13"/>
      <c r="G265" s="13"/>
      <c r="H265" s="13"/>
      <c r="I265" s="13"/>
      <c r="J265" s="13"/>
      <c r="K265" s="13"/>
      <c r="L265" s="13"/>
      <c r="M265" s="13">
        <v>32.436</v>
      </c>
      <c r="N265" s="13"/>
      <c r="O265" s="13"/>
      <c r="P265" s="13">
        <v>455121.75</v>
      </c>
      <c r="Q265" s="13">
        <v>46263</v>
      </c>
      <c r="R265" s="13">
        <v>32407</v>
      </c>
      <c r="S265" s="13"/>
      <c r="T265" s="38">
        <v>64.353999999999999</v>
      </c>
      <c r="U265" s="13">
        <v>64.150000000000006</v>
      </c>
      <c r="V265" s="13"/>
      <c r="W265" s="13"/>
      <c r="X265" s="13"/>
      <c r="Y265" s="13"/>
      <c r="Z265" s="38"/>
      <c r="AA265" s="13"/>
      <c r="AB265" s="38"/>
      <c r="AC265" s="13"/>
      <c r="AD265" s="13">
        <v>21269</v>
      </c>
      <c r="AE265" s="13">
        <v>14890</v>
      </c>
      <c r="AF265" s="38">
        <v>3633.1</v>
      </c>
      <c r="AG265" s="78">
        <v>3634.2</v>
      </c>
      <c r="AI265" s="11">
        <f t="shared" si="210"/>
        <v>1038.9666666666665</v>
      </c>
      <c r="AJ265" s="11">
        <f t="shared" si="216"/>
        <v>71.149666666666675</v>
      </c>
      <c r="AK265" s="11" t="str">
        <f t="shared" si="217"/>
        <v/>
      </c>
      <c r="AL265" s="11" t="str">
        <f t="shared" si="211"/>
        <v/>
      </c>
      <c r="AM265" s="11" t="str">
        <f t="shared" si="218"/>
        <v/>
      </c>
      <c r="AN265" s="11" t="str">
        <f t="shared" si="219"/>
        <v/>
      </c>
      <c r="AO265" s="11" t="str">
        <f t="shared" si="220"/>
        <v/>
      </c>
      <c r="AP265" s="11" t="str">
        <f t="shared" si="221"/>
        <v/>
      </c>
      <c r="AQ265" s="11" t="str">
        <f t="shared" si="222"/>
        <v/>
      </c>
      <c r="AR265" s="11" t="str">
        <f t="shared" si="223"/>
        <v/>
      </c>
      <c r="AS265" s="11" t="str">
        <f t="shared" si="224"/>
        <v/>
      </c>
      <c r="AT265" s="11">
        <f t="shared" si="212"/>
        <v>32.143999999999998</v>
      </c>
      <c r="AU265" s="11" t="str">
        <f t="shared" si="225"/>
        <v/>
      </c>
      <c r="AV265" s="11" t="str">
        <f t="shared" si="226"/>
        <v/>
      </c>
      <c r="AW265" s="11">
        <f t="shared" si="230"/>
        <v>1735.99775</v>
      </c>
      <c r="AX265" s="17">
        <f t="shared" si="231"/>
        <v>185.09299999999999</v>
      </c>
      <c r="AY265" s="11">
        <f t="shared" si="232"/>
        <v>120.631</v>
      </c>
      <c r="AZ265" s="17">
        <f t="shared" ref="AZ265" si="303">IF(OR(S265="",S262="",S259="",S256=""),AZ264,SUM(S265,S262,S259,S256))</f>
        <v>0</v>
      </c>
      <c r="BA265" s="11">
        <f t="shared" si="234"/>
        <v>243.386</v>
      </c>
      <c r="BB265" s="17">
        <f t="shared" ref="BB265:BE265" si="304">IF(OR(V265="",V262="",V259="",V256=""),BB264,SUM(V265,V262,V259,V256)/1000)</f>
        <v>0</v>
      </c>
      <c r="BC265" s="17">
        <f t="shared" si="304"/>
        <v>0</v>
      </c>
      <c r="BD265" s="17">
        <f t="shared" si="304"/>
        <v>0</v>
      </c>
      <c r="BE265" s="17">
        <f t="shared" si="304"/>
        <v>0</v>
      </c>
      <c r="BF265" s="17">
        <f t="shared" si="236"/>
        <v>0</v>
      </c>
      <c r="BG265" s="17">
        <f t="shared" si="237"/>
        <v>0</v>
      </c>
      <c r="BH265" s="11">
        <f t="shared" ref="BH265:BI265" si="305">IF(OR(AD265="",AD262="",AD259="",AD256=""),BH264,SUM(AD265,AD262,AD259,AD256)/1000)</f>
        <v>79.754999999999995</v>
      </c>
      <c r="BI265" s="11">
        <f t="shared" si="305"/>
        <v>52.564</v>
      </c>
      <c r="BJ265" s="11">
        <f t="shared" si="239"/>
        <v>14.061999999999999</v>
      </c>
      <c r="BL265" s="64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7"/>
      <c r="BY265" s="27"/>
      <c r="BZ265" s="27"/>
    </row>
    <row r="266" spans="1:78" ht="15" customHeight="1" x14ac:dyDescent="0.2">
      <c r="A266" s="71">
        <v>27851</v>
      </c>
      <c r="B266" s="13">
        <v>1060.8</v>
      </c>
      <c r="C266" s="13">
        <v>73073</v>
      </c>
      <c r="D266" s="13"/>
      <c r="E266" s="13"/>
      <c r="F266" s="13"/>
      <c r="G266" s="13"/>
      <c r="H266" s="13"/>
      <c r="I266" s="13"/>
      <c r="J266" s="13"/>
      <c r="K266" s="13"/>
      <c r="L266" s="13"/>
      <c r="M266" s="13">
        <v>32.851999999999997</v>
      </c>
      <c r="N266" s="13"/>
      <c r="O266" s="13"/>
      <c r="P266" s="13"/>
      <c r="Q266" s="13"/>
      <c r="R266" s="13"/>
      <c r="S266" s="13"/>
      <c r="T266" s="38"/>
      <c r="U266" s="13"/>
      <c r="V266" s="13"/>
      <c r="W266" s="13"/>
      <c r="X266" s="13"/>
      <c r="Y266" s="13"/>
      <c r="Z266" s="38"/>
      <c r="AA266" s="13"/>
      <c r="AB266" s="38"/>
      <c r="AC266" s="13"/>
      <c r="AD266" s="13"/>
      <c r="AE266" s="13"/>
      <c r="AF266" s="38"/>
      <c r="AG266" s="13"/>
      <c r="AI266" s="11">
        <f t="shared" si="210"/>
        <v>1050.3666666666668</v>
      </c>
      <c r="AJ266" s="11">
        <f t="shared" si="216"/>
        <v>72.088999999999999</v>
      </c>
      <c r="AK266" s="11" t="str">
        <f t="shared" si="217"/>
        <v/>
      </c>
      <c r="AL266" s="11" t="str">
        <f t="shared" si="211"/>
        <v/>
      </c>
      <c r="AM266" s="11" t="str">
        <f t="shared" si="218"/>
        <v/>
      </c>
      <c r="AN266" s="11" t="str">
        <f t="shared" si="219"/>
        <v/>
      </c>
      <c r="AO266" s="11" t="str">
        <f t="shared" si="220"/>
        <v/>
      </c>
      <c r="AP266" s="11" t="str">
        <f t="shared" si="221"/>
        <v/>
      </c>
      <c r="AQ266" s="11" t="str">
        <f t="shared" si="222"/>
        <v/>
      </c>
      <c r="AR266" s="11" t="str">
        <f t="shared" si="223"/>
        <v/>
      </c>
      <c r="AS266" s="11" t="str">
        <f t="shared" si="224"/>
        <v/>
      </c>
      <c r="AT266" s="11">
        <f t="shared" si="212"/>
        <v>32.423333333333339</v>
      </c>
      <c r="AU266" s="11" t="str">
        <f t="shared" si="225"/>
        <v/>
      </c>
      <c r="AV266" s="11" t="str">
        <f t="shared" si="226"/>
        <v/>
      </c>
      <c r="AW266" s="11">
        <f t="shared" si="230"/>
        <v>1735.99775</v>
      </c>
      <c r="AX266" s="17">
        <f t="shared" si="231"/>
        <v>185.09299999999999</v>
      </c>
      <c r="AY266" s="11">
        <f t="shared" si="232"/>
        <v>120.631</v>
      </c>
      <c r="AZ266" s="17">
        <f t="shared" ref="AZ266" si="306">IF(OR(S266="",S263="",S260="",S257=""),AZ265,SUM(S266,S263,S260,S257))</f>
        <v>0</v>
      </c>
      <c r="BA266" s="11">
        <f t="shared" si="234"/>
        <v>243.386</v>
      </c>
      <c r="BB266" s="17">
        <f t="shared" ref="BB266:BE266" si="307">IF(OR(V266="",V263="",V260="",V257=""),BB265,SUM(V266,V263,V260,V257)/1000)</f>
        <v>0</v>
      </c>
      <c r="BC266" s="17">
        <f t="shared" si="307"/>
        <v>0</v>
      </c>
      <c r="BD266" s="17">
        <f t="shared" si="307"/>
        <v>0</v>
      </c>
      <c r="BE266" s="17">
        <f t="shared" si="307"/>
        <v>0</v>
      </c>
      <c r="BF266" s="17">
        <f t="shared" si="236"/>
        <v>0</v>
      </c>
      <c r="BG266" s="17">
        <f t="shared" si="237"/>
        <v>0</v>
      </c>
      <c r="BH266" s="11">
        <f t="shared" ref="BH266:BI266" si="308">IF(OR(AD266="",AD263="",AD260="",AD257=""),BH265,SUM(AD266,AD263,AD260,AD257)/1000)</f>
        <v>79.754999999999995</v>
      </c>
      <c r="BI266" s="11">
        <f t="shared" si="308"/>
        <v>52.564</v>
      </c>
      <c r="BJ266" s="11">
        <f t="shared" si="239"/>
        <v>14.061999999999999</v>
      </c>
      <c r="BL266" s="64"/>
      <c r="BM266" s="27"/>
      <c r="BN266" s="27"/>
      <c r="BO266" s="27"/>
      <c r="BP266" s="27"/>
      <c r="BQ266" s="27"/>
      <c r="BR266" s="27"/>
      <c r="BS266" s="27"/>
      <c r="BT266" s="27"/>
      <c r="BU266" s="27"/>
      <c r="BV266" s="27"/>
      <c r="BW266" s="27"/>
      <c r="BX266" s="27"/>
      <c r="BY266" s="27"/>
      <c r="BZ266" s="27"/>
    </row>
    <row r="267" spans="1:78" ht="15" customHeight="1" x14ac:dyDescent="0.2">
      <c r="A267" s="71">
        <v>27881</v>
      </c>
      <c r="B267" s="13">
        <v>1072.0999999999999</v>
      </c>
      <c r="C267" s="13">
        <v>73576</v>
      </c>
      <c r="D267" s="13"/>
      <c r="E267" s="13"/>
      <c r="F267" s="13"/>
      <c r="G267" s="13"/>
      <c r="H267" s="13"/>
      <c r="I267" s="13"/>
      <c r="J267" s="13"/>
      <c r="K267" s="13"/>
      <c r="L267" s="13"/>
      <c r="M267" s="13">
        <v>33.223999999999997</v>
      </c>
      <c r="N267" s="13"/>
      <c r="O267" s="13"/>
      <c r="P267" s="13"/>
      <c r="Q267" s="13"/>
      <c r="R267" s="13"/>
      <c r="S267" s="13"/>
      <c r="T267" s="38"/>
      <c r="U267" s="13"/>
      <c r="V267" s="13"/>
      <c r="W267" s="13"/>
      <c r="X267" s="13"/>
      <c r="Y267" s="13"/>
      <c r="Z267" s="38"/>
      <c r="AA267" s="13"/>
      <c r="AB267" s="38"/>
      <c r="AC267" s="13"/>
      <c r="AD267" s="13"/>
      <c r="AE267" s="13"/>
      <c r="AF267" s="38"/>
      <c r="AG267" s="13"/>
      <c r="AI267" s="11">
        <f t="shared" si="210"/>
        <v>1060.9666666666667</v>
      </c>
      <c r="AJ267" s="11">
        <f t="shared" si="216"/>
        <v>72.944000000000003</v>
      </c>
      <c r="AK267" s="11" t="str">
        <f t="shared" si="217"/>
        <v/>
      </c>
      <c r="AL267" s="11" t="str">
        <f t="shared" si="211"/>
        <v/>
      </c>
      <c r="AM267" s="11" t="str">
        <f t="shared" si="218"/>
        <v/>
      </c>
      <c r="AN267" s="11" t="str">
        <f t="shared" si="219"/>
        <v/>
      </c>
      <c r="AO267" s="11" t="str">
        <f t="shared" si="220"/>
        <v/>
      </c>
      <c r="AP267" s="11" t="str">
        <f t="shared" si="221"/>
        <v/>
      </c>
      <c r="AQ267" s="11" t="str">
        <f t="shared" si="222"/>
        <v/>
      </c>
      <c r="AR267" s="11" t="str">
        <f t="shared" si="223"/>
        <v/>
      </c>
      <c r="AS267" s="11" t="str">
        <f t="shared" si="224"/>
        <v/>
      </c>
      <c r="AT267" s="11">
        <f t="shared" si="212"/>
        <v>32.837333333333333</v>
      </c>
      <c r="AU267" s="11" t="str">
        <f t="shared" si="225"/>
        <v/>
      </c>
      <c r="AV267" s="11" t="str">
        <f t="shared" si="226"/>
        <v/>
      </c>
      <c r="AW267" s="11">
        <f t="shared" si="230"/>
        <v>1735.99775</v>
      </c>
      <c r="AX267" s="17">
        <f t="shared" si="231"/>
        <v>185.09299999999999</v>
      </c>
      <c r="AY267" s="11">
        <f t="shared" si="232"/>
        <v>120.631</v>
      </c>
      <c r="AZ267" s="17">
        <f t="shared" ref="AZ267" si="309">IF(OR(S267="",S264="",S261="",S258=""),AZ266,SUM(S267,S264,S261,S258))</f>
        <v>0</v>
      </c>
      <c r="BA267" s="11">
        <f t="shared" si="234"/>
        <v>243.386</v>
      </c>
      <c r="BB267" s="17">
        <f t="shared" ref="BB267:BE267" si="310">IF(OR(V267="",V264="",V261="",V258=""),BB266,SUM(V267,V264,V261,V258)/1000)</f>
        <v>0</v>
      </c>
      <c r="BC267" s="17">
        <f t="shared" si="310"/>
        <v>0</v>
      </c>
      <c r="BD267" s="17">
        <f t="shared" si="310"/>
        <v>0</v>
      </c>
      <c r="BE267" s="17">
        <f t="shared" si="310"/>
        <v>0</v>
      </c>
      <c r="BF267" s="17">
        <f t="shared" si="236"/>
        <v>0</v>
      </c>
      <c r="BG267" s="17">
        <f t="shared" si="237"/>
        <v>0</v>
      </c>
      <c r="BH267" s="11">
        <f t="shared" ref="BH267:BI267" si="311">IF(OR(AD267="",AD264="",AD261="",AD258=""),BH266,SUM(AD267,AD264,AD261,AD258)/1000)</f>
        <v>79.754999999999995</v>
      </c>
      <c r="BI267" s="11">
        <f t="shared" si="311"/>
        <v>52.564</v>
      </c>
      <c r="BJ267" s="11">
        <f t="shared" si="239"/>
        <v>14.061999999999999</v>
      </c>
      <c r="BL267" s="64"/>
      <c r="BM267" s="27"/>
      <c r="BN267" s="27"/>
      <c r="BO267" s="27"/>
      <c r="BP267" s="27"/>
      <c r="BQ267" s="27"/>
      <c r="BR267" s="27"/>
      <c r="BS267" s="27"/>
      <c r="BT267" s="27"/>
      <c r="BU267" s="27"/>
      <c r="BV267" s="27"/>
      <c r="BW267" s="27"/>
      <c r="BX267" s="27"/>
      <c r="BY267" s="27"/>
      <c r="BZ267" s="27"/>
    </row>
    <row r="268" spans="1:78" ht="15" customHeight="1" x14ac:dyDescent="0.2">
      <c r="A268" s="71">
        <v>27912</v>
      </c>
      <c r="B268" s="13">
        <v>1077.5999999999999</v>
      </c>
      <c r="C268" s="13">
        <v>74925</v>
      </c>
      <c r="D268" s="13"/>
      <c r="E268" s="13"/>
      <c r="F268" s="13"/>
      <c r="G268" s="13"/>
      <c r="H268" s="13"/>
      <c r="I268" s="13"/>
      <c r="J268" s="13"/>
      <c r="K268" s="13"/>
      <c r="L268" s="13"/>
      <c r="M268" s="13">
        <v>33.459000000000003</v>
      </c>
      <c r="N268" s="13"/>
      <c r="O268" s="13"/>
      <c r="P268" s="13">
        <v>463083</v>
      </c>
      <c r="Q268" s="13">
        <v>50134</v>
      </c>
      <c r="R268" s="13">
        <v>33263</v>
      </c>
      <c r="S268" s="13"/>
      <c r="T268" s="38">
        <v>67.305000000000007</v>
      </c>
      <c r="U268" s="13">
        <v>67.131</v>
      </c>
      <c r="V268" s="13"/>
      <c r="W268" s="13"/>
      <c r="X268" s="13"/>
      <c r="Y268" s="13"/>
      <c r="Z268" s="38"/>
      <c r="AA268" s="13"/>
      <c r="AB268" s="38"/>
      <c r="AC268" s="13"/>
      <c r="AD268" s="13">
        <v>22209</v>
      </c>
      <c r="AE268" s="13">
        <v>14721</v>
      </c>
      <c r="AF268" s="38">
        <v>3694.9</v>
      </c>
      <c r="AG268" s="78">
        <v>3693.3</v>
      </c>
      <c r="AI268" s="11">
        <f t="shared" si="210"/>
        <v>1070.1666666666665</v>
      </c>
      <c r="AJ268" s="11">
        <f t="shared" si="216"/>
        <v>73.858000000000004</v>
      </c>
      <c r="AK268" s="11" t="str">
        <f t="shared" si="217"/>
        <v/>
      </c>
      <c r="AL268" s="11" t="str">
        <f t="shared" si="211"/>
        <v/>
      </c>
      <c r="AM268" s="11" t="str">
        <f t="shared" si="218"/>
        <v/>
      </c>
      <c r="AN268" s="11" t="str">
        <f t="shared" si="219"/>
        <v/>
      </c>
      <c r="AO268" s="11" t="str">
        <f t="shared" si="220"/>
        <v/>
      </c>
      <c r="AP268" s="11" t="str">
        <f t="shared" si="221"/>
        <v/>
      </c>
      <c r="AQ268" s="11" t="str">
        <f t="shared" si="222"/>
        <v/>
      </c>
      <c r="AR268" s="11" t="str">
        <f t="shared" si="223"/>
        <v/>
      </c>
      <c r="AS268" s="11" t="str">
        <f t="shared" si="224"/>
        <v/>
      </c>
      <c r="AT268" s="11">
        <f t="shared" si="212"/>
        <v>33.178333333333335</v>
      </c>
      <c r="AU268" s="11" t="str">
        <f t="shared" si="225"/>
        <v/>
      </c>
      <c r="AV268" s="11" t="str">
        <f t="shared" si="226"/>
        <v/>
      </c>
      <c r="AW268" s="11">
        <f t="shared" si="230"/>
        <v>1786.1175000000001</v>
      </c>
      <c r="AX268" s="17">
        <f t="shared" si="231"/>
        <v>193.126</v>
      </c>
      <c r="AY268" s="11">
        <f t="shared" si="232"/>
        <v>125.783</v>
      </c>
      <c r="AZ268" s="17">
        <f t="shared" ref="AZ268" si="312">IF(OR(S268="",S265="",S262="",S259=""),AZ267,SUM(S268,S265,S262,S259))</f>
        <v>0</v>
      </c>
      <c r="BA268" s="11">
        <f t="shared" si="234"/>
        <v>252.602</v>
      </c>
      <c r="BB268" s="17">
        <f t="shared" ref="BB268:BE268" si="313">IF(OR(V268="",V265="",V262="",V259=""),BB267,SUM(V268,V265,V262,V259)/1000)</f>
        <v>0</v>
      </c>
      <c r="BC268" s="17">
        <f t="shared" si="313"/>
        <v>0</v>
      </c>
      <c r="BD268" s="17">
        <f t="shared" si="313"/>
        <v>0</v>
      </c>
      <c r="BE268" s="17">
        <f t="shared" si="313"/>
        <v>0</v>
      </c>
      <c r="BF268" s="17">
        <f t="shared" si="236"/>
        <v>0</v>
      </c>
      <c r="BG268" s="17">
        <f t="shared" si="237"/>
        <v>0</v>
      </c>
      <c r="BH268" s="11">
        <f t="shared" ref="BH268:BI268" si="314">IF(OR(AD268="",AD265="",AD262="",AD259=""),BH267,SUM(AD268,AD265,AD262,AD259)/1000)</f>
        <v>83.16</v>
      </c>
      <c r="BI268" s="11">
        <f t="shared" si="314"/>
        <v>55.454000000000001</v>
      </c>
      <c r="BJ268" s="11">
        <f t="shared" si="239"/>
        <v>14.381599999999999</v>
      </c>
      <c r="BL268" s="64"/>
      <c r="BM268" s="27"/>
      <c r="BN268" s="27"/>
      <c r="BO268" s="27"/>
      <c r="BP268" s="27"/>
      <c r="BQ268" s="27"/>
      <c r="BR268" s="27"/>
      <c r="BS268" s="27"/>
      <c r="BT268" s="27"/>
      <c r="BU268" s="27"/>
      <c r="BV268" s="27"/>
      <c r="BW268" s="27"/>
      <c r="BX268" s="27"/>
      <c r="BY268" s="27"/>
      <c r="BZ268" s="27"/>
    </row>
    <row r="269" spans="1:78" ht="15" customHeight="1" x14ac:dyDescent="0.2">
      <c r="A269" s="71">
        <v>27942</v>
      </c>
      <c r="B269" s="13">
        <v>1086.3</v>
      </c>
      <c r="C269" s="13">
        <v>75946</v>
      </c>
      <c r="D269" s="13"/>
      <c r="E269" s="13"/>
      <c r="F269" s="13"/>
      <c r="G269" s="13"/>
      <c r="H269" s="13"/>
      <c r="I269" s="13"/>
      <c r="J269" s="13"/>
      <c r="K269" s="13"/>
      <c r="L269" s="13"/>
      <c r="M269" s="13">
        <v>33.899000000000001</v>
      </c>
      <c r="N269" s="13"/>
      <c r="O269" s="13"/>
      <c r="P269" s="13"/>
      <c r="Q269" s="13"/>
      <c r="R269" s="13"/>
      <c r="S269" s="13"/>
      <c r="T269" s="38"/>
      <c r="U269" s="13"/>
      <c r="V269" s="13"/>
      <c r="W269" s="13"/>
      <c r="X269" s="13"/>
      <c r="Y269" s="13"/>
      <c r="Z269" s="38"/>
      <c r="AA269" s="13"/>
      <c r="AB269" s="38"/>
      <c r="AC269" s="13"/>
      <c r="AD269" s="13"/>
      <c r="AE269" s="13"/>
      <c r="AF269" s="38"/>
      <c r="AG269" s="13"/>
      <c r="AI269" s="11">
        <f t="shared" si="210"/>
        <v>1078.6666666666667</v>
      </c>
      <c r="AJ269" s="11">
        <f t="shared" si="216"/>
        <v>74.815666666666672</v>
      </c>
      <c r="AK269" s="11" t="str">
        <f t="shared" si="217"/>
        <v/>
      </c>
      <c r="AL269" s="11" t="str">
        <f t="shared" si="211"/>
        <v/>
      </c>
      <c r="AM269" s="11" t="str">
        <f t="shared" si="218"/>
        <v/>
      </c>
      <c r="AN269" s="11" t="str">
        <f t="shared" si="219"/>
        <v/>
      </c>
      <c r="AO269" s="11" t="str">
        <f t="shared" si="220"/>
        <v/>
      </c>
      <c r="AP269" s="11" t="str">
        <f t="shared" si="221"/>
        <v/>
      </c>
      <c r="AQ269" s="11" t="str">
        <f t="shared" si="222"/>
        <v/>
      </c>
      <c r="AR269" s="11" t="str">
        <f t="shared" si="223"/>
        <v/>
      </c>
      <c r="AS269" s="11" t="str">
        <f t="shared" si="224"/>
        <v/>
      </c>
      <c r="AT269" s="11">
        <f t="shared" si="212"/>
        <v>33.527333333333331</v>
      </c>
      <c r="AU269" s="11" t="str">
        <f t="shared" si="225"/>
        <v/>
      </c>
      <c r="AV269" s="11" t="str">
        <f t="shared" si="226"/>
        <v/>
      </c>
      <c r="AW269" s="11">
        <f t="shared" si="230"/>
        <v>1786.1175000000001</v>
      </c>
      <c r="AX269" s="17">
        <f t="shared" si="231"/>
        <v>193.126</v>
      </c>
      <c r="AY269" s="11">
        <f t="shared" si="232"/>
        <v>125.783</v>
      </c>
      <c r="AZ269" s="17">
        <f t="shared" ref="AZ269" si="315">IF(OR(S269="",S266="",S263="",S260=""),AZ268,SUM(S269,S266,S263,S260))</f>
        <v>0</v>
      </c>
      <c r="BA269" s="11">
        <f t="shared" si="234"/>
        <v>252.602</v>
      </c>
      <c r="BB269" s="17">
        <f t="shared" ref="BB269:BE269" si="316">IF(OR(V269="",V266="",V263="",V260=""),BB268,SUM(V269,V266,V263,V260)/1000)</f>
        <v>0</v>
      </c>
      <c r="BC269" s="17">
        <f t="shared" si="316"/>
        <v>0</v>
      </c>
      <c r="BD269" s="17">
        <f t="shared" si="316"/>
        <v>0</v>
      </c>
      <c r="BE269" s="17">
        <f t="shared" si="316"/>
        <v>0</v>
      </c>
      <c r="BF269" s="17">
        <f t="shared" si="236"/>
        <v>0</v>
      </c>
      <c r="BG269" s="17">
        <f t="shared" si="237"/>
        <v>0</v>
      </c>
      <c r="BH269" s="11">
        <f t="shared" ref="BH269:BI269" si="317">IF(OR(AD269="",AD266="",AD263="",AD260=""),BH268,SUM(AD269,AD266,AD263,AD260)/1000)</f>
        <v>83.16</v>
      </c>
      <c r="BI269" s="11">
        <f t="shared" si="317"/>
        <v>55.454000000000001</v>
      </c>
      <c r="BJ269" s="11">
        <f t="shared" si="239"/>
        <v>14.381599999999999</v>
      </c>
      <c r="BL269" s="64"/>
      <c r="BM269" s="27"/>
      <c r="BN269" s="27"/>
      <c r="BO269" s="27"/>
      <c r="BP269" s="27"/>
      <c r="BQ269" s="27"/>
      <c r="BR269" s="27"/>
      <c r="BS269" s="27"/>
      <c r="BT269" s="27"/>
      <c r="BU269" s="27"/>
      <c r="BV269" s="27"/>
      <c r="BW269" s="27"/>
      <c r="BX269" s="27"/>
      <c r="BY269" s="27"/>
      <c r="BZ269" s="27"/>
    </row>
    <row r="270" spans="1:78" ht="15" customHeight="1" x14ac:dyDescent="0.2">
      <c r="A270" s="71">
        <v>27973</v>
      </c>
      <c r="B270" s="13">
        <v>1098.7</v>
      </c>
      <c r="C270" s="13">
        <v>77094</v>
      </c>
      <c r="D270" s="13"/>
      <c r="E270" s="13"/>
      <c r="F270" s="13"/>
      <c r="G270" s="13"/>
      <c r="H270" s="13"/>
      <c r="I270" s="13"/>
      <c r="J270" s="13"/>
      <c r="K270" s="13"/>
      <c r="L270" s="13"/>
      <c r="M270" s="13">
        <v>38.811</v>
      </c>
      <c r="N270" s="13"/>
      <c r="O270" s="13"/>
      <c r="P270" s="13"/>
      <c r="Q270" s="13"/>
      <c r="R270" s="13"/>
      <c r="S270" s="13"/>
      <c r="T270" s="38"/>
      <c r="U270" s="13"/>
      <c r="V270" s="13"/>
      <c r="W270" s="13"/>
      <c r="X270" s="13"/>
      <c r="Y270" s="13"/>
      <c r="Z270" s="38"/>
      <c r="AA270" s="13"/>
      <c r="AB270" s="38"/>
      <c r="AC270" s="13"/>
      <c r="AD270" s="13"/>
      <c r="AE270" s="13"/>
      <c r="AF270" s="38"/>
      <c r="AG270" s="13"/>
      <c r="AI270" s="11">
        <f t="shared" si="210"/>
        <v>1087.5333333333331</v>
      </c>
      <c r="AJ270" s="11">
        <f t="shared" si="216"/>
        <v>75.98833333333333</v>
      </c>
      <c r="AK270" s="11" t="str">
        <f t="shared" si="217"/>
        <v/>
      </c>
      <c r="AL270" s="11" t="str">
        <f t="shared" si="211"/>
        <v/>
      </c>
      <c r="AM270" s="11" t="str">
        <f t="shared" si="218"/>
        <v/>
      </c>
      <c r="AN270" s="11" t="str">
        <f t="shared" si="219"/>
        <v/>
      </c>
      <c r="AO270" s="11" t="str">
        <f t="shared" si="220"/>
        <v/>
      </c>
      <c r="AP270" s="11" t="str">
        <f t="shared" si="221"/>
        <v/>
      </c>
      <c r="AQ270" s="11" t="str">
        <f t="shared" si="222"/>
        <v/>
      </c>
      <c r="AR270" s="11" t="str">
        <f t="shared" si="223"/>
        <v/>
      </c>
      <c r="AS270" s="11" t="str">
        <f t="shared" si="224"/>
        <v/>
      </c>
      <c r="AT270" s="11">
        <f t="shared" si="212"/>
        <v>35.38966666666667</v>
      </c>
      <c r="AU270" s="11" t="str">
        <f t="shared" si="225"/>
        <v/>
      </c>
      <c r="AV270" s="11" t="str">
        <f t="shared" si="226"/>
        <v/>
      </c>
      <c r="AW270" s="11">
        <f t="shared" si="230"/>
        <v>1786.1175000000001</v>
      </c>
      <c r="AX270" s="17">
        <f t="shared" si="231"/>
        <v>193.126</v>
      </c>
      <c r="AY270" s="11">
        <f t="shared" si="232"/>
        <v>125.783</v>
      </c>
      <c r="AZ270" s="17">
        <f t="shared" ref="AZ270" si="318">IF(OR(S270="",S267="",S264="",S261=""),AZ269,SUM(S270,S267,S264,S261))</f>
        <v>0</v>
      </c>
      <c r="BA270" s="11">
        <f t="shared" si="234"/>
        <v>252.602</v>
      </c>
      <c r="BB270" s="17">
        <f t="shared" ref="BB270:BE270" si="319">IF(OR(V270="",V267="",V264="",V261=""),BB269,SUM(V270,V267,V264,V261)/1000)</f>
        <v>0</v>
      </c>
      <c r="BC270" s="17">
        <f t="shared" si="319"/>
        <v>0</v>
      </c>
      <c r="BD270" s="17">
        <f t="shared" si="319"/>
        <v>0</v>
      </c>
      <c r="BE270" s="17">
        <f t="shared" si="319"/>
        <v>0</v>
      </c>
      <c r="BF270" s="17">
        <f t="shared" si="236"/>
        <v>0</v>
      </c>
      <c r="BG270" s="17">
        <f t="shared" si="237"/>
        <v>0</v>
      </c>
      <c r="BH270" s="11">
        <f t="shared" ref="BH270:BI270" si="320">IF(OR(AD270="",AD267="",AD264="",AD261=""),BH269,SUM(AD270,AD267,AD264,AD261)/1000)</f>
        <v>83.16</v>
      </c>
      <c r="BI270" s="11">
        <f t="shared" si="320"/>
        <v>55.454000000000001</v>
      </c>
      <c r="BJ270" s="11">
        <f t="shared" si="239"/>
        <v>14.381599999999999</v>
      </c>
      <c r="BL270" s="64"/>
      <c r="BM270" s="27"/>
      <c r="BN270" s="27"/>
      <c r="BO270" s="27"/>
      <c r="BP270" s="27"/>
      <c r="BQ270" s="27"/>
      <c r="BR270" s="27"/>
      <c r="BS270" s="27"/>
      <c r="BT270" s="27"/>
      <c r="BU270" s="27"/>
      <c r="BV270" s="27"/>
      <c r="BW270" s="27"/>
      <c r="BX270" s="27"/>
      <c r="BY270" s="27"/>
      <c r="BZ270" s="27"/>
    </row>
    <row r="271" spans="1:78" ht="15" customHeight="1" x14ac:dyDescent="0.2">
      <c r="A271" s="71">
        <v>28004</v>
      </c>
      <c r="B271" s="13">
        <v>1110.8</v>
      </c>
      <c r="C271" s="13">
        <v>77969</v>
      </c>
      <c r="D271" s="13"/>
      <c r="E271" s="13"/>
      <c r="F271" s="13"/>
      <c r="G271" s="13"/>
      <c r="H271" s="13"/>
      <c r="I271" s="13"/>
      <c r="J271" s="13"/>
      <c r="K271" s="13"/>
      <c r="L271" s="13"/>
      <c r="M271" s="13">
        <v>39.323999999999998</v>
      </c>
      <c r="N271" s="13"/>
      <c r="O271" s="13"/>
      <c r="P271" s="13">
        <v>471639.5</v>
      </c>
      <c r="Q271" s="13">
        <v>56115</v>
      </c>
      <c r="R271" s="13">
        <v>34482</v>
      </c>
      <c r="S271" s="13"/>
      <c r="T271" s="38">
        <v>69.802999999999997</v>
      </c>
      <c r="U271" s="13">
        <v>69.596000000000004</v>
      </c>
      <c r="V271" s="13"/>
      <c r="W271" s="13"/>
      <c r="X271" s="13"/>
      <c r="Y271" s="13"/>
      <c r="Z271" s="38"/>
      <c r="AA271" s="13"/>
      <c r="AB271" s="38"/>
      <c r="AC271" s="13"/>
      <c r="AD271" s="13">
        <v>22986</v>
      </c>
      <c r="AE271" s="13">
        <v>16650</v>
      </c>
      <c r="AF271" s="38">
        <v>3798.3</v>
      </c>
      <c r="AG271" s="78">
        <v>3800</v>
      </c>
      <c r="AI271" s="11">
        <f t="shared" si="210"/>
        <v>1098.6000000000001</v>
      </c>
      <c r="AJ271" s="11">
        <f t="shared" si="216"/>
        <v>77.003</v>
      </c>
      <c r="AK271" s="11" t="str">
        <f t="shared" si="217"/>
        <v/>
      </c>
      <c r="AL271" s="11" t="str">
        <f t="shared" si="211"/>
        <v/>
      </c>
      <c r="AM271" s="11" t="str">
        <f t="shared" si="218"/>
        <v/>
      </c>
      <c r="AN271" s="11" t="str">
        <f t="shared" si="219"/>
        <v/>
      </c>
      <c r="AO271" s="11" t="str">
        <f t="shared" si="220"/>
        <v/>
      </c>
      <c r="AP271" s="11" t="str">
        <f t="shared" si="221"/>
        <v/>
      </c>
      <c r="AQ271" s="11" t="str">
        <f t="shared" si="222"/>
        <v/>
      </c>
      <c r="AR271" s="11" t="str">
        <f t="shared" si="223"/>
        <v/>
      </c>
      <c r="AS271" s="11" t="str">
        <f t="shared" si="224"/>
        <v/>
      </c>
      <c r="AT271" s="11">
        <f t="shared" si="212"/>
        <v>37.344666666666669</v>
      </c>
      <c r="AU271" s="11" t="str">
        <f t="shared" si="225"/>
        <v/>
      </c>
      <c r="AV271" s="11" t="str">
        <f t="shared" si="226"/>
        <v/>
      </c>
      <c r="AW271" s="11">
        <f t="shared" si="230"/>
        <v>1830.3019999999999</v>
      </c>
      <c r="AX271" s="17">
        <f t="shared" si="231"/>
        <v>199.84200000000001</v>
      </c>
      <c r="AY271" s="11">
        <f t="shared" si="232"/>
        <v>131.024</v>
      </c>
      <c r="AZ271" s="17">
        <f t="shared" ref="AZ271" si="321">IF(OR(S271="",S268="",S265="",S262=""),AZ270,SUM(S271,S268,S265,S262))</f>
        <v>0</v>
      </c>
      <c r="BA271" s="11">
        <f t="shared" si="234"/>
        <v>262.589</v>
      </c>
      <c r="BB271" s="17">
        <f t="shared" ref="BB271:BE271" si="322">IF(OR(V271="",V268="",V265="",V262=""),BB270,SUM(V271,V268,V265,V262)/1000)</f>
        <v>0</v>
      </c>
      <c r="BC271" s="17">
        <f t="shared" si="322"/>
        <v>0</v>
      </c>
      <c r="BD271" s="17">
        <f t="shared" si="322"/>
        <v>0</v>
      </c>
      <c r="BE271" s="17">
        <f t="shared" si="322"/>
        <v>0</v>
      </c>
      <c r="BF271" s="17">
        <f t="shared" si="236"/>
        <v>0</v>
      </c>
      <c r="BG271" s="17">
        <f t="shared" si="237"/>
        <v>0</v>
      </c>
      <c r="BH271" s="11">
        <f t="shared" ref="BH271:BI271" si="323">IF(OR(AD271="",AD268="",AD265="",AD262=""),BH270,SUM(AD271,AD268,AD265,AD262)/1000)</f>
        <v>86.771000000000001</v>
      </c>
      <c r="BI271" s="11">
        <f t="shared" si="323"/>
        <v>59.094000000000001</v>
      </c>
      <c r="BJ271" s="11">
        <f t="shared" si="239"/>
        <v>14.7059</v>
      </c>
      <c r="BL271" s="64"/>
      <c r="BM271" s="27"/>
      <c r="BN271" s="27"/>
      <c r="BO271" s="27"/>
      <c r="BP271" s="27"/>
      <c r="BQ271" s="27"/>
      <c r="BR271" s="27"/>
      <c r="BS271" s="27"/>
      <c r="BT271" s="27"/>
      <c r="BU271" s="27"/>
      <c r="BV271" s="27"/>
      <c r="BW271" s="27"/>
      <c r="BX271" s="27"/>
      <c r="BY271" s="27"/>
      <c r="BZ271" s="27"/>
    </row>
    <row r="272" spans="1:78" ht="15" customHeight="1" x14ac:dyDescent="0.2">
      <c r="A272" s="71">
        <v>28034</v>
      </c>
      <c r="B272" s="13">
        <v>1125</v>
      </c>
      <c r="C272" s="13">
        <v>79000</v>
      </c>
      <c r="D272" s="13"/>
      <c r="E272" s="13"/>
      <c r="F272" s="13"/>
      <c r="G272" s="13"/>
      <c r="H272" s="13"/>
      <c r="I272" s="13"/>
      <c r="J272" s="13"/>
      <c r="K272" s="13"/>
      <c r="L272" s="13"/>
      <c r="M272" s="13">
        <v>39.533999999999999</v>
      </c>
      <c r="N272" s="13"/>
      <c r="O272" s="13"/>
      <c r="P272" s="13"/>
      <c r="Q272" s="13"/>
      <c r="R272" s="13"/>
      <c r="S272" s="13"/>
      <c r="T272" s="38"/>
      <c r="U272" s="13"/>
      <c r="V272" s="13"/>
      <c r="W272" s="13"/>
      <c r="X272" s="13"/>
      <c r="Y272" s="13"/>
      <c r="Z272" s="38"/>
      <c r="AA272" s="13"/>
      <c r="AB272" s="38"/>
      <c r="AC272" s="13"/>
      <c r="AD272" s="13"/>
      <c r="AE272" s="13"/>
      <c r="AF272" s="38"/>
      <c r="AG272" s="13"/>
      <c r="AI272" s="11">
        <f t="shared" si="210"/>
        <v>1111.5</v>
      </c>
      <c r="AJ272" s="11">
        <f t="shared" si="216"/>
        <v>78.021000000000001</v>
      </c>
      <c r="AK272" s="11" t="str">
        <f t="shared" si="217"/>
        <v/>
      </c>
      <c r="AL272" s="11" t="str">
        <f t="shared" si="211"/>
        <v/>
      </c>
      <c r="AM272" s="11" t="str">
        <f t="shared" si="218"/>
        <v/>
      </c>
      <c r="AN272" s="11" t="str">
        <f t="shared" si="219"/>
        <v/>
      </c>
      <c r="AO272" s="11" t="str">
        <f t="shared" si="220"/>
        <v/>
      </c>
      <c r="AP272" s="11" t="str">
        <f t="shared" si="221"/>
        <v/>
      </c>
      <c r="AQ272" s="11" t="str">
        <f t="shared" si="222"/>
        <v/>
      </c>
      <c r="AR272" s="11" t="str">
        <f t="shared" si="223"/>
        <v/>
      </c>
      <c r="AS272" s="11" t="str">
        <f t="shared" si="224"/>
        <v/>
      </c>
      <c r="AT272" s="11">
        <f t="shared" si="212"/>
        <v>39.222999999999992</v>
      </c>
      <c r="AU272" s="11" t="str">
        <f t="shared" si="225"/>
        <v/>
      </c>
      <c r="AV272" s="11" t="str">
        <f t="shared" si="226"/>
        <v/>
      </c>
      <c r="AW272" s="11">
        <f t="shared" si="230"/>
        <v>1830.3019999999999</v>
      </c>
      <c r="AX272" s="17">
        <f t="shared" si="231"/>
        <v>199.84200000000001</v>
      </c>
      <c r="AY272" s="11">
        <f t="shared" si="232"/>
        <v>131.024</v>
      </c>
      <c r="AZ272" s="17">
        <f t="shared" ref="AZ272" si="324">IF(OR(S272="",S269="",S266="",S263=""),AZ271,SUM(S272,S269,S266,S263))</f>
        <v>0</v>
      </c>
      <c r="BA272" s="11">
        <f t="shared" si="234"/>
        <v>262.589</v>
      </c>
      <c r="BB272" s="17">
        <f t="shared" ref="BB272:BE272" si="325">IF(OR(V272="",V269="",V266="",V263=""),BB271,SUM(V272,V269,V266,V263)/1000)</f>
        <v>0</v>
      </c>
      <c r="BC272" s="17">
        <f t="shared" si="325"/>
        <v>0</v>
      </c>
      <c r="BD272" s="17">
        <f t="shared" si="325"/>
        <v>0</v>
      </c>
      <c r="BE272" s="17">
        <f t="shared" si="325"/>
        <v>0</v>
      </c>
      <c r="BF272" s="17">
        <f t="shared" si="236"/>
        <v>0</v>
      </c>
      <c r="BG272" s="17">
        <f t="shared" si="237"/>
        <v>0</v>
      </c>
      <c r="BH272" s="11">
        <f t="shared" ref="BH272:BI272" si="326">IF(OR(AD272="",AD269="",AD266="",AD263=""),BH271,SUM(AD272,AD269,AD266,AD263)/1000)</f>
        <v>86.771000000000001</v>
      </c>
      <c r="BI272" s="11">
        <f t="shared" si="326"/>
        <v>59.094000000000001</v>
      </c>
      <c r="BJ272" s="11">
        <f t="shared" si="239"/>
        <v>14.7059</v>
      </c>
      <c r="BL272" s="64"/>
      <c r="BM272" s="27"/>
      <c r="BN272" s="27"/>
      <c r="BO272" s="27"/>
      <c r="BP272" s="27"/>
      <c r="BQ272" s="27"/>
      <c r="BR272" s="27"/>
      <c r="BS272" s="27"/>
      <c r="BT272" s="27"/>
      <c r="BU272" s="27"/>
      <c r="BV272" s="27"/>
      <c r="BW272" s="27"/>
      <c r="BX272" s="27"/>
      <c r="BY272" s="27"/>
      <c r="BZ272" s="27"/>
    </row>
    <row r="273" spans="1:78" ht="15" customHeight="1" x14ac:dyDescent="0.2">
      <c r="A273" s="71">
        <v>28065</v>
      </c>
      <c r="B273" s="13">
        <v>1138.2</v>
      </c>
      <c r="C273" s="13">
        <v>80078</v>
      </c>
      <c r="D273" s="13"/>
      <c r="E273" s="13"/>
      <c r="F273" s="13"/>
      <c r="G273" s="13"/>
      <c r="H273" s="13"/>
      <c r="I273" s="13"/>
      <c r="J273" s="13"/>
      <c r="K273" s="13"/>
      <c r="L273" s="13"/>
      <c r="M273" s="13">
        <v>39.984999999999999</v>
      </c>
      <c r="N273" s="13"/>
      <c r="O273" s="13"/>
      <c r="P273" s="13"/>
      <c r="Q273" s="13"/>
      <c r="R273" s="13"/>
      <c r="S273" s="13"/>
      <c r="T273" s="38"/>
      <c r="U273" s="13"/>
      <c r="V273" s="13"/>
      <c r="W273" s="13"/>
      <c r="X273" s="13"/>
      <c r="Y273" s="13"/>
      <c r="Z273" s="38"/>
      <c r="AA273" s="13"/>
      <c r="AB273" s="38"/>
      <c r="AC273" s="13"/>
      <c r="AD273" s="13"/>
      <c r="AE273" s="13"/>
      <c r="AF273" s="38"/>
      <c r="AG273" s="13"/>
      <c r="AI273" s="11">
        <f t="shared" si="210"/>
        <v>1124.6666666666667</v>
      </c>
      <c r="AJ273" s="11">
        <f t="shared" si="216"/>
        <v>79.015666666666675</v>
      </c>
      <c r="AK273" s="11" t="str">
        <f t="shared" si="217"/>
        <v/>
      </c>
      <c r="AL273" s="11" t="str">
        <f t="shared" si="211"/>
        <v/>
      </c>
      <c r="AM273" s="11" t="str">
        <f t="shared" si="218"/>
        <v/>
      </c>
      <c r="AN273" s="11" t="str">
        <f t="shared" si="219"/>
        <v/>
      </c>
      <c r="AO273" s="11" t="str">
        <f t="shared" si="220"/>
        <v/>
      </c>
      <c r="AP273" s="11" t="str">
        <f t="shared" si="221"/>
        <v/>
      </c>
      <c r="AQ273" s="11" t="str">
        <f t="shared" si="222"/>
        <v/>
      </c>
      <c r="AR273" s="11" t="str">
        <f t="shared" si="223"/>
        <v/>
      </c>
      <c r="AS273" s="11" t="str">
        <f t="shared" si="224"/>
        <v/>
      </c>
      <c r="AT273" s="11">
        <f t="shared" si="212"/>
        <v>39.614333333333335</v>
      </c>
      <c r="AU273" s="11" t="str">
        <f t="shared" si="225"/>
        <v/>
      </c>
      <c r="AV273" s="11" t="str">
        <f t="shared" si="226"/>
        <v/>
      </c>
      <c r="AW273" s="11">
        <f t="shared" si="230"/>
        <v>1830.3019999999999</v>
      </c>
      <c r="AX273" s="17">
        <f t="shared" si="231"/>
        <v>199.84200000000001</v>
      </c>
      <c r="AY273" s="11">
        <f t="shared" si="232"/>
        <v>131.024</v>
      </c>
      <c r="AZ273" s="17">
        <f t="shared" ref="AZ273" si="327">IF(OR(S273="",S270="",S267="",S264=""),AZ272,SUM(S273,S270,S267,S264))</f>
        <v>0</v>
      </c>
      <c r="BA273" s="11">
        <f t="shared" si="234"/>
        <v>262.589</v>
      </c>
      <c r="BB273" s="17">
        <f t="shared" ref="BB273:BE273" si="328">IF(OR(V273="",V270="",V267="",V264=""),BB272,SUM(V273,V270,V267,V264)/1000)</f>
        <v>0</v>
      </c>
      <c r="BC273" s="17">
        <f t="shared" si="328"/>
        <v>0</v>
      </c>
      <c r="BD273" s="17">
        <f t="shared" si="328"/>
        <v>0</v>
      </c>
      <c r="BE273" s="17">
        <f t="shared" si="328"/>
        <v>0</v>
      </c>
      <c r="BF273" s="17">
        <f t="shared" si="236"/>
        <v>0</v>
      </c>
      <c r="BG273" s="17">
        <f t="shared" si="237"/>
        <v>0</v>
      </c>
      <c r="BH273" s="11">
        <f t="shared" ref="BH273:BI273" si="329">IF(OR(AD273="",AD270="",AD267="",AD264=""),BH272,SUM(AD273,AD270,AD267,AD264)/1000)</f>
        <v>86.771000000000001</v>
      </c>
      <c r="BI273" s="11">
        <f t="shared" si="329"/>
        <v>59.094000000000001</v>
      </c>
      <c r="BJ273" s="11">
        <f t="shared" si="239"/>
        <v>14.7059</v>
      </c>
      <c r="BL273" s="64"/>
      <c r="BM273" s="27"/>
      <c r="BN273" s="27"/>
      <c r="BO273" s="27"/>
      <c r="BP273" s="27"/>
      <c r="BQ273" s="27"/>
      <c r="BR273" s="27"/>
      <c r="BS273" s="27"/>
      <c r="BT273" s="27"/>
      <c r="BU273" s="27"/>
      <c r="BV273" s="27"/>
      <c r="BW273" s="27"/>
      <c r="BX273" s="27"/>
      <c r="BY273" s="27"/>
      <c r="BZ273" s="27"/>
    </row>
    <row r="274" spans="1:78" ht="15" customHeight="1" x14ac:dyDescent="0.2">
      <c r="A274" s="71">
        <v>28095</v>
      </c>
      <c r="B274" s="13">
        <v>1152</v>
      </c>
      <c r="C274" s="13">
        <v>80852</v>
      </c>
      <c r="D274" s="13"/>
      <c r="E274" s="13"/>
      <c r="F274" s="13"/>
      <c r="G274" s="13"/>
      <c r="H274" s="13"/>
      <c r="I274" s="13"/>
      <c r="J274" s="13"/>
      <c r="K274" s="13"/>
      <c r="L274" s="13"/>
      <c r="M274" s="13">
        <v>40.649000000000001</v>
      </c>
      <c r="N274" s="13"/>
      <c r="O274" s="13"/>
      <c r="P274" s="13">
        <v>483568.25</v>
      </c>
      <c r="Q274" s="13">
        <v>53495</v>
      </c>
      <c r="R274" s="13">
        <v>36607</v>
      </c>
      <c r="S274" s="13"/>
      <c r="T274" s="38">
        <v>71.947000000000003</v>
      </c>
      <c r="U274" s="13">
        <v>71.731999999999999</v>
      </c>
      <c r="V274" s="13"/>
      <c r="W274" s="13"/>
      <c r="X274" s="13"/>
      <c r="Y274" s="13"/>
      <c r="Z274" s="38"/>
      <c r="AA274" s="13"/>
      <c r="AB274" s="38"/>
      <c r="AC274" s="13"/>
      <c r="AD274" s="13">
        <v>23721</v>
      </c>
      <c r="AE274" s="13">
        <v>16896</v>
      </c>
      <c r="AF274" s="38">
        <v>3869.2</v>
      </c>
      <c r="AG274" s="78">
        <v>3869.5</v>
      </c>
      <c r="AI274" s="11">
        <f t="shared" si="210"/>
        <v>1138.3999999999999</v>
      </c>
      <c r="AJ274" s="11">
        <f t="shared" si="216"/>
        <v>79.976666666666674</v>
      </c>
      <c r="AK274" s="11" t="str">
        <f t="shared" si="217"/>
        <v/>
      </c>
      <c r="AL274" s="11" t="str">
        <f t="shared" si="211"/>
        <v/>
      </c>
      <c r="AM274" s="11" t="str">
        <f t="shared" si="218"/>
        <v/>
      </c>
      <c r="AN274" s="11" t="str">
        <f t="shared" si="219"/>
        <v/>
      </c>
      <c r="AO274" s="11" t="str">
        <f t="shared" si="220"/>
        <v/>
      </c>
      <c r="AP274" s="11" t="str">
        <f t="shared" si="221"/>
        <v/>
      </c>
      <c r="AQ274" s="11" t="str">
        <f t="shared" si="222"/>
        <v/>
      </c>
      <c r="AR274" s="11" t="str">
        <f t="shared" si="223"/>
        <v/>
      </c>
      <c r="AS274" s="11" t="str">
        <f t="shared" si="224"/>
        <v/>
      </c>
      <c r="AT274" s="11">
        <f t="shared" si="212"/>
        <v>40.056000000000004</v>
      </c>
      <c r="AU274" s="11" t="str">
        <f t="shared" si="225"/>
        <v/>
      </c>
      <c r="AV274" s="11" t="str">
        <f t="shared" si="226"/>
        <v/>
      </c>
      <c r="AW274" s="11">
        <f t="shared" si="230"/>
        <v>1873.4124999999999</v>
      </c>
      <c r="AX274" s="17">
        <f t="shared" si="231"/>
        <v>206.00700000000001</v>
      </c>
      <c r="AY274" s="11">
        <f t="shared" si="232"/>
        <v>136.75899999999999</v>
      </c>
      <c r="AZ274" s="17">
        <f t="shared" ref="AZ274" si="330">IF(OR(S274="",S271="",S268="",S265=""),AZ273,SUM(S274,S271,S268,S265))</f>
        <v>0</v>
      </c>
      <c r="BA274" s="11">
        <f t="shared" si="234"/>
        <v>272.60900000000004</v>
      </c>
      <c r="BB274" s="17">
        <f t="shared" ref="BB274:BE274" si="331">IF(OR(V274="",V271="",V268="",V265=""),BB273,SUM(V274,V271,V268,V265)/1000)</f>
        <v>0</v>
      </c>
      <c r="BC274" s="17">
        <f t="shared" si="331"/>
        <v>0</v>
      </c>
      <c r="BD274" s="17">
        <f t="shared" si="331"/>
        <v>0</v>
      </c>
      <c r="BE274" s="17">
        <f t="shared" si="331"/>
        <v>0</v>
      </c>
      <c r="BF274" s="17">
        <f t="shared" si="236"/>
        <v>0</v>
      </c>
      <c r="BG274" s="17">
        <f t="shared" si="237"/>
        <v>0</v>
      </c>
      <c r="BH274" s="11">
        <f t="shared" ref="BH274:BI274" si="332">IF(OR(AD274="",AD271="",AD268="",AD265=""),BH273,SUM(AD274,AD271,AD268,AD265)/1000)</f>
        <v>90.185000000000002</v>
      </c>
      <c r="BI274" s="11">
        <f t="shared" si="332"/>
        <v>63.156999999999996</v>
      </c>
      <c r="BJ274" s="11">
        <f t="shared" si="239"/>
        <v>14.997</v>
      </c>
      <c r="BL274" s="64"/>
      <c r="BM274" s="27"/>
      <c r="BN274" s="27"/>
      <c r="BO274" s="27"/>
      <c r="BP274" s="27"/>
      <c r="BQ274" s="27"/>
      <c r="BR274" s="27"/>
      <c r="BS274" s="27"/>
      <c r="BT274" s="27"/>
      <c r="BU274" s="27"/>
      <c r="BV274" s="27"/>
      <c r="BW274" s="27"/>
      <c r="BX274" s="27"/>
      <c r="BY274" s="27"/>
      <c r="BZ274" s="27"/>
    </row>
    <row r="275" spans="1:78" ht="15" customHeight="1" x14ac:dyDescent="0.2">
      <c r="A275" s="71">
        <v>28126</v>
      </c>
      <c r="B275" s="13">
        <v>1165.2</v>
      </c>
      <c r="C275" s="13">
        <v>82178</v>
      </c>
      <c r="D275" s="13"/>
      <c r="E275" s="13"/>
      <c r="F275" s="13"/>
      <c r="G275" s="13"/>
      <c r="H275" s="13"/>
      <c r="I275" s="13"/>
      <c r="J275" s="13"/>
      <c r="K275" s="13"/>
      <c r="L275" s="13"/>
      <c r="M275" s="13">
        <v>41.088999999999999</v>
      </c>
      <c r="N275" s="13"/>
      <c r="O275" s="13"/>
      <c r="P275" s="13"/>
      <c r="Q275" s="13"/>
      <c r="R275" s="13"/>
      <c r="S275" s="13"/>
      <c r="T275" s="38"/>
      <c r="U275" s="13"/>
      <c r="V275" s="13"/>
      <c r="W275" s="13"/>
      <c r="X275" s="13"/>
      <c r="Y275" s="13"/>
      <c r="Z275" s="38"/>
      <c r="AA275" s="13"/>
      <c r="AB275" s="38"/>
      <c r="AC275" s="13"/>
      <c r="AD275" s="13"/>
      <c r="AE275" s="13"/>
      <c r="AF275" s="38"/>
      <c r="AG275" s="13"/>
      <c r="AI275" s="11">
        <f t="shared" si="210"/>
        <v>1151.8</v>
      </c>
      <c r="AJ275" s="11">
        <f t="shared" si="216"/>
        <v>81.036000000000001</v>
      </c>
      <c r="AK275" s="11" t="str">
        <f t="shared" si="217"/>
        <v/>
      </c>
      <c r="AL275" s="11" t="str">
        <f t="shared" si="211"/>
        <v/>
      </c>
      <c r="AM275" s="11" t="str">
        <f t="shared" si="218"/>
        <v/>
      </c>
      <c r="AN275" s="11" t="str">
        <f t="shared" si="219"/>
        <v/>
      </c>
      <c r="AO275" s="11" t="str">
        <f t="shared" si="220"/>
        <v/>
      </c>
      <c r="AP275" s="11" t="str">
        <f t="shared" si="221"/>
        <v/>
      </c>
      <c r="AQ275" s="11" t="str">
        <f t="shared" si="222"/>
        <v/>
      </c>
      <c r="AR275" s="11" t="str">
        <f t="shared" si="223"/>
        <v/>
      </c>
      <c r="AS275" s="11" t="str">
        <f t="shared" si="224"/>
        <v/>
      </c>
      <c r="AT275" s="11">
        <f t="shared" si="212"/>
        <v>40.574333333333335</v>
      </c>
      <c r="AU275" s="11" t="str">
        <f t="shared" si="225"/>
        <v/>
      </c>
      <c r="AV275" s="11" t="str">
        <f t="shared" si="226"/>
        <v/>
      </c>
      <c r="AW275" s="11">
        <f t="shared" si="230"/>
        <v>1873.4124999999999</v>
      </c>
      <c r="AX275" s="17">
        <f t="shared" si="231"/>
        <v>206.00700000000001</v>
      </c>
      <c r="AY275" s="11">
        <f t="shared" si="232"/>
        <v>136.75899999999999</v>
      </c>
      <c r="AZ275" s="17">
        <f t="shared" ref="AZ275" si="333">IF(OR(S275="",S272="",S269="",S266=""),AZ274,SUM(S275,S272,S269,S266))</f>
        <v>0</v>
      </c>
      <c r="BA275" s="11">
        <f t="shared" si="234"/>
        <v>272.60900000000004</v>
      </c>
      <c r="BB275" s="17">
        <f t="shared" ref="BB275:BE275" si="334">IF(OR(V275="",V272="",V269="",V266=""),BB274,SUM(V275,V272,V269,V266)/1000)</f>
        <v>0</v>
      </c>
      <c r="BC275" s="17">
        <f t="shared" si="334"/>
        <v>0</v>
      </c>
      <c r="BD275" s="17">
        <f t="shared" si="334"/>
        <v>0</v>
      </c>
      <c r="BE275" s="17">
        <f t="shared" si="334"/>
        <v>0</v>
      </c>
      <c r="BF275" s="17">
        <f t="shared" si="236"/>
        <v>0</v>
      </c>
      <c r="BG275" s="17">
        <f t="shared" si="237"/>
        <v>0</v>
      </c>
      <c r="BH275" s="11">
        <f t="shared" ref="BH275:BI275" si="335">IF(OR(AD275="",AD272="",AD269="",AD266=""),BH274,SUM(AD275,AD272,AD269,AD266)/1000)</f>
        <v>90.185000000000002</v>
      </c>
      <c r="BI275" s="11">
        <f t="shared" si="335"/>
        <v>63.156999999999996</v>
      </c>
      <c r="BJ275" s="11">
        <f t="shared" si="239"/>
        <v>14.997</v>
      </c>
      <c r="BL275" s="64"/>
      <c r="BM275" s="27"/>
      <c r="BN275" s="27"/>
      <c r="BO275" s="27"/>
      <c r="BP275" s="27"/>
      <c r="BQ275" s="27"/>
      <c r="BR275" s="27"/>
      <c r="BS275" s="27"/>
      <c r="BT275" s="27"/>
      <c r="BU275" s="27"/>
      <c r="BV275" s="27"/>
      <c r="BW275" s="27"/>
      <c r="BX275" s="27"/>
      <c r="BY275" s="27"/>
      <c r="BZ275" s="27"/>
    </row>
    <row r="276" spans="1:78" ht="15" customHeight="1" x14ac:dyDescent="0.2">
      <c r="A276" s="71">
        <v>28157</v>
      </c>
      <c r="B276" s="13">
        <v>1177.5999999999999</v>
      </c>
      <c r="C276" s="13">
        <v>83082</v>
      </c>
      <c r="D276" s="13"/>
      <c r="E276" s="13"/>
      <c r="F276" s="13"/>
      <c r="G276" s="13"/>
      <c r="H276" s="13"/>
      <c r="I276" s="13"/>
      <c r="J276" s="13"/>
      <c r="K276" s="13"/>
      <c r="L276" s="13"/>
      <c r="M276" s="13">
        <v>41.728999999999999</v>
      </c>
      <c r="N276" s="13"/>
      <c r="O276" s="13"/>
      <c r="P276" s="13"/>
      <c r="Q276" s="13"/>
      <c r="R276" s="13"/>
      <c r="S276" s="13"/>
      <c r="T276" s="38"/>
      <c r="U276" s="13"/>
      <c r="V276" s="13"/>
      <c r="W276" s="13"/>
      <c r="X276" s="13"/>
      <c r="Y276" s="13"/>
      <c r="Z276" s="38"/>
      <c r="AA276" s="13"/>
      <c r="AB276" s="38"/>
      <c r="AC276" s="13"/>
      <c r="AD276" s="13"/>
      <c r="AE276" s="13"/>
      <c r="AF276" s="38"/>
      <c r="AG276" s="13"/>
      <c r="AI276" s="11">
        <f t="shared" si="210"/>
        <v>1164.9333333333332</v>
      </c>
      <c r="AJ276" s="11">
        <f t="shared" si="216"/>
        <v>82.037333333333322</v>
      </c>
      <c r="AK276" s="11" t="str">
        <f t="shared" si="217"/>
        <v/>
      </c>
      <c r="AL276" s="11" t="str">
        <f t="shared" si="211"/>
        <v/>
      </c>
      <c r="AM276" s="11" t="str">
        <f t="shared" si="218"/>
        <v/>
      </c>
      <c r="AN276" s="11" t="str">
        <f t="shared" si="219"/>
        <v/>
      </c>
      <c r="AO276" s="11" t="str">
        <f t="shared" si="220"/>
        <v/>
      </c>
      <c r="AP276" s="11" t="str">
        <f t="shared" si="221"/>
        <v/>
      </c>
      <c r="AQ276" s="11" t="str">
        <f t="shared" si="222"/>
        <v/>
      </c>
      <c r="AR276" s="11" t="str">
        <f t="shared" si="223"/>
        <v/>
      </c>
      <c r="AS276" s="11" t="str">
        <f t="shared" si="224"/>
        <v/>
      </c>
      <c r="AT276" s="11">
        <f t="shared" si="212"/>
        <v>41.155666666666669</v>
      </c>
      <c r="AU276" s="11" t="str">
        <f t="shared" si="225"/>
        <v/>
      </c>
      <c r="AV276" s="11" t="str">
        <f t="shared" si="226"/>
        <v/>
      </c>
      <c r="AW276" s="11">
        <f t="shared" si="230"/>
        <v>1873.4124999999999</v>
      </c>
      <c r="AX276" s="17">
        <f t="shared" si="231"/>
        <v>206.00700000000001</v>
      </c>
      <c r="AY276" s="11">
        <f t="shared" si="232"/>
        <v>136.75899999999999</v>
      </c>
      <c r="AZ276" s="17">
        <f t="shared" ref="AZ276" si="336">IF(OR(S276="",S273="",S270="",S267=""),AZ275,SUM(S276,S273,S270,S267))</f>
        <v>0</v>
      </c>
      <c r="BA276" s="11">
        <f t="shared" si="234"/>
        <v>272.60900000000004</v>
      </c>
      <c r="BB276" s="17">
        <f t="shared" ref="BB276:BE276" si="337">IF(OR(V276="",V273="",V270="",V267=""),BB275,SUM(V276,V273,V270,V267)/1000)</f>
        <v>0</v>
      </c>
      <c r="BC276" s="17">
        <f t="shared" si="337"/>
        <v>0</v>
      </c>
      <c r="BD276" s="17">
        <f t="shared" si="337"/>
        <v>0</v>
      </c>
      <c r="BE276" s="17">
        <f t="shared" si="337"/>
        <v>0</v>
      </c>
      <c r="BF276" s="17">
        <f t="shared" si="236"/>
        <v>0</v>
      </c>
      <c r="BG276" s="17">
        <f t="shared" si="237"/>
        <v>0</v>
      </c>
      <c r="BH276" s="11">
        <f t="shared" ref="BH276:BI276" si="338">IF(OR(AD276="",AD273="",AD270="",AD267=""),BH275,SUM(AD276,AD273,AD270,AD267)/1000)</f>
        <v>90.185000000000002</v>
      </c>
      <c r="BI276" s="11">
        <f t="shared" si="338"/>
        <v>63.156999999999996</v>
      </c>
      <c r="BJ276" s="11">
        <f t="shared" si="239"/>
        <v>14.997</v>
      </c>
      <c r="BL276" s="64"/>
      <c r="BM276" s="27"/>
      <c r="BN276" s="27"/>
      <c r="BO276" s="27"/>
      <c r="BP276" s="27"/>
      <c r="BQ276" s="27"/>
      <c r="BR276" s="27"/>
      <c r="BS276" s="27"/>
      <c r="BT276" s="27"/>
      <c r="BU276" s="27"/>
      <c r="BV276" s="27"/>
      <c r="BW276" s="27"/>
      <c r="BX276" s="27"/>
      <c r="BY276" s="27"/>
      <c r="BZ276" s="27"/>
    </row>
    <row r="277" spans="1:78" ht="15" customHeight="1" x14ac:dyDescent="0.2">
      <c r="A277" s="71">
        <v>28185</v>
      </c>
      <c r="B277" s="13">
        <v>1188.5</v>
      </c>
      <c r="C277" s="13">
        <v>84263</v>
      </c>
      <c r="D277" s="13"/>
      <c r="E277" s="13"/>
      <c r="F277" s="13"/>
      <c r="G277" s="13"/>
      <c r="H277" s="13"/>
      <c r="I277" s="13"/>
      <c r="J277" s="13"/>
      <c r="K277" s="13"/>
      <c r="L277" s="13"/>
      <c r="M277" s="13">
        <v>42.027999999999999</v>
      </c>
      <c r="N277" s="13"/>
      <c r="O277" s="13"/>
      <c r="P277" s="13">
        <v>497162</v>
      </c>
      <c r="Q277" s="13">
        <v>52280</v>
      </c>
      <c r="R277" s="13">
        <v>37967</v>
      </c>
      <c r="S277" s="13"/>
      <c r="T277" s="38">
        <v>73.738</v>
      </c>
      <c r="U277" s="13">
        <v>73.513000000000005</v>
      </c>
      <c r="V277" s="13"/>
      <c r="W277" s="13"/>
      <c r="X277" s="13"/>
      <c r="Y277" s="13"/>
      <c r="Z277" s="38"/>
      <c r="AA277" s="13"/>
      <c r="AB277" s="38"/>
      <c r="AC277" s="13"/>
      <c r="AD277" s="13">
        <v>24249</v>
      </c>
      <c r="AE277" s="13">
        <v>17492</v>
      </c>
      <c r="AF277" s="38">
        <v>3967.1</v>
      </c>
      <c r="AG277" s="78">
        <v>3967.9</v>
      </c>
      <c r="AI277" s="11">
        <f t="shared" si="210"/>
        <v>1177.1000000000001</v>
      </c>
      <c r="AJ277" s="11">
        <f t="shared" si="216"/>
        <v>83.174333333333323</v>
      </c>
      <c r="AK277" s="11" t="str">
        <f t="shared" si="217"/>
        <v/>
      </c>
      <c r="AL277" s="11" t="str">
        <f t="shared" si="211"/>
        <v/>
      </c>
      <c r="AM277" s="11" t="str">
        <f t="shared" si="218"/>
        <v/>
      </c>
      <c r="AN277" s="11" t="str">
        <f t="shared" si="219"/>
        <v/>
      </c>
      <c r="AO277" s="11" t="str">
        <f t="shared" si="220"/>
        <v/>
      </c>
      <c r="AP277" s="11" t="str">
        <f t="shared" si="221"/>
        <v/>
      </c>
      <c r="AQ277" s="11" t="str">
        <f t="shared" si="222"/>
        <v/>
      </c>
      <c r="AR277" s="11" t="str">
        <f t="shared" si="223"/>
        <v/>
      </c>
      <c r="AS277" s="11" t="str">
        <f t="shared" si="224"/>
        <v/>
      </c>
      <c r="AT277" s="11">
        <f t="shared" si="212"/>
        <v>41.615333333333332</v>
      </c>
      <c r="AU277" s="11" t="str">
        <f t="shared" si="225"/>
        <v/>
      </c>
      <c r="AV277" s="11" t="str">
        <f t="shared" si="226"/>
        <v/>
      </c>
      <c r="AW277" s="11">
        <f t="shared" si="230"/>
        <v>1915.4527499999999</v>
      </c>
      <c r="AX277" s="17">
        <f t="shared" si="231"/>
        <v>212.024</v>
      </c>
      <c r="AY277" s="11">
        <f t="shared" si="232"/>
        <v>142.31899999999999</v>
      </c>
      <c r="AZ277" s="17">
        <f t="shared" ref="AZ277" si="339">IF(OR(S277="",S274="",S271="",S268=""),AZ276,SUM(S277,S274,S271,S268))</f>
        <v>0</v>
      </c>
      <c r="BA277" s="11">
        <f t="shared" si="234"/>
        <v>281.97199999999998</v>
      </c>
      <c r="BB277" s="17">
        <f t="shared" ref="BB277:BE277" si="340">IF(OR(V277="",V274="",V271="",V268=""),BB276,SUM(V277,V274,V271,V268)/1000)</f>
        <v>0</v>
      </c>
      <c r="BC277" s="17">
        <f t="shared" si="340"/>
        <v>0</v>
      </c>
      <c r="BD277" s="17">
        <f t="shared" si="340"/>
        <v>0</v>
      </c>
      <c r="BE277" s="17">
        <f t="shared" si="340"/>
        <v>0</v>
      </c>
      <c r="BF277" s="17">
        <f t="shared" si="236"/>
        <v>0</v>
      </c>
      <c r="BG277" s="17">
        <f t="shared" si="237"/>
        <v>0</v>
      </c>
      <c r="BH277" s="11">
        <f t="shared" ref="BH277:BI277" si="341">IF(OR(AD277="",AD274="",AD271="",AD268=""),BH276,SUM(AD277,AD274,AD271,AD268)/1000)</f>
        <v>93.165000000000006</v>
      </c>
      <c r="BI277" s="11">
        <f t="shared" si="341"/>
        <v>65.759</v>
      </c>
      <c r="BJ277" s="11">
        <f t="shared" si="239"/>
        <v>15.3307</v>
      </c>
      <c r="BL277" s="64"/>
      <c r="BM277" s="27"/>
      <c r="BN277" s="27"/>
      <c r="BO277" s="27"/>
      <c r="BP277" s="27"/>
      <c r="BQ277" s="27"/>
      <c r="BR277" s="27"/>
      <c r="BS277" s="27"/>
      <c r="BT277" s="27"/>
      <c r="BU277" s="27"/>
      <c r="BV277" s="27"/>
      <c r="BW277" s="27"/>
      <c r="BX277" s="27"/>
      <c r="BY277" s="27"/>
      <c r="BZ277" s="27"/>
    </row>
    <row r="278" spans="1:78" ht="15" customHeight="1" x14ac:dyDescent="0.2">
      <c r="A278" s="71">
        <v>28216</v>
      </c>
      <c r="B278" s="13">
        <v>1199.5999999999999</v>
      </c>
      <c r="C278" s="13">
        <v>85297</v>
      </c>
      <c r="D278" s="13"/>
      <c r="E278" s="13"/>
      <c r="F278" s="13"/>
      <c r="G278" s="13"/>
      <c r="H278" s="13"/>
      <c r="I278" s="13"/>
      <c r="J278" s="13"/>
      <c r="K278" s="13"/>
      <c r="L278" s="13"/>
      <c r="M278" s="13">
        <v>42.164999999999999</v>
      </c>
      <c r="N278" s="13"/>
      <c r="O278" s="13"/>
      <c r="P278" s="13"/>
      <c r="Q278" s="13"/>
      <c r="R278" s="13"/>
      <c r="S278" s="13"/>
      <c r="T278" s="38"/>
      <c r="U278" s="13"/>
      <c r="V278" s="13"/>
      <c r="W278" s="13"/>
      <c r="X278" s="13"/>
      <c r="Y278" s="13"/>
      <c r="Z278" s="38"/>
      <c r="AA278" s="13"/>
      <c r="AB278" s="38"/>
      <c r="AC278" s="13"/>
      <c r="AD278" s="13"/>
      <c r="AE278" s="13"/>
      <c r="AF278" s="38"/>
      <c r="AG278" s="13"/>
      <c r="AI278" s="11">
        <f t="shared" si="210"/>
        <v>1188.5666666666666</v>
      </c>
      <c r="AJ278" s="11">
        <f t="shared" si="216"/>
        <v>84.213999999999999</v>
      </c>
      <c r="AK278" s="11" t="str">
        <f t="shared" si="217"/>
        <v/>
      </c>
      <c r="AL278" s="11" t="str">
        <f t="shared" si="211"/>
        <v/>
      </c>
      <c r="AM278" s="11" t="str">
        <f t="shared" si="218"/>
        <v/>
      </c>
      <c r="AN278" s="11" t="str">
        <f t="shared" si="219"/>
        <v/>
      </c>
      <c r="AO278" s="11" t="str">
        <f t="shared" si="220"/>
        <v/>
      </c>
      <c r="AP278" s="11" t="str">
        <f t="shared" si="221"/>
        <v/>
      </c>
      <c r="AQ278" s="11" t="str">
        <f t="shared" si="222"/>
        <v/>
      </c>
      <c r="AR278" s="11" t="str">
        <f t="shared" si="223"/>
        <v/>
      </c>
      <c r="AS278" s="11" t="str">
        <f t="shared" si="224"/>
        <v/>
      </c>
      <c r="AT278" s="11">
        <f t="shared" si="212"/>
        <v>41.973999999999997</v>
      </c>
      <c r="AU278" s="11" t="str">
        <f t="shared" si="225"/>
        <v/>
      </c>
      <c r="AV278" s="11" t="str">
        <f t="shared" si="226"/>
        <v/>
      </c>
      <c r="AW278" s="11">
        <f t="shared" si="230"/>
        <v>1915.4527499999999</v>
      </c>
      <c r="AX278" s="17">
        <f t="shared" si="231"/>
        <v>212.024</v>
      </c>
      <c r="AY278" s="11">
        <f t="shared" si="232"/>
        <v>142.31899999999999</v>
      </c>
      <c r="AZ278" s="17">
        <f t="shared" ref="AZ278" si="342">IF(OR(S278="",S275="",S272="",S269=""),AZ277,SUM(S278,S275,S272,S269))</f>
        <v>0</v>
      </c>
      <c r="BA278" s="11">
        <f t="shared" si="234"/>
        <v>281.97199999999998</v>
      </c>
      <c r="BB278" s="17">
        <f t="shared" ref="BB278:BE278" si="343">IF(OR(V278="",V275="",V272="",V269=""),BB277,SUM(V278,V275,V272,V269)/1000)</f>
        <v>0</v>
      </c>
      <c r="BC278" s="17">
        <f t="shared" si="343"/>
        <v>0</v>
      </c>
      <c r="BD278" s="17">
        <f t="shared" si="343"/>
        <v>0</v>
      </c>
      <c r="BE278" s="17">
        <f t="shared" si="343"/>
        <v>0</v>
      </c>
      <c r="BF278" s="17">
        <f t="shared" si="236"/>
        <v>0</v>
      </c>
      <c r="BG278" s="17">
        <f t="shared" si="237"/>
        <v>0</v>
      </c>
      <c r="BH278" s="11">
        <f t="shared" ref="BH278:BI278" si="344">IF(OR(AD278="",AD275="",AD272="",AD269=""),BH277,SUM(AD278,AD275,AD272,AD269)/1000)</f>
        <v>93.165000000000006</v>
      </c>
      <c r="BI278" s="11">
        <f t="shared" si="344"/>
        <v>65.759</v>
      </c>
      <c r="BJ278" s="11">
        <f t="shared" si="239"/>
        <v>15.3307</v>
      </c>
      <c r="BL278" s="64"/>
      <c r="BM278" s="27"/>
      <c r="BN278" s="27"/>
      <c r="BO278" s="27"/>
      <c r="BP278" s="27"/>
      <c r="BQ278" s="27"/>
      <c r="BR278" s="27"/>
      <c r="BS278" s="27"/>
      <c r="BT278" s="27"/>
      <c r="BU278" s="27"/>
      <c r="BV278" s="27"/>
      <c r="BW278" s="27"/>
      <c r="BX278" s="27"/>
      <c r="BY278" s="27"/>
      <c r="BZ278" s="27"/>
    </row>
    <row r="279" spans="1:78" ht="15" customHeight="1" x14ac:dyDescent="0.2">
      <c r="A279" s="71">
        <v>28246</v>
      </c>
      <c r="B279" s="13">
        <v>1209</v>
      </c>
      <c r="C279" s="13">
        <v>85856</v>
      </c>
      <c r="D279" s="13"/>
      <c r="E279" s="13"/>
      <c r="F279" s="13"/>
      <c r="G279" s="13"/>
      <c r="H279" s="13"/>
      <c r="I279" s="13"/>
      <c r="J279" s="13"/>
      <c r="K279" s="13"/>
      <c r="L279" s="13"/>
      <c r="M279" s="13">
        <v>42.609000000000002</v>
      </c>
      <c r="N279" s="13"/>
      <c r="O279" s="13"/>
      <c r="P279" s="13"/>
      <c r="Q279" s="13"/>
      <c r="R279" s="13"/>
      <c r="S279" s="13"/>
      <c r="T279" s="38"/>
      <c r="U279" s="13"/>
      <c r="V279" s="13"/>
      <c r="W279" s="13"/>
      <c r="X279" s="13"/>
      <c r="Y279" s="13"/>
      <c r="Z279" s="38"/>
      <c r="AA279" s="13"/>
      <c r="AB279" s="38"/>
      <c r="AC279" s="13"/>
      <c r="AD279" s="13"/>
      <c r="AE279" s="13"/>
      <c r="AF279" s="38"/>
      <c r="AG279" s="13"/>
      <c r="AI279" s="11">
        <f t="shared" si="210"/>
        <v>1199.0333333333333</v>
      </c>
      <c r="AJ279" s="11">
        <f t="shared" si="216"/>
        <v>85.138666666666666</v>
      </c>
      <c r="AK279" s="11" t="str">
        <f t="shared" si="217"/>
        <v/>
      </c>
      <c r="AL279" s="11" t="str">
        <f t="shared" si="211"/>
        <v/>
      </c>
      <c r="AM279" s="11" t="str">
        <f t="shared" si="218"/>
        <v/>
      </c>
      <c r="AN279" s="11" t="str">
        <f t="shared" si="219"/>
        <v/>
      </c>
      <c r="AO279" s="11" t="str">
        <f t="shared" si="220"/>
        <v/>
      </c>
      <c r="AP279" s="11" t="str">
        <f t="shared" si="221"/>
        <v/>
      </c>
      <c r="AQ279" s="11" t="str">
        <f t="shared" si="222"/>
        <v/>
      </c>
      <c r="AR279" s="11" t="str">
        <f t="shared" si="223"/>
        <v/>
      </c>
      <c r="AS279" s="11" t="str">
        <f t="shared" si="224"/>
        <v/>
      </c>
      <c r="AT279" s="11">
        <f t="shared" si="212"/>
        <v>42.267333333333333</v>
      </c>
      <c r="AU279" s="11" t="str">
        <f t="shared" si="225"/>
        <v/>
      </c>
      <c r="AV279" s="11" t="str">
        <f t="shared" si="226"/>
        <v/>
      </c>
      <c r="AW279" s="11">
        <f t="shared" si="230"/>
        <v>1915.4527499999999</v>
      </c>
      <c r="AX279" s="17">
        <f t="shared" si="231"/>
        <v>212.024</v>
      </c>
      <c r="AY279" s="11">
        <f t="shared" si="232"/>
        <v>142.31899999999999</v>
      </c>
      <c r="AZ279" s="17">
        <f t="shared" ref="AZ279" si="345">IF(OR(S279="",S276="",S273="",S270=""),AZ278,SUM(S279,S276,S273,S270))</f>
        <v>0</v>
      </c>
      <c r="BA279" s="11">
        <f t="shared" si="234"/>
        <v>281.97199999999998</v>
      </c>
      <c r="BB279" s="17">
        <f t="shared" ref="BB279:BE279" si="346">IF(OR(V279="",V276="",V273="",V270=""),BB278,SUM(V279,V276,V273,V270)/1000)</f>
        <v>0</v>
      </c>
      <c r="BC279" s="17">
        <f t="shared" si="346"/>
        <v>0</v>
      </c>
      <c r="BD279" s="17">
        <f t="shared" si="346"/>
        <v>0</v>
      </c>
      <c r="BE279" s="17">
        <f t="shared" si="346"/>
        <v>0</v>
      </c>
      <c r="BF279" s="17">
        <f t="shared" si="236"/>
        <v>0</v>
      </c>
      <c r="BG279" s="17">
        <f t="shared" si="237"/>
        <v>0</v>
      </c>
      <c r="BH279" s="11">
        <f t="shared" ref="BH279:BI279" si="347">IF(OR(AD279="",AD276="",AD273="",AD270=""),BH278,SUM(AD279,AD276,AD273,AD270)/1000)</f>
        <v>93.165000000000006</v>
      </c>
      <c r="BI279" s="11">
        <f t="shared" si="347"/>
        <v>65.759</v>
      </c>
      <c r="BJ279" s="11">
        <f t="shared" si="239"/>
        <v>15.3307</v>
      </c>
      <c r="BL279" s="64"/>
      <c r="BM279" s="27"/>
      <c r="BN279" s="27"/>
      <c r="BO279" s="27"/>
      <c r="BP279" s="27"/>
      <c r="BQ279" s="27"/>
      <c r="BR279" s="27"/>
      <c r="BS279" s="27"/>
      <c r="BT279" s="27"/>
      <c r="BU279" s="27"/>
      <c r="BV279" s="27"/>
      <c r="BW279" s="27"/>
      <c r="BX279" s="27"/>
      <c r="BY279" s="27"/>
      <c r="BZ279" s="27"/>
    </row>
    <row r="280" spans="1:78" ht="15" customHeight="1" x14ac:dyDescent="0.2">
      <c r="A280" s="71">
        <v>28277</v>
      </c>
      <c r="B280" s="13">
        <v>1217.8</v>
      </c>
      <c r="C280" s="13">
        <v>86720</v>
      </c>
      <c r="D280" s="13"/>
      <c r="E280" s="13"/>
      <c r="F280" s="13"/>
      <c r="G280" s="13"/>
      <c r="H280" s="13"/>
      <c r="I280" s="13"/>
      <c r="J280" s="13"/>
      <c r="K280" s="13"/>
      <c r="L280" s="13"/>
      <c r="M280" s="13">
        <v>42.847000000000001</v>
      </c>
      <c r="N280" s="13"/>
      <c r="O280" s="13"/>
      <c r="P280" s="13">
        <v>513977.25</v>
      </c>
      <c r="Q280" s="13">
        <v>54826</v>
      </c>
      <c r="R280" s="13">
        <v>39171</v>
      </c>
      <c r="S280" s="13"/>
      <c r="T280" s="38">
        <v>75.858000000000004</v>
      </c>
      <c r="U280" s="13">
        <v>75.634</v>
      </c>
      <c r="V280" s="13"/>
      <c r="W280" s="13"/>
      <c r="X280" s="13"/>
      <c r="Y280" s="13"/>
      <c r="Z280" s="38"/>
      <c r="AA280" s="13"/>
      <c r="AB280" s="38"/>
      <c r="AC280" s="13"/>
      <c r="AD280" s="13">
        <v>25072</v>
      </c>
      <c r="AE280" s="13">
        <v>17111</v>
      </c>
      <c r="AF280" s="38">
        <v>4043.9</v>
      </c>
      <c r="AG280" s="78">
        <v>4043.7</v>
      </c>
      <c r="AI280" s="11">
        <f t="shared" si="210"/>
        <v>1208.8</v>
      </c>
      <c r="AJ280" s="11">
        <f t="shared" si="216"/>
        <v>85.957666666666668</v>
      </c>
      <c r="AK280" s="11" t="str">
        <f t="shared" si="217"/>
        <v/>
      </c>
      <c r="AL280" s="11" t="str">
        <f t="shared" si="211"/>
        <v/>
      </c>
      <c r="AM280" s="11" t="str">
        <f t="shared" si="218"/>
        <v/>
      </c>
      <c r="AN280" s="11" t="str">
        <f t="shared" si="219"/>
        <v/>
      </c>
      <c r="AO280" s="11" t="str">
        <f t="shared" si="220"/>
        <v/>
      </c>
      <c r="AP280" s="11" t="str">
        <f t="shared" si="221"/>
        <v/>
      </c>
      <c r="AQ280" s="11" t="str">
        <f t="shared" si="222"/>
        <v/>
      </c>
      <c r="AR280" s="11" t="str">
        <f t="shared" si="223"/>
        <v/>
      </c>
      <c r="AS280" s="11" t="str">
        <f t="shared" si="224"/>
        <v/>
      </c>
      <c r="AT280" s="11">
        <f t="shared" si="212"/>
        <v>42.540333333333336</v>
      </c>
      <c r="AU280" s="11" t="str">
        <f t="shared" si="225"/>
        <v/>
      </c>
      <c r="AV280" s="11" t="str">
        <f t="shared" si="226"/>
        <v/>
      </c>
      <c r="AW280" s="11">
        <f t="shared" si="230"/>
        <v>1966.347</v>
      </c>
      <c r="AX280" s="17">
        <f t="shared" si="231"/>
        <v>216.71600000000001</v>
      </c>
      <c r="AY280" s="11">
        <f t="shared" si="232"/>
        <v>148.227</v>
      </c>
      <c r="AZ280" s="17">
        <f t="shared" ref="AZ280" si="348">IF(OR(S280="",S277="",S274="",S271=""),AZ279,SUM(S280,S277,S274,S271))</f>
        <v>0</v>
      </c>
      <c r="BA280" s="11">
        <f t="shared" si="234"/>
        <v>290.47500000000002</v>
      </c>
      <c r="BB280" s="17">
        <f t="shared" ref="BB280:BE280" si="349">IF(OR(V280="",V277="",V274="",V271=""),BB279,SUM(V280,V277,V274,V271)/1000)</f>
        <v>0</v>
      </c>
      <c r="BC280" s="17">
        <f t="shared" si="349"/>
        <v>0</v>
      </c>
      <c r="BD280" s="17">
        <f t="shared" si="349"/>
        <v>0</v>
      </c>
      <c r="BE280" s="17">
        <f t="shared" si="349"/>
        <v>0</v>
      </c>
      <c r="BF280" s="17">
        <f t="shared" si="236"/>
        <v>0</v>
      </c>
      <c r="BG280" s="17">
        <f t="shared" si="237"/>
        <v>0</v>
      </c>
      <c r="BH280" s="11">
        <f t="shared" ref="BH280:BI280" si="350">IF(OR(AD280="",AD277="",AD274="",AD271=""),BH279,SUM(AD280,AD277,AD274,AD271)/1000)</f>
        <v>96.028000000000006</v>
      </c>
      <c r="BI280" s="11">
        <f t="shared" si="350"/>
        <v>68.149000000000001</v>
      </c>
      <c r="BJ280" s="11">
        <f t="shared" si="239"/>
        <v>15.681100000000001</v>
      </c>
      <c r="BL280" s="64"/>
      <c r="BM280" s="27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7"/>
      <c r="BY280" s="27"/>
      <c r="BZ280" s="27"/>
    </row>
    <row r="281" spans="1:78" ht="15" customHeight="1" x14ac:dyDescent="0.2">
      <c r="A281" s="71">
        <v>28307</v>
      </c>
      <c r="B281" s="13">
        <v>1226.7</v>
      </c>
      <c r="C281" s="13">
        <v>87458</v>
      </c>
      <c r="D281" s="13"/>
      <c r="E281" s="13"/>
      <c r="F281" s="13"/>
      <c r="G281" s="13"/>
      <c r="H281" s="13"/>
      <c r="I281" s="13"/>
      <c r="J281" s="13"/>
      <c r="K281" s="13"/>
      <c r="L281" s="13"/>
      <c r="M281" s="13">
        <v>42.951999999999998</v>
      </c>
      <c r="N281" s="13"/>
      <c r="O281" s="13"/>
      <c r="P281" s="13"/>
      <c r="Q281" s="13"/>
      <c r="R281" s="13"/>
      <c r="S281" s="13"/>
      <c r="T281" s="38"/>
      <c r="U281" s="13"/>
      <c r="V281" s="13"/>
      <c r="W281" s="13"/>
      <c r="X281" s="13"/>
      <c r="Y281" s="13"/>
      <c r="Z281" s="38"/>
      <c r="AA281" s="13"/>
      <c r="AB281" s="38"/>
      <c r="AC281" s="13"/>
      <c r="AD281" s="13"/>
      <c r="AE281" s="13"/>
      <c r="AF281" s="38"/>
      <c r="AG281" s="13"/>
      <c r="AI281" s="11">
        <f t="shared" si="210"/>
        <v>1217.8333333333333</v>
      </c>
      <c r="AJ281" s="11">
        <f t="shared" si="216"/>
        <v>86.677999999999997</v>
      </c>
      <c r="AK281" s="11" t="str">
        <f t="shared" si="217"/>
        <v/>
      </c>
      <c r="AL281" s="11" t="str">
        <f t="shared" si="211"/>
        <v/>
      </c>
      <c r="AM281" s="11" t="str">
        <f t="shared" si="218"/>
        <v/>
      </c>
      <c r="AN281" s="11" t="str">
        <f t="shared" si="219"/>
        <v/>
      </c>
      <c r="AO281" s="11" t="str">
        <f t="shared" si="220"/>
        <v/>
      </c>
      <c r="AP281" s="11" t="str">
        <f t="shared" si="221"/>
        <v/>
      </c>
      <c r="AQ281" s="11" t="str">
        <f t="shared" si="222"/>
        <v/>
      </c>
      <c r="AR281" s="11" t="str">
        <f t="shared" si="223"/>
        <v/>
      </c>
      <c r="AS281" s="11" t="str">
        <f t="shared" si="224"/>
        <v/>
      </c>
      <c r="AT281" s="11">
        <f t="shared" si="212"/>
        <v>42.802666666666674</v>
      </c>
      <c r="AU281" s="11" t="str">
        <f t="shared" si="225"/>
        <v/>
      </c>
      <c r="AV281" s="11" t="str">
        <f t="shared" si="226"/>
        <v/>
      </c>
      <c r="AW281" s="11">
        <f t="shared" si="230"/>
        <v>1966.347</v>
      </c>
      <c r="AX281" s="17">
        <f t="shared" si="231"/>
        <v>216.71600000000001</v>
      </c>
      <c r="AY281" s="11">
        <f t="shared" si="232"/>
        <v>148.227</v>
      </c>
      <c r="AZ281" s="17">
        <f t="shared" ref="AZ281" si="351">IF(OR(S281="",S278="",S275="",S272=""),AZ280,SUM(S281,S278,S275,S272))</f>
        <v>0</v>
      </c>
      <c r="BA281" s="11">
        <f t="shared" si="234"/>
        <v>290.47500000000002</v>
      </c>
      <c r="BB281" s="17">
        <f t="shared" ref="BB281:BE281" si="352">IF(OR(V281="",V278="",V275="",V272=""),BB280,SUM(V281,V278,V275,V272)/1000)</f>
        <v>0</v>
      </c>
      <c r="BC281" s="17">
        <f t="shared" si="352"/>
        <v>0</v>
      </c>
      <c r="BD281" s="17">
        <f t="shared" si="352"/>
        <v>0</v>
      </c>
      <c r="BE281" s="17">
        <f t="shared" si="352"/>
        <v>0</v>
      </c>
      <c r="BF281" s="17">
        <f t="shared" si="236"/>
        <v>0</v>
      </c>
      <c r="BG281" s="17">
        <f t="shared" si="237"/>
        <v>0</v>
      </c>
      <c r="BH281" s="11">
        <f t="shared" ref="BH281:BI281" si="353">IF(OR(AD281="",AD278="",AD275="",AD272=""),BH280,SUM(AD281,AD278,AD275,AD272)/1000)</f>
        <v>96.028000000000006</v>
      </c>
      <c r="BI281" s="11">
        <f t="shared" si="353"/>
        <v>68.149000000000001</v>
      </c>
      <c r="BJ281" s="11">
        <f t="shared" si="239"/>
        <v>15.681100000000001</v>
      </c>
      <c r="BL281" s="64"/>
      <c r="BM281" s="27"/>
      <c r="BN281" s="27"/>
      <c r="BO281" s="27"/>
      <c r="BP281" s="27"/>
      <c r="BQ281" s="27"/>
      <c r="BR281" s="27"/>
      <c r="BS281" s="27"/>
      <c r="BT281" s="27"/>
      <c r="BU281" s="27"/>
      <c r="BV281" s="27"/>
      <c r="BW281" s="27"/>
      <c r="BX281" s="27"/>
      <c r="BY281" s="27"/>
      <c r="BZ281" s="27"/>
    </row>
    <row r="282" spans="1:78" ht="15" customHeight="1" x14ac:dyDescent="0.2">
      <c r="A282" s="71">
        <v>28338</v>
      </c>
      <c r="B282" s="13">
        <v>1237</v>
      </c>
      <c r="C282" s="13">
        <v>88643</v>
      </c>
      <c r="D282" s="13"/>
      <c r="E282" s="13"/>
      <c r="F282" s="13"/>
      <c r="G282" s="13"/>
      <c r="H282" s="13"/>
      <c r="I282" s="13"/>
      <c r="J282" s="13"/>
      <c r="K282" s="13"/>
      <c r="L282" s="13"/>
      <c r="M282" s="13">
        <v>43.063000000000002</v>
      </c>
      <c r="N282" s="13"/>
      <c r="O282" s="13"/>
      <c r="P282" s="13"/>
      <c r="Q282" s="13"/>
      <c r="R282" s="13"/>
      <c r="S282" s="13"/>
      <c r="T282" s="38"/>
      <c r="U282" s="13"/>
      <c r="V282" s="13"/>
      <c r="W282" s="13"/>
      <c r="X282" s="13"/>
      <c r="Y282" s="13"/>
      <c r="Z282" s="38"/>
      <c r="AA282" s="13"/>
      <c r="AB282" s="38"/>
      <c r="AC282" s="13"/>
      <c r="AD282" s="13"/>
      <c r="AE282" s="13"/>
      <c r="AF282" s="38"/>
      <c r="AG282" s="13"/>
      <c r="AI282" s="11">
        <f t="shared" si="210"/>
        <v>1227.1666666666667</v>
      </c>
      <c r="AJ282" s="11">
        <f t="shared" si="216"/>
        <v>87.606999999999999</v>
      </c>
      <c r="AK282" s="11" t="str">
        <f t="shared" si="217"/>
        <v/>
      </c>
      <c r="AL282" s="11" t="str">
        <f t="shared" si="211"/>
        <v/>
      </c>
      <c r="AM282" s="11" t="str">
        <f t="shared" si="218"/>
        <v/>
      </c>
      <c r="AN282" s="11" t="str">
        <f t="shared" si="219"/>
        <v/>
      </c>
      <c r="AO282" s="11" t="str">
        <f t="shared" si="220"/>
        <v/>
      </c>
      <c r="AP282" s="11" t="str">
        <f t="shared" si="221"/>
        <v/>
      </c>
      <c r="AQ282" s="11" t="str">
        <f t="shared" si="222"/>
        <v/>
      </c>
      <c r="AR282" s="11" t="str">
        <f t="shared" si="223"/>
        <v/>
      </c>
      <c r="AS282" s="11" t="str">
        <f t="shared" si="224"/>
        <v/>
      </c>
      <c r="AT282" s="11">
        <f t="shared" si="212"/>
        <v>42.954000000000008</v>
      </c>
      <c r="AU282" s="11" t="str">
        <f t="shared" si="225"/>
        <v/>
      </c>
      <c r="AV282" s="11" t="str">
        <f t="shared" si="226"/>
        <v/>
      </c>
      <c r="AW282" s="11">
        <f t="shared" si="230"/>
        <v>1966.347</v>
      </c>
      <c r="AX282" s="17">
        <f t="shared" si="231"/>
        <v>216.71600000000001</v>
      </c>
      <c r="AY282" s="11">
        <f t="shared" si="232"/>
        <v>148.227</v>
      </c>
      <c r="AZ282" s="17">
        <f t="shared" ref="AZ282" si="354">IF(OR(S282="",S279="",S276="",S273=""),AZ281,SUM(S282,S279,S276,S273))</f>
        <v>0</v>
      </c>
      <c r="BA282" s="11">
        <f t="shared" si="234"/>
        <v>290.47500000000002</v>
      </c>
      <c r="BB282" s="17">
        <f t="shared" ref="BB282:BE282" si="355">IF(OR(V282="",V279="",V276="",V273=""),BB281,SUM(V282,V279,V276,V273)/1000)</f>
        <v>0</v>
      </c>
      <c r="BC282" s="17">
        <f t="shared" si="355"/>
        <v>0</v>
      </c>
      <c r="BD282" s="17">
        <f t="shared" si="355"/>
        <v>0</v>
      </c>
      <c r="BE282" s="17">
        <f t="shared" si="355"/>
        <v>0</v>
      </c>
      <c r="BF282" s="17">
        <f t="shared" si="236"/>
        <v>0</v>
      </c>
      <c r="BG282" s="17">
        <f t="shared" si="237"/>
        <v>0</v>
      </c>
      <c r="BH282" s="11">
        <f t="shared" ref="BH282:BI282" si="356">IF(OR(AD282="",AD279="",AD276="",AD273=""),BH281,SUM(AD282,AD279,AD276,AD273)/1000)</f>
        <v>96.028000000000006</v>
      </c>
      <c r="BI282" s="11">
        <f t="shared" si="356"/>
        <v>68.149000000000001</v>
      </c>
      <c r="BJ282" s="11">
        <f t="shared" si="239"/>
        <v>15.681100000000001</v>
      </c>
      <c r="BL282" s="64"/>
      <c r="BM282" s="27"/>
      <c r="BN282" s="27"/>
      <c r="BO282" s="27"/>
      <c r="BP282" s="27"/>
      <c r="BQ282" s="27"/>
      <c r="BR282" s="27"/>
      <c r="BS282" s="27"/>
      <c r="BT282" s="27"/>
      <c r="BU282" s="27"/>
      <c r="BV282" s="27"/>
      <c r="BW282" s="27"/>
      <c r="BX282" s="27"/>
      <c r="BY282" s="27"/>
      <c r="BZ282" s="27"/>
    </row>
    <row r="283" spans="1:78" ht="15" customHeight="1" x14ac:dyDescent="0.2">
      <c r="A283" s="71">
        <v>28369</v>
      </c>
      <c r="B283" s="13">
        <v>1246.2</v>
      </c>
      <c r="C283" s="13">
        <v>89677</v>
      </c>
      <c r="D283" s="13"/>
      <c r="E283" s="13"/>
      <c r="F283" s="13"/>
      <c r="G283" s="13"/>
      <c r="H283" s="13"/>
      <c r="I283" s="13"/>
      <c r="J283" s="13"/>
      <c r="K283" s="13"/>
      <c r="L283" s="13"/>
      <c r="M283" s="13">
        <v>43.225999999999999</v>
      </c>
      <c r="N283" s="13"/>
      <c r="O283" s="13"/>
      <c r="P283" s="13">
        <v>529618.25</v>
      </c>
      <c r="Q283" s="13">
        <v>61445</v>
      </c>
      <c r="R283" s="13">
        <v>40270</v>
      </c>
      <c r="S283" s="13"/>
      <c r="T283" s="38">
        <v>78.027000000000001</v>
      </c>
      <c r="U283" s="13">
        <v>77.805999999999997</v>
      </c>
      <c r="V283" s="13"/>
      <c r="W283" s="13"/>
      <c r="X283" s="13"/>
      <c r="Y283" s="13"/>
      <c r="Z283" s="38"/>
      <c r="AA283" s="13"/>
      <c r="AB283" s="38"/>
      <c r="AC283" s="13"/>
      <c r="AD283" s="13">
        <v>25411</v>
      </c>
      <c r="AE283" s="13">
        <v>19151</v>
      </c>
      <c r="AF283" s="38">
        <v>4122.5</v>
      </c>
      <c r="AG283" s="78">
        <v>4124.2</v>
      </c>
      <c r="AI283" s="11">
        <f t="shared" si="210"/>
        <v>1236.6333333333332</v>
      </c>
      <c r="AJ283" s="11">
        <f t="shared" si="216"/>
        <v>88.592666666666673</v>
      </c>
      <c r="AK283" s="11" t="str">
        <f t="shared" si="217"/>
        <v/>
      </c>
      <c r="AL283" s="11" t="str">
        <f t="shared" si="211"/>
        <v/>
      </c>
      <c r="AM283" s="11" t="str">
        <f t="shared" si="218"/>
        <v/>
      </c>
      <c r="AN283" s="11" t="str">
        <f t="shared" si="219"/>
        <v/>
      </c>
      <c r="AO283" s="11" t="str">
        <f t="shared" si="220"/>
        <v/>
      </c>
      <c r="AP283" s="11" t="str">
        <f t="shared" si="221"/>
        <v/>
      </c>
      <c r="AQ283" s="11" t="str">
        <f t="shared" si="222"/>
        <v/>
      </c>
      <c r="AR283" s="11" t="str">
        <f t="shared" si="223"/>
        <v/>
      </c>
      <c r="AS283" s="11" t="str">
        <f t="shared" si="224"/>
        <v/>
      </c>
      <c r="AT283" s="11">
        <f t="shared" si="212"/>
        <v>43.080333333333328</v>
      </c>
      <c r="AU283" s="11" t="str">
        <f t="shared" si="225"/>
        <v/>
      </c>
      <c r="AV283" s="11" t="str">
        <f t="shared" si="226"/>
        <v/>
      </c>
      <c r="AW283" s="11">
        <f t="shared" si="230"/>
        <v>2024.32575</v>
      </c>
      <c r="AX283" s="17">
        <f t="shared" si="231"/>
        <v>222.04599999999999</v>
      </c>
      <c r="AY283" s="11">
        <f t="shared" si="232"/>
        <v>154.01499999999999</v>
      </c>
      <c r="AZ283" s="17">
        <f t="shared" ref="AZ283" si="357">IF(OR(S283="",S280="",S277="",S274=""),AZ282,SUM(S283,S280,S277,S274))</f>
        <v>0</v>
      </c>
      <c r="BA283" s="11">
        <f t="shared" si="234"/>
        <v>298.685</v>
      </c>
      <c r="BB283" s="17">
        <f t="shared" ref="BB283:BE283" si="358">IF(OR(V283="",V280="",V277="",V274=""),BB282,SUM(V283,V280,V277,V274)/1000)</f>
        <v>0</v>
      </c>
      <c r="BC283" s="17">
        <f t="shared" si="358"/>
        <v>0</v>
      </c>
      <c r="BD283" s="17">
        <f t="shared" si="358"/>
        <v>0</v>
      </c>
      <c r="BE283" s="17">
        <f t="shared" si="358"/>
        <v>0</v>
      </c>
      <c r="BF283" s="17">
        <f t="shared" si="236"/>
        <v>0</v>
      </c>
      <c r="BG283" s="17">
        <f t="shared" si="237"/>
        <v>0</v>
      </c>
      <c r="BH283" s="11">
        <f t="shared" ref="BH283:BI283" si="359">IF(OR(AD283="",AD280="",AD277="",AD274=""),BH282,SUM(AD283,AD280,AD277,AD274)/1000)</f>
        <v>98.453000000000003</v>
      </c>
      <c r="BI283" s="11">
        <f t="shared" si="359"/>
        <v>70.650000000000006</v>
      </c>
      <c r="BJ283" s="11">
        <f t="shared" si="239"/>
        <v>16.005299999999998</v>
      </c>
      <c r="BL283" s="64"/>
      <c r="BM283" s="27"/>
      <c r="BN283" s="27"/>
      <c r="BO283" s="27"/>
      <c r="BP283" s="27"/>
      <c r="BQ283" s="27"/>
      <c r="BR283" s="27"/>
      <c r="BS283" s="27"/>
      <c r="BT283" s="27"/>
      <c r="BU283" s="27"/>
      <c r="BV283" s="27"/>
      <c r="BW283" s="27"/>
      <c r="BX283" s="27"/>
      <c r="BY283" s="27"/>
      <c r="BZ283" s="27"/>
    </row>
    <row r="284" spans="1:78" ht="15" customHeight="1" x14ac:dyDescent="0.2">
      <c r="A284" s="71">
        <v>28399</v>
      </c>
      <c r="B284" s="13">
        <v>1254</v>
      </c>
      <c r="C284" s="13">
        <v>90662</v>
      </c>
      <c r="D284" s="13"/>
      <c r="E284" s="13"/>
      <c r="F284" s="13"/>
      <c r="G284" s="13"/>
      <c r="H284" s="13"/>
      <c r="I284" s="13"/>
      <c r="J284" s="13"/>
      <c r="K284" s="13"/>
      <c r="L284" s="13"/>
      <c r="M284" s="13">
        <v>43.384999999999998</v>
      </c>
      <c r="N284" s="13"/>
      <c r="O284" s="13"/>
      <c r="P284" s="13"/>
      <c r="Q284" s="13"/>
      <c r="R284" s="13"/>
      <c r="S284" s="13"/>
      <c r="T284" s="38"/>
      <c r="U284" s="13"/>
      <c r="V284" s="13"/>
      <c r="W284" s="13"/>
      <c r="X284" s="13"/>
      <c r="Y284" s="13"/>
      <c r="Z284" s="38"/>
      <c r="AA284" s="13"/>
      <c r="AB284" s="38"/>
      <c r="AC284" s="13"/>
      <c r="AD284" s="13"/>
      <c r="AE284" s="13"/>
      <c r="AF284" s="38"/>
      <c r="AG284" s="13"/>
      <c r="AI284" s="11">
        <f t="shared" si="210"/>
        <v>1245.7333333333333</v>
      </c>
      <c r="AJ284" s="11">
        <f t="shared" si="216"/>
        <v>89.660666666666671</v>
      </c>
      <c r="AK284" s="11" t="str">
        <f t="shared" si="217"/>
        <v/>
      </c>
      <c r="AL284" s="11" t="str">
        <f t="shared" si="211"/>
        <v/>
      </c>
      <c r="AM284" s="11" t="str">
        <f t="shared" si="218"/>
        <v/>
      </c>
      <c r="AN284" s="11" t="str">
        <f t="shared" si="219"/>
        <v/>
      </c>
      <c r="AO284" s="11" t="str">
        <f t="shared" si="220"/>
        <v/>
      </c>
      <c r="AP284" s="11" t="str">
        <f t="shared" si="221"/>
        <v/>
      </c>
      <c r="AQ284" s="11" t="str">
        <f t="shared" si="222"/>
        <v/>
      </c>
      <c r="AR284" s="11" t="str">
        <f t="shared" si="223"/>
        <v/>
      </c>
      <c r="AS284" s="11" t="str">
        <f t="shared" si="224"/>
        <v/>
      </c>
      <c r="AT284" s="11">
        <f t="shared" si="212"/>
        <v>43.224666666666671</v>
      </c>
      <c r="AU284" s="11" t="str">
        <f t="shared" si="225"/>
        <v/>
      </c>
      <c r="AV284" s="11" t="str">
        <f t="shared" si="226"/>
        <v/>
      </c>
      <c r="AW284" s="11">
        <f t="shared" si="230"/>
        <v>2024.32575</v>
      </c>
      <c r="AX284" s="17">
        <f t="shared" si="231"/>
        <v>222.04599999999999</v>
      </c>
      <c r="AY284" s="11">
        <f t="shared" si="232"/>
        <v>154.01499999999999</v>
      </c>
      <c r="AZ284" s="17">
        <f t="shared" ref="AZ284" si="360">IF(OR(S284="",S281="",S278="",S275=""),AZ283,SUM(S284,S281,S278,S275))</f>
        <v>0</v>
      </c>
      <c r="BA284" s="11">
        <f t="shared" si="234"/>
        <v>298.685</v>
      </c>
      <c r="BB284" s="17">
        <f t="shared" ref="BB284:BE284" si="361">IF(OR(V284="",V281="",V278="",V275=""),BB283,SUM(V284,V281,V278,V275)/1000)</f>
        <v>0</v>
      </c>
      <c r="BC284" s="17">
        <f t="shared" si="361"/>
        <v>0</v>
      </c>
      <c r="BD284" s="17">
        <f t="shared" si="361"/>
        <v>0</v>
      </c>
      <c r="BE284" s="17">
        <f t="shared" si="361"/>
        <v>0</v>
      </c>
      <c r="BF284" s="17">
        <f t="shared" si="236"/>
        <v>0</v>
      </c>
      <c r="BG284" s="17">
        <f t="shared" si="237"/>
        <v>0</v>
      </c>
      <c r="BH284" s="11">
        <f t="shared" ref="BH284:BI284" si="362">IF(OR(AD284="",AD281="",AD278="",AD275=""),BH283,SUM(AD284,AD281,AD278,AD275)/1000)</f>
        <v>98.453000000000003</v>
      </c>
      <c r="BI284" s="11">
        <f t="shared" si="362"/>
        <v>70.650000000000006</v>
      </c>
      <c r="BJ284" s="11">
        <f t="shared" si="239"/>
        <v>16.005299999999998</v>
      </c>
      <c r="BL284" s="64"/>
      <c r="BM284" s="27"/>
      <c r="BN284" s="27"/>
      <c r="BO284" s="27"/>
      <c r="BP284" s="27"/>
      <c r="BQ284" s="27"/>
      <c r="BR284" s="27"/>
      <c r="BS284" s="27"/>
      <c r="BT284" s="27"/>
      <c r="BU284" s="27"/>
      <c r="BV284" s="27"/>
      <c r="BW284" s="27"/>
      <c r="BX284" s="27"/>
      <c r="BY284" s="27"/>
      <c r="BZ284" s="27"/>
    </row>
    <row r="285" spans="1:78" ht="15" customHeight="1" x14ac:dyDescent="0.2">
      <c r="A285" s="71">
        <v>28430</v>
      </c>
      <c r="B285" s="13">
        <v>1262.4000000000001</v>
      </c>
      <c r="C285" s="13">
        <v>90945</v>
      </c>
      <c r="D285" s="13"/>
      <c r="E285" s="13"/>
      <c r="F285" s="13"/>
      <c r="G285" s="13"/>
      <c r="H285" s="13"/>
      <c r="I285" s="13"/>
      <c r="J285" s="13"/>
      <c r="K285" s="13"/>
      <c r="L285" s="13"/>
      <c r="M285" s="13">
        <v>43.845999999999997</v>
      </c>
      <c r="N285" s="13"/>
      <c r="O285" s="13"/>
      <c r="P285" s="13"/>
      <c r="Q285" s="13"/>
      <c r="R285" s="13"/>
      <c r="S285" s="13"/>
      <c r="T285" s="38"/>
      <c r="U285" s="13"/>
      <c r="V285" s="13"/>
      <c r="W285" s="13"/>
      <c r="X285" s="13"/>
      <c r="Y285" s="13"/>
      <c r="Z285" s="38"/>
      <c r="AA285" s="13"/>
      <c r="AB285" s="38"/>
      <c r="AC285" s="13"/>
      <c r="AD285" s="13"/>
      <c r="AE285" s="13"/>
      <c r="AF285" s="38"/>
      <c r="AG285" s="13"/>
      <c r="AI285" s="11">
        <f t="shared" si="210"/>
        <v>1254.2</v>
      </c>
      <c r="AJ285" s="11">
        <f t="shared" si="216"/>
        <v>90.427999999999997</v>
      </c>
      <c r="AK285" s="11" t="str">
        <f t="shared" si="217"/>
        <v/>
      </c>
      <c r="AL285" s="11" t="str">
        <f t="shared" si="211"/>
        <v/>
      </c>
      <c r="AM285" s="11" t="str">
        <f t="shared" si="218"/>
        <v/>
      </c>
      <c r="AN285" s="11" t="str">
        <f t="shared" si="219"/>
        <v/>
      </c>
      <c r="AO285" s="11" t="str">
        <f t="shared" si="220"/>
        <v/>
      </c>
      <c r="AP285" s="11" t="str">
        <f t="shared" si="221"/>
        <v/>
      </c>
      <c r="AQ285" s="11" t="str">
        <f t="shared" si="222"/>
        <v/>
      </c>
      <c r="AR285" s="11" t="str">
        <f t="shared" si="223"/>
        <v/>
      </c>
      <c r="AS285" s="11" t="str">
        <f t="shared" si="224"/>
        <v/>
      </c>
      <c r="AT285" s="11">
        <f t="shared" si="212"/>
        <v>43.485666666666667</v>
      </c>
      <c r="AU285" s="11" t="str">
        <f t="shared" si="225"/>
        <v/>
      </c>
      <c r="AV285" s="11" t="str">
        <f t="shared" si="226"/>
        <v/>
      </c>
      <c r="AW285" s="11">
        <f t="shared" si="230"/>
        <v>2024.32575</v>
      </c>
      <c r="AX285" s="17">
        <f t="shared" si="231"/>
        <v>222.04599999999999</v>
      </c>
      <c r="AY285" s="11">
        <f t="shared" si="232"/>
        <v>154.01499999999999</v>
      </c>
      <c r="AZ285" s="17">
        <f t="shared" ref="AZ285" si="363">IF(OR(S285="",S282="",S279="",S276=""),AZ284,SUM(S285,S282,S279,S276))</f>
        <v>0</v>
      </c>
      <c r="BA285" s="11">
        <f t="shared" si="234"/>
        <v>298.685</v>
      </c>
      <c r="BB285" s="17">
        <f t="shared" ref="BB285:BE285" si="364">IF(OR(V285="",V282="",V279="",V276=""),BB284,SUM(V285,V282,V279,V276)/1000)</f>
        <v>0</v>
      </c>
      <c r="BC285" s="17">
        <f t="shared" si="364"/>
        <v>0</v>
      </c>
      <c r="BD285" s="17">
        <f t="shared" si="364"/>
        <v>0</v>
      </c>
      <c r="BE285" s="17">
        <f t="shared" si="364"/>
        <v>0</v>
      </c>
      <c r="BF285" s="17">
        <f t="shared" si="236"/>
        <v>0</v>
      </c>
      <c r="BG285" s="17">
        <f t="shared" si="237"/>
        <v>0</v>
      </c>
      <c r="BH285" s="11">
        <f t="shared" ref="BH285:BI285" si="365">IF(OR(AD285="",AD282="",AD279="",AD276=""),BH284,SUM(AD285,AD282,AD279,AD276)/1000)</f>
        <v>98.453000000000003</v>
      </c>
      <c r="BI285" s="11">
        <f t="shared" si="365"/>
        <v>70.650000000000006</v>
      </c>
      <c r="BJ285" s="11">
        <f t="shared" si="239"/>
        <v>16.005299999999998</v>
      </c>
      <c r="BL285" s="64"/>
      <c r="BM285" s="27"/>
      <c r="BN285" s="27"/>
      <c r="BO285" s="27"/>
      <c r="BP285" s="27"/>
      <c r="BQ285" s="27"/>
      <c r="BR285" s="27"/>
      <c r="BS285" s="27"/>
      <c r="BT285" s="27"/>
      <c r="BU285" s="27"/>
      <c r="BV285" s="27"/>
      <c r="BW285" s="27"/>
      <c r="BX285" s="27"/>
      <c r="BY285" s="27"/>
      <c r="BZ285" s="27"/>
    </row>
    <row r="286" spans="1:78" ht="15" customHeight="1" x14ac:dyDescent="0.2">
      <c r="A286" s="71">
        <v>28460</v>
      </c>
      <c r="B286" s="13">
        <v>1270.3</v>
      </c>
      <c r="C286" s="13">
        <v>91825</v>
      </c>
      <c r="D286" s="13"/>
      <c r="E286" s="13"/>
      <c r="F286" s="13"/>
      <c r="G286" s="13"/>
      <c r="H286" s="13"/>
      <c r="I286" s="13"/>
      <c r="J286" s="13"/>
      <c r="K286" s="13"/>
      <c r="L286" s="13"/>
      <c r="M286" s="13">
        <v>44.152999999999999</v>
      </c>
      <c r="N286" s="13"/>
      <c r="O286" s="13"/>
      <c r="P286" s="13">
        <v>541067.5</v>
      </c>
      <c r="Q286" s="13">
        <v>59028</v>
      </c>
      <c r="R286" s="13">
        <v>42094</v>
      </c>
      <c r="S286" s="13"/>
      <c r="T286" s="38">
        <v>80.069999999999993</v>
      </c>
      <c r="U286" s="13">
        <v>79.852999999999994</v>
      </c>
      <c r="V286" s="13"/>
      <c r="W286" s="13"/>
      <c r="X286" s="13"/>
      <c r="Y286" s="13"/>
      <c r="Z286" s="38"/>
      <c r="AA286" s="13"/>
      <c r="AB286" s="38"/>
      <c r="AC286" s="13"/>
      <c r="AD286" s="13">
        <v>25698</v>
      </c>
      <c r="AE286" s="13">
        <v>19529</v>
      </c>
      <c r="AF286" s="38">
        <v>4213.2</v>
      </c>
      <c r="AG286" s="78">
        <v>4212.8</v>
      </c>
      <c r="AI286" s="11">
        <f t="shared" si="210"/>
        <v>1262.2333333333333</v>
      </c>
      <c r="AJ286" s="11">
        <f t="shared" si="216"/>
        <v>91.144000000000005</v>
      </c>
      <c r="AK286" s="11" t="str">
        <f t="shared" si="217"/>
        <v/>
      </c>
      <c r="AL286" s="11" t="str">
        <f t="shared" si="211"/>
        <v/>
      </c>
      <c r="AM286" s="11" t="str">
        <f t="shared" si="218"/>
        <v/>
      </c>
      <c r="AN286" s="11" t="str">
        <f t="shared" si="219"/>
        <v/>
      </c>
      <c r="AO286" s="11" t="str">
        <f t="shared" si="220"/>
        <v/>
      </c>
      <c r="AP286" s="11" t="str">
        <f t="shared" si="221"/>
        <v/>
      </c>
      <c r="AQ286" s="11" t="str">
        <f t="shared" si="222"/>
        <v/>
      </c>
      <c r="AR286" s="11" t="str">
        <f t="shared" si="223"/>
        <v/>
      </c>
      <c r="AS286" s="11" t="str">
        <f t="shared" si="224"/>
        <v/>
      </c>
      <c r="AT286" s="11">
        <f t="shared" si="212"/>
        <v>43.794666666666664</v>
      </c>
      <c r="AU286" s="11" t="str">
        <f t="shared" si="225"/>
        <v/>
      </c>
      <c r="AV286" s="11" t="str">
        <f t="shared" si="226"/>
        <v/>
      </c>
      <c r="AW286" s="11">
        <f t="shared" si="230"/>
        <v>2081.8249999999998</v>
      </c>
      <c r="AX286" s="17">
        <f t="shared" si="231"/>
        <v>227.57900000000001</v>
      </c>
      <c r="AY286" s="11">
        <f t="shared" si="232"/>
        <v>159.50200000000001</v>
      </c>
      <c r="AZ286" s="17">
        <f t="shared" ref="AZ286" si="366">IF(OR(S286="",S283="",S280="",S277=""),AZ285,SUM(S286,S283,S280,S277))</f>
        <v>0</v>
      </c>
      <c r="BA286" s="11">
        <f t="shared" si="234"/>
        <v>306.80600000000004</v>
      </c>
      <c r="BB286" s="17">
        <f t="shared" ref="BB286:BE286" si="367">IF(OR(V286="",V283="",V280="",V277=""),BB285,SUM(V286,V283,V280,V277)/1000)</f>
        <v>0</v>
      </c>
      <c r="BC286" s="17">
        <f t="shared" si="367"/>
        <v>0</v>
      </c>
      <c r="BD286" s="17">
        <f t="shared" si="367"/>
        <v>0</v>
      </c>
      <c r="BE286" s="17">
        <f t="shared" si="367"/>
        <v>0</v>
      </c>
      <c r="BF286" s="17">
        <f t="shared" si="236"/>
        <v>0</v>
      </c>
      <c r="BG286" s="17">
        <f t="shared" si="237"/>
        <v>0</v>
      </c>
      <c r="BH286" s="11">
        <f t="shared" ref="BH286:BI286" si="368">IF(OR(AD286="",AD283="",AD280="",AD277=""),BH285,SUM(AD286,AD283,AD280,AD277)/1000)</f>
        <v>100.43</v>
      </c>
      <c r="BI286" s="11">
        <f t="shared" si="368"/>
        <v>73.283000000000001</v>
      </c>
      <c r="BJ286" s="11">
        <f t="shared" si="239"/>
        <v>16.348600000000001</v>
      </c>
      <c r="BL286" s="64"/>
      <c r="BM286" s="27"/>
      <c r="BN286" s="27"/>
      <c r="BO286" s="27"/>
      <c r="BP286" s="27"/>
      <c r="BQ286" s="27"/>
      <c r="BR286" s="27"/>
      <c r="BS286" s="27"/>
      <c r="BT286" s="27"/>
      <c r="BU286" s="27"/>
      <c r="BV286" s="27"/>
      <c r="BW286" s="27"/>
      <c r="BX286" s="27"/>
      <c r="BY286" s="27"/>
      <c r="BZ286" s="27"/>
    </row>
    <row r="287" spans="1:78" ht="15" customHeight="1" x14ac:dyDescent="0.2">
      <c r="A287" s="71">
        <v>28491</v>
      </c>
      <c r="B287" s="13">
        <v>1279.7</v>
      </c>
      <c r="C287" s="13">
        <v>92838</v>
      </c>
      <c r="D287" s="13"/>
      <c r="E287" s="13"/>
      <c r="F287" s="13"/>
      <c r="G287" s="13"/>
      <c r="H287" s="13"/>
      <c r="I287" s="13"/>
      <c r="J287" s="13"/>
      <c r="K287" s="13"/>
      <c r="L287" s="13"/>
      <c r="M287" s="13">
        <v>44.462000000000003</v>
      </c>
      <c r="N287" s="13"/>
      <c r="O287" s="13"/>
      <c r="P287" s="13"/>
      <c r="Q287" s="13"/>
      <c r="R287" s="13"/>
      <c r="S287" s="13"/>
      <c r="T287" s="38"/>
      <c r="U287" s="13"/>
      <c r="V287" s="13"/>
      <c r="W287" s="13"/>
      <c r="X287" s="13"/>
      <c r="Y287" s="13"/>
      <c r="Z287" s="38"/>
      <c r="AA287" s="13"/>
      <c r="AB287" s="38"/>
      <c r="AC287" s="13"/>
      <c r="AD287" s="13"/>
      <c r="AE287" s="13"/>
      <c r="AF287" s="38"/>
      <c r="AG287" s="13"/>
      <c r="AI287" s="11">
        <f t="shared" si="210"/>
        <v>1270.8</v>
      </c>
      <c r="AJ287" s="11">
        <f t="shared" si="216"/>
        <v>91.86933333333333</v>
      </c>
      <c r="AK287" s="11" t="str">
        <f t="shared" si="217"/>
        <v/>
      </c>
      <c r="AL287" s="11" t="str">
        <f t="shared" si="211"/>
        <v/>
      </c>
      <c r="AM287" s="11" t="str">
        <f t="shared" si="218"/>
        <v/>
      </c>
      <c r="AN287" s="11" t="str">
        <f t="shared" si="219"/>
        <v/>
      </c>
      <c r="AO287" s="11" t="str">
        <f t="shared" si="220"/>
        <v/>
      </c>
      <c r="AP287" s="11" t="str">
        <f t="shared" si="221"/>
        <v/>
      </c>
      <c r="AQ287" s="11" t="str">
        <f t="shared" si="222"/>
        <v/>
      </c>
      <c r="AR287" s="11" t="str">
        <f t="shared" si="223"/>
        <v/>
      </c>
      <c r="AS287" s="11" t="str">
        <f t="shared" si="224"/>
        <v/>
      </c>
      <c r="AT287" s="11">
        <f t="shared" si="212"/>
        <v>44.153666666666673</v>
      </c>
      <c r="AU287" s="11" t="str">
        <f t="shared" si="225"/>
        <v/>
      </c>
      <c r="AV287" s="11" t="str">
        <f t="shared" si="226"/>
        <v/>
      </c>
      <c r="AW287" s="11">
        <f t="shared" si="230"/>
        <v>2081.8249999999998</v>
      </c>
      <c r="AX287" s="17">
        <f t="shared" si="231"/>
        <v>227.57900000000001</v>
      </c>
      <c r="AY287" s="11">
        <f t="shared" si="232"/>
        <v>159.50200000000001</v>
      </c>
      <c r="AZ287" s="17">
        <f t="shared" ref="AZ287" si="369">IF(OR(S287="",S284="",S281="",S278=""),AZ286,SUM(S287,S284,S281,S278))</f>
        <v>0</v>
      </c>
      <c r="BA287" s="11">
        <f t="shared" si="234"/>
        <v>306.80600000000004</v>
      </c>
      <c r="BB287" s="17">
        <f t="shared" ref="BB287:BE287" si="370">IF(OR(V287="",V284="",V281="",V278=""),BB286,SUM(V287,V284,V281,V278)/1000)</f>
        <v>0</v>
      </c>
      <c r="BC287" s="17">
        <f t="shared" si="370"/>
        <v>0</v>
      </c>
      <c r="BD287" s="17">
        <f t="shared" si="370"/>
        <v>0</v>
      </c>
      <c r="BE287" s="17">
        <f t="shared" si="370"/>
        <v>0</v>
      </c>
      <c r="BF287" s="17">
        <f t="shared" si="236"/>
        <v>0</v>
      </c>
      <c r="BG287" s="17">
        <f t="shared" si="237"/>
        <v>0</v>
      </c>
      <c r="BH287" s="11">
        <f t="shared" ref="BH287:BI287" si="371">IF(OR(AD287="",AD284="",AD281="",AD278=""),BH286,SUM(AD287,AD284,AD281,AD278)/1000)</f>
        <v>100.43</v>
      </c>
      <c r="BI287" s="11">
        <f t="shared" si="371"/>
        <v>73.283000000000001</v>
      </c>
      <c r="BJ287" s="11">
        <f t="shared" si="239"/>
        <v>16.348600000000001</v>
      </c>
      <c r="BL287" s="64"/>
      <c r="BM287" s="27"/>
      <c r="BN287" s="27"/>
      <c r="BO287" s="27"/>
      <c r="BP287" s="27"/>
      <c r="BQ287" s="27"/>
      <c r="BR287" s="27"/>
      <c r="BS287" s="27"/>
      <c r="BT287" s="27"/>
      <c r="BU287" s="27"/>
      <c r="BV287" s="27"/>
      <c r="BW287" s="27"/>
      <c r="BX287" s="27"/>
      <c r="BY287" s="27"/>
      <c r="BZ287" s="27"/>
    </row>
    <row r="288" spans="1:78" ht="15" customHeight="1" x14ac:dyDescent="0.2">
      <c r="A288" s="71">
        <v>28522</v>
      </c>
      <c r="B288" s="13">
        <v>1285.5</v>
      </c>
      <c r="C288" s="13">
        <v>93898</v>
      </c>
      <c r="D288" s="13"/>
      <c r="E288" s="13"/>
      <c r="F288" s="13"/>
      <c r="G288" s="13"/>
      <c r="H288" s="13"/>
      <c r="I288" s="13"/>
      <c r="J288" s="13"/>
      <c r="K288" s="13"/>
      <c r="L288" s="13"/>
      <c r="M288" s="13">
        <v>44.994</v>
      </c>
      <c r="N288" s="13"/>
      <c r="O288" s="13"/>
      <c r="P288" s="13"/>
      <c r="Q288" s="13"/>
      <c r="R288" s="13"/>
      <c r="S288" s="13"/>
      <c r="T288" s="38"/>
      <c r="U288" s="13"/>
      <c r="V288" s="13"/>
      <c r="W288" s="13"/>
      <c r="X288" s="13"/>
      <c r="Y288" s="13"/>
      <c r="Z288" s="38"/>
      <c r="AA288" s="13"/>
      <c r="AB288" s="38"/>
      <c r="AC288" s="13"/>
      <c r="AD288" s="13"/>
      <c r="AE288" s="13"/>
      <c r="AF288" s="38"/>
      <c r="AG288" s="13"/>
      <c r="AI288" s="11">
        <f t="shared" si="210"/>
        <v>1278.5</v>
      </c>
      <c r="AJ288" s="11">
        <f t="shared" si="216"/>
        <v>92.853666666666669</v>
      </c>
      <c r="AK288" s="11" t="str">
        <f t="shared" si="217"/>
        <v/>
      </c>
      <c r="AL288" s="11" t="str">
        <f t="shared" si="211"/>
        <v/>
      </c>
      <c r="AM288" s="11" t="str">
        <f t="shared" si="218"/>
        <v/>
      </c>
      <c r="AN288" s="11" t="str">
        <f t="shared" si="219"/>
        <v/>
      </c>
      <c r="AO288" s="11" t="str">
        <f t="shared" si="220"/>
        <v/>
      </c>
      <c r="AP288" s="11" t="str">
        <f t="shared" si="221"/>
        <v/>
      </c>
      <c r="AQ288" s="11" t="str">
        <f t="shared" si="222"/>
        <v/>
      </c>
      <c r="AR288" s="11" t="str">
        <f t="shared" si="223"/>
        <v/>
      </c>
      <c r="AS288" s="11" t="str">
        <f t="shared" si="224"/>
        <v/>
      </c>
      <c r="AT288" s="11">
        <f t="shared" si="212"/>
        <v>44.536333333333339</v>
      </c>
      <c r="AU288" s="11" t="str">
        <f t="shared" si="225"/>
        <v/>
      </c>
      <c r="AV288" s="11" t="str">
        <f t="shared" si="226"/>
        <v/>
      </c>
      <c r="AW288" s="11">
        <f t="shared" si="230"/>
        <v>2081.8249999999998</v>
      </c>
      <c r="AX288" s="17">
        <f t="shared" si="231"/>
        <v>227.57900000000001</v>
      </c>
      <c r="AY288" s="11">
        <f t="shared" si="232"/>
        <v>159.50200000000001</v>
      </c>
      <c r="AZ288" s="17">
        <f t="shared" ref="AZ288" si="372">IF(OR(S288="",S285="",S282="",S279=""),AZ287,SUM(S288,S285,S282,S279))</f>
        <v>0</v>
      </c>
      <c r="BA288" s="11">
        <f t="shared" si="234"/>
        <v>306.80600000000004</v>
      </c>
      <c r="BB288" s="17">
        <f t="shared" ref="BB288:BE288" si="373">IF(OR(V288="",V285="",V282="",V279=""),BB287,SUM(V288,V285,V282,V279)/1000)</f>
        <v>0</v>
      </c>
      <c r="BC288" s="17">
        <f t="shared" si="373"/>
        <v>0</v>
      </c>
      <c r="BD288" s="17">
        <f t="shared" si="373"/>
        <v>0</v>
      </c>
      <c r="BE288" s="17">
        <f t="shared" si="373"/>
        <v>0</v>
      </c>
      <c r="BF288" s="17">
        <f t="shared" si="236"/>
        <v>0</v>
      </c>
      <c r="BG288" s="17">
        <f t="shared" si="237"/>
        <v>0</v>
      </c>
      <c r="BH288" s="11">
        <f t="shared" ref="BH288:BI288" si="374">IF(OR(AD288="",AD285="",AD282="",AD279=""),BH287,SUM(AD288,AD285,AD282,AD279)/1000)</f>
        <v>100.43</v>
      </c>
      <c r="BI288" s="11">
        <f t="shared" si="374"/>
        <v>73.283000000000001</v>
      </c>
      <c r="BJ288" s="11">
        <f t="shared" si="239"/>
        <v>16.348600000000001</v>
      </c>
      <c r="BL288" s="64"/>
      <c r="BM288" s="27"/>
      <c r="BN288" s="27"/>
      <c r="BO288" s="27"/>
      <c r="BP288" s="27"/>
      <c r="BQ288" s="27"/>
      <c r="BR288" s="27"/>
      <c r="BS288" s="27"/>
      <c r="BT288" s="27"/>
      <c r="BU288" s="27"/>
      <c r="BV288" s="27"/>
      <c r="BW288" s="27"/>
      <c r="BX288" s="27"/>
      <c r="BY288" s="27"/>
      <c r="BZ288" s="27"/>
    </row>
    <row r="289" spans="1:78" ht="15" customHeight="1" x14ac:dyDescent="0.2">
      <c r="A289" s="71">
        <v>28550</v>
      </c>
      <c r="B289" s="13">
        <v>1292.2</v>
      </c>
      <c r="C289" s="13">
        <v>94675</v>
      </c>
      <c r="D289" s="13"/>
      <c r="E289" s="13"/>
      <c r="F289" s="13"/>
      <c r="G289" s="13"/>
      <c r="H289" s="13"/>
      <c r="I289" s="13"/>
      <c r="J289" s="13"/>
      <c r="K289" s="13"/>
      <c r="L289" s="13"/>
      <c r="M289" s="13">
        <v>45.627000000000002</v>
      </c>
      <c r="N289" s="13"/>
      <c r="O289" s="13"/>
      <c r="P289" s="13">
        <v>550690</v>
      </c>
      <c r="Q289" s="13">
        <v>57359</v>
      </c>
      <c r="R289" s="13">
        <v>44067</v>
      </c>
      <c r="S289" s="13"/>
      <c r="T289" s="38">
        <v>82.454999999999998</v>
      </c>
      <c r="U289" s="13">
        <v>82.222999999999999</v>
      </c>
      <c r="V289" s="13"/>
      <c r="W289" s="13"/>
      <c r="X289" s="13"/>
      <c r="Y289" s="13"/>
      <c r="Z289" s="38"/>
      <c r="AA289" s="13"/>
      <c r="AB289" s="38"/>
      <c r="AC289" s="13"/>
      <c r="AD289" s="13">
        <v>26547</v>
      </c>
      <c r="AE289" s="13">
        <v>20310</v>
      </c>
      <c r="AF289" s="38">
        <v>4380.8999999999996</v>
      </c>
      <c r="AG289" s="78">
        <v>4382</v>
      </c>
      <c r="AI289" s="11">
        <f t="shared" si="210"/>
        <v>1285.8</v>
      </c>
      <c r="AJ289" s="11">
        <f t="shared" si="216"/>
        <v>93.803666666666672</v>
      </c>
      <c r="AK289" s="11" t="str">
        <f t="shared" si="217"/>
        <v/>
      </c>
      <c r="AL289" s="11" t="str">
        <f t="shared" si="211"/>
        <v/>
      </c>
      <c r="AM289" s="11" t="str">
        <f t="shared" si="218"/>
        <v/>
      </c>
      <c r="AN289" s="11" t="str">
        <f t="shared" si="219"/>
        <v/>
      </c>
      <c r="AO289" s="11" t="str">
        <f t="shared" si="220"/>
        <v/>
      </c>
      <c r="AP289" s="11" t="str">
        <f t="shared" si="221"/>
        <v/>
      </c>
      <c r="AQ289" s="11" t="str">
        <f t="shared" si="222"/>
        <v/>
      </c>
      <c r="AR289" s="11" t="str">
        <f t="shared" si="223"/>
        <v/>
      </c>
      <c r="AS289" s="11" t="str">
        <f t="shared" si="224"/>
        <v/>
      </c>
      <c r="AT289" s="11">
        <f t="shared" si="212"/>
        <v>45.027666666666669</v>
      </c>
      <c r="AU289" s="11" t="str">
        <f t="shared" si="225"/>
        <v/>
      </c>
      <c r="AV289" s="11" t="str">
        <f t="shared" si="226"/>
        <v/>
      </c>
      <c r="AW289" s="11">
        <f t="shared" si="230"/>
        <v>2135.3530000000001</v>
      </c>
      <c r="AX289" s="17">
        <f t="shared" si="231"/>
        <v>232.65799999999999</v>
      </c>
      <c r="AY289" s="11">
        <f t="shared" si="232"/>
        <v>165.602</v>
      </c>
      <c r="AZ289" s="17">
        <f t="shared" ref="AZ289" si="375">IF(OR(S289="",S286="",S283="",S280=""),AZ288,SUM(S289,S286,S283,S280))</f>
        <v>0</v>
      </c>
      <c r="BA289" s="11">
        <f t="shared" si="234"/>
        <v>315.51600000000002</v>
      </c>
      <c r="BB289" s="17">
        <f t="shared" ref="BB289:BE289" si="376">IF(OR(V289="",V286="",V283="",V280=""),BB288,SUM(V289,V286,V283,V280)/1000)</f>
        <v>0</v>
      </c>
      <c r="BC289" s="17">
        <f t="shared" si="376"/>
        <v>0</v>
      </c>
      <c r="BD289" s="17">
        <f t="shared" si="376"/>
        <v>0</v>
      </c>
      <c r="BE289" s="17">
        <f t="shared" si="376"/>
        <v>0</v>
      </c>
      <c r="BF289" s="17">
        <f t="shared" si="236"/>
        <v>0</v>
      </c>
      <c r="BG289" s="17">
        <f t="shared" si="237"/>
        <v>0</v>
      </c>
      <c r="BH289" s="11">
        <f t="shared" ref="BH289:BI289" si="377">IF(OR(AD289="",AD286="",AD283="",AD280=""),BH288,SUM(AD289,AD286,AD283,AD280)/1000)</f>
        <v>102.72799999999999</v>
      </c>
      <c r="BI289" s="11">
        <f t="shared" si="377"/>
        <v>76.100999999999999</v>
      </c>
      <c r="BJ289" s="11">
        <f t="shared" si="239"/>
        <v>16.762700000000002</v>
      </c>
      <c r="BL289" s="64"/>
      <c r="BM289" s="27"/>
      <c r="BN289" s="27"/>
      <c r="BO289" s="27"/>
      <c r="BP289" s="27"/>
      <c r="BQ289" s="27"/>
      <c r="BR289" s="27"/>
      <c r="BS289" s="27"/>
      <c r="BT289" s="27"/>
      <c r="BU289" s="27"/>
      <c r="BV289" s="27"/>
      <c r="BW289" s="27"/>
      <c r="BX289" s="27"/>
      <c r="BY289" s="27"/>
      <c r="BZ289" s="27"/>
    </row>
    <row r="290" spans="1:78" ht="15" customHeight="1" x14ac:dyDescent="0.2">
      <c r="A290" s="71">
        <v>28581</v>
      </c>
      <c r="B290" s="13">
        <v>1300.4000000000001</v>
      </c>
      <c r="C290" s="13">
        <v>95912</v>
      </c>
      <c r="D290" s="13"/>
      <c r="E290" s="13"/>
      <c r="F290" s="13"/>
      <c r="G290" s="13"/>
      <c r="H290" s="13"/>
      <c r="I290" s="13"/>
      <c r="J290" s="13"/>
      <c r="K290" s="13"/>
      <c r="L290" s="13"/>
      <c r="M290" s="13">
        <v>46.113999999999997</v>
      </c>
      <c r="N290" s="13"/>
      <c r="O290" s="13"/>
      <c r="P290" s="13"/>
      <c r="Q290" s="13"/>
      <c r="R290" s="13"/>
      <c r="S290" s="13"/>
      <c r="T290" s="38"/>
      <c r="U290" s="13"/>
      <c r="V290" s="13"/>
      <c r="W290" s="13"/>
      <c r="X290" s="13"/>
      <c r="Y290" s="13"/>
      <c r="Z290" s="38"/>
      <c r="AA290" s="13"/>
      <c r="AB290" s="38"/>
      <c r="AC290" s="13"/>
      <c r="AD290" s="13"/>
      <c r="AE290" s="13"/>
      <c r="AF290" s="38"/>
      <c r="AG290" s="13"/>
      <c r="AI290" s="11">
        <f t="shared" si="210"/>
        <v>1292.7</v>
      </c>
      <c r="AJ290" s="11">
        <f t="shared" si="216"/>
        <v>94.828333333333333</v>
      </c>
      <c r="AK290" s="11" t="str">
        <f t="shared" si="217"/>
        <v/>
      </c>
      <c r="AL290" s="11" t="str">
        <f t="shared" si="211"/>
        <v/>
      </c>
      <c r="AM290" s="11" t="str">
        <f t="shared" si="218"/>
        <v/>
      </c>
      <c r="AN290" s="11" t="str">
        <f t="shared" si="219"/>
        <v/>
      </c>
      <c r="AO290" s="11" t="str">
        <f t="shared" si="220"/>
        <v/>
      </c>
      <c r="AP290" s="11" t="str">
        <f t="shared" si="221"/>
        <v/>
      </c>
      <c r="AQ290" s="11" t="str">
        <f t="shared" si="222"/>
        <v/>
      </c>
      <c r="AR290" s="11" t="str">
        <f t="shared" si="223"/>
        <v/>
      </c>
      <c r="AS290" s="11" t="str">
        <f t="shared" si="224"/>
        <v/>
      </c>
      <c r="AT290" s="11">
        <f t="shared" si="212"/>
        <v>45.57833333333334</v>
      </c>
      <c r="AU290" s="11" t="str">
        <f t="shared" si="225"/>
        <v/>
      </c>
      <c r="AV290" s="11" t="str">
        <f t="shared" si="226"/>
        <v/>
      </c>
      <c r="AW290" s="11">
        <f t="shared" si="230"/>
        <v>2135.3530000000001</v>
      </c>
      <c r="AX290" s="17">
        <f t="shared" si="231"/>
        <v>232.65799999999999</v>
      </c>
      <c r="AY290" s="11">
        <f t="shared" si="232"/>
        <v>165.602</v>
      </c>
      <c r="AZ290" s="17">
        <f t="shared" ref="AZ290" si="378">IF(OR(S290="",S287="",S284="",S281=""),AZ289,SUM(S290,S287,S284,S281))</f>
        <v>0</v>
      </c>
      <c r="BA290" s="11">
        <f t="shared" si="234"/>
        <v>315.51600000000002</v>
      </c>
      <c r="BB290" s="17">
        <f t="shared" ref="BB290:BE290" si="379">IF(OR(V290="",V287="",V284="",V281=""),BB289,SUM(V290,V287,V284,V281)/1000)</f>
        <v>0</v>
      </c>
      <c r="BC290" s="17">
        <f t="shared" si="379"/>
        <v>0</v>
      </c>
      <c r="BD290" s="17">
        <f t="shared" si="379"/>
        <v>0</v>
      </c>
      <c r="BE290" s="17">
        <f t="shared" si="379"/>
        <v>0</v>
      </c>
      <c r="BF290" s="17">
        <f t="shared" si="236"/>
        <v>0</v>
      </c>
      <c r="BG290" s="17">
        <f t="shared" si="237"/>
        <v>0</v>
      </c>
      <c r="BH290" s="11">
        <f t="shared" ref="BH290:BI290" si="380">IF(OR(AD290="",AD287="",AD284="",AD281=""),BH289,SUM(AD290,AD287,AD284,AD281)/1000)</f>
        <v>102.72799999999999</v>
      </c>
      <c r="BI290" s="11">
        <f t="shared" si="380"/>
        <v>76.100999999999999</v>
      </c>
      <c r="BJ290" s="11">
        <f t="shared" si="239"/>
        <v>16.762700000000002</v>
      </c>
      <c r="BL290" s="64"/>
      <c r="BM290" s="27"/>
      <c r="BN290" s="27"/>
      <c r="BO290" s="27"/>
      <c r="BP290" s="27"/>
      <c r="BQ290" s="27"/>
      <c r="BR290" s="27"/>
      <c r="BS290" s="27"/>
      <c r="BT290" s="27"/>
      <c r="BU290" s="27"/>
      <c r="BV290" s="27"/>
      <c r="BW290" s="27"/>
      <c r="BX290" s="27"/>
      <c r="BY290" s="27"/>
      <c r="BZ290" s="27"/>
    </row>
    <row r="291" spans="1:78" ht="15" customHeight="1" x14ac:dyDescent="0.2">
      <c r="A291" s="71">
        <v>28611</v>
      </c>
      <c r="B291" s="13">
        <v>1310.5</v>
      </c>
      <c r="C291" s="13">
        <v>96190</v>
      </c>
      <c r="D291" s="13"/>
      <c r="E291" s="13"/>
      <c r="F291" s="13"/>
      <c r="G291" s="13"/>
      <c r="H291" s="13"/>
      <c r="I291" s="13"/>
      <c r="J291" s="13"/>
      <c r="K291" s="13"/>
      <c r="L291" s="13"/>
      <c r="M291" s="13">
        <v>46.667000000000002</v>
      </c>
      <c r="N291" s="13"/>
      <c r="O291" s="13"/>
      <c r="P291" s="13"/>
      <c r="Q291" s="13"/>
      <c r="R291" s="13"/>
      <c r="S291" s="13"/>
      <c r="T291" s="38"/>
      <c r="U291" s="13"/>
      <c r="V291" s="13"/>
      <c r="W291" s="13"/>
      <c r="X291" s="13"/>
      <c r="Y291" s="13"/>
      <c r="Z291" s="38"/>
      <c r="AA291" s="13"/>
      <c r="AB291" s="38"/>
      <c r="AC291" s="13"/>
      <c r="AD291" s="13"/>
      <c r="AE291" s="13"/>
      <c r="AF291" s="38"/>
      <c r="AG291" s="13"/>
      <c r="AI291" s="11">
        <f t="shared" si="210"/>
        <v>1301.0333333333335</v>
      </c>
      <c r="AJ291" s="11">
        <f t="shared" si="216"/>
        <v>95.592333333333329</v>
      </c>
      <c r="AK291" s="11" t="str">
        <f t="shared" si="217"/>
        <v/>
      </c>
      <c r="AL291" s="11" t="str">
        <f t="shared" si="211"/>
        <v/>
      </c>
      <c r="AM291" s="11" t="str">
        <f t="shared" si="218"/>
        <v/>
      </c>
      <c r="AN291" s="11" t="str">
        <f t="shared" si="219"/>
        <v/>
      </c>
      <c r="AO291" s="11" t="str">
        <f t="shared" si="220"/>
        <v/>
      </c>
      <c r="AP291" s="11" t="str">
        <f t="shared" si="221"/>
        <v/>
      </c>
      <c r="AQ291" s="11" t="str">
        <f t="shared" si="222"/>
        <v/>
      </c>
      <c r="AR291" s="11" t="str">
        <f t="shared" si="223"/>
        <v/>
      </c>
      <c r="AS291" s="11" t="str">
        <f t="shared" si="224"/>
        <v/>
      </c>
      <c r="AT291" s="11">
        <f t="shared" si="212"/>
        <v>46.136000000000003</v>
      </c>
      <c r="AU291" s="11" t="str">
        <f t="shared" si="225"/>
        <v/>
      </c>
      <c r="AV291" s="11" t="str">
        <f t="shared" si="226"/>
        <v/>
      </c>
      <c r="AW291" s="11">
        <f t="shared" si="230"/>
        <v>2135.3530000000001</v>
      </c>
      <c r="AX291" s="17">
        <f t="shared" si="231"/>
        <v>232.65799999999999</v>
      </c>
      <c r="AY291" s="11">
        <f t="shared" si="232"/>
        <v>165.602</v>
      </c>
      <c r="AZ291" s="17">
        <f t="shared" ref="AZ291" si="381">IF(OR(S291="",S288="",S285="",S282=""),AZ290,SUM(S291,S288,S285,S282))</f>
        <v>0</v>
      </c>
      <c r="BA291" s="11">
        <f t="shared" si="234"/>
        <v>315.51600000000002</v>
      </c>
      <c r="BB291" s="17">
        <f t="shared" ref="BB291:BE291" si="382">IF(OR(V291="",V288="",V285="",V282=""),BB290,SUM(V291,V288,V285,V282)/1000)</f>
        <v>0</v>
      </c>
      <c r="BC291" s="17">
        <f t="shared" si="382"/>
        <v>0</v>
      </c>
      <c r="BD291" s="17">
        <f t="shared" si="382"/>
        <v>0</v>
      </c>
      <c r="BE291" s="17">
        <f t="shared" si="382"/>
        <v>0</v>
      </c>
      <c r="BF291" s="17">
        <f t="shared" si="236"/>
        <v>0</v>
      </c>
      <c r="BG291" s="17">
        <f t="shared" si="237"/>
        <v>0</v>
      </c>
      <c r="BH291" s="11">
        <f t="shared" ref="BH291:BI291" si="383">IF(OR(AD291="",AD288="",AD285="",AD282=""),BH290,SUM(AD291,AD288,AD285,AD282)/1000)</f>
        <v>102.72799999999999</v>
      </c>
      <c r="BI291" s="11">
        <f t="shared" si="383"/>
        <v>76.100999999999999</v>
      </c>
      <c r="BJ291" s="11">
        <f t="shared" si="239"/>
        <v>16.762700000000002</v>
      </c>
      <c r="BL291" s="64"/>
      <c r="BM291" s="27"/>
      <c r="BN291" s="27"/>
      <c r="BO291" s="27"/>
      <c r="BP291" s="27"/>
      <c r="BQ291" s="27"/>
      <c r="BR291" s="27"/>
      <c r="BS291" s="27"/>
      <c r="BT291" s="27"/>
      <c r="BU291" s="27"/>
      <c r="BV291" s="27"/>
      <c r="BW291" s="27"/>
      <c r="BX291" s="27"/>
      <c r="BY291" s="27"/>
      <c r="BZ291" s="27"/>
    </row>
    <row r="292" spans="1:78" ht="15" customHeight="1" x14ac:dyDescent="0.2">
      <c r="A292" s="71">
        <v>28642</v>
      </c>
      <c r="B292" s="13">
        <v>1318.5</v>
      </c>
      <c r="C292" s="13">
        <v>97419</v>
      </c>
      <c r="D292" s="13"/>
      <c r="E292" s="13"/>
      <c r="F292" s="13"/>
      <c r="G292" s="13"/>
      <c r="H292" s="13"/>
      <c r="I292" s="13"/>
      <c r="J292" s="13"/>
      <c r="K292" s="13"/>
      <c r="L292" s="13"/>
      <c r="M292" s="13">
        <v>47.018999999999998</v>
      </c>
      <c r="N292" s="13"/>
      <c r="O292" s="13"/>
      <c r="P292" s="13">
        <v>582908.25</v>
      </c>
      <c r="Q292" s="13">
        <v>60992</v>
      </c>
      <c r="R292" s="13">
        <v>45831</v>
      </c>
      <c r="S292" s="13"/>
      <c r="T292" s="38">
        <v>85.915000000000006</v>
      </c>
      <c r="U292" s="13">
        <v>85.644999999999996</v>
      </c>
      <c r="V292" s="13"/>
      <c r="W292" s="13"/>
      <c r="X292" s="13"/>
      <c r="Y292" s="13"/>
      <c r="Z292" s="38"/>
      <c r="AA292" s="13"/>
      <c r="AB292" s="38"/>
      <c r="AC292" s="13"/>
      <c r="AD292" s="13">
        <v>27336</v>
      </c>
      <c r="AE292" s="13">
        <v>20643</v>
      </c>
      <c r="AF292" s="38">
        <v>4464.1000000000004</v>
      </c>
      <c r="AG292" s="78">
        <v>4465.1000000000004</v>
      </c>
      <c r="AI292" s="11">
        <f t="shared" si="210"/>
        <v>1309.8</v>
      </c>
      <c r="AJ292" s="11">
        <f t="shared" si="216"/>
        <v>96.507000000000005</v>
      </c>
      <c r="AK292" s="11" t="str">
        <f t="shared" si="217"/>
        <v/>
      </c>
      <c r="AL292" s="11" t="str">
        <f t="shared" si="211"/>
        <v/>
      </c>
      <c r="AM292" s="11" t="str">
        <f t="shared" si="218"/>
        <v/>
      </c>
      <c r="AN292" s="11" t="str">
        <f t="shared" si="219"/>
        <v/>
      </c>
      <c r="AO292" s="11" t="str">
        <f t="shared" si="220"/>
        <v/>
      </c>
      <c r="AP292" s="11" t="str">
        <f t="shared" si="221"/>
        <v/>
      </c>
      <c r="AQ292" s="11" t="str">
        <f t="shared" si="222"/>
        <v/>
      </c>
      <c r="AR292" s="11" t="str">
        <f t="shared" si="223"/>
        <v/>
      </c>
      <c r="AS292" s="11" t="str">
        <f t="shared" si="224"/>
        <v/>
      </c>
      <c r="AT292" s="11">
        <f t="shared" si="212"/>
        <v>46.6</v>
      </c>
      <c r="AU292" s="11" t="str">
        <f t="shared" si="225"/>
        <v/>
      </c>
      <c r="AV292" s="11" t="str">
        <f t="shared" si="226"/>
        <v/>
      </c>
      <c r="AW292" s="11">
        <f t="shared" si="230"/>
        <v>2204.2840000000001</v>
      </c>
      <c r="AX292" s="17">
        <f t="shared" si="231"/>
        <v>238.82400000000001</v>
      </c>
      <c r="AY292" s="11">
        <f t="shared" si="232"/>
        <v>172.262</v>
      </c>
      <c r="AZ292" s="17">
        <f t="shared" ref="AZ292" si="384">IF(OR(S292="",S289="",S286="",S283=""),AZ291,SUM(S292,S289,S286,S283))</f>
        <v>0</v>
      </c>
      <c r="BA292" s="11">
        <f t="shared" si="234"/>
        <v>325.52699999999999</v>
      </c>
      <c r="BB292" s="17">
        <f t="shared" ref="BB292:BE292" si="385">IF(OR(V292="",V289="",V286="",V283=""),BB291,SUM(V292,V289,V286,V283)/1000)</f>
        <v>0</v>
      </c>
      <c r="BC292" s="17">
        <f t="shared" si="385"/>
        <v>0</v>
      </c>
      <c r="BD292" s="17">
        <f t="shared" si="385"/>
        <v>0</v>
      </c>
      <c r="BE292" s="17">
        <f t="shared" si="385"/>
        <v>0</v>
      </c>
      <c r="BF292" s="17">
        <f t="shared" si="236"/>
        <v>0</v>
      </c>
      <c r="BG292" s="17">
        <f t="shared" si="237"/>
        <v>0</v>
      </c>
      <c r="BH292" s="11">
        <f t="shared" ref="BH292:BI292" si="386">IF(OR(AD292="",AD289="",AD286="",AD283=""),BH291,SUM(AD292,AD289,AD286,AD283)/1000)</f>
        <v>104.992</v>
      </c>
      <c r="BI292" s="11">
        <f t="shared" si="386"/>
        <v>79.632999999999996</v>
      </c>
      <c r="BJ292" s="11">
        <f t="shared" si="239"/>
        <v>17.184100000000001</v>
      </c>
      <c r="BL292" s="64"/>
      <c r="BM292" s="27"/>
      <c r="BN292" s="27"/>
      <c r="BO292" s="27"/>
      <c r="BP292" s="27"/>
      <c r="BQ292" s="27"/>
      <c r="BR292" s="27"/>
      <c r="BS292" s="27"/>
      <c r="BT292" s="27"/>
      <c r="BU292" s="27"/>
      <c r="BV292" s="27"/>
      <c r="BW292" s="27"/>
      <c r="BX292" s="27"/>
      <c r="BY292" s="27"/>
      <c r="BZ292" s="27"/>
    </row>
    <row r="293" spans="1:78" ht="15" customHeight="1" x14ac:dyDescent="0.2">
      <c r="A293" s="71">
        <v>28672</v>
      </c>
      <c r="B293" s="13">
        <v>1324.1</v>
      </c>
      <c r="C293" s="13">
        <v>98541</v>
      </c>
      <c r="D293" s="13"/>
      <c r="E293" s="13"/>
      <c r="F293" s="13"/>
      <c r="G293" s="13"/>
      <c r="H293" s="13"/>
      <c r="I293" s="13"/>
      <c r="J293" s="13"/>
      <c r="K293" s="13"/>
      <c r="L293" s="13"/>
      <c r="M293" s="13">
        <v>47.451000000000001</v>
      </c>
      <c r="N293" s="13"/>
      <c r="O293" s="13"/>
      <c r="P293" s="13"/>
      <c r="Q293" s="13"/>
      <c r="R293" s="13"/>
      <c r="S293" s="13"/>
      <c r="T293" s="38"/>
      <c r="U293" s="13"/>
      <c r="V293" s="13"/>
      <c r="W293" s="13"/>
      <c r="X293" s="13"/>
      <c r="Y293" s="13"/>
      <c r="Z293" s="38"/>
      <c r="AA293" s="13"/>
      <c r="AB293" s="38"/>
      <c r="AC293" s="13"/>
      <c r="AD293" s="13"/>
      <c r="AE293" s="13"/>
      <c r="AF293" s="38"/>
      <c r="AG293" s="13"/>
      <c r="AI293" s="11">
        <f t="shared" si="210"/>
        <v>1317.7</v>
      </c>
      <c r="AJ293" s="11">
        <f t="shared" si="216"/>
        <v>97.383333333333326</v>
      </c>
      <c r="AK293" s="11" t="str">
        <f t="shared" si="217"/>
        <v/>
      </c>
      <c r="AL293" s="11" t="str">
        <f t="shared" si="211"/>
        <v/>
      </c>
      <c r="AM293" s="11" t="str">
        <f t="shared" si="218"/>
        <v/>
      </c>
      <c r="AN293" s="11" t="str">
        <f t="shared" si="219"/>
        <v/>
      </c>
      <c r="AO293" s="11" t="str">
        <f t="shared" si="220"/>
        <v/>
      </c>
      <c r="AP293" s="11" t="str">
        <f t="shared" si="221"/>
        <v/>
      </c>
      <c r="AQ293" s="11" t="str">
        <f t="shared" si="222"/>
        <v/>
      </c>
      <c r="AR293" s="11" t="str">
        <f t="shared" si="223"/>
        <v/>
      </c>
      <c r="AS293" s="11" t="str">
        <f t="shared" si="224"/>
        <v/>
      </c>
      <c r="AT293" s="11">
        <f t="shared" si="212"/>
        <v>47.045666666666669</v>
      </c>
      <c r="AU293" s="11" t="str">
        <f t="shared" si="225"/>
        <v/>
      </c>
      <c r="AV293" s="11" t="str">
        <f t="shared" si="226"/>
        <v/>
      </c>
      <c r="AW293" s="11">
        <f t="shared" si="230"/>
        <v>2204.2840000000001</v>
      </c>
      <c r="AX293" s="17">
        <f t="shared" si="231"/>
        <v>238.82400000000001</v>
      </c>
      <c r="AY293" s="11">
        <f t="shared" si="232"/>
        <v>172.262</v>
      </c>
      <c r="AZ293" s="17">
        <f t="shared" ref="AZ293" si="387">IF(OR(S293="",S290="",S287="",S284=""),AZ292,SUM(S293,S290,S287,S284))</f>
        <v>0</v>
      </c>
      <c r="BA293" s="11">
        <f t="shared" si="234"/>
        <v>325.52699999999999</v>
      </c>
      <c r="BB293" s="17">
        <f t="shared" ref="BB293:BE293" si="388">IF(OR(V293="",V290="",V287="",V284=""),BB292,SUM(V293,V290,V287,V284)/1000)</f>
        <v>0</v>
      </c>
      <c r="BC293" s="17">
        <f t="shared" si="388"/>
        <v>0</v>
      </c>
      <c r="BD293" s="17">
        <f t="shared" si="388"/>
        <v>0</v>
      </c>
      <c r="BE293" s="17">
        <f t="shared" si="388"/>
        <v>0</v>
      </c>
      <c r="BF293" s="17">
        <f t="shared" si="236"/>
        <v>0</v>
      </c>
      <c r="BG293" s="17">
        <f t="shared" si="237"/>
        <v>0</v>
      </c>
      <c r="BH293" s="11">
        <f t="shared" ref="BH293:BI293" si="389">IF(OR(AD293="",AD290="",AD287="",AD284=""),BH292,SUM(AD293,AD290,AD287,AD284)/1000)</f>
        <v>104.992</v>
      </c>
      <c r="BI293" s="11">
        <f t="shared" si="389"/>
        <v>79.632999999999996</v>
      </c>
      <c r="BJ293" s="11">
        <f t="shared" si="239"/>
        <v>17.184100000000001</v>
      </c>
      <c r="BL293" s="64"/>
      <c r="BM293" s="27"/>
      <c r="BN293" s="27"/>
      <c r="BO293" s="27"/>
      <c r="BP293" s="27"/>
      <c r="BQ293" s="27"/>
      <c r="BR293" s="27"/>
      <c r="BS293" s="27"/>
      <c r="BT293" s="27"/>
      <c r="BU293" s="27"/>
      <c r="BV293" s="27"/>
      <c r="BW293" s="27"/>
      <c r="BX293" s="27"/>
      <c r="BY293" s="27"/>
      <c r="BZ293" s="27"/>
    </row>
    <row r="294" spans="1:78" ht="15" customHeight="1" x14ac:dyDescent="0.2">
      <c r="A294" s="71">
        <v>28703</v>
      </c>
      <c r="B294" s="13">
        <v>1333.5</v>
      </c>
      <c r="C294" s="13">
        <v>99566</v>
      </c>
      <c r="D294" s="13"/>
      <c r="E294" s="13"/>
      <c r="F294" s="13"/>
      <c r="G294" s="13"/>
      <c r="H294" s="13"/>
      <c r="I294" s="13"/>
      <c r="J294" s="13"/>
      <c r="K294" s="13"/>
      <c r="L294" s="13"/>
      <c r="M294" s="13">
        <v>48.048999999999999</v>
      </c>
      <c r="N294" s="13"/>
      <c r="O294" s="13"/>
      <c r="P294" s="13"/>
      <c r="Q294" s="13"/>
      <c r="R294" s="13"/>
      <c r="S294" s="13"/>
      <c r="T294" s="38"/>
      <c r="U294" s="13"/>
      <c r="V294" s="13"/>
      <c r="W294" s="13"/>
      <c r="X294" s="13"/>
      <c r="Y294" s="13"/>
      <c r="Z294" s="38"/>
      <c r="AA294" s="13"/>
      <c r="AB294" s="38"/>
      <c r="AC294" s="13"/>
      <c r="AD294" s="13"/>
      <c r="AE294" s="13"/>
      <c r="AF294" s="38"/>
      <c r="AG294" s="13"/>
      <c r="AI294" s="11">
        <f t="shared" si="210"/>
        <v>1325.3666666666666</v>
      </c>
      <c r="AJ294" s="11">
        <f t="shared" si="216"/>
        <v>98.50866666666667</v>
      </c>
      <c r="AK294" s="11" t="str">
        <f t="shared" si="217"/>
        <v/>
      </c>
      <c r="AL294" s="11" t="str">
        <f t="shared" si="211"/>
        <v/>
      </c>
      <c r="AM294" s="11" t="str">
        <f t="shared" si="218"/>
        <v/>
      </c>
      <c r="AN294" s="11" t="str">
        <f t="shared" si="219"/>
        <v/>
      </c>
      <c r="AO294" s="11" t="str">
        <f t="shared" si="220"/>
        <v/>
      </c>
      <c r="AP294" s="11" t="str">
        <f t="shared" si="221"/>
        <v/>
      </c>
      <c r="AQ294" s="11" t="str">
        <f t="shared" si="222"/>
        <v/>
      </c>
      <c r="AR294" s="11" t="str">
        <f t="shared" si="223"/>
        <v/>
      </c>
      <c r="AS294" s="11" t="str">
        <f t="shared" si="224"/>
        <v/>
      </c>
      <c r="AT294" s="11">
        <f t="shared" si="212"/>
        <v>47.506333333333338</v>
      </c>
      <c r="AU294" s="11" t="str">
        <f t="shared" si="225"/>
        <v/>
      </c>
      <c r="AV294" s="11" t="str">
        <f t="shared" si="226"/>
        <v/>
      </c>
      <c r="AW294" s="11">
        <f t="shared" si="230"/>
        <v>2204.2840000000001</v>
      </c>
      <c r="AX294" s="17">
        <f t="shared" si="231"/>
        <v>238.82400000000001</v>
      </c>
      <c r="AY294" s="11">
        <f t="shared" si="232"/>
        <v>172.262</v>
      </c>
      <c r="AZ294" s="17">
        <f t="shared" ref="AZ294" si="390">IF(OR(S294="",S291="",S288="",S285=""),AZ293,SUM(S294,S291,S288,S285))</f>
        <v>0</v>
      </c>
      <c r="BA294" s="11">
        <f t="shared" si="234"/>
        <v>325.52699999999999</v>
      </c>
      <c r="BB294" s="17">
        <f t="shared" ref="BB294:BE294" si="391">IF(OR(V294="",V291="",V288="",V285=""),BB293,SUM(V294,V291,V288,V285)/1000)</f>
        <v>0</v>
      </c>
      <c r="BC294" s="17">
        <f t="shared" si="391"/>
        <v>0</v>
      </c>
      <c r="BD294" s="17">
        <f t="shared" si="391"/>
        <v>0</v>
      </c>
      <c r="BE294" s="17">
        <f t="shared" si="391"/>
        <v>0</v>
      </c>
      <c r="BF294" s="17">
        <f t="shared" si="236"/>
        <v>0</v>
      </c>
      <c r="BG294" s="17">
        <f t="shared" si="237"/>
        <v>0</v>
      </c>
      <c r="BH294" s="11">
        <f t="shared" ref="BH294:BI294" si="392">IF(OR(AD294="",AD291="",AD288="",AD285=""),BH293,SUM(AD294,AD291,AD288,AD285)/1000)</f>
        <v>104.992</v>
      </c>
      <c r="BI294" s="11">
        <f t="shared" si="392"/>
        <v>79.632999999999996</v>
      </c>
      <c r="BJ294" s="11">
        <f t="shared" si="239"/>
        <v>17.184100000000001</v>
      </c>
      <c r="BL294" s="64"/>
      <c r="BM294" s="27"/>
      <c r="BN294" s="27"/>
      <c r="BO294" s="27"/>
      <c r="BP294" s="27"/>
      <c r="BQ294" s="27"/>
      <c r="BR294" s="27"/>
      <c r="BS294" s="27"/>
      <c r="BT294" s="27"/>
      <c r="BU294" s="27"/>
      <c r="BV294" s="27"/>
      <c r="BW294" s="27"/>
      <c r="BX294" s="27"/>
      <c r="BY294" s="27"/>
      <c r="BZ294" s="27"/>
    </row>
    <row r="295" spans="1:78" ht="15" customHeight="1" x14ac:dyDescent="0.2">
      <c r="A295" s="71">
        <v>28734</v>
      </c>
      <c r="B295" s="13">
        <v>1345</v>
      </c>
      <c r="C295" s="13">
        <v>100896</v>
      </c>
      <c r="D295" s="13"/>
      <c r="E295" s="13"/>
      <c r="F295" s="13"/>
      <c r="G295" s="13"/>
      <c r="H295" s="13"/>
      <c r="I295" s="13"/>
      <c r="J295" s="13"/>
      <c r="K295" s="13"/>
      <c r="L295" s="13"/>
      <c r="M295" s="13">
        <v>48.49</v>
      </c>
      <c r="N295" s="13"/>
      <c r="O295" s="13"/>
      <c r="P295" s="13">
        <v>598763.25</v>
      </c>
      <c r="Q295" s="13">
        <v>68066</v>
      </c>
      <c r="R295" s="13">
        <v>47128</v>
      </c>
      <c r="S295" s="13"/>
      <c r="T295" s="38">
        <v>89.23</v>
      </c>
      <c r="U295" s="13">
        <v>88.963999999999999</v>
      </c>
      <c r="V295" s="13"/>
      <c r="W295" s="13"/>
      <c r="X295" s="13"/>
      <c r="Y295" s="13"/>
      <c r="Z295" s="38"/>
      <c r="AA295" s="13"/>
      <c r="AB295" s="38"/>
      <c r="AC295" s="13"/>
      <c r="AD295" s="13">
        <v>28250</v>
      </c>
      <c r="AE295" s="13">
        <v>21683</v>
      </c>
      <c r="AF295" s="38">
        <v>4643.7</v>
      </c>
      <c r="AG295" s="78">
        <v>4644.8999999999996</v>
      </c>
      <c r="AI295" s="11">
        <f t="shared" si="210"/>
        <v>1334.2</v>
      </c>
      <c r="AJ295" s="11">
        <f t="shared" si="216"/>
        <v>99.667666666666676</v>
      </c>
      <c r="AK295" s="11" t="str">
        <f t="shared" si="217"/>
        <v/>
      </c>
      <c r="AL295" s="11" t="str">
        <f t="shared" si="211"/>
        <v/>
      </c>
      <c r="AM295" s="11" t="str">
        <f t="shared" si="218"/>
        <v/>
      </c>
      <c r="AN295" s="11" t="str">
        <f t="shared" si="219"/>
        <v/>
      </c>
      <c r="AO295" s="11" t="str">
        <f t="shared" si="220"/>
        <v/>
      </c>
      <c r="AP295" s="11" t="str">
        <f t="shared" si="221"/>
        <v/>
      </c>
      <c r="AQ295" s="11" t="str">
        <f t="shared" si="222"/>
        <v/>
      </c>
      <c r="AR295" s="11" t="str">
        <f t="shared" si="223"/>
        <v/>
      </c>
      <c r="AS295" s="11" t="str">
        <f t="shared" si="224"/>
        <v/>
      </c>
      <c r="AT295" s="11">
        <f t="shared" si="212"/>
        <v>47.99666666666667</v>
      </c>
      <c r="AU295" s="11" t="str">
        <f t="shared" si="225"/>
        <v/>
      </c>
      <c r="AV295" s="11" t="str">
        <f t="shared" si="226"/>
        <v/>
      </c>
      <c r="AW295" s="11">
        <f t="shared" si="230"/>
        <v>2273.4290000000001</v>
      </c>
      <c r="AX295" s="17">
        <f t="shared" si="231"/>
        <v>245.44499999999999</v>
      </c>
      <c r="AY295" s="11">
        <f t="shared" si="232"/>
        <v>179.12</v>
      </c>
      <c r="AZ295" s="17">
        <f t="shared" ref="AZ295" si="393">IF(OR(S295="",S292="",S289="",S286=""),AZ294,SUM(S295,S292,S289,S286))</f>
        <v>0</v>
      </c>
      <c r="BA295" s="11">
        <f t="shared" si="234"/>
        <v>336.685</v>
      </c>
      <c r="BB295" s="17">
        <f t="shared" ref="BB295:BE295" si="394">IF(OR(V295="",V292="",V289="",V286=""),BB294,SUM(V295,V292,V289,V286)/1000)</f>
        <v>0</v>
      </c>
      <c r="BC295" s="17">
        <f t="shared" si="394"/>
        <v>0</v>
      </c>
      <c r="BD295" s="17">
        <f t="shared" si="394"/>
        <v>0</v>
      </c>
      <c r="BE295" s="17">
        <f t="shared" si="394"/>
        <v>0</v>
      </c>
      <c r="BF295" s="17">
        <f t="shared" si="236"/>
        <v>0</v>
      </c>
      <c r="BG295" s="17">
        <f t="shared" si="237"/>
        <v>0</v>
      </c>
      <c r="BH295" s="11">
        <f t="shared" ref="BH295:BI295" si="395">IF(OR(AD295="",AD292="",AD289="",AD286=""),BH294,SUM(AD295,AD292,AD289,AD286)/1000)</f>
        <v>107.831</v>
      </c>
      <c r="BI295" s="11">
        <f t="shared" si="395"/>
        <v>82.165000000000006</v>
      </c>
      <c r="BJ295" s="11">
        <f t="shared" si="239"/>
        <v>17.704799999999999</v>
      </c>
      <c r="BL295" s="64"/>
      <c r="BM295" s="27"/>
      <c r="BN295" s="27"/>
      <c r="BO295" s="27"/>
      <c r="BP295" s="27"/>
      <c r="BQ295" s="27"/>
      <c r="BR295" s="27"/>
      <c r="BS295" s="27"/>
      <c r="BT295" s="27"/>
      <c r="BU295" s="27"/>
      <c r="BV295" s="27"/>
      <c r="BW295" s="27"/>
      <c r="BX295" s="27"/>
      <c r="BY295" s="27"/>
      <c r="BZ295" s="27"/>
    </row>
    <row r="296" spans="1:78" ht="15" customHeight="1" x14ac:dyDescent="0.2">
      <c r="A296" s="71">
        <v>28764</v>
      </c>
      <c r="B296" s="13">
        <v>1352.3</v>
      </c>
      <c r="C296" s="13">
        <v>102096</v>
      </c>
      <c r="D296" s="13"/>
      <c r="E296" s="13"/>
      <c r="F296" s="13"/>
      <c r="G296" s="13"/>
      <c r="H296" s="13"/>
      <c r="I296" s="13"/>
      <c r="J296" s="13"/>
      <c r="K296" s="13"/>
      <c r="L296" s="13"/>
      <c r="M296" s="13">
        <v>48.78</v>
      </c>
      <c r="N296" s="13"/>
      <c r="O296" s="13"/>
      <c r="P296" s="13"/>
      <c r="Q296" s="13"/>
      <c r="R296" s="13"/>
      <c r="S296" s="13"/>
      <c r="T296" s="38"/>
      <c r="U296" s="13"/>
      <c r="V296" s="13"/>
      <c r="W296" s="13"/>
      <c r="X296" s="13"/>
      <c r="Y296" s="13"/>
      <c r="Z296" s="38"/>
      <c r="AA296" s="13"/>
      <c r="AB296" s="38"/>
      <c r="AC296" s="13"/>
      <c r="AD296" s="13"/>
      <c r="AE296" s="13"/>
      <c r="AF296" s="38"/>
      <c r="AG296" s="13"/>
      <c r="AI296" s="11">
        <f t="shared" si="210"/>
        <v>1343.6000000000001</v>
      </c>
      <c r="AJ296" s="11">
        <f t="shared" si="216"/>
        <v>100.85266666666668</v>
      </c>
      <c r="AK296" s="11" t="str">
        <f t="shared" si="217"/>
        <v/>
      </c>
      <c r="AL296" s="11" t="str">
        <f t="shared" si="211"/>
        <v/>
      </c>
      <c r="AM296" s="11" t="str">
        <f t="shared" si="218"/>
        <v/>
      </c>
      <c r="AN296" s="11" t="str">
        <f t="shared" si="219"/>
        <v/>
      </c>
      <c r="AO296" s="11" t="str">
        <f t="shared" si="220"/>
        <v/>
      </c>
      <c r="AP296" s="11" t="str">
        <f t="shared" si="221"/>
        <v/>
      </c>
      <c r="AQ296" s="11" t="str">
        <f t="shared" si="222"/>
        <v/>
      </c>
      <c r="AR296" s="11" t="str">
        <f t="shared" si="223"/>
        <v/>
      </c>
      <c r="AS296" s="11" t="str">
        <f t="shared" si="224"/>
        <v/>
      </c>
      <c r="AT296" s="11">
        <f t="shared" si="212"/>
        <v>48.439666666666675</v>
      </c>
      <c r="AU296" s="11" t="str">
        <f t="shared" si="225"/>
        <v/>
      </c>
      <c r="AV296" s="11" t="str">
        <f t="shared" si="226"/>
        <v/>
      </c>
      <c r="AW296" s="11">
        <f t="shared" si="230"/>
        <v>2273.4290000000001</v>
      </c>
      <c r="AX296" s="17">
        <f t="shared" si="231"/>
        <v>245.44499999999999</v>
      </c>
      <c r="AY296" s="11">
        <f t="shared" si="232"/>
        <v>179.12</v>
      </c>
      <c r="AZ296" s="17">
        <f t="shared" ref="AZ296" si="396">IF(OR(S296="",S293="",S290="",S287=""),AZ295,SUM(S296,S293,S290,S287))</f>
        <v>0</v>
      </c>
      <c r="BA296" s="11">
        <f t="shared" si="234"/>
        <v>336.685</v>
      </c>
      <c r="BB296" s="17">
        <f t="shared" ref="BB296:BE296" si="397">IF(OR(V296="",V293="",V290="",V287=""),BB295,SUM(V296,V293,V290,V287)/1000)</f>
        <v>0</v>
      </c>
      <c r="BC296" s="17">
        <f t="shared" si="397"/>
        <v>0</v>
      </c>
      <c r="BD296" s="17">
        <f t="shared" si="397"/>
        <v>0</v>
      </c>
      <c r="BE296" s="17">
        <f t="shared" si="397"/>
        <v>0</v>
      </c>
      <c r="BF296" s="17">
        <f t="shared" si="236"/>
        <v>0</v>
      </c>
      <c r="BG296" s="17">
        <f t="shared" si="237"/>
        <v>0</v>
      </c>
      <c r="BH296" s="11">
        <f t="shared" ref="BH296:BI296" si="398">IF(OR(AD296="",AD293="",AD290="",AD287=""),BH295,SUM(AD296,AD293,AD290,AD287)/1000)</f>
        <v>107.831</v>
      </c>
      <c r="BI296" s="11">
        <f t="shared" si="398"/>
        <v>82.165000000000006</v>
      </c>
      <c r="BJ296" s="11">
        <f t="shared" si="239"/>
        <v>17.704799999999999</v>
      </c>
      <c r="BL296" s="64"/>
      <c r="BM296" s="27"/>
      <c r="BN296" s="27"/>
      <c r="BO296" s="27"/>
      <c r="BP296" s="27"/>
      <c r="BQ296" s="27"/>
      <c r="BR296" s="27"/>
      <c r="BS296" s="27"/>
      <c r="BT296" s="27"/>
      <c r="BU296" s="27"/>
      <c r="BV296" s="27"/>
      <c r="BW296" s="27"/>
      <c r="BX296" s="27"/>
      <c r="BY296" s="27"/>
      <c r="BZ296" s="27"/>
    </row>
    <row r="297" spans="1:78" ht="15" customHeight="1" x14ac:dyDescent="0.2">
      <c r="A297" s="71">
        <v>28795</v>
      </c>
      <c r="B297" s="13">
        <v>1359.1</v>
      </c>
      <c r="C297" s="13">
        <v>104724</v>
      </c>
      <c r="D297" s="13"/>
      <c r="E297" s="13"/>
      <c r="F297" s="13"/>
      <c r="G297" s="13"/>
      <c r="H297" s="13"/>
      <c r="I297" s="13"/>
      <c r="J297" s="13"/>
      <c r="K297" s="13"/>
      <c r="L297" s="13"/>
      <c r="M297" s="13">
        <v>49.250999999999998</v>
      </c>
      <c r="N297" s="13"/>
      <c r="O297" s="13"/>
      <c r="P297" s="13"/>
      <c r="Q297" s="13"/>
      <c r="R297" s="13"/>
      <c r="S297" s="13"/>
      <c r="T297" s="38"/>
      <c r="U297" s="13"/>
      <c r="V297" s="13"/>
      <c r="W297" s="13"/>
      <c r="X297" s="13"/>
      <c r="Y297" s="13"/>
      <c r="Z297" s="38"/>
      <c r="AA297" s="13"/>
      <c r="AB297" s="38"/>
      <c r="AC297" s="13"/>
      <c r="AD297" s="13"/>
      <c r="AE297" s="13"/>
      <c r="AF297" s="38"/>
      <c r="AG297" s="13"/>
      <c r="AI297" s="11">
        <f t="shared" si="210"/>
        <v>1352.1333333333334</v>
      </c>
      <c r="AJ297" s="11">
        <f t="shared" si="216"/>
        <v>102.572</v>
      </c>
      <c r="AK297" s="11" t="str">
        <f t="shared" si="217"/>
        <v/>
      </c>
      <c r="AL297" s="11" t="str">
        <f t="shared" si="211"/>
        <v/>
      </c>
      <c r="AM297" s="11" t="str">
        <f t="shared" si="218"/>
        <v/>
      </c>
      <c r="AN297" s="11" t="str">
        <f t="shared" si="219"/>
        <v/>
      </c>
      <c r="AO297" s="11" t="str">
        <f t="shared" si="220"/>
        <v/>
      </c>
      <c r="AP297" s="11" t="str">
        <f t="shared" si="221"/>
        <v/>
      </c>
      <c r="AQ297" s="11" t="str">
        <f t="shared" si="222"/>
        <v/>
      </c>
      <c r="AR297" s="11" t="str">
        <f t="shared" si="223"/>
        <v/>
      </c>
      <c r="AS297" s="11" t="str">
        <f t="shared" si="224"/>
        <v/>
      </c>
      <c r="AT297" s="11">
        <f t="shared" si="212"/>
        <v>48.840333333333341</v>
      </c>
      <c r="AU297" s="11" t="str">
        <f t="shared" si="225"/>
        <v/>
      </c>
      <c r="AV297" s="11" t="str">
        <f t="shared" si="226"/>
        <v/>
      </c>
      <c r="AW297" s="11">
        <f t="shared" si="230"/>
        <v>2273.4290000000001</v>
      </c>
      <c r="AX297" s="17">
        <f t="shared" si="231"/>
        <v>245.44499999999999</v>
      </c>
      <c r="AY297" s="11">
        <f t="shared" si="232"/>
        <v>179.12</v>
      </c>
      <c r="AZ297" s="17">
        <f t="shared" ref="AZ297" si="399">IF(OR(S297="",S294="",S291="",S288=""),AZ296,SUM(S297,S294,S291,S288))</f>
        <v>0</v>
      </c>
      <c r="BA297" s="11">
        <f t="shared" si="234"/>
        <v>336.685</v>
      </c>
      <c r="BB297" s="17">
        <f t="shared" ref="BB297:BE297" si="400">IF(OR(V297="",V294="",V291="",V288=""),BB296,SUM(V297,V294,V291,V288)/1000)</f>
        <v>0</v>
      </c>
      <c r="BC297" s="17">
        <f t="shared" si="400"/>
        <v>0</v>
      </c>
      <c r="BD297" s="17">
        <f t="shared" si="400"/>
        <v>0</v>
      </c>
      <c r="BE297" s="17">
        <f t="shared" si="400"/>
        <v>0</v>
      </c>
      <c r="BF297" s="17">
        <f t="shared" si="236"/>
        <v>0</v>
      </c>
      <c r="BG297" s="17">
        <f t="shared" si="237"/>
        <v>0</v>
      </c>
      <c r="BH297" s="11">
        <f t="shared" ref="BH297:BI297" si="401">IF(OR(AD297="",AD294="",AD291="",AD288=""),BH296,SUM(AD297,AD294,AD291,AD288)/1000)</f>
        <v>107.831</v>
      </c>
      <c r="BI297" s="11">
        <f t="shared" si="401"/>
        <v>82.165000000000006</v>
      </c>
      <c r="BJ297" s="11">
        <f t="shared" si="239"/>
        <v>17.704799999999999</v>
      </c>
      <c r="BL297" s="64"/>
      <c r="BM297" s="27"/>
      <c r="BN297" s="27"/>
      <c r="BO297" s="27"/>
      <c r="BP297" s="27"/>
      <c r="BQ297" s="27"/>
      <c r="BR297" s="27"/>
      <c r="BS297" s="27"/>
      <c r="BT297" s="27"/>
      <c r="BU297" s="27"/>
      <c r="BV297" s="27"/>
      <c r="BW297" s="27"/>
      <c r="BX297" s="27"/>
      <c r="BY297" s="27"/>
      <c r="BZ297" s="27"/>
    </row>
    <row r="298" spans="1:78" ht="15" customHeight="1" x14ac:dyDescent="0.2">
      <c r="A298" s="71">
        <v>28825</v>
      </c>
      <c r="B298" s="13">
        <v>1366</v>
      </c>
      <c r="C298" s="13">
        <v>104413</v>
      </c>
      <c r="D298" s="13"/>
      <c r="E298" s="13"/>
      <c r="F298" s="13"/>
      <c r="G298" s="13"/>
      <c r="H298" s="13"/>
      <c r="I298" s="13"/>
      <c r="J298" s="13"/>
      <c r="K298" s="13"/>
      <c r="L298" s="13"/>
      <c r="M298" s="13">
        <v>49.741</v>
      </c>
      <c r="N298" s="13"/>
      <c r="O298" s="13"/>
      <c r="P298" s="13">
        <v>619237.25</v>
      </c>
      <c r="Q298" s="13">
        <v>65627</v>
      </c>
      <c r="R298" s="13">
        <v>48831</v>
      </c>
      <c r="S298" s="13"/>
      <c r="T298" s="38">
        <v>92.03</v>
      </c>
      <c r="U298" s="13">
        <v>91.784000000000006</v>
      </c>
      <c r="V298" s="13"/>
      <c r="W298" s="13"/>
      <c r="X298" s="13"/>
      <c r="Y298" s="13"/>
      <c r="Z298" s="38"/>
      <c r="AA298" s="13"/>
      <c r="AB298" s="38"/>
      <c r="AC298" s="13"/>
      <c r="AD298" s="13">
        <v>28996</v>
      </c>
      <c r="AE298" s="13">
        <v>23146</v>
      </c>
      <c r="AF298" s="38">
        <v>4836</v>
      </c>
      <c r="AG298" s="78">
        <v>4835.1000000000004</v>
      </c>
      <c r="AI298" s="11">
        <f t="shared" si="210"/>
        <v>1359.1333333333332</v>
      </c>
      <c r="AJ298" s="11">
        <f t="shared" si="216"/>
        <v>103.74433333333333</v>
      </c>
      <c r="AK298" s="11" t="str">
        <f t="shared" si="217"/>
        <v/>
      </c>
      <c r="AL298" s="11" t="str">
        <f t="shared" si="211"/>
        <v/>
      </c>
      <c r="AM298" s="11" t="str">
        <f t="shared" si="218"/>
        <v/>
      </c>
      <c r="AN298" s="11" t="str">
        <f t="shared" si="219"/>
        <v/>
      </c>
      <c r="AO298" s="11" t="str">
        <f t="shared" si="220"/>
        <v/>
      </c>
      <c r="AP298" s="11" t="str">
        <f t="shared" si="221"/>
        <v/>
      </c>
      <c r="AQ298" s="11" t="str">
        <f t="shared" si="222"/>
        <v/>
      </c>
      <c r="AR298" s="11" t="str">
        <f t="shared" si="223"/>
        <v/>
      </c>
      <c r="AS298" s="11" t="str">
        <f t="shared" si="224"/>
        <v/>
      </c>
      <c r="AT298" s="11">
        <f t="shared" si="212"/>
        <v>49.257333333333328</v>
      </c>
      <c r="AU298" s="11" t="str">
        <f t="shared" si="225"/>
        <v/>
      </c>
      <c r="AV298" s="11" t="str">
        <f t="shared" si="226"/>
        <v/>
      </c>
      <c r="AW298" s="11">
        <f t="shared" si="230"/>
        <v>2351.5987500000001</v>
      </c>
      <c r="AX298" s="17">
        <f t="shared" si="231"/>
        <v>252.04400000000001</v>
      </c>
      <c r="AY298" s="11">
        <f t="shared" si="232"/>
        <v>185.857</v>
      </c>
      <c r="AZ298" s="17">
        <f t="shared" ref="AZ298" si="402">IF(OR(S298="",S295="",S292="",S289=""),AZ297,SUM(S298,S295,S292,S289))</f>
        <v>0</v>
      </c>
      <c r="BA298" s="11">
        <f t="shared" si="234"/>
        <v>348.61599999999999</v>
      </c>
      <c r="BB298" s="17">
        <f t="shared" ref="BB298:BE298" si="403">IF(OR(V298="",V295="",V292="",V289=""),BB297,SUM(V298,V295,V292,V289)/1000)</f>
        <v>0</v>
      </c>
      <c r="BC298" s="17">
        <f t="shared" si="403"/>
        <v>0</v>
      </c>
      <c r="BD298" s="17">
        <f t="shared" si="403"/>
        <v>0</v>
      </c>
      <c r="BE298" s="17">
        <f t="shared" si="403"/>
        <v>0</v>
      </c>
      <c r="BF298" s="17">
        <f t="shared" si="236"/>
        <v>0</v>
      </c>
      <c r="BG298" s="17">
        <f t="shared" si="237"/>
        <v>0</v>
      </c>
      <c r="BH298" s="11">
        <f t="shared" ref="BH298:BI298" si="404">IF(OR(AD298="",AD295="",AD292="",AD289=""),BH297,SUM(AD298,AD295,AD292,AD289)/1000)</f>
        <v>111.129</v>
      </c>
      <c r="BI298" s="11">
        <f t="shared" si="404"/>
        <v>85.781999999999996</v>
      </c>
      <c r="BJ298" s="11">
        <f t="shared" si="239"/>
        <v>18.327099999999998</v>
      </c>
      <c r="BL298" s="64"/>
      <c r="BM298" s="27"/>
      <c r="BN298" s="27"/>
      <c r="BO298" s="27"/>
      <c r="BP298" s="27"/>
      <c r="BQ298" s="27"/>
      <c r="BR298" s="27"/>
      <c r="BS298" s="27"/>
      <c r="BT298" s="27"/>
      <c r="BU298" s="27"/>
      <c r="BV298" s="27"/>
      <c r="BW298" s="27"/>
      <c r="BX298" s="27"/>
      <c r="BY298" s="27"/>
      <c r="BZ298" s="27"/>
    </row>
    <row r="299" spans="1:78" ht="15" customHeight="1" x14ac:dyDescent="0.2">
      <c r="A299" s="71">
        <v>28856</v>
      </c>
      <c r="B299" s="13">
        <v>1371.6</v>
      </c>
      <c r="C299" s="13">
        <v>106059</v>
      </c>
      <c r="D299" s="13"/>
      <c r="E299" s="13"/>
      <c r="F299" s="13"/>
      <c r="G299" s="13"/>
      <c r="H299" s="13"/>
      <c r="I299" s="13"/>
      <c r="J299" s="13"/>
      <c r="K299" s="13"/>
      <c r="L299" s="13"/>
      <c r="M299" s="13">
        <v>50.472000000000001</v>
      </c>
      <c r="N299" s="13"/>
      <c r="O299" s="13"/>
      <c r="P299" s="13"/>
      <c r="Q299" s="13"/>
      <c r="R299" s="13"/>
      <c r="S299" s="13"/>
      <c r="T299" s="38"/>
      <c r="U299" s="13"/>
      <c r="V299" s="13"/>
      <c r="W299" s="13"/>
      <c r="X299" s="13"/>
      <c r="Y299" s="13"/>
      <c r="Z299" s="38"/>
      <c r="AA299" s="13"/>
      <c r="AB299" s="38"/>
      <c r="AC299" s="13"/>
      <c r="AD299" s="13"/>
      <c r="AE299" s="13"/>
      <c r="AF299" s="38"/>
      <c r="AG299" s="13"/>
      <c r="AI299" s="11">
        <f t="shared" si="210"/>
        <v>1365.5666666666666</v>
      </c>
      <c r="AJ299" s="11">
        <f t="shared" si="216"/>
        <v>105.06533333333333</v>
      </c>
      <c r="AK299" s="11" t="str">
        <f t="shared" si="217"/>
        <v/>
      </c>
      <c r="AL299" s="11" t="str">
        <f t="shared" si="211"/>
        <v/>
      </c>
      <c r="AM299" s="11" t="str">
        <f t="shared" si="218"/>
        <v/>
      </c>
      <c r="AN299" s="11" t="str">
        <f t="shared" si="219"/>
        <v/>
      </c>
      <c r="AO299" s="11" t="str">
        <f t="shared" si="220"/>
        <v/>
      </c>
      <c r="AP299" s="11" t="str">
        <f t="shared" si="221"/>
        <v/>
      </c>
      <c r="AQ299" s="11" t="str">
        <f t="shared" si="222"/>
        <v/>
      </c>
      <c r="AR299" s="11" t="str">
        <f t="shared" si="223"/>
        <v/>
      </c>
      <c r="AS299" s="11" t="str">
        <f t="shared" si="224"/>
        <v/>
      </c>
      <c r="AT299" s="11">
        <f t="shared" si="212"/>
        <v>49.821333333333335</v>
      </c>
      <c r="AU299" s="11" t="str">
        <f t="shared" si="225"/>
        <v/>
      </c>
      <c r="AV299" s="11" t="str">
        <f t="shared" si="226"/>
        <v/>
      </c>
      <c r="AW299" s="11">
        <f t="shared" si="230"/>
        <v>2351.5987500000001</v>
      </c>
      <c r="AX299" s="17">
        <f t="shared" si="231"/>
        <v>252.04400000000001</v>
      </c>
      <c r="AY299" s="11">
        <f t="shared" si="232"/>
        <v>185.857</v>
      </c>
      <c r="AZ299" s="17">
        <f t="shared" ref="AZ299" si="405">IF(OR(S299="",S296="",S293="",S290=""),AZ298,SUM(S299,S296,S293,S290))</f>
        <v>0</v>
      </c>
      <c r="BA299" s="11">
        <f t="shared" si="234"/>
        <v>348.61599999999999</v>
      </c>
      <c r="BB299" s="17">
        <f t="shared" ref="BB299:BE299" si="406">IF(OR(V299="",V296="",V293="",V290=""),BB298,SUM(V299,V296,V293,V290)/1000)</f>
        <v>0</v>
      </c>
      <c r="BC299" s="17">
        <f t="shared" si="406"/>
        <v>0</v>
      </c>
      <c r="BD299" s="17">
        <f t="shared" si="406"/>
        <v>0</v>
      </c>
      <c r="BE299" s="17">
        <f t="shared" si="406"/>
        <v>0</v>
      </c>
      <c r="BF299" s="17">
        <f t="shared" si="236"/>
        <v>0</v>
      </c>
      <c r="BG299" s="17">
        <f t="shared" si="237"/>
        <v>0</v>
      </c>
      <c r="BH299" s="11">
        <f t="shared" ref="BH299:BI299" si="407">IF(OR(AD299="",AD296="",AD293="",AD290=""),BH298,SUM(AD299,AD296,AD293,AD290)/1000)</f>
        <v>111.129</v>
      </c>
      <c r="BI299" s="11">
        <f t="shared" si="407"/>
        <v>85.781999999999996</v>
      </c>
      <c r="BJ299" s="11">
        <f t="shared" si="239"/>
        <v>18.327099999999998</v>
      </c>
      <c r="BL299" s="64"/>
      <c r="BM299" s="27"/>
      <c r="BN299" s="27"/>
      <c r="BO299" s="27"/>
      <c r="BP299" s="27"/>
      <c r="BQ299" s="27"/>
      <c r="BR299" s="27"/>
      <c r="BS299" s="27"/>
      <c r="BT299" s="27"/>
      <c r="BU299" s="27"/>
      <c r="BV299" s="27"/>
      <c r="BW299" s="27"/>
      <c r="BX299" s="27"/>
      <c r="BY299" s="27"/>
      <c r="BZ299" s="27"/>
    </row>
    <row r="300" spans="1:78" ht="15" customHeight="1" x14ac:dyDescent="0.2">
      <c r="A300" s="71">
        <v>28887</v>
      </c>
      <c r="B300" s="13">
        <v>1377.8</v>
      </c>
      <c r="C300" s="13">
        <v>107461</v>
      </c>
      <c r="D300" s="13"/>
      <c r="E300" s="13"/>
      <c r="F300" s="13"/>
      <c r="G300" s="13"/>
      <c r="H300" s="13"/>
      <c r="I300" s="13"/>
      <c r="J300" s="13"/>
      <c r="K300" s="13"/>
      <c r="L300" s="13"/>
      <c r="M300" s="13">
        <v>51.195</v>
      </c>
      <c r="N300" s="13"/>
      <c r="O300" s="13"/>
      <c r="P300" s="13"/>
      <c r="Q300" s="13"/>
      <c r="R300" s="13"/>
      <c r="S300" s="13"/>
      <c r="T300" s="38"/>
      <c r="U300" s="13"/>
      <c r="V300" s="13"/>
      <c r="W300" s="13"/>
      <c r="X300" s="13"/>
      <c r="Y300" s="13"/>
      <c r="Z300" s="38"/>
      <c r="AA300" s="13"/>
      <c r="AB300" s="38"/>
      <c r="AC300" s="13"/>
      <c r="AD300" s="13"/>
      <c r="AE300" s="13"/>
      <c r="AF300" s="38"/>
      <c r="AG300" s="13"/>
      <c r="AI300" s="11">
        <f t="shared" si="210"/>
        <v>1371.8</v>
      </c>
      <c r="AJ300" s="11">
        <f t="shared" si="216"/>
        <v>105.97766666666668</v>
      </c>
      <c r="AK300" s="11" t="str">
        <f t="shared" si="217"/>
        <v/>
      </c>
      <c r="AL300" s="11" t="str">
        <f t="shared" si="211"/>
        <v/>
      </c>
      <c r="AM300" s="11" t="str">
        <f t="shared" si="218"/>
        <v/>
      </c>
      <c r="AN300" s="11" t="str">
        <f t="shared" si="219"/>
        <v/>
      </c>
      <c r="AO300" s="11" t="str">
        <f t="shared" si="220"/>
        <v/>
      </c>
      <c r="AP300" s="11" t="str">
        <f t="shared" si="221"/>
        <v/>
      </c>
      <c r="AQ300" s="11" t="str">
        <f t="shared" si="222"/>
        <v/>
      </c>
      <c r="AR300" s="11" t="str">
        <f t="shared" si="223"/>
        <v/>
      </c>
      <c r="AS300" s="11" t="str">
        <f t="shared" si="224"/>
        <v/>
      </c>
      <c r="AT300" s="11">
        <f t="shared" si="212"/>
        <v>50.469333333333331</v>
      </c>
      <c r="AU300" s="11" t="str">
        <f t="shared" si="225"/>
        <v/>
      </c>
      <c r="AV300" s="11" t="str">
        <f t="shared" si="226"/>
        <v/>
      </c>
      <c r="AW300" s="11">
        <f t="shared" si="230"/>
        <v>2351.5987500000001</v>
      </c>
      <c r="AX300" s="17">
        <f t="shared" si="231"/>
        <v>252.04400000000001</v>
      </c>
      <c r="AY300" s="11">
        <f t="shared" si="232"/>
        <v>185.857</v>
      </c>
      <c r="AZ300" s="17">
        <f t="shared" ref="AZ300" si="408">IF(OR(S300="",S297="",S294="",S291=""),AZ299,SUM(S300,S297,S294,S291))</f>
        <v>0</v>
      </c>
      <c r="BA300" s="11">
        <f t="shared" si="234"/>
        <v>348.61599999999999</v>
      </c>
      <c r="BB300" s="17">
        <f t="shared" ref="BB300:BE300" si="409">IF(OR(V300="",V297="",V294="",V291=""),BB299,SUM(V300,V297,V294,V291)/1000)</f>
        <v>0</v>
      </c>
      <c r="BC300" s="17">
        <f t="shared" si="409"/>
        <v>0</v>
      </c>
      <c r="BD300" s="17">
        <f t="shared" si="409"/>
        <v>0</v>
      </c>
      <c r="BE300" s="17">
        <f t="shared" si="409"/>
        <v>0</v>
      </c>
      <c r="BF300" s="17">
        <f t="shared" si="236"/>
        <v>0</v>
      </c>
      <c r="BG300" s="17">
        <f t="shared" si="237"/>
        <v>0</v>
      </c>
      <c r="BH300" s="11">
        <f t="shared" ref="BH300:BI300" si="410">IF(OR(AD300="",AD297="",AD294="",AD291=""),BH299,SUM(AD300,AD297,AD294,AD291)/1000)</f>
        <v>111.129</v>
      </c>
      <c r="BI300" s="11">
        <f t="shared" si="410"/>
        <v>85.781999999999996</v>
      </c>
      <c r="BJ300" s="11">
        <f t="shared" si="239"/>
        <v>18.327099999999998</v>
      </c>
      <c r="BL300" s="64"/>
      <c r="BM300" s="27"/>
      <c r="BN300" s="27"/>
      <c r="BO300" s="27"/>
      <c r="BP300" s="27"/>
      <c r="BQ300" s="27"/>
      <c r="BR300" s="27"/>
      <c r="BS300" s="27"/>
      <c r="BT300" s="27"/>
      <c r="BU300" s="27"/>
      <c r="BV300" s="27"/>
      <c r="BW300" s="27"/>
      <c r="BX300" s="27"/>
      <c r="BY300" s="27"/>
      <c r="BZ300" s="27"/>
    </row>
    <row r="301" spans="1:78" ht="15" customHeight="1" x14ac:dyDescent="0.2">
      <c r="A301" s="71">
        <v>28915</v>
      </c>
      <c r="B301" s="13">
        <v>1387.8</v>
      </c>
      <c r="C301" s="13">
        <v>108556</v>
      </c>
      <c r="D301" s="13"/>
      <c r="E301" s="13"/>
      <c r="F301" s="13"/>
      <c r="G301" s="13"/>
      <c r="H301" s="13"/>
      <c r="I301" s="13"/>
      <c r="J301" s="13"/>
      <c r="K301" s="13"/>
      <c r="L301" s="13"/>
      <c r="M301" s="13">
        <v>51.76</v>
      </c>
      <c r="N301" s="13"/>
      <c r="O301" s="13"/>
      <c r="P301" s="13">
        <v>631652.5</v>
      </c>
      <c r="Q301" s="13">
        <v>64721</v>
      </c>
      <c r="R301" s="13">
        <v>50378</v>
      </c>
      <c r="S301" s="13"/>
      <c r="T301" s="38">
        <v>95.358999999999995</v>
      </c>
      <c r="U301" s="13">
        <v>95.058999999999997</v>
      </c>
      <c r="V301" s="13"/>
      <c r="W301" s="13"/>
      <c r="X301" s="13"/>
      <c r="Y301" s="13"/>
      <c r="Z301" s="38"/>
      <c r="AA301" s="13"/>
      <c r="AB301" s="38"/>
      <c r="AC301" s="13"/>
      <c r="AD301" s="13">
        <v>30447</v>
      </c>
      <c r="AE301" s="13">
        <v>24852</v>
      </c>
      <c r="AF301" s="38">
        <v>4871.7</v>
      </c>
      <c r="AG301" s="78">
        <v>4875.2</v>
      </c>
      <c r="AI301" s="11">
        <f t="shared" si="210"/>
        <v>1379.0666666666666</v>
      </c>
      <c r="AJ301" s="11">
        <f t="shared" si="216"/>
        <v>107.35866666666666</v>
      </c>
      <c r="AK301" s="11" t="str">
        <f t="shared" si="217"/>
        <v/>
      </c>
      <c r="AL301" s="11" t="str">
        <f t="shared" si="211"/>
        <v/>
      </c>
      <c r="AM301" s="11" t="str">
        <f t="shared" si="218"/>
        <v/>
      </c>
      <c r="AN301" s="11" t="str">
        <f t="shared" si="219"/>
        <v/>
      </c>
      <c r="AO301" s="11" t="str">
        <f t="shared" si="220"/>
        <v/>
      </c>
      <c r="AP301" s="11" t="str">
        <f t="shared" si="221"/>
        <v/>
      </c>
      <c r="AQ301" s="11" t="str">
        <f t="shared" si="222"/>
        <v/>
      </c>
      <c r="AR301" s="11" t="str">
        <f t="shared" si="223"/>
        <v/>
      </c>
      <c r="AS301" s="11" t="str">
        <f t="shared" si="224"/>
        <v/>
      </c>
      <c r="AT301" s="11">
        <f t="shared" si="212"/>
        <v>51.142333333333333</v>
      </c>
      <c r="AU301" s="11" t="str">
        <f t="shared" si="225"/>
        <v/>
      </c>
      <c r="AV301" s="11" t="str">
        <f t="shared" si="226"/>
        <v/>
      </c>
      <c r="AW301" s="11">
        <f t="shared" si="230"/>
        <v>2432.5612500000002</v>
      </c>
      <c r="AX301" s="17">
        <f t="shared" si="231"/>
        <v>259.40600000000001</v>
      </c>
      <c r="AY301" s="11">
        <f t="shared" si="232"/>
        <v>192.16800000000001</v>
      </c>
      <c r="AZ301" s="17">
        <f t="shared" ref="AZ301" si="411">IF(OR(S301="",S298="",S295="",S292=""),AZ300,SUM(S301,S298,S295,S292))</f>
        <v>0</v>
      </c>
      <c r="BA301" s="11">
        <f t="shared" si="234"/>
        <v>361.452</v>
      </c>
      <c r="BB301" s="17">
        <f t="shared" ref="BB301:BE301" si="412">IF(OR(V301="",V298="",V295="",V292=""),BB300,SUM(V301,V298,V295,V292)/1000)</f>
        <v>0</v>
      </c>
      <c r="BC301" s="17">
        <f t="shared" si="412"/>
        <v>0</v>
      </c>
      <c r="BD301" s="17">
        <f t="shared" si="412"/>
        <v>0</v>
      </c>
      <c r="BE301" s="17">
        <f t="shared" si="412"/>
        <v>0</v>
      </c>
      <c r="BF301" s="17">
        <f t="shared" si="236"/>
        <v>0</v>
      </c>
      <c r="BG301" s="17">
        <f t="shared" si="237"/>
        <v>0</v>
      </c>
      <c r="BH301" s="11">
        <f t="shared" ref="BH301:BI301" si="413">IF(OR(AD301="",AD298="",AD295="",AD292=""),BH300,SUM(AD301,AD298,AD295,AD292)/1000)</f>
        <v>115.029</v>
      </c>
      <c r="BI301" s="11">
        <f t="shared" si="413"/>
        <v>90.323999999999998</v>
      </c>
      <c r="BJ301" s="11">
        <f t="shared" si="239"/>
        <v>18.8203</v>
      </c>
      <c r="BL301" s="64"/>
      <c r="BM301" s="27"/>
      <c r="BN301" s="27"/>
      <c r="BO301" s="27"/>
      <c r="BP301" s="27"/>
      <c r="BQ301" s="27"/>
      <c r="BR301" s="27"/>
      <c r="BS301" s="27"/>
      <c r="BT301" s="27"/>
      <c r="BU301" s="27"/>
      <c r="BV301" s="27"/>
      <c r="BW301" s="27"/>
      <c r="BX301" s="27"/>
      <c r="BY301" s="27"/>
      <c r="BZ301" s="27"/>
    </row>
    <row r="302" spans="1:78" ht="15" customHeight="1" x14ac:dyDescent="0.2">
      <c r="A302" s="71">
        <v>28946</v>
      </c>
      <c r="B302" s="13">
        <v>1402.1</v>
      </c>
      <c r="C302" s="13">
        <v>110073</v>
      </c>
      <c r="D302" s="13"/>
      <c r="E302" s="13"/>
      <c r="F302" s="13"/>
      <c r="G302" s="13"/>
      <c r="H302" s="13"/>
      <c r="I302" s="13"/>
      <c r="J302" s="13"/>
      <c r="K302" s="13"/>
      <c r="L302" s="13"/>
      <c r="M302" s="13">
        <v>52.45</v>
      </c>
      <c r="N302" s="13"/>
      <c r="O302" s="13"/>
      <c r="P302" s="13"/>
      <c r="Q302" s="13"/>
      <c r="R302" s="13"/>
      <c r="S302" s="13"/>
      <c r="T302" s="38"/>
      <c r="U302" s="13"/>
      <c r="V302" s="13"/>
      <c r="W302" s="13"/>
      <c r="X302" s="13"/>
      <c r="Y302" s="13"/>
      <c r="Z302" s="38"/>
      <c r="AA302" s="13"/>
      <c r="AB302" s="38"/>
      <c r="AC302" s="13"/>
      <c r="AD302" s="13"/>
      <c r="AE302" s="13"/>
      <c r="AF302" s="38"/>
      <c r="AG302" s="13"/>
      <c r="AI302" s="11">
        <f t="shared" si="210"/>
        <v>1389.2333333333333</v>
      </c>
      <c r="AJ302" s="11">
        <f t="shared" si="216"/>
        <v>108.69666666666667</v>
      </c>
      <c r="AK302" s="11" t="str">
        <f t="shared" si="217"/>
        <v/>
      </c>
      <c r="AL302" s="11" t="str">
        <f t="shared" si="211"/>
        <v/>
      </c>
      <c r="AM302" s="11" t="str">
        <f t="shared" si="218"/>
        <v/>
      </c>
      <c r="AN302" s="11" t="str">
        <f t="shared" si="219"/>
        <v/>
      </c>
      <c r="AO302" s="11" t="str">
        <f t="shared" si="220"/>
        <v/>
      </c>
      <c r="AP302" s="11" t="str">
        <f t="shared" si="221"/>
        <v/>
      </c>
      <c r="AQ302" s="11" t="str">
        <f t="shared" si="222"/>
        <v/>
      </c>
      <c r="AR302" s="11" t="str">
        <f t="shared" si="223"/>
        <v/>
      </c>
      <c r="AS302" s="11" t="str">
        <f t="shared" si="224"/>
        <v/>
      </c>
      <c r="AT302" s="11">
        <f t="shared" si="212"/>
        <v>51.801666666666669</v>
      </c>
      <c r="AU302" s="11" t="str">
        <f t="shared" si="225"/>
        <v/>
      </c>
      <c r="AV302" s="11" t="str">
        <f t="shared" si="226"/>
        <v/>
      </c>
      <c r="AW302" s="11">
        <f t="shared" si="230"/>
        <v>2432.5612500000002</v>
      </c>
      <c r="AX302" s="17">
        <f t="shared" si="231"/>
        <v>259.40600000000001</v>
      </c>
      <c r="AY302" s="11">
        <f t="shared" si="232"/>
        <v>192.16800000000001</v>
      </c>
      <c r="AZ302" s="17">
        <f t="shared" ref="AZ302" si="414">IF(OR(S302="",S299="",S296="",S293=""),AZ301,SUM(S302,S299,S296,S293))</f>
        <v>0</v>
      </c>
      <c r="BA302" s="11">
        <f t="shared" si="234"/>
        <v>361.452</v>
      </c>
      <c r="BB302" s="17">
        <f t="shared" ref="BB302:BE302" si="415">IF(OR(V302="",V299="",V296="",V293=""),BB301,SUM(V302,V299,V296,V293)/1000)</f>
        <v>0</v>
      </c>
      <c r="BC302" s="17">
        <f t="shared" si="415"/>
        <v>0</v>
      </c>
      <c r="BD302" s="17">
        <f t="shared" si="415"/>
        <v>0</v>
      </c>
      <c r="BE302" s="17">
        <f t="shared" si="415"/>
        <v>0</v>
      </c>
      <c r="BF302" s="17">
        <f t="shared" si="236"/>
        <v>0</v>
      </c>
      <c r="BG302" s="17">
        <f t="shared" si="237"/>
        <v>0</v>
      </c>
      <c r="BH302" s="11">
        <f t="shared" ref="BH302:BI302" si="416">IF(OR(AD302="",AD299="",AD296="",AD293=""),BH301,SUM(AD302,AD299,AD296,AD293)/1000)</f>
        <v>115.029</v>
      </c>
      <c r="BI302" s="11">
        <f t="shared" si="416"/>
        <v>90.323999999999998</v>
      </c>
      <c r="BJ302" s="11">
        <f t="shared" si="239"/>
        <v>18.8203</v>
      </c>
      <c r="BL302" s="64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7"/>
      <c r="BY302" s="27"/>
      <c r="BZ302" s="27"/>
    </row>
    <row r="303" spans="1:78" ht="15" customHeight="1" x14ac:dyDescent="0.2">
      <c r="A303" s="71">
        <v>28976</v>
      </c>
      <c r="B303" s="13">
        <v>1410.2</v>
      </c>
      <c r="C303" s="13">
        <v>110880</v>
      </c>
      <c r="D303" s="13"/>
      <c r="E303" s="13"/>
      <c r="F303" s="13"/>
      <c r="G303" s="13"/>
      <c r="H303" s="13"/>
      <c r="I303" s="13"/>
      <c r="J303" s="13"/>
      <c r="K303" s="13"/>
      <c r="L303" s="13"/>
      <c r="M303" s="13">
        <v>52.918999999999997</v>
      </c>
      <c r="N303" s="13"/>
      <c r="O303" s="13"/>
      <c r="P303" s="13"/>
      <c r="Q303" s="13"/>
      <c r="R303" s="13"/>
      <c r="S303" s="13"/>
      <c r="T303" s="38"/>
      <c r="U303" s="13"/>
      <c r="V303" s="13"/>
      <c r="W303" s="13"/>
      <c r="X303" s="13"/>
      <c r="Y303" s="13"/>
      <c r="Z303" s="38"/>
      <c r="AA303" s="13"/>
      <c r="AB303" s="38"/>
      <c r="AC303" s="13"/>
      <c r="AD303" s="13"/>
      <c r="AE303" s="13"/>
      <c r="AF303" s="38"/>
      <c r="AG303" s="13"/>
      <c r="AI303" s="11">
        <f t="shared" si="210"/>
        <v>1400.0333333333331</v>
      </c>
      <c r="AJ303" s="11">
        <f t="shared" si="216"/>
        <v>109.83633333333333</v>
      </c>
      <c r="AK303" s="11" t="str">
        <f t="shared" si="217"/>
        <v/>
      </c>
      <c r="AL303" s="11" t="str">
        <f t="shared" si="211"/>
        <v/>
      </c>
      <c r="AM303" s="11" t="str">
        <f t="shared" si="218"/>
        <v/>
      </c>
      <c r="AN303" s="11" t="str">
        <f t="shared" si="219"/>
        <v/>
      </c>
      <c r="AO303" s="11" t="str">
        <f t="shared" si="220"/>
        <v/>
      </c>
      <c r="AP303" s="11" t="str">
        <f t="shared" si="221"/>
        <v/>
      </c>
      <c r="AQ303" s="11" t="str">
        <f t="shared" si="222"/>
        <v/>
      </c>
      <c r="AR303" s="11" t="str">
        <f t="shared" si="223"/>
        <v/>
      </c>
      <c r="AS303" s="11" t="str">
        <f t="shared" si="224"/>
        <v/>
      </c>
      <c r="AT303" s="11">
        <f t="shared" si="212"/>
        <v>52.376333333333342</v>
      </c>
      <c r="AU303" s="11" t="str">
        <f t="shared" si="225"/>
        <v/>
      </c>
      <c r="AV303" s="11" t="str">
        <f t="shared" si="226"/>
        <v/>
      </c>
      <c r="AW303" s="11">
        <f t="shared" si="230"/>
        <v>2432.5612500000002</v>
      </c>
      <c r="AX303" s="17">
        <f t="shared" si="231"/>
        <v>259.40600000000001</v>
      </c>
      <c r="AY303" s="11">
        <f t="shared" si="232"/>
        <v>192.16800000000001</v>
      </c>
      <c r="AZ303" s="17">
        <f t="shared" ref="AZ303" si="417">IF(OR(S303="",S300="",S297="",S294=""),AZ302,SUM(S303,S300,S297,S294))</f>
        <v>0</v>
      </c>
      <c r="BA303" s="11">
        <f t="shared" si="234"/>
        <v>361.452</v>
      </c>
      <c r="BB303" s="17">
        <f t="shared" ref="BB303:BE303" si="418">IF(OR(V303="",V300="",V297="",V294=""),BB302,SUM(V303,V300,V297,V294)/1000)</f>
        <v>0</v>
      </c>
      <c r="BC303" s="17">
        <f t="shared" si="418"/>
        <v>0</v>
      </c>
      <c r="BD303" s="17">
        <f t="shared" si="418"/>
        <v>0</v>
      </c>
      <c r="BE303" s="17">
        <f t="shared" si="418"/>
        <v>0</v>
      </c>
      <c r="BF303" s="17">
        <f t="shared" si="236"/>
        <v>0</v>
      </c>
      <c r="BG303" s="17">
        <f t="shared" si="237"/>
        <v>0</v>
      </c>
      <c r="BH303" s="11">
        <f t="shared" ref="BH303:BI303" si="419">IF(OR(AD303="",AD300="",AD297="",AD294=""),BH302,SUM(AD303,AD300,AD297,AD294)/1000)</f>
        <v>115.029</v>
      </c>
      <c r="BI303" s="11">
        <f t="shared" si="419"/>
        <v>90.323999999999998</v>
      </c>
      <c r="BJ303" s="11">
        <f t="shared" si="239"/>
        <v>18.8203</v>
      </c>
      <c r="BL303" s="64"/>
      <c r="BM303" s="27"/>
      <c r="BN303" s="27"/>
      <c r="BO303" s="27"/>
      <c r="BP303" s="27"/>
      <c r="BQ303" s="27"/>
      <c r="BR303" s="27"/>
      <c r="BS303" s="27"/>
      <c r="BT303" s="27"/>
      <c r="BU303" s="27"/>
      <c r="BV303" s="27"/>
      <c r="BW303" s="27"/>
      <c r="BX303" s="27"/>
      <c r="BY303" s="27"/>
      <c r="BZ303" s="27"/>
    </row>
    <row r="304" spans="1:78" ht="15" customHeight="1" x14ac:dyDescent="0.2">
      <c r="A304" s="71">
        <v>29007</v>
      </c>
      <c r="B304" s="13">
        <v>1423</v>
      </c>
      <c r="C304" s="13">
        <v>112770</v>
      </c>
      <c r="D304" s="13"/>
      <c r="E304" s="13"/>
      <c r="F304" s="13"/>
      <c r="G304" s="13"/>
      <c r="H304" s="13"/>
      <c r="I304" s="13"/>
      <c r="J304" s="13"/>
      <c r="K304" s="13"/>
      <c r="L304" s="13"/>
      <c r="M304" s="13">
        <v>53.225999999999999</v>
      </c>
      <c r="N304" s="13"/>
      <c r="O304" s="13"/>
      <c r="P304" s="13">
        <v>647811.75</v>
      </c>
      <c r="Q304" s="13">
        <v>70171</v>
      </c>
      <c r="R304" s="13">
        <v>53883</v>
      </c>
      <c r="S304" s="13"/>
      <c r="T304" s="38">
        <v>97.864000000000004</v>
      </c>
      <c r="U304" s="13">
        <v>97.570999999999998</v>
      </c>
      <c r="V304" s="13"/>
      <c r="W304" s="13"/>
      <c r="X304" s="13"/>
      <c r="Y304" s="13"/>
      <c r="Z304" s="38"/>
      <c r="AA304" s="13"/>
      <c r="AB304" s="38"/>
      <c r="AC304" s="13"/>
      <c r="AD304" s="13">
        <v>30918</v>
      </c>
      <c r="AE304" s="13">
        <v>26794</v>
      </c>
      <c r="AF304" s="38">
        <v>5153.8</v>
      </c>
      <c r="AG304" s="78">
        <v>5155.1000000000004</v>
      </c>
      <c r="AI304" s="11">
        <f t="shared" si="210"/>
        <v>1411.7666666666667</v>
      </c>
      <c r="AJ304" s="11">
        <f t="shared" si="216"/>
        <v>111.241</v>
      </c>
      <c r="AK304" s="11" t="str">
        <f t="shared" si="217"/>
        <v/>
      </c>
      <c r="AL304" s="11" t="str">
        <f t="shared" si="211"/>
        <v/>
      </c>
      <c r="AM304" s="11" t="str">
        <f t="shared" si="218"/>
        <v/>
      </c>
      <c r="AN304" s="11" t="str">
        <f t="shared" si="219"/>
        <v/>
      </c>
      <c r="AO304" s="11" t="str">
        <f t="shared" si="220"/>
        <v/>
      </c>
      <c r="AP304" s="11" t="str">
        <f t="shared" si="221"/>
        <v/>
      </c>
      <c r="AQ304" s="11" t="str">
        <f t="shared" si="222"/>
        <v/>
      </c>
      <c r="AR304" s="11" t="str">
        <f t="shared" si="223"/>
        <v/>
      </c>
      <c r="AS304" s="11" t="str">
        <f t="shared" si="224"/>
        <v/>
      </c>
      <c r="AT304" s="11">
        <f t="shared" si="212"/>
        <v>52.865000000000002</v>
      </c>
      <c r="AU304" s="11" t="str">
        <f t="shared" si="225"/>
        <v/>
      </c>
      <c r="AV304" s="11" t="str">
        <f t="shared" si="226"/>
        <v/>
      </c>
      <c r="AW304" s="11">
        <f t="shared" si="230"/>
        <v>2497.4647500000001</v>
      </c>
      <c r="AX304" s="17">
        <f t="shared" si="231"/>
        <v>268.58499999999998</v>
      </c>
      <c r="AY304" s="11">
        <f t="shared" si="232"/>
        <v>200.22</v>
      </c>
      <c r="AZ304" s="17">
        <f t="shared" ref="AZ304" si="420">IF(OR(S304="",S301="",S298="",S295=""),AZ303,SUM(S304,S301,S298,S295))</f>
        <v>0</v>
      </c>
      <c r="BA304" s="11">
        <f t="shared" si="234"/>
        <v>373.37799999999999</v>
      </c>
      <c r="BB304" s="17">
        <f t="shared" ref="BB304:BE304" si="421">IF(OR(V304="",V301="",V298="",V295=""),BB303,SUM(V304,V301,V298,V295)/1000)</f>
        <v>0</v>
      </c>
      <c r="BC304" s="17">
        <f t="shared" si="421"/>
        <v>0</v>
      </c>
      <c r="BD304" s="17">
        <f t="shared" si="421"/>
        <v>0</v>
      </c>
      <c r="BE304" s="17">
        <f t="shared" si="421"/>
        <v>0</v>
      </c>
      <c r="BF304" s="17">
        <f t="shared" si="236"/>
        <v>0</v>
      </c>
      <c r="BG304" s="17">
        <f t="shared" si="237"/>
        <v>0</v>
      </c>
      <c r="BH304" s="11">
        <f t="shared" ref="BH304:BI304" si="422">IF(OR(AD304="",AD301="",AD298="",AD295=""),BH303,SUM(AD304,AD301,AD298,AD295)/1000)</f>
        <v>118.611</v>
      </c>
      <c r="BI304" s="11">
        <f t="shared" si="422"/>
        <v>96.474999999999994</v>
      </c>
      <c r="BJ304" s="11">
        <f t="shared" si="239"/>
        <v>19.510300000000001</v>
      </c>
      <c r="BL304" s="64"/>
      <c r="BM304" s="27"/>
      <c r="BN304" s="27"/>
      <c r="BO304" s="27"/>
      <c r="BP304" s="27"/>
      <c r="BQ304" s="27"/>
      <c r="BR304" s="27"/>
      <c r="BS304" s="27"/>
      <c r="BT304" s="27"/>
      <c r="BU304" s="27"/>
      <c r="BV304" s="27"/>
      <c r="BW304" s="27"/>
      <c r="BX304" s="27"/>
      <c r="BY304" s="27"/>
      <c r="BZ304" s="27"/>
    </row>
    <row r="305" spans="1:78" ht="15" customHeight="1" x14ac:dyDescent="0.2">
      <c r="A305" s="71">
        <v>29037</v>
      </c>
      <c r="B305" s="13">
        <v>1434.8</v>
      </c>
      <c r="C305" s="13">
        <v>114810</v>
      </c>
      <c r="D305" s="13"/>
      <c r="E305" s="13"/>
      <c r="F305" s="13"/>
      <c r="G305" s="13"/>
      <c r="H305" s="13"/>
      <c r="I305" s="13"/>
      <c r="J305" s="13"/>
      <c r="K305" s="13"/>
      <c r="L305" s="13"/>
      <c r="M305" s="13">
        <v>53.518999999999998</v>
      </c>
      <c r="N305" s="13"/>
      <c r="O305" s="13"/>
      <c r="P305" s="13"/>
      <c r="Q305" s="13"/>
      <c r="R305" s="13"/>
      <c r="S305" s="13"/>
      <c r="T305" s="38"/>
      <c r="U305" s="13"/>
      <c r="V305" s="13"/>
      <c r="W305" s="13"/>
      <c r="X305" s="13"/>
      <c r="Y305" s="13"/>
      <c r="Z305" s="38"/>
      <c r="AA305" s="13"/>
      <c r="AB305" s="38"/>
      <c r="AC305" s="13"/>
      <c r="AD305" s="13"/>
      <c r="AE305" s="13"/>
      <c r="AF305" s="38"/>
      <c r="AG305" s="13"/>
      <c r="AI305" s="11">
        <f t="shared" ref="AI305:AI368" si="423">IF(COUNT(B303:B305)&gt;=2, AVERAGE(B303:B305),"")</f>
        <v>1422.6666666666667</v>
      </c>
      <c r="AJ305" s="11">
        <f t="shared" si="216"/>
        <v>112.82</v>
      </c>
      <c r="AK305" s="11" t="str">
        <f t="shared" si="217"/>
        <v/>
      </c>
      <c r="AL305" s="11" t="str">
        <f t="shared" ref="AL305:AL368" si="424">IF(COUNT(E303:E305)&gt;=2, AVERAGE(E303:E305),"")</f>
        <v/>
      </c>
      <c r="AM305" s="11" t="str">
        <f t="shared" si="218"/>
        <v/>
      </c>
      <c r="AN305" s="11" t="str">
        <f t="shared" si="219"/>
        <v/>
      </c>
      <c r="AO305" s="11" t="str">
        <f t="shared" si="220"/>
        <v/>
      </c>
      <c r="AP305" s="11" t="str">
        <f t="shared" si="221"/>
        <v/>
      </c>
      <c r="AQ305" s="11" t="str">
        <f t="shared" si="222"/>
        <v/>
      </c>
      <c r="AR305" s="11" t="str">
        <f t="shared" si="223"/>
        <v/>
      </c>
      <c r="AS305" s="11" t="str">
        <f t="shared" si="224"/>
        <v/>
      </c>
      <c r="AT305" s="11">
        <f t="shared" ref="AT305:AT368" si="425">IF(COUNT(M303:M305)&gt;=2, AVERAGE(M303:M305),"")</f>
        <v>53.221333333333327</v>
      </c>
      <c r="AU305" s="11" t="str">
        <f t="shared" si="225"/>
        <v/>
      </c>
      <c r="AV305" s="11" t="str">
        <f t="shared" si="226"/>
        <v/>
      </c>
      <c r="AW305" s="11">
        <f t="shared" si="230"/>
        <v>2497.4647500000001</v>
      </c>
      <c r="AX305" s="17">
        <f t="shared" si="231"/>
        <v>268.58499999999998</v>
      </c>
      <c r="AY305" s="11">
        <f t="shared" si="232"/>
        <v>200.22</v>
      </c>
      <c r="AZ305" s="17">
        <f t="shared" ref="AZ305" si="426">IF(OR(S305="",S302="",S299="",S296=""),AZ304,SUM(S305,S302,S299,S296))</f>
        <v>0</v>
      </c>
      <c r="BA305" s="11">
        <f t="shared" si="234"/>
        <v>373.37799999999999</v>
      </c>
      <c r="BB305" s="17">
        <f t="shared" ref="BB305:BE305" si="427">IF(OR(V305="",V302="",V299="",V296=""),BB304,SUM(V305,V302,V299,V296)/1000)</f>
        <v>0</v>
      </c>
      <c r="BC305" s="17">
        <f t="shared" si="427"/>
        <v>0</v>
      </c>
      <c r="BD305" s="17">
        <f t="shared" si="427"/>
        <v>0</v>
      </c>
      <c r="BE305" s="17">
        <f t="shared" si="427"/>
        <v>0</v>
      </c>
      <c r="BF305" s="17">
        <f t="shared" si="236"/>
        <v>0</v>
      </c>
      <c r="BG305" s="17">
        <f t="shared" si="237"/>
        <v>0</v>
      </c>
      <c r="BH305" s="11">
        <f t="shared" ref="BH305:BI305" si="428">IF(OR(AD305="",AD302="",AD299="",AD296=""),BH304,SUM(AD305,AD302,AD299,AD296)/1000)</f>
        <v>118.611</v>
      </c>
      <c r="BI305" s="11">
        <f t="shared" si="428"/>
        <v>96.474999999999994</v>
      </c>
      <c r="BJ305" s="11">
        <f t="shared" si="239"/>
        <v>19.510300000000001</v>
      </c>
      <c r="BL305" s="64"/>
      <c r="BM305" s="27"/>
      <c r="BN305" s="27"/>
      <c r="BO305" s="27"/>
      <c r="BP305" s="27"/>
      <c r="BQ305" s="27"/>
      <c r="BR305" s="27"/>
      <c r="BS305" s="27"/>
      <c r="BT305" s="27"/>
      <c r="BU305" s="27"/>
      <c r="BV305" s="27"/>
      <c r="BW305" s="27"/>
      <c r="BX305" s="27"/>
      <c r="BY305" s="27"/>
      <c r="BZ305" s="27"/>
    </row>
    <row r="306" spans="1:78" ht="15" customHeight="1" x14ac:dyDescent="0.2">
      <c r="A306" s="71">
        <v>29068</v>
      </c>
      <c r="B306" s="13">
        <v>1446.6</v>
      </c>
      <c r="C306" s="13">
        <v>116463</v>
      </c>
      <c r="D306" s="13"/>
      <c r="E306" s="13"/>
      <c r="F306" s="13"/>
      <c r="G306" s="13"/>
      <c r="H306" s="13"/>
      <c r="I306" s="13"/>
      <c r="J306" s="13"/>
      <c r="K306" s="13"/>
      <c r="L306" s="13"/>
      <c r="M306" s="13">
        <v>54.029000000000003</v>
      </c>
      <c r="N306" s="13"/>
      <c r="O306" s="13"/>
      <c r="P306" s="13"/>
      <c r="Q306" s="13"/>
      <c r="R306" s="13"/>
      <c r="S306" s="13"/>
      <c r="T306" s="38"/>
      <c r="U306" s="13"/>
      <c r="V306" s="13"/>
      <c r="W306" s="13"/>
      <c r="X306" s="13"/>
      <c r="Y306" s="13"/>
      <c r="Z306" s="38"/>
      <c r="AA306" s="13"/>
      <c r="AB306" s="38"/>
      <c r="AC306" s="13"/>
      <c r="AD306" s="13"/>
      <c r="AE306" s="13"/>
      <c r="AF306" s="38"/>
      <c r="AG306" s="13"/>
      <c r="AI306" s="11">
        <f t="shared" si="423"/>
        <v>1434.8</v>
      </c>
      <c r="AJ306" s="11">
        <f t="shared" ref="AJ306:AJ369" si="429">IF(COUNT(C304:C306)&gt;=2, AVERAGE(C304:C306)/1000,"")</f>
        <v>114.681</v>
      </c>
      <c r="AK306" s="11" t="str">
        <f t="shared" ref="AK306:AK369" si="430">IF(COUNT(D304:D306)&gt;=2, AVERAGE(D304:D306)/1000,"")</f>
        <v/>
      </c>
      <c r="AL306" s="11" t="str">
        <f t="shared" si="424"/>
        <v/>
      </c>
      <c r="AM306" s="11" t="str">
        <f t="shared" ref="AM306:AM369" si="431">IF(COUNT(F304:F306)&gt;=2, AVERAGE(F304:F306)/1000,"")</f>
        <v/>
      </c>
      <c r="AN306" s="11" t="str">
        <f t="shared" ref="AN306:AN369" si="432">IF(COUNT(G304:G306)&gt;=2, AVERAGE(G304:G306)/1000,"")</f>
        <v/>
      </c>
      <c r="AO306" s="11" t="str">
        <f t="shared" ref="AO306:AO369" si="433">IF(COUNT(H304:H306)&gt;=2, AVERAGE(H304:H306)/1000,"")</f>
        <v/>
      </c>
      <c r="AP306" s="11" t="str">
        <f t="shared" ref="AP306:AP369" si="434">IF(COUNT(I304:I306)&gt;=2, AVERAGE(I304:I306)/1000,"")</f>
        <v/>
      </c>
      <c r="AQ306" s="11" t="str">
        <f t="shared" ref="AQ306:AQ369" si="435">IF(COUNT(J304:J306)&gt;=2, AVERAGE(J304:J306)/1000,"")</f>
        <v/>
      </c>
      <c r="AR306" s="11" t="str">
        <f t="shared" ref="AR306:AR369" si="436">IF(COUNT(K304:K306)&gt;=2, AVERAGE(K304:K306)/1000,"")</f>
        <v/>
      </c>
      <c r="AS306" s="11" t="str">
        <f t="shared" ref="AS306:AS369" si="437">IF(COUNT(L304:L306)&gt;=2, AVERAGE(L304:L306)/1000,"")</f>
        <v/>
      </c>
      <c r="AT306" s="11">
        <f t="shared" si="425"/>
        <v>53.591333333333331</v>
      </c>
      <c r="AU306" s="11" t="str">
        <f t="shared" ref="AU306:AU369" si="438">IF(COUNT(N304:N306)&gt;=2, AVERAGE(N304:N306)/1000,"")</f>
        <v/>
      </c>
      <c r="AV306" s="11" t="str">
        <f t="shared" ref="AV306:AV369" si="439">IF(COUNT(O304:O306)&gt;=2, AVERAGE(O304:O306)/1000,"")</f>
        <v/>
      </c>
      <c r="AW306" s="11">
        <f t="shared" si="230"/>
        <v>2497.4647500000001</v>
      </c>
      <c r="AX306" s="17">
        <f t="shared" si="231"/>
        <v>268.58499999999998</v>
      </c>
      <c r="AY306" s="11">
        <f t="shared" si="232"/>
        <v>200.22</v>
      </c>
      <c r="AZ306" s="17">
        <f t="shared" ref="AZ306" si="440">IF(OR(S306="",S303="",S300="",S297=""),AZ305,SUM(S306,S303,S300,S297))</f>
        <v>0</v>
      </c>
      <c r="BA306" s="11">
        <f t="shared" si="234"/>
        <v>373.37799999999999</v>
      </c>
      <c r="BB306" s="17">
        <f t="shared" ref="BB306:BE306" si="441">IF(OR(V306="",V303="",V300="",V297=""),BB305,SUM(V306,V303,V300,V297)/1000)</f>
        <v>0</v>
      </c>
      <c r="BC306" s="17">
        <f t="shared" si="441"/>
        <v>0</v>
      </c>
      <c r="BD306" s="17">
        <f t="shared" si="441"/>
        <v>0</v>
      </c>
      <c r="BE306" s="17">
        <f t="shared" si="441"/>
        <v>0</v>
      </c>
      <c r="BF306" s="17">
        <f t="shared" si="236"/>
        <v>0</v>
      </c>
      <c r="BG306" s="17">
        <f t="shared" si="237"/>
        <v>0</v>
      </c>
      <c r="BH306" s="11">
        <f t="shared" ref="BH306:BI306" si="442">IF(OR(AD306="",AD303="",AD300="",AD297=""),BH305,SUM(AD306,AD303,AD300,AD297)/1000)</f>
        <v>118.611</v>
      </c>
      <c r="BI306" s="11">
        <f t="shared" si="442"/>
        <v>96.474999999999994</v>
      </c>
      <c r="BJ306" s="11">
        <f t="shared" si="239"/>
        <v>19.510300000000001</v>
      </c>
      <c r="BL306" s="64"/>
      <c r="BM306" s="27"/>
      <c r="BN306" s="27"/>
      <c r="BO306" s="27"/>
      <c r="BP306" s="27"/>
      <c r="BQ306" s="27"/>
      <c r="BR306" s="27"/>
      <c r="BS306" s="27"/>
      <c r="BT306" s="27"/>
      <c r="BU306" s="27"/>
      <c r="BV306" s="27"/>
      <c r="BW306" s="27"/>
      <c r="BX306" s="27"/>
      <c r="BY306" s="27"/>
      <c r="BZ306" s="27"/>
    </row>
    <row r="307" spans="1:78" ht="15" customHeight="1" x14ac:dyDescent="0.2">
      <c r="A307" s="71">
        <v>29099</v>
      </c>
      <c r="B307" s="13">
        <v>1454.1</v>
      </c>
      <c r="C307" s="13">
        <v>118071</v>
      </c>
      <c r="D307" s="13"/>
      <c r="E307" s="13"/>
      <c r="F307" s="13"/>
      <c r="G307" s="13"/>
      <c r="H307" s="13"/>
      <c r="I307" s="13"/>
      <c r="J307" s="13"/>
      <c r="K307" s="13"/>
      <c r="L307" s="13"/>
      <c r="M307" s="13">
        <v>54.406999999999996</v>
      </c>
      <c r="N307" s="13"/>
      <c r="O307" s="13"/>
      <c r="P307" s="13">
        <v>666891.25</v>
      </c>
      <c r="Q307" s="13">
        <v>77378</v>
      </c>
      <c r="R307" s="13">
        <v>56684</v>
      </c>
      <c r="S307" s="13"/>
      <c r="T307" s="38">
        <v>101.532</v>
      </c>
      <c r="U307" s="13">
        <v>101.181</v>
      </c>
      <c r="V307" s="13"/>
      <c r="W307" s="13"/>
      <c r="X307" s="13"/>
      <c r="Y307" s="13"/>
      <c r="Z307" s="38"/>
      <c r="AA307" s="13"/>
      <c r="AB307" s="38"/>
      <c r="AC307" s="13"/>
      <c r="AD307" s="13">
        <v>31989</v>
      </c>
      <c r="AE307" s="13">
        <v>29375</v>
      </c>
      <c r="AF307" s="38">
        <v>5402</v>
      </c>
      <c r="AG307" s="78">
        <v>5402.9</v>
      </c>
      <c r="AI307" s="11">
        <f t="shared" si="423"/>
        <v>1445.1666666666667</v>
      </c>
      <c r="AJ307" s="11">
        <f t="shared" si="429"/>
        <v>116.44799999999999</v>
      </c>
      <c r="AK307" s="11" t="str">
        <f t="shared" si="430"/>
        <v/>
      </c>
      <c r="AL307" s="11" t="str">
        <f t="shared" si="424"/>
        <v/>
      </c>
      <c r="AM307" s="11" t="str">
        <f t="shared" si="431"/>
        <v/>
      </c>
      <c r="AN307" s="11" t="str">
        <f t="shared" si="432"/>
        <v/>
      </c>
      <c r="AO307" s="11" t="str">
        <f t="shared" si="433"/>
        <v/>
      </c>
      <c r="AP307" s="11" t="str">
        <f t="shared" si="434"/>
        <v/>
      </c>
      <c r="AQ307" s="11" t="str">
        <f t="shared" si="435"/>
        <v/>
      </c>
      <c r="AR307" s="11" t="str">
        <f t="shared" si="436"/>
        <v/>
      </c>
      <c r="AS307" s="11" t="str">
        <f t="shared" si="437"/>
        <v/>
      </c>
      <c r="AT307" s="11">
        <f t="shared" si="425"/>
        <v>53.984999999999992</v>
      </c>
      <c r="AU307" s="11" t="str">
        <f t="shared" si="438"/>
        <v/>
      </c>
      <c r="AV307" s="11" t="str">
        <f t="shared" si="439"/>
        <v/>
      </c>
      <c r="AW307" s="11">
        <f t="shared" ref="AW307:AW370" si="443">IF(OR(P307="",P304="",P301="",P298=""),AW306,SUM(P307,P304,P301,P298)/1000)</f>
        <v>2565.5927499999998</v>
      </c>
      <c r="AX307" s="17">
        <f t="shared" ref="AX307:AX370" si="444">IF(OR(Q307="",Q304="",Q301="",Q298=""),AX306,SUM(Q307,Q304,Q301,Q298)/1000)</f>
        <v>277.89699999999999</v>
      </c>
      <c r="AY307" s="11">
        <f t="shared" ref="AY307:AY370" si="445">IF(OR(R307="",R304="",R301="",R298=""),AY306,SUM(R307,R304,R301,R298)/1000)</f>
        <v>209.77600000000001</v>
      </c>
      <c r="AZ307" s="17">
        <f t="shared" ref="AZ307" si="446">IF(OR(S307="",S304="",S301="",S298=""),AZ306,SUM(S307,S304,S301,S298))</f>
        <v>0</v>
      </c>
      <c r="BA307" s="11">
        <f t="shared" ref="BA307:BA370" si="447">IF(OR(U307="",U304="",U301="",U298=""),BA306,SUM(U307,U304,U301,U298))</f>
        <v>385.59500000000003</v>
      </c>
      <c r="BB307" s="17">
        <f t="shared" ref="BB307:BE307" si="448">IF(OR(V307="",V304="",V301="",V298=""),BB306,SUM(V307,V304,V301,V298)/1000)</f>
        <v>0</v>
      </c>
      <c r="BC307" s="17">
        <f t="shared" si="448"/>
        <v>0</v>
      </c>
      <c r="BD307" s="17">
        <f t="shared" si="448"/>
        <v>0</v>
      </c>
      <c r="BE307" s="17">
        <f t="shared" si="448"/>
        <v>0</v>
      </c>
      <c r="BF307" s="17">
        <f t="shared" ref="BF307:BF370" si="449">IF(OR(AA307="",AA304="",AA301="",AA298=""),BF306,SUM(AA307,AA304,AA301,AA298)/1000)</f>
        <v>0</v>
      </c>
      <c r="BG307" s="17">
        <f t="shared" ref="BG307:BG370" si="450">IF(OR(AC307="",AC304="",AC301="",AC298=""),BG306,SUM(AC307,AC304,AC301,AC298)/1000)</f>
        <v>0</v>
      </c>
      <c r="BH307" s="11">
        <f t="shared" ref="BH307:BI307" si="451">IF(OR(AD307="",AD304="",AD301="",AD298=""),BH306,SUM(AD307,AD304,AD301,AD298)/1000)</f>
        <v>122.35</v>
      </c>
      <c r="BI307" s="11">
        <f t="shared" si="451"/>
        <v>104.167</v>
      </c>
      <c r="BJ307" s="11">
        <f t="shared" ref="BJ307:BJ370" si="452">IF(OR(AG307="",AG304="",AG301="",AG298=""),BJ306,SUM(AG307,AG304,AG301,AG298)/1000)</f>
        <v>20.268300000000004</v>
      </c>
      <c r="BL307" s="64"/>
      <c r="BM307" s="27"/>
      <c r="BN307" s="27"/>
      <c r="BO307" s="27"/>
      <c r="BP307" s="27"/>
      <c r="BQ307" s="27"/>
      <c r="BR307" s="27"/>
      <c r="BS307" s="27"/>
      <c r="BT307" s="27"/>
      <c r="BU307" s="27"/>
      <c r="BV307" s="27"/>
      <c r="BW307" s="27"/>
      <c r="BX307" s="27"/>
      <c r="BY307" s="27"/>
      <c r="BZ307" s="27"/>
    </row>
    <row r="308" spans="1:78" ht="15" customHeight="1" x14ac:dyDescent="0.2">
      <c r="A308" s="71">
        <v>29129</v>
      </c>
      <c r="B308" s="13">
        <v>1460.4</v>
      </c>
      <c r="C308" s="13">
        <v>120108</v>
      </c>
      <c r="D308" s="13"/>
      <c r="E308" s="13"/>
      <c r="F308" s="13"/>
      <c r="G308" s="13"/>
      <c r="H308" s="13"/>
      <c r="I308" s="13"/>
      <c r="J308" s="13"/>
      <c r="K308" s="13"/>
      <c r="L308" s="13"/>
      <c r="M308" s="13">
        <v>54.945999999999998</v>
      </c>
      <c r="N308" s="13"/>
      <c r="O308" s="13"/>
      <c r="P308" s="13"/>
      <c r="Q308" s="13"/>
      <c r="R308" s="13"/>
      <c r="S308" s="13"/>
      <c r="T308" s="38"/>
      <c r="U308" s="13"/>
      <c r="V308" s="13"/>
      <c r="W308" s="13"/>
      <c r="X308" s="13"/>
      <c r="Y308" s="13"/>
      <c r="Z308" s="38"/>
      <c r="AA308" s="13"/>
      <c r="AB308" s="38"/>
      <c r="AC308" s="13"/>
      <c r="AD308" s="13"/>
      <c r="AE308" s="13"/>
      <c r="AF308" s="38"/>
      <c r="AG308" s="13"/>
      <c r="AI308" s="11">
        <f t="shared" si="423"/>
        <v>1453.7</v>
      </c>
      <c r="AJ308" s="11">
        <f t="shared" si="429"/>
        <v>118.214</v>
      </c>
      <c r="AK308" s="11" t="str">
        <f t="shared" si="430"/>
        <v/>
      </c>
      <c r="AL308" s="11" t="str">
        <f t="shared" si="424"/>
        <v/>
      </c>
      <c r="AM308" s="11" t="str">
        <f t="shared" si="431"/>
        <v/>
      </c>
      <c r="AN308" s="11" t="str">
        <f t="shared" si="432"/>
        <v/>
      </c>
      <c r="AO308" s="11" t="str">
        <f t="shared" si="433"/>
        <v/>
      </c>
      <c r="AP308" s="11" t="str">
        <f t="shared" si="434"/>
        <v/>
      </c>
      <c r="AQ308" s="11" t="str">
        <f t="shared" si="435"/>
        <v/>
      </c>
      <c r="AR308" s="11" t="str">
        <f t="shared" si="436"/>
        <v/>
      </c>
      <c r="AS308" s="11" t="str">
        <f t="shared" si="437"/>
        <v/>
      </c>
      <c r="AT308" s="11">
        <f t="shared" si="425"/>
        <v>54.460666666666668</v>
      </c>
      <c r="AU308" s="11" t="str">
        <f t="shared" si="438"/>
        <v/>
      </c>
      <c r="AV308" s="11" t="str">
        <f t="shared" si="439"/>
        <v/>
      </c>
      <c r="AW308" s="11">
        <f t="shared" si="443"/>
        <v>2565.5927499999998</v>
      </c>
      <c r="AX308" s="17">
        <f t="shared" si="444"/>
        <v>277.89699999999999</v>
      </c>
      <c r="AY308" s="11">
        <f t="shared" si="445"/>
        <v>209.77600000000001</v>
      </c>
      <c r="AZ308" s="17">
        <f t="shared" ref="AZ308" si="453">IF(OR(S308="",S305="",S302="",S299=""),AZ307,SUM(S308,S305,S302,S299))</f>
        <v>0</v>
      </c>
      <c r="BA308" s="11">
        <f t="shared" si="447"/>
        <v>385.59500000000003</v>
      </c>
      <c r="BB308" s="17">
        <f t="shared" ref="BB308:BE308" si="454">IF(OR(V308="",V305="",V302="",V299=""),BB307,SUM(V308,V305,V302,V299)/1000)</f>
        <v>0</v>
      </c>
      <c r="BC308" s="17">
        <f t="shared" si="454"/>
        <v>0</v>
      </c>
      <c r="BD308" s="17">
        <f t="shared" si="454"/>
        <v>0</v>
      </c>
      <c r="BE308" s="17">
        <f t="shared" si="454"/>
        <v>0</v>
      </c>
      <c r="BF308" s="17">
        <f t="shared" si="449"/>
        <v>0</v>
      </c>
      <c r="BG308" s="17">
        <f t="shared" si="450"/>
        <v>0</v>
      </c>
      <c r="BH308" s="11">
        <f t="shared" ref="BH308:BI308" si="455">IF(OR(AD308="",AD305="",AD302="",AD299=""),BH307,SUM(AD308,AD305,AD302,AD299)/1000)</f>
        <v>122.35</v>
      </c>
      <c r="BI308" s="11">
        <f t="shared" si="455"/>
        <v>104.167</v>
      </c>
      <c r="BJ308" s="11">
        <f t="shared" si="452"/>
        <v>20.268300000000004</v>
      </c>
      <c r="BL308" s="64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7"/>
      <c r="BY308" s="27"/>
      <c r="BZ308" s="27"/>
    </row>
    <row r="309" spans="1:78" ht="15" customHeight="1" x14ac:dyDescent="0.2">
      <c r="A309" s="71">
        <v>29160</v>
      </c>
      <c r="B309" s="13">
        <v>1465.9</v>
      </c>
      <c r="C309" s="13">
        <v>122964</v>
      </c>
      <c r="D309" s="13"/>
      <c r="E309" s="13"/>
      <c r="F309" s="13"/>
      <c r="G309" s="13"/>
      <c r="H309" s="13"/>
      <c r="I309" s="13"/>
      <c r="J309" s="13"/>
      <c r="K309" s="13"/>
      <c r="L309" s="13"/>
      <c r="M309" s="13">
        <v>55.683</v>
      </c>
      <c r="N309" s="13"/>
      <c r="O309" s="13"/>
      <c r="P309" s="13"/>
      <c r="Q309" s="13"/>
      <c r="R309" s="13"/>
      <c r="S309" s="13"/>
      <c r="T309" s="38"/>
      <c r="U309" s="13"/>
      <c r="V309" s="13"/>
      <c r="W309" s="13"/>
      <c r="X309" s="13"/>
      <c r="Y309" s="13"/>
      <c r="Z309" s="38"/>
      <c r="AA309" s="13"/>
      <c r="AB309" s="38"/>
      <c r="AC309" s="13"/>
      <c r="AD309" s="13"/>
      <c r="AE309" s="13"/>
      <c r="AF309" s="38"/>
      <c r="AG309" s="13"/>
      <c r="AI309" s="11">
        <f t="shared" si="423"/>
        <v>1460.1333333333332</v>
      </c>
      <c r="AJ309" s="11">
        <f t="shared" si="429"/>
        <v>120.381</v>
      </c>
      <c r="AK309" s="11" t="str">
        <f t="shared" si="430"/>
        <v/>
      </c>
      <c r="AL309" s="11" t="str">
        <f t="shared" si="424"/>
        <v/>
      </c>
      <c r="AM309" s="11" t="str">
        <f t="shared" si="431"/>
        <v/>
      </c>
      <c r="AN309" s="11" t="str">
        <f t="shared" si="432"/>
        <v/>
      </c>
      <c r="AO309" s="11" t="str">
        <f t="shared" si="433"/>
        <v/>
      </c>
      <c r="AP309" s="11" t="str">
        <f t="shared" si="434"/>
        <v/>
      </c>
      <c r="AQ309" s="11" t="str">
        <f t="shared" si="435"/>
        <v/>
      </c>
      <c r="AR309" s="11" t="str">
        <f t="shared" si="436"/>
        <v/>
      </c>
      <c r="AS309" s="11" t="str">
        <f t="shared" si="437"/>
        <v/>
      </c>
      <c r="AT309" s="11">
        <f t="shared" si="425"/>
        <v>55.012</v>
      </c>
      <c r="AU309" s="11" t="str">
        <f t="shared" si="438"/>
        <v/>
      </c>
      <c r="AV309" s="11" t="str">
        <f t="shared" si="439"/>
        <v/>
      </c>
      <c r="AW309" s="11">
        <f t="shared" si="443"/>
        <v>2565.5927499999998</v>
      </c>
      <c r="AX309" s="17">
        <f t="shared" si="444"/>
        <v>277.89699999999999</v>
      </c>
      <c r="AY309" s="11">
        <f t="shared" si="445"/>
        <v>209.77600000000001</v>
      </c>
      <c r="AZ309" s="17">
        <f t="shared" ref="AZ309" si="456">IF(OR(S309="",S306="",S303="",S300=""),AZ308,SUM(S309,S306,S303,S300))</f>
        <v>0</v>
      </c>
      <c r="BA309" s="11">
        <f t="shared" si="447"/>
        <v>385.59500000000003</v>
      </c>
      <c r="BB309" s="17">
        <f t="shared" ref="BB309:BE309" si="457">IF(OR(V309="",V306="",V303="",V300=""),BB308,SUM(V309,V306,V303,V300)/1000)</f>
        <v>0</v>
      </c>
      <c r="BC309" s="17">
        <f t="shared" si="457"/>
        <v>0</v>
      </c>
      <c r="BD309" s="17">
        <f t="shared" si="457"/>
        <v>0</v>
      </c>
      <c r="BE309" s="17">
        <f t="shared" si="457"/>
        <v>0</v>
      </c>
      <c r="BF309" s="17">
        <f t="shared" si="449"/>
        <v>0</v>
      </c>
      <c r="BG309" s="17">
        <f t="shared" si="450"/>
        <v>0</v>
      </c>
      <c r="BH309" s="11">
        <f t="shared" ref="BH309:BI309" si="458">IF(OR(AD309="",AD306="",AD303="",AD300=""),BH308,SUM(AD309,AD306,AD303,AD300)/1000)</f>
        <v>122.35</v>
      </c>
      <c r="BI309" s="11">
        <f t="shared" si="458"/>
        <v>104.167</v>
      </c>
      <c r="BJ309" s="11">
        <f t="shared" si="452"/>
        <v>20.268300000000004</v>
      </c>
      <c r="BL309" s="64"/>
      <c r="BM309" s="27"/>
      <c r="BN309" s="27"/>
      <c r="BO309" s="27"/>
      <c r="BP309" s="27"/>
      <c r="BQ309" s="27"/>
      <c r="BR309" s="27"/>
      <c r="BS309" s="27"/>
      <c r="BT309" s="27"/>
      <c r="BU309" s="27"/>
      <c r="BV309" s="27"/>
      <c r="BW309" s="27"/>
      <c r="BX309" s="27"/>
      <c r="BY309" s="27"/>
      <c r="BZ309" s="27"/>
    </row>
    <row r="310" spans="1:78" ht="15" customHeight="1" x14ac:dyDescent="0.2">
      <c r="A310" s="71">
        <v>29190</v>
      </c>
      <c r="B310" s="13">
        <v>1473.7</v>
      </c>
      <c r="C310" s="13">
        <v>123785</v>
      </c>
      <c r="D310" s="13"/>
      <c r="E310" s="13"/>
      <c r="F310" s="13"/>
      <c r="G310" s="13"/>
      <c r="H310" s="13"/>
      <c r="I310" s="13"/>
      <c r="J310" s="13"/>
      <c r="K310" s="13"/>
      <c r="L310" s="13"/>
      <c r="M310" s="13">
        <v>56.311</v>
      </c>
      <c r="N310" s="13"/>
      <c r="O310" s="13"/>
      <c r="P310" s="13">
        <v>680970.75</v>
      </c>
      <c r="Q310" s="13">
        <v>75304</v>
      </c>
      <c r="R310" s="13">
        <v>59713</v>
      </c>
      <c r="S310" s="13"/>
      <c r="T310" s="38">
        <v>104.67100000000001</v>
      </c>
      <c r="U310" s="13">
        <v>104.395</v>
      </c>
      <c r="V310" s="13"/>
      <c r="W310" s="13"/>
      <c r="X310" s="13"/>
      <c r="Y310" s="13"/>
      <c r="Z310" s="38"/>
      <c r="AA310" s="13"/>
      <c r="AB310" s="38"/>
      <c r="AC310" s="13"/>
      <c r="AD310" s="13">
        <v>33267</v>
      </c>
      <c r="AE310" s="13">
        <v>31669</v>
      </c>
      <c r="AF310" s="38">
        <v>5689.9</v>
      </c>
      <c r="AG310" s="78">
        <v>5688.9</v>
      </c>
      <c r="AI310" s="11">
        <f t="shared" si="423"/>
        <v>1466.6666666666667</v>
      </c>
      <c r="AJ310" s="11">
        <f t="shared" si="429"/>
        <v>122.28566666666667</v>
      </c>
      <c r="AK310" s="11" t="str">
        <f t="shared" si="430"/>
        <v/>
      </c>
      <c r="AL310" s="11" t="str">
        <f t="shared" si="424"/>
        <v/>
      </c>
      <c r="AM310" s="11" t="str">
        <f t="shared" si="431"/>
        <v/>
      </c>
      <c r="AN310" s="11" t="str">
        <f t="shared" si="432"/>
        <v/>
      </c>
      <c r="AO310" s="11" t="str">
        <f t="shared" si="433"/>
        <v/>
      </c>
      <c r="AP310" s="11" t="str">
        <f t="shared" si="434"/>
        <v/>
      </c>
      <c r="AQ310" s="11" t="str">
        <f t="shared" si="435"/>
        <v/>
      </c>
      <c r="AR310" s="11" t="str">
        <f t="shared" si="436"/>
        <v/>
      </c>
      <c r="AS310" s="11" t="str">
        <f t="shared" si="437"/>
        <v/>
      </c>
      <c r="AT310" s="11">
        <f t="shared" si="425"/>
        <v>55.646666666666668</v>
      </c>
      <c r="AU310" s="11" t="str">
        <f t="shared" si="438"/>
        <v/>
      </c>
      <c r="AV310" s="11" t="str">
        <f t="shared" si="439"/>
        <v/>
      </c>
      <c r="AW310" s="11">
        <f t="shared" si="443"/>
        <v>2627.3262500000001</v>
      </c>
      <c r="AX310" s="17">
        <f t="shared" si="444"/>
        <v>287.57400000000001</v>
      </c>
      <c r="AY310" s="11">
        <f t="shared" si="445"/>
        <v>220.65799999999999</v>
      </c>
      <c r="AZ310" s="17">
        <f t="shared" ref="AZ310" si="459">IF(OR(S310="",S307="",S304="",S301=""),AZ309,SUM(S310,S307,S304,S301))</f>
        <v>0</v>
      </c>
      <c r="BA310" s="11">
        <f t="shared" si="447"/>
        <v>398.20600000000002</v>
      </c>
      <c r="BB310" s="17">
        <f t="shared" ref="BB310:BE310" si="460">IF(OR(V310="",V307="",V304="",V301=""),BB309,SUM(V310,V307,V304,V301)/1000)</f>
        <v>0</v>
      </c>
      <c r="BC310" s="17">
        <f t="shared" si="460"/>
        <v>0</v>
      </c>
      <c r="BD310" s="17">
        <f t="shared" si="460"/>
        <v>0</v>
      </c>
      <c r="BE310" s="17">
        <f t="shared" si="460"/>
        <v>0</v>
      </c>
      <c r="BF310" s="17">
        <f t="shared" si="449"/>
        <v>0</v>
      </c>
      <c r="BG310" s="17">
        <f t="shared" si="450"/>
        <v>0</v>
      </c>
      <c r="BH310" s="11">
        <f t="shared" ref="BH310:BI310" si="461">IF(OR(AD310="",AD307="",AD304="",AD301=""),BH309,SUM(AD310,AD307,AD304,AD301)/1000)</f>
        <v>126.621</v>
      </c>
      <c r="BI310" s="11">
        <f t="shared" si="461"/>
        <v>112.69</v>
      </c>
      <c r="BJ310" s="11">
        <f t="shared" si="452"/>
        <v>21.1221</v>
      </c>
      <c r="BL310" s="64"/>
      <c r="BM310" s="27"/>
      <c r="BN310" s="27"/>
      <c r="BO310" s="27"/>
      <c r="BP310" s="27"/>
      <c r="BQ310" s="27"/>
      <c r="BR310" s="27"/>
      <c r="BS310" s="27"/>
      <c r="BT310" s="27"/>
      <c r="BU310" s="27"/>
      <c r="BV310" s="27"/>
      <c r="BW310" s="27"/>
      <c r="BX310" s="27"/>
      <c r="BY310" s="27"/>
      <c r="BZ310" s="27"/>
    </row>
    <row r="311" spans="1:78" ht="15" customHeight="1" x14ac:dyDescent="0.2">
      <c r="A311" s="71">
        <v>29221</v>
      </c>
      <c r="B311" s="13">
        <v>1482.7</v>
      </c>
      <c r="C311" s="13">
        <v>125979</v>
      </c>
      <c r="D311" s="13"/>
      <c r="E311" s="13"/>
      <c r="F311" s="13">
        <v>264462</v>
      </c>
      <c r="G311" s="13"/>
      <c r="H311" s="13"/>
      <c r="I311" s="13"/>
      <c r="J311" s="13"/>
      <c r="K311" s="13"/>
      <c r="L311" s="13"/>
      <c r="M311" s="13">
        <v>57.594000000000001</v>
      </c>
      <c r="N311" s="13"/>
      <c r="O311" s="13"/>
      <c r="P311" s="13"/>
      <c r="Q311" s="13"/>
      <c r="R311" s="13"/>
      <c r="S311" s="13"/>
      <c r="T311" s="38"/>
      <c r="U311" s="13"/>
      <c r="V311" s="13"/>
      <c r="W311" s="13"/>
      <c r="X311" s="13"/>
      <c r="Y311" s="13"/>
      <c r="Z311" s="38"/>
      <c r="AA311" s="13"/>
      <c r="AB311" s="38"/>
      <c r="AC311" s="13"/>
      <c r="AD311" s="13"/>
      <c r="AE311" s="13"/>
      <c r="AF311" s="38"/>
      <c r="AG311" s="13"/>
      <c r="AI311" s="11">
        <f t="shared" si="423"/>
        <v>1474.1000000000001</v>
      </c>
      <c r="AJ311" s="11">
        <f t="shared" si="429"/>
        <v>124.24266666666666</v>
      </c>
      <c r="AK311" s="11" t="str">
        <f t="shared" si="430"/>
        <v/>
      </c>
      <c r="AL311" s="11" t="str">
        <f t="shared" si="424"/>
        <v/>
      </c>
      <c r="AM311" s="11" t="str">
        <f t="shared" si="431"/>
        <v/>
      </c>
      <c r="AN311" s="11" t="str">
        <f t="shared" si="432"/>
        <v/>
      </c>
      <c r="AO311" s="11" t="str">
        <f t="shared" si="433"/>
        <v/>
      </c>
      <c r="AP311" s="11" t="str">
        <f t="shared" si="434"/>
        <v/>
      </c>
      <c r="AQ311" s="11" t="str">
        <f t="shared" si="435"/>
        <v/>
      </c>
      <c r="AR311" s="11" t="str">
        <f t="shared" si="436"/>
        <v/>
      </c>
      <c r="AS311" s="11" t="str">
        <f t="shared" si="437"/>
        <v/>
      </c>
      <c r="AT311" s="11">
        <f t="shared" si="425"/>
        <v>56.529333333333334</v>
      </c>
      <c r="AU311" s="11" t="str">
        <f t="shared" si="438"/>
        <v/>
      </c>
      <c r="AV311" s="11" t="str">
        <f t="shared" si="439"/>
        <v/>
      </c>
      <c r="AW311" s="11">
        <f t="shared" si="443"/>
        <v>2627.3262500000001</v>
      </c>
      <c r="AX311" s="17">
        <f t="shared" si="444"/>
        <v>287.57400000000001</v>
      </c>
      <c r="AY311" s="11">
        <f t="shared" si="445"/>
        <v>220.65799999999999</v>
      </c>
      <c r="AZ311" s="17">
        <f t="shared" ref="AZ311" si="462">IF(OR(S311="",S308="",S305="",S302=""),AZ310,SUM(S311,S308,S305,S302))</f>
        <v>0</v>
      </c>
      <c r="BA311" s="11">
        <f t="shared" si="447"/>
        <v>398.20600000000002</v>
      </c>
      <c r="BB311" s="17">
        <f t="shared" ref="BB311:BE311" si="463">IF(OR(V311="",V308="",V305="",V302=""),BB310,SUM(V311,V308,V305,V302)/1000)</f>
        <v>0</v>
      </c>
      <c r="BC311" s="17">
        <f t="shared" si="463"/>
        <v>0</v>
      </c>
      <c r="BD311" s="17">
        <f t="shared" si="463"/>
        <v>0</v>
      </c>
      <c r="BE311" s="17">
        <f t="shared" si="463"/>
        <v>0</v>
      </c>
      <c r="BF311" s="17">
        <f t="shared" si="449"/>
        <v>0</v>
      </c>
      <c r="BG311" s="17">
        <f t="shared" si="450"/>
        <v>0</v>
      </c>
      <c r="BH311" s="11">
        <f t="shared" ref="BH311:BI311" si="464">IF(OR(AD311="",AD308="",AD305="",AD302=""),BH310,SUM(AD311,AD308,AD305,AD302)/1000)</f>
        <v>126.621</v>
      </c>
      <c r="BI311" s="11">
        <f t="shared" si="464"/>
        <v>112.69</v>
      </c>
      <c r="BJ311" s="11">
        <f t="shared" si="452"/>
        <v>21.1221</v>
      </c>
      <c r="BL311" s="64"/>
      <c r="BM311" s="27"/>
      <c r="BN311" s="27"/>
      <c r="BO311" s="27"/>
      <c r="BP311" s="27"/>
      <c r="BQ311" s="27"/>
      <c r="BR311" s="27"/>
      <c r="BS311" s="27"/>
      <c r="BT311" s="27"/>
      <c r="BU311" s="27"/>
      <c r="BV311" s="27"/>
      <c r="BW311" s="27"/>
      <c r="BX311" s="27"/>
      <c r="BY311" s="27"/>
      <c r="BZ311" s="27"/>
    </row>
    <row r="312" spans="1:78" ht="15" customHeight="1" x14ac:dyDescent="0.2">
      <c r="A312" s="71">
        <v>29252</v>
      </c>
      <c r="B312" s="13">
        <v>1494.6</v>
      </c>
      <c r="C312" s="13">
        <v>127969</v>
      </c>
      <c r="D312" s="13"/>
      <c r="E312" s="13"/>
      <c r="F312" s="13">
        <v>263286</v>
      </c>
      <c r="G312" s="13"/>
      <c r="H312" s="13"/>
      <c r="I312" s="13"/>
      <c r="J312" s="13"/>
      <c r="K312" s="13"/>
      <c r="L312" s="13"/>
      <c r="M312" s="13">
        <v>58.280999999999999</v>
      </c>
      <c r="N312" s="13"/>
      <c r="O312" s="13"/>
      <c r="P312" s="13"/>
      <c r="Q312" s="13"/>
      <c r="R312" s="13"/>
      <c r="S312" s="13"/>
      <c r="T312" s="38"/>
      <c r="U312" s="13"/>
      <c r="V312" s="13"/>
      <c r="W312" s="13"/>
      <c r="X312" s="13"/>
      <c r="Y312" s="13"/>
      <c r="Z312" s="38"/>
      <c r="AA312" s="13"/>
      <c r="AB312" s="38"/>
      <c r="AC312" s="13"/>
      <c r="AD312" s="13"/>
      <c r="AE312" s="13"/>
      <c r="AF312" s="38"/>
      <c r="AG312" s="13"/>
      <c r="AI312" s="11">
        <f t="shared" si="423"/>
        <v>1483.6666666666667</v>
      </c>
      <c r="AJ312" s="11">
        <f t="shared" si="429"/>
        <v>125.911</v>
      </c>
      <c r="AK312" s="11" t="str">
        <f t="shared" si="430"/>
        <v/>
      </c>
      <c r="AL312" s="11" t="str">
        <f t="shared" si="424"/>
        <v/>
      </c>
      <c r="AM312" s="11">
        <f t="shared" si="431"/>
        <v>263.87400000000002</v>
      </c>
      <c r="AN312" s="11" t="str">
        <f t="shared" si="432"/>
        <v/>
      </c>
      <c r="AO312" s="11" t="str">
        <f t="shared" si="433"/>
        <v/>
      </c>
      <c r="AP312" s="11" t="str">
        <f t="shared" si="434"/>
        <v/>
      </c>
      <c r="AQ312" s="11" t="str">
        <f t="shared" si="435"/>
        <v/>
      </c>
      <c r="AR312" s="11" t="str">
        <f t="shared" si="436"/>
        <v/>
      </c>
      <c r="AS312" s="11" t="str">
        <f t="shared" si="437"/>
        <v/>
      </c>
      <c r="AT312" s="11">
        <f t="shared" si="425"/>
        <v>57.395333333333333</v>
      </c>
      <c r="AU312" s="11" t="str">
        <f t="shared" si="438"/>
        <v/>
      </c>
      <c r="AV312" s="11" t="str">
        <f t="shared" si="439"/>
        <v/>
      </c>
      <c r="AW312" s="11">
        <f t="shared" si="443"/>
        <v>2627.3262500000001</v>
      </c>
      <c r="AX312" s="17">
        <f t="shared" si="444"/>
        <v>287.57400000000001</v>
      </c>
      <c r="AY312" s="11">
        <f t="shared" si="445"/>
        <v>220.65799999999999</v>
      </c>
      <c r="AZ312" s="17">
        <f t="shared" ref="AZ312" si="465">IF(OR(S312="",S309="",S306="",S303=""),AZ311,SUM(S312,S309,S306,S303))</f>
        <v>0</v>
      </c>
      <c r="BA312" s="11">
        <f t="shared" si="447"/>
        <v>398.20600000000002</v>
      </c>
      <c r="BB312" s="17">
        <f t="shared" ref="BB312:BE312" si="466">IF(OR(V312="",V309="",V306="",V303=""),BB311,SUM(V312,V309,V306,V303)/1000)</f>
        <v>0</v>
      </c>
      <c r="BC312" s="17">
        <f t="shared" si="466"/>
        <v>0</v>
      </c>
      <c r="BD312" s="17">
        <f t="shared" si="466"/>
        <v>0</v>
      </c>
      <c r="BE312" s="17">
        <f t="shared" si="466"/>
        <v>0</v>
      </c>
      <c r="BF312" s="17">
        <f t="shared" si="449"/>
        <v>0</v>
      </c>
      <c r="BG312" s="17">
        <f t="shared" si="450"/>
        <v>0</v>
      </c>
      <c r="BH312" s="11">
        <f t="shared" ref="BH312:BI312" si="467">IF(OR(AD312="",AD309="",AD306="",AD303=""),BH311,SUM(AD312,AD309,AD306,AD303)/1000)</f>
        <v>126.621</v>
      </c>
      <c r="BI312" s="11">
        <f t="shared" si="467"/>
        <v>112.69</v>
      </c>
      <c r="BJ312" s="11">
        <f t="shared" si="452"/>
        <v>21.1221</v>
      </c>
      <c r="BL312" s="64"/>
      <c r="BM312" s="27"/>
      <c r="BN312" s="27"/>
      <c r="BO312" s="27"/>
      <c r="BP312" s="27"/>
      <c r="BQ312" s="27"/>
      <c r="BR312" s="27"/>
      <c r="BS312" s="27"/>
      <c r="BT312" s="27"/>
      <c r="BU312" s="27"/>
      <c r="BV312" s="27"/>
      <c r="BW312" s="27"/>
      <c r="BX312" s="27"/>
      <c r="BY312" s="27"/>
      <c r="BZ312" s="27"/>
    </row>
    <row r="313" spans="1:78" ht="15" customHeight="1" x14ac:dyDescent="0.2">
      <c r="A313" s="71">
        <v>29281</v>
      </c>
      <c r="B313" s="13">
        <v>1499.8</v>
      </c>
      <c r="C313" s="13">
        <v>130468</v>
      </c>
      <c r="D313" s="13"/>
      <c r="E313" s="13"/>
      <c r="F313" s="13">
        <v>265918</v>
      </c>
      <c r="G313" s="13"/>
      <c r="H313" s="13"/>
      <c r="I313" s="13"/>
      <c r="J313" s="13"/>
      <c r="K313" s="13"/>
      <c r="L313" s="13"/>
      <c r="M313" s="13">
        <v>58.567999999999998</v>
      </c>
      <c r="N313" s="13"/>
      <c r="O313" s="13"/>
      <c r="P313" s="13">
        <v>697460.5</v>
      </c>
      <c r="Q313" s="13">
        <v>74144</v>
      </c>
      <c r="R313" s="13">
        <v>62022</v>
      </c>
      <c r="S313" s="13"/>
      <c r="T313" s="38">
        <v>109.131</v>
      </c>
      <c r="U313" s="76">
        <v>108.69799999999999</v>
      </c>
      <c r="V313" s="13">
        <v>48861.305824640003</v>
      </c>
      <c r="W313" s="13"/>
      <c r="X313" s="13"/>
      <c r="Y313" s="13">
        <v>141047</v>
      </c>
      <c r="Z313" s="38"/>
      <c r="AA313" s="13"/>
      <c r="AB313" s="38"/>
      <c r="AC313" s="13"/>
      <c r="AD313" s="13">
        <v>34165</v>
      </c>
      <c r="AE313" s="13">
        <v>31753</v>
      </c>
      <c r="AF313" s="38">
        <v>6145.8</v>
      </c>
      <c r="AG313" s="78">
        <v>6151.1</v>
      </c>
      <c r="AI313" s="11">
        <f t="shared" si="423"/>
        <v>1492.3666666666668</v>
      </c>
      <c r="AJ313" s="11">
        <f t="shared" si="429"/>
        <v>128.13866666666667</v>
      </c>
      <c r="AK313" s="11" t="str">
        <f t="shared" si="430"/>
        <v/>
      </c>
      <c r="AL313" s="11" t="str">
        <f t="shared" si="424"/>
        <v/>
      </c>
      <c r="AM313" s="11">
        <f t="shared" si="431"/>
        <v>264.55533333333329</v>
      </c>
      <c r="AN313" s="11" t="str">
        <f t="shared" si="432"/>
        <v/>
      </c>
      <c r="AO313" s="11" t="str">
        <f t="shared" si="433"/>
        <v/>
      </c>
      <c r="AP313" s="11" t="str">
        <f t="shared" si="434"/>
        <v/>
      </c>
      <c r="AQ313" s="11" t="str">
        <f t="shared" si="435"/>
        <v/>
      </c>
      <c r="AR313" s="11" t="str">
        <f t="shared" si="436"/>
        <v/>
      </c>
      <c r="AS313" s="11" t="str">
        <f t="shared" si="437"/>
        <v/>
      </c>
      <c r="AT313" s="11">
        <f t="shared" si="425"/>
        <v>58.147666666666659</v>
      </c>
      <c r="AU313" s="11" t="str">
        <f t="shared" si="438"/>
        <v/>
      </c>
      <c r="AV313" s="11" t="str">
        <f t="shared" si="439"/>
        <v/>
      </c>
      <c r="AW313" s="11">
        <f t="shared" si="443"/>
        <v>2693.1342500000001</v>
      </c>
      <c r="AX313" s="17">
        <f t="shared" si="444"/>
        <v>296.99700000000001</v>
      </c>
      <c r="AY313" s="11">
        <f t="shared" si="445"/>
        <v>232.30199999999999</v>
      </c>
      <c r="AZ313" s="17">
        <f t="shared" ref="AZ313" si="468">IF(OR(S313="",S310="",S307="",S304=""),AZ312,SUM(S313,S310,S307,S304))</f>
        <v>0</v>
      </c>
      <c r="BA313" s="11">
        <f t="shared" si="447"/>
        <v>411.84500000000003</v>
      </c>
      <c r="BB313" s="17">
        <f t="shared" ref="BB313:BE313" si="469">IF(OR(V313="",V310="",V307="",V304=""),BB312,SUM(V313,V310,V307,V304)/1000)</f>
        <v>0</v>
      </c>
      <c r="BC313" s="17">
        <f t="shared" si="469"/>
        <v>0</v>
      </c>
      <c r="BD313" s="17">
        <f t="shared" si="469"/>
        <v>0</v>
      </c>
      <c r="BE313" s="17">
        <f t="shared" si="469"/>
        <v>0</v>
      </c>
      <c r="BF313" s="17">
        <f t="shared" si="449"/>
        <v>0</v>
      </c>
      <c r="BG313" s="17">
        <f t="shared" si="450"/>
        <v>0</v>
      </c>
      <c r="BH313" s="11">
        <f t="shared" ref="BH313:BI313" si="470">IF(OR(AD313="",AD310="",AD307="",AD304=""),BH312,SUM(AD313,AD310,AD307,AD304)/1000)</f>
        <v>130.339</v>
      </c>
      <c r="BI313" s="11">
        <f t="shared" si="470"/>
        <v>119.59099999999999</v>
      </c>
      <c r="BJ313" s="11">
        <f t="shared" si="452"/>
        <v>22.398</v>
      </c>
      <c r="BL313" s="64"/>
      <c r="BM313" s="27"/>
      <c r="BN313" s="27"/>
      <c r="BO313" s="27"/>
      <c r="BP313" s="27"/>
      <c r="BQ313" s="27"/>
      <c r="BR313" s="27"/>
      <c r="BS313" s="27"/>
      <c r="BT313" s="27"/>
      <c r="BU313" s="27"/>
      <c r="BV313" s="27"/>
      <c r="BW313" s="27"/>
      <c r="BX313" s="27"/>
      <c r="BY313" s="27"/>
      <c r="BZ313" s="27"/>
    </row>
    <row r="314" spans="1:78" ht="15" customHeight="1" x14ac:dyDescent="0.2">
      <c r="A314" s="71">
        <v>29312</v>
      </c>
      <c r="B314" s="13">
        <v>1502.2</v>
      </c>
      <c r="C314" s="13">
        <v>132244</v>
      </c>
      <c r="D314" s="13"/>
      <c r="E314" s="13"/>
      <c r="F314" s="13">
        <v>267992</v>
      </c>
      <c r="G314" s="13"/>
      <c r="H314" s="13"/>
      <c r="I314" s="13"/>
      <c r="J314" s="13"/>
      <c r="K314" s="13"/>
      <c r="L314" s="13"/>
      <c r="M314" s="13">
        <v>59.045000000000002</v>
      </c>
      <c r="N314" s="13"/>
      <c r="O314" s="13"/>
      <c r="P314" s="13"/>
      <c r="Q314" s="13"/>
      <c r="R314" s="13"/>
      <c r="S314" s="13"/>
      <c r="T314" s="38"/>
      <c r="U314" s="13"/>
      <c r="V314" s="13"/>
      <c r="W314" s="13"/>
      <c r="X314" s="13"/>
      <c r="Y314" s="13"/>
      <c r="Z314" s="38"/>
      <c r="AA314" s="13"/>
      <c r="AB314" s="38"/>
      <c r="AC314" s="13"/>
      <c r="AD314" s="13"/>
      <c r="AE314" s="13"/>
      <c r="AF314" s="38"/>
      <c r="AG314" s="13"/>
      <c r="AI314" s="11">
        <f t="shared" si="423"/>
        <v>1498.8666666666666</v>
      </c>
      <c r="AJ314" s="11">
        <f t="shared" si="429"/>
        <v>130.227</v>
      </c>
      <c r="AK314" s="11" t="str">
        <f t="shared" si="430"/>
        <v/>
      </c>
      <c r="AL314" s="11" t="str">
        <f t="shared" si="424"/>
        <v/>
      </c>
      <c r="AM314" s="11">
        <f t="shared" si="431"/>
        <v>265.73200000000003</v>
      </c>
      <c r="AN314" s="11" t="str">
        <f t="shared" si="432"/>
        <v/>
      </c>
      <c r="AO314" s="11" t="str">
        <f t="shared" si="433"/>
        <v/>
      </c>
      <c r="AP314" s="11" t="str">
        <f t="shared" si="434"/>
        <v/>
      </c>
      <c r="AQ314" s="11" t="str">
        <f t="shared" si="435"/>
        <v/>
      </c>
      <c r="AR314" s="11" t="str">
        <f t="shared" si="436"/>
        <v/>
      </c>
      <c r="AS314" s="11" t="str">
        <f t="shared" si="437"/>
        <v/>
      </c>
      <c r="AT314" s="11">
        <f t="shared" si="425"/>
        <v>58.631333333333338</v>
      </c>
      <c r="AU314" s="11" t="str">
        <f t="shared" si="438"/>
        <v/>
      </c>
      <c r="AV314" s="11" t="str">
        <f t="shared" si="439"/>
        <v/>
      </c>
      <c r="AW314" s="11">
        <f t="shared" si="443"/>
        <v>2693.1342500000001</v>
      </c>
      <c r="AX314" s="17">
        <f t="shared" si="444"/>
        <v>296.99700000000001</v>
      </c>
      <c r="AY314" s="11">
        <f t="shared" si="445"/>
        <v>232.30199999999999</v>
      </c>
      <c r="AZ314" s="17">
        <f t="shared" ref="AZ314" si="471">IF(OR(S314="",S311="",S308="",S305=""),AZ313,SUM(S314,S311,S308,S305))</f>
        <v>0</v>
      </c>
      <c r="BA314" s="11">
        <f t="shared" si="447"/>
        <v>411.84500000000003</v>
      </c>
      <c r="BB314" s="17">
        <f t="shared" ref="BB314:BE314" si="472">IF(OR(V314="",V311="",V308="",V305=""),BB313,SUM(V314,V311,V308,V305)/1000)</f>
        <v>0</v>
      </c>
      <c r="BC314" s="17">
        <f t="shared" si="472"/>
        <v>0</v>
      </c>
      <c r="BD314" s="17">
        <f t="shared" si="472"/>
        <v>0</v>
      </c>
      <c r="BE314" s="17">
        <f t="shared" si="472"/>
        <v>0</v>
      </c>
      <c r="BF314" s="17">
        <f t="shared" si="449"/>
        <v>0</v>
      </c>
      <c r="BG314" s="17">
        <f t="shared" si="450"/>
        <v>0</v>
      </c>
      <c r="BH314" s="11">
        <f t="shared" ref="BH314:BI314" si="473">IF(OR(AD314="",AD311="",AD308="",AD305=""),BH313,SUM(AD314,AD311,AD308,AD305)/1000)</f>
        <v>130.339</v>
      </c>
      <c r="BI314" s="11">
        <f t="shared" si="473"/>
        <v>119.59099999999999</v>
      </c>
      <c r="BJ314" s="11">
        <f t="shared" si="452"/>
        <v>22.398</v>
      </c>
      <c r="BL314" s="64"/>
      <c r="BM314" s="27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  <c r="BX314" s="27"/>
      <c r="BY314" s="27"/>
      <c r="BZ314" s="27"/>
    </row>
    <row r="315" spans="1:78" ht="15" customHeight="1" x14ac:dyDescent="0.2">
      <c r="A315" s="71">
        <v>29342</v>
      </c>
      <c r="B315" s="13">
        <v>1512.3</v>
      </c>
      <c r="C315" s="13">
        <v>132758</v>
      </c>
      <c r="D315" s="13"/>
      <c r="E315" s="13"/>
      <c r="F315" s="13">
        <v>267605</v>
      </c>
      <c r="G315" s="13"/>
      <c r="H315" s="13"/>
      <c r="I315" s="13"/>
      <c r="J315" s="13"/>
      <c r="K315" s="13"/>
      <c r="L315" s="13"/>
      <c r="M315" s="13">
        <v>59.567</v>
      </c>
      <c r="N315" s="13"/>
      <c r="O315" s="13"/>
      <c r="P315" s="13"/>
      <c r="Q315" s="13"/>
      <c r="R315" s="13"/>
      <c r="S315" s="13"/>
      <c r="T315" s="38"/>
      <c r="U315" s="13"/>
      <c r="V315" s="13"/>
      <c r="W315" s="13"/>
      <c r="X315" s="13"/>
      <c r="Y315" s="13"/>
      <c r="Z315" s="38"/>
      <c r="AA315" s="13"/>
      <c r="AB315" s="38"/>
      <c r="AC315" s="13"/>
      <c r="AD315" s="13"/>
      <c r="AE315" s="13"/>
      <c r="AF315" s="38"/>
      <c r="AG315" s="13"/>
      <c r="AI315" s="11">
        <f t="shared" si="423"/>
        <v>1504.7666666666667</v>
      </c>
      <c r="AJ315" s="11">
        <f t="shared" si="429"/>
        <v>131.82333333333335</v>
      </c>
      <c r="AK315" s="11" t="str">
        <f t="shared" si="430"/>
        <v/>
      </c>
      <c r="AL315" s="11" t="str">
        <f t="shared" si="424"/>
        <v/>
      </c>
      <c r="AM315" s="11">
        <f t="shared" si="431"/>
        <v>267.17166666666668</v>
      </c>
      <c r="AN315" s="11" t="str">
        <f t="shared" si="432"/>
        <v/>
      </c>
      <c r="AO315" s="11" t="str">
        <f t="shared" si="433"/>
        <v/>
      </c>
      <c r="AP315" s="11" t="str">
        <f t="shared" si="434"/>
        <v/>
      </c>
      <c r="AQ315" s="11" t="str">
        <f t="shared" si="435"/>
        <v/>
      </c>
      <c r="AR315" s="11" t="str">
        <f t="shared" si="436"/>
        <v/>
      </c>
      <c r="AS315" s="11" t="str">
        <f t="shared" si="437"/>
        <v/>
      </c>
      <c r="AT315" s="11">
        <f t="shared" si="425"/>
        <v>59.06</v>
      </c>
      <c r="AU315" s="11" t="str">
        <f t="shared" si="438"/>
        <v/>
      </c>
      <c r="AV315" s="11" t="str">
        <f t="shared" si="439"/>
        <v/>
      </c>
      <c r="AW315" s="11">
        <f t="shared" si="443"/>
        <v>2693.1342500000001</v>
      </c>
      <c r="AX315" s="17">
        <f t="shared" si="444"/>
        <v>296.99700000000001</v>
      </c>
      <c r="AY315" s="11">
        <f t="shared" si="445"/>
        <v>232.30199999999999</v>
      </c>
      <c r="AZ315" s="17">
        <f t="shared" ref="AZ315" si="474">IF(OR(S315="",S312="",S309="",S306=""),AZ314,SUM(S315,S312,S309,S306))</f>
        <v>0</v>
      </c>
      <c r="BA315" s="11">
        <f t="shared" si="447"/>
        <v>411.84500000000003</v>
      </c>
      <c r="BB315" s="17">
        <f t="shared" ref="BB315:BE315" si="475">IF(OR(V315="",V312="",V309="",V306=""),BB314,SUM(V315,V312,V309,V306)/1000)</f>
        <v>0</v>
      </c>
      <c r="BC315" s="17">
        <f t="shared" si="475"/>
        <v>0</v>
      </c>
      <c r="BD315" s="17">
        <f t="shared" si="475"/>
        <v>0</v>
      </c>
      <c r="BE315" s="17">
        <f t="shared" si="475"/>
        <v>0</v>
      </c>
      <c r="BF315" s="17">
        <f t="shared" si="449"/>
        <v>0</v>
      </c>
      <c r="BG315" s="17">
        <f t="shared" si="450"/>
        <v>0</v>
      </c>
      <c r="BH315" s="11">
        <f t="shared" ref="BH315:BI315" si="476">IF(OR(AD315="",AD312="",AD309="",AD306=""),BH314,SUM(AD315,AD312,AD309,AD306)/1000)</f>
        <v>130.339</v>
      </c>
      <c r="BI315" s="11">
        <f t="shared" si="476"/>
        <v>119.59099999999999</v>
      </c>
      <c r="BJ315" s="11">
        <f t="shared" si="452"/>
        <v>22.398</v>
      </c>
      <c r="BL315" s="64"/>
      <c r="BM315" s="27"/>
      <c r="BN315" s="27"/>
      <c r="BO315" s="27"/>
      <c r="BP315" s="27"/>
      <c r="BQ315" s="27"/>
      <c r="BR315" s="27"/>
      <c r="BS315" s="27"/>
      <c r="BT315" s="27"/>
      <c r="BU315" s="27"/>
      <c r="BV315" s="27"/>
      <c r="BW315" s="27"/>
      <c r="BX315" s="27"/>
      <c r="BY315" s="27"/>
      <c r="BZ315" s="27"/>
    </row>
    <row r="316" spans="1:78" ht="15" customHeight="1" x14ac:dyDescent="0.2">
      <c r="A316" s="71">
        <v>29373</v>
      </c>
      <c r="B316" s="13">
        <v>1529.2</v>
      </c>
      <c r="C316" s="13">
        <v>134370</v>
      </c>
      <c r="D316" s="13"/>
      <c r="E316" s="13"/>
      <c r="F316" s="13">
        <v>272864</v>
      </c>
      <c r="G316" s="13"/>
      <c r="H316" s="13"/>
      <c r="I316" s="13"/>
      <c r="J316" s="13"/>
      <c r="K316" s="13"/>
      <c r="L316" s="13"/>
      <c r="M316" s="13">
        <v>60.232999999999997</v>
      </c>
      <c r="N316" s="13"/>
      <c r="O316" s="13"/>
      <c r="P316" s="13">
        <v>699338</v>
      </c>
      <c r="Q316" s="13">
        <v>77602</v>
      </c>
      <c r="R316" s="13">
        <v>63622</v>
      </c>
      <c r="S316" s="13"/>
      <c r="T316" s="38">
        <v>111.696</v>
      </c>
      <c r="U316" s="76">
        <v>111.63500000000001</v>
      </c>
      <c r="V316" s="13">
        <v>49415.35005139</v>
      </c>
      <c r="W316" s="13"/>
      <c r="X316" s="13"/>
      <c r="Y316" s="13">
        <v>143639</v>
      </c>
      <c r="Z316" s="38"/>
      <c r="AA316" s="13"/>
      <c r="AB316" s="38"/>
      <c r="AC316" s="13"/>
      <c r="AD316" s="13">
        <v>34943</v>
      </c>
      <c r="AE316" s="13">
        <v>34829</v>
      </c>
      <c r="AF316" s="38">
        <v>6345.9</v>
      </c>
      <c r="AG316" s="78">
        <v>6344.8</v>
      </c>
      <c r="AI316" s="11">
        <f t="shared" si="423"/>
        <v>1514.5666666666666</v>
      </c>
      <c r="AJ316" s="11">
        <f t="shared" si="429"/>
        <v>133.124</v>
      </c>
      <c r="AK316" s="11" t="str">
        <f t="shared" si="430"/>
        <v/>
      </c>
      <c r="AL316" s="11" t="str">
        <f t="shared" si="424"/>
        <v/>
      </c>
      <c r="AM316" s="11">
        <f t="shared" si="431"/>
        <v>269.48700000000002</v>
      </c>
      <c r="AN316" s="11" t="str">
        <f t="shared" si="432"/>
        <v/>
      </c>
      <c r="AO316" s="11" t="str">
        <f t="shared" si="433"/>
        <v/>
      </c>
      <c r="AP316" s="11" t="str">
        <f t="shared" si="434"/>
        <v/>
      </c>
      <c r="AQ316" s="11" t="str">
        <f t="shared" si="435"/>
        <v/>
      </c>
      <c r="AR316" s="11" t="str">
        <f t="shared" si="436"/>
        <v/>
      </c>
      <c r="AS316" s="11" t="str">
        <f t="shared" si="437"/>
        <v/>
      </c>
      <c r="AT316" s="11">
        <f t="shared" si="425"/>
        <v>59.615000000000002</v>
      </c>
      <c r="AU316" s="11" t="str">
        <f t="shared" si="438"/>
        <v/>
      </c>
      <c r="AV316" s="11" t="str">
        <f t="shared" si="439"/>
        <v/>
      </c>
      <c r="AW316" s="11">
        <f t="shared" si="443"/>
        <v>2744.6605</v>
      </c>
      <c r="AX316" s="17">
        <f t="shared" si="444"/>
        <v>304.428</v>
      </c>
      <c r="AY316" s="11">
        <f t="shared" si="445"/>
        <v>242.041</v>
      </c>
      <c r="AZ316" s="17">
        <f t="shared" ref="AZ316" si="477">IF(OR(S316="",S313="",S310="",S307=""),AZ315,SUM(S316,S313,S310,S307))</f>
        <v>0</v>
      </c>
      <c r="BA316" s="11">
        <f t="shared" si="447"/>
        <v>425.90899999999999</v>
      </c>
      <c r="BB316" s="17">
        <f t="shared" ref="BB316:BE316" si="478">IF(OR(V316="",V313="",V310="",V307=""),BB315,SUM(V316,V313,V310,V307)/1000)</f>
        <v>0</v>
      </c>
      <c r="BC316" s="17">
        <f t="shared" si="478"/>
        <v>0</v>
      </c>
      <c r="BD316" s="17">
        <f t="shared" si="478"/>
        <v>0</v>
      </c>
      <c r="BE316" s="17">
        <f t="shared" si="478"/>
        <v>0</v>
      </c>
      <c r="BF316" s="17">
        <f t="shared" si="449"/>
        <v>0</v>
      </c>
      <c r="BG316" s="17">
        <f t="shared" si="450"/>
        <v>0</v>
      </c>
      <c r="BH316" s="11">
        <f t="shared" ref="BH316:BI316" si="479">IF(OR(AD316="",AD313="",AD310="",AD307=""),BH315,SUM(AD316,AD313,AD310,AD307)/1000)</f>
        <v>134.364</v>
      </c>
      <c r="BI316" s="11">
        <f t="shared" si="479"/>
        <v>127.626</v>
      </c>
      <c r="BJ316" s="11">
        <f t="shared" si="452"/>
        <v>23.587700000000005</v>
      </c>
      <c r="BL316" s="64"/>
      <c r="BM316" s="27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  <c r="BX316" s="27"/>
      <c r="BY316" s="27"/>
      <c r="BZ316" s="27"/>
    </row>
    <row r="317" spans="1:78" ht="15" customHeight="1" x14ac:dyDescent="0.2">
      <c r="A317" s="71">
        <v>29403</v>
      </c>
      <c r="B317" s="13">
        <v>1545.5</v>
      </c>
      <c r="C317" s="13">
        <v>136080</v>
      </c>
      <c r="D317" s="13"/>
      <c r="E317" s="13"/>
      <c r="F317" s="13">
        <v>274915</v>
      </c>
      <c r="G317" s="13"/>
      <c r="H317" s="13"/>
      <c r="I317" s="13"/>
      <c r="J317" s="13"/>
      <c r="K317" s="13"/>
      <c r="L317" s="13"/>
      <c r="M317" s="13">
        <v>61.052</v>
      </c>
      <c r="N317" s="13"/>
      <c r="O317" s="13"/>
      <c r="P317" s="13"/>
      <c r="Q317" s="13"/>
      <c r="R317" s="13"/>
      <c r="S317" s="13"/>
      <c r="T317" s="38"/>
      <c r="U317" s="13"/>
      <c r="V317" s="13"/>
      <c r="W317" s="13"/>
      <c r="X317" s="13"/>
      <c r="Y317" s="13"/>
      <c r="Z317" s="38"/>
      <c r="AA317" s="13"/>
      <c r="AB317" s="38"/>
      <c r="AC317" s="13"/>
      <c r="AD317" s="13"/>
      <c r="AE317" s="13"/>
      <c r="AF317" s="38"/>
      <c r="AG317" s="13"/>
      <c r="AI317" s="11">
        <f t="shared" si="423"/>
        <v>1529</v>
      </c>
      <c r="AJ317" s="11">
        <f t="shared" si="429"/>
        <v>134.40266666666665</v>
      </c>
      <c r="AK317" s="11" t="str">
        <f t="shared" si="430"/>
        <v/>
      </c>
      <c r="AL317" s="11" t="str">
        <f t="shared" si="424"/>
        <v/>
      </c>
      <c r="AM317" s="11">
        <f t="shared" si="431"/>
        <v>271.79466666666667</v>
      </c>
      <c r="AN317" s="11" t="str">
        <f t="shared" si="432"/>
        <v/>
      </c>
      <c r="AO317" s="11" t="str">
        <f t="shared" si="433"/>
        <v/>
      </c>
      <c r="AP317" s="11" t="str">
        <f t="shared" si="434"/>
        <v/>
      </c>
      <c r="AQ317" s="11" t="str">
        <f t="shared" si="435"/>
        <v/>
      </c>
      <c r="AR317" s="11" t="str">
        <f t="shared" si="436"/>
        <v/>
      </c>
      <c r="AS317" s="11" t="str">
        <f t="shared" si="437"/>
        <v/>
      </c>
      <c r="AT317" s="11">
        <f t="shared" si="425"/>
        <v>60.283999999999999</v>
      </c>
      <c r="AU317" s="11" t="str">
        <f t="shared" si="438"/>
        <v/>
      </c>
      <c r="AV317" s="11" t="str">
        <f t="shared" si="439"/>
        <v/>
      </c>
      <c r="AW317" s="11">
        <f t="shared" si="443"/>
        <v>2744.6605</v>
      </c>
      <c r="AX317" s="17">
        <f t="shared" si="444"/>
        <v>304.428</v>
      </c>
      <c r="AY317" s="11">
        <f t="shared" si="445"/>
        <v>242.041</v>
      </c>
      <c r="AZ317" s="17">
        <f t="shared" ref="AZ317" si="480">IF(OR(S317="",S314="",S311="",S308=""),AZ316,SUM(S317,S314,S311,S308))</f>
        <v>0</v>
      </c>
      <c r="BA317" s="11">
        <f t="shared" si="447"/>
        <v>425.90899999999999</v>
      </c>
      <c r="BB317" s="17">
        <f t="shared" ref="BB317:BE317" si="481">IF(OR(V317="",V314="",V311="",V308=""),BB316,SUM(V317,V314,V311,V308)/1000)</f>
        <v>0</v>
      </c>
      <c r="BC317" s="17">
        <f t="shared" si="481"/>
        <v>0</v>
      </c>
      <c r="BD317" s="17">
        <f t="shared" si="481"/>
        <v>0</v>
      </c>
      <c r="BE317" s="17">
        <f t="shared" si="481"/>
        <v>0</v>
      </c>
      <c r="BF317" s="17">
        <f t="shared" si="449"/>
        <v>0</v>
      </c>
      <c r="BG317" s="17">
        <f t="shared" si="450"/>
        <v>0</v>
      </c>
      <c r="BH317" s="11">
        <f t="shared" ref="BH317:BI317" si="482">IF(OR(AD317="",AD314="",AD311="",AD308=""),BH316,SUM(AD317,AD314,AD311,AD308)/1000)</f>
        <v>134.364</v>
      </c>
      <c r="BI317" s="11">
        <f t="shared" si="482"/>
        <v>127.626</v>
      </c>
      <c r="BJ317" s="11">
        <f t="shared" si="452"/>
        <v>23.587700000000005</v>
      </c>
      <c r="BL317" s="64"/>
      <c r="BM317" s="27"/>
      <c r="BN317" s="27"/>
      <c r="BO317" s="27"/>
      <c r="BP317" s="27"/>
      <c r="BQ317" s="27"/>
      <c r="BR317" s="27"/>
      <c r="BS317" s="27"/>
      <c r="BT317" s="27"/>
      <c r="BU317" s="27"/>
      <c r="BV317" s="27"/>
      <c r="BW317" s="27"/>
      <c r="BX317" s="27"/>
      <c r="BY317" s="27"/>
      <c r="BZ317" s="27"/>
    </row>
    <row r="318" spans="1:78" ht="15" customHeight="1" x14ac:dyDescent="0.2">
      <c r="A318" s="71">
        <v>29434</v>
      </c>
      <c r="B318" s="13">
        <v>1561.5</v>
      </c>
      <c r="C318" s="13">
        <v>137678</v>
      </c>
      <c r="D318" s="13"/>
      <c r="E318" s="13"/>
      <c r="F318" s="13">
        <v>273797</v>
      </c>
      <c r="G318" s="13"/>
      <c r="H318" s="13"/>
      <c r="I318" s="13"/>
      <c r="J318" s="13"/>
      <c r="K318" s="13"/>
      <c r="L318" s="13"/>
      <c r="M318" s="13">
        <v>61.662999999999997</v>
      </c>
      <c r="N318" s="13"/>
      <c r="O318" s="13"/>
      <c r="P318" s="13"/>
      <c r="Q318" s="13"/>
      <c r="R318" s="13"/>
      <c r="S318" s="13"/>
      <c r="T318" s="38"/>
      <c r="U318" s="13"/>
      <c r="V318" s="13"/>
      <c r="W318" s="13"/>
      <c r="X318" s="13"/>
      <c r="Y318" s="13"/>
      <c r="Z318" s="38"/>
      <c r="AA318" s="13"/>
      <c r="AB318" s="38"/>
      <c r="AC318" s="13"/>
      <c r="AD318" s="13"/>
      <c r="AE318" s="13"/>
      <c r="AF318" s="38"/>
      <c r="AG318" s="13"/>
      <c r="AI318" s="11">
        <f t="shared" si="423"/>
        <v>1545.3999999999999</v>
      </c>
      <c r="AJ318" s="11">
        <f t="shared" si="429"/>
        <v>136.04266666666666</v>
      </c>
      <c r="AK318" s="11" t="str">
        <f t="shared" si="430"/>
        <v/>
      </c>
      <c r="AL318" s="11" t="str">
        <f t="shared" si="424"/>
        <v/>
      </c>
      <c r="AM318" s="11">
        <f t="shared" si="431"/>
        <v>273.85866666666669</v>
      </c>
      <c r="AN318" s="11" t="str">
        <f t="shared" si="432"/>
        <v/>
      </c>
      <c r="AO318" s="11" t="str">
        <f t="shared" si="433"/>
        <v/>
      </c>
      <c r="AP318" s="11" t="str">
        <f t="shared" si="434"/>
        <v/>
      </c>
      <c r="AQ318" s="11" t="str">
        <f t="shared" si="435"/>
        <v/>
      </c>
      <c r="AR318" s="11" t="str">
        <f t="shared" si="436"/>
        <v/>
      </c>
      <c r="AS318" s="11" t="str">
        <f t="shared" si="437"/>
        <v/>
      </c>
      <c r="AT318" s="11">
        <f t="shared" si="425"/>
        <v>60.98266666666666</v>
      </c>
      <c r="AU318" s="11" t="str">
        <f t="shared" si="438"/>
        <v/>
      </c>
      <c r="AV318" s="11" t="str">
        <f t="shared" si="439"/>
        <v/>
      </c>
      <c r="AW318" s="11">
        <f t="shared" si="443"/>
        <v>2744.6605</v>
      </c>
      <c r="AX318" s="17">
        <f t="shared" si="444"/>
        <v>304.428</v>
      </c>
      <c r="AY318" s="11">
        <f t="shared" si="445"/>
        <v>242.041</v>
      </c>
      <c r="AZ318" s="17">
        <f t="shared" ref="AZ318" si="483">IF(OR(S318="",S315="",S312="",S309=""),AZ317,SUM(S318,S315,S312,S309))</f>
        <v>0</v>
      </c>
      <c r="BA318" s="11">
        <f t="shared" si="447"/>
        <v>425.90899999999999</v>
      </c>
      <c r="BB318" s="17">
        <f t="shared" ref="BB318:BE318" si="484">IF(OR(V318="",V315="",V312="",V309=""),BB317,SUM(V318,V315,V312,V309)/1000)</f>
        <v>0</v>
      </c>
      <c r="BC318" s="17">
        <f t="shared" si="484"/>
        <v>0</v>
      </c>
      <c r="BD318" s="17">
        <f t="shared" si="484"/>
        <v>0</v>
      </c>
      <c r="BE318" s="17">
        <f t="shared" si="484"/>
        <v>0</v>
      </c>
      <c r="BF318" s="17">
        <f t="shared" si="449"/>
        <v>0</v>
      </c>
      <c r="BG318" s="17">
        <f t="shared" si="450"/>
        <v>0</v>
      </c>
      <c r="BH318" s="11">
        <f t="shared" ref="BH318:BI318" si="485">IF(OR(AD318="",AD315="",AD312="",AD309=""),BH317,SUM(AD318,AD315,AD312,AD309)/1000)</f>
        <v>134.364</v>
      </c>
      <c r="BI318" s="11">
        <f t="shared" si="485"/>
        <v>127.626</v>
      </c>
      <c r="BJ318" s="11">
        <f t="shared" si="452"/>
        <v>23.587700000000005</v>
      </c>
      <c r="BL318" s="64"/>
      <c r="BM318" s="27"/>
      <c r="BN318" s="27"/>
      <c r="BO318" s="27"/>
      <c r="BP318" s="27"/>
      <c r="BQ318" s="27"/>
      <c r="BR318" s="27"/>
      <c r="BS318" s="27"/>
      <c r="BT318" s="27"/>
      <c r="BU318" s="27"/>
      <c r="BV318" s="27"/>
      <c r="BW318" s="27"/>
      <c r="BX318" s="27"/>
      <c r="BY318" s="27"/>
      <c r="BZ318" s="27"/>
    </row>
    <row r="319" spans="1:78" ht="15" customHeight="1" x14ac:dyDescent="0.2">
      <c r="A319" s="71">
        <v>29465</v>
      </c>
      <c r="B319" s="13">
        <v>1574</v>
      </c>
      <c r="C319" s="13">
        <v>140036</v>
      </c>
      <c r="D319" s="13"/>
      <c r="E319" s="13"/>
      <c r="F319" s="13">
        <v>278719</v>
      </c>
      <c r="G319" s="13"/>
      <c r="H319" s="13"/>
      <c r="I319" s="13"/>
      <c r="J319" s="13"/>
      <c r="K319" s="13"/>
      <c r="L319" s="13"/>
      <c r="M319" s="13">
        <v>62.22</v>
      </c>
      <c r="N319" s="13"/>
      <c r="O319" s="13"/>
      <c r="P319" s="13">
        <v>714120.75</v>
      </c>
      <c r="Q319" s="13">
        <v>86282</v>
      </c>
      <c r="R319" s="13">
        <v>65946</v>
      </c>
      <c r="S319" s="13"/>
      <c r="T319" s="38">
        <v>114.82</v>
      </c>
      <c r="U319" s="76">
        <v>114.48099999999999</v>
      </c>
      <c r="V319" s="13">
        <v>50142.221401160001</v>
      </c>
      <c r="W319" s="13"/>
      <c r="X319" s="13"/>
      <c r="Y319" s="13">
        <v>142173</v>
      </c>
      <c r="Z319" s="38"/>
      <c r="AA319" s="13"/>
      <c r="AB319" s="38"/>
      <c r="AC319" s="13"/>
      <c r="AD319" s="13">
        <v>36094</v>
      </c>
      <c r="AE319" s="13">
        <v>38021</v>
      </c>
      <c r="AF319" s="38">
        <v>6548</v>
      </c>
      <c r="AG319" s="78">
        <v>6550.5</v>
      </c>
      <c r="AI319" s="11">
        <f t="shared" si="423"/>
        <v>1560.3333333333333</v>
      </c>
      <c r="AJ319" s="11">
        <f t="shared" si="429"/>
        <v>137.93133333333336</v>
      </c>
      <c r="AK319" s="11" t="str">
        <f t="shared" si="430"/>
        <v/>
      </c>
      <c r="AL319" s="11" t="str">
        <f t="shared" si="424"/>
        <v/>
      </c>
      <c r="AM319" s="11">
        <f t="shared" si="431"/>
        <v>275.81033333333329</v>
      </c>
      <c r="AN319" s="11" t="str">
        <f t="shared" si="432"/>
        <v/>
      </c>
      <c r="AO319" s="11" t="str">
        <f t="shared" si="433"/>
        <v/>
      </c>
      <c r="AP319" s="11" t="str">
        <f t="shared" si="434"/>
        <v/>
      </c>
      <c r="AQ319" s="11" t="str">
        <f t="shared" si="435"/>
        <v/>
      </c>
      <c r="AR319" s="11" t="str">
        <f t="shared" si="436"/>
        <v/>
      </c>
      <c r="AS319" s="11" t="str">
        <f t="shared" si="437"/>
        <v/>
      </c>
      <c r="AT319" s="11">
        <f t="shared" si="425"/>
        <v>61.645000000000003</v>
      </c>
      <c r="AU319" s="11" t="str">
        <f t="shared" si="438"/>
        <v/>
      </c>
      <c r="AV319" s="11" t="str">
        <f t="shared" si="439"/>
        <v/>
      </c>
      <c r="AW319" s="11">
        <f t="shared" si="443"/>
        <v>2791.89</v>
      </c>
      <c r="AX319" s="17">
        <f t="shared" si="444"/>
        <v>313.33199999999999</v>
      </c>
      <c r="AY319" s="11">
        <f t="shared" si="445"/>
        <v>251.303</v>
      </c>
      <c r="AZ319" s="17">
        <f t="shared" ref="AZ319" si="486">IF(OR(S319="",S316="",S313="",S310=""),AZ318,SUM(S319,S316,S313,S310))</f>
        <v>0</v>
      </c>
      <c r="BA319" s="11">
        <f t="shared" si="447"/>
        <v>439.20899999999995</v>
      </c>
      <c r="BB319" s="17">
        <f t="shared" ref="BB319:BE319" si="487">IF(OR(V319="",V316="",V313="",V310=""),BB318,SUM(V319,V316,V313,V310)/1000)</f>
        <v>0</v>
      </c>
      <c r="BC319" s="17">
        <f t="shared" si="487"/>
        <v>0</v>
      </c>
      <c r="BD319" s="17">
        <f t="shared" si="487"/>
        <v>0</v>
      </c>
      <c r="BE319" s="17">
        <f t="shared" si="487"/>
        <v>0</v>
      </c>
      <c r="BF319" s="17">
        <f t="shared" si="449"/>
        <v>0</v>
      </c>
      <c r="BG319" s="17">
        <f t="shared" si="450"/>
        <v>0</v>
      </c>
      <c r="BH319" s="11">
        <f t="shared" ref="BH319:BI319" si="488">IF(OR(AD319="",AD316="",AD313="",AD310=""),BH318,SUM(AD319,AD316,AD313,AD310)/1000)</f>
        <v>138.46899999999999</v>
      </c>
      <c r="BI319" s="11">
        <f t="shared" si="488"/>
        <v>136.27199999999999</v>
      </c>
      <c r="BJ319" s="11">
        <f t="shared" si="452"/>
        <v>24.735300000000002</v>
      </c>
      <c r="BL319" s="64"/>
      <c r="BM319" s="27"/>
      <c r="BN319" s="27"/>
      <c r="BO319" s="27"/>
      <c r="BP319" s="27"/>
      <c r="BQ319" s="27"/>
      <c r="BR319" s="27"/>
      <c r="BS319" s="27"/>
      <c r="BT319" s="27"/>
      <c r="BU319" s="27"/>
      <c r="BV319" s="27"/>
      <c r="BW319" s="27"/>
      <c r="BX319" s="27"/>
      <c r="BY319" s="27"/>
      <c r="BZ319" s="27"/>
    </row>
    <row r="320" spans="1:78" ht="15" customHeight="1" x14ac:dyDescent="0.2">
      <c r="A320" s="71">
        <v>29495</v>
      </c>
      <c r="B320" s="13">
        <v>1584.8</v>
      </c>
      <c r="C320" s="13">
        <v>142418</v>
      </c>
      <c r="D320" s="13"/>
      <c r="E320" s="13"/>
      <c r="F320" s="13">
        <v>282021</v>
      </c>
      <c r="G320" s="13"/>
      <c r="H320" s="13"/>
      <c r="I320" s="13"/>
      <c r="J320" s="13"/>
      <c r="K320" s="13"/>
      <c r="L320" s="13"/>
      <c r="M320" s="13">
        <v>63.063000000000002</v>
      </c>
      <c r="N320" s="13"/>
      <c r="O320" s="13"/>
      <c r="P320" s="13"/>
      <c r="Q320" s="13"/>
      <c r="R320" s="13"/>
      <c r="S320" s="13"/>
      <c r="T320" s="38"/>
      <c r="U320" s="13"/>
      <c r="V320" s="13"/>
      <c r="W320" s="13"/>
      <c r="X320" s="13"/>
      <c r="Y320" s="13"/>
      <c r="Z320" s="38"/>
      <c r="AA320" s="13"/>
      <c r="AB320" s="38"/>
      <c r="AC320" s="13"/>
      <c r="AD320" s="13"/>
      <c r="AE320" s="13"/>
      <c r="AF320" s="38"/>
      <c r="AG320" s="13"/>
      <c r="AI320" s="11">
        <f t="shared" si="423"/>
        <v>1573.4333333333334</v>
      </c>
      <c r="AJ320" s="11">
        <f t="shared" si="429"/>
        <v>140.04400000000001</v>
      </c>
      <c r="AK320" s="11" t="str">
        <f t="shared" si="430"/>
        <v/>
      </c>
      <c r="AL320" s="11" t="str">
        <f t="shared" si="424"/>
        <v/>
      </c>
      <c r="AM320" s="11">
        <f t="shared" si="431"/>
        <v>278.17899999999997</v>
      </c>
      <c r="AN320" s="11" t="str">
        <f t="shared" si="432"/>
        <v/>
      </c>
      <c r="AO320" s="11" t="str">
        <f t="shared" si="433"/>
        <v/>
      </c>
      <c r="AP320" s="11" t="str">
        <f t="shared" si="434"/>
        <v/>
      </c>
      <c r="AQ320" s="11" t="str">
        <f t="shared" si="435"/>
        <v/>
      </c>
      <c r="AR320" s="11" t="str">
        <f t="shared" si="436"/>
        <v/>
      </c>
      <c r="AS320" s="11" t="str">
        <f t="shared" si="437"/>
        <v/>
      </c>
      <c r="AT320" s="11">
        <f t="shared" si="425"/>
        <v>62.315333333333335</v>
      </c>
      <c r="AU320" s="11" t="str">
        <f t="shared" si="438"/>
        <v/>
      </c>
      <c r="AV320" s="11" t="str">
        <f t="shared" si="439"/>
        <v/>
      </c>
      <c r="AW320" s="11">
        <f t="shared" si="443"/>
        <v>2791.89</v>
      </c>
      <c r="AX320" s="17">
        <f t="shared" si="444"/>
        <v>313.33199999999999</v>
      </c>
      <c r="AY320" s="11">
        <f t="shared" si="445"/>
        <v>251.303</v>
      </c>
      <c r="AZ320" s="17">
        <f t="shared" ref="AZ320" si="489">IF(OR(S320="",S317="",S314="",S311=""),AZ319,SUM(S320,S317,S314,S311))</f>
        <v>0</v>
      </c>
      <c r="BA320" s="11">
        <f t="shared" si="447"/>
        <v>439.20899999999995</v>
      </c>
      <c r="BB320" s="17">
        <f t="shared" ref="BB320:BE320" si="490">IF(OR(V320="",V317="",V314="",V311=""),BB319,SUM(V320,V317,V314,V311)/1000)</f>
        <v>0</v>
      </c>
      <c r="BC320" s="17">
        <f t="shared" si="490"/>
        <v>0</v>
      </c>
      <c r="BD320" s="17">
        <f t="shared" si="490"/>
        <v>0</v>
      </c>
      <c r="BE320" s="17">
        <f t="shared" si="490"/>
        <v>0</v>
      </c>
      <c r="BF320" s="17">
        <f t="shared" si="449"/>
        <v>0</v>
      </c>
      <c r="BG320" s="17">
        <f t="shared" si="450"/>
        <v>0</v>
      </c>
      <c r="BH320" s="11">
        <f t="shared" ref="BH320:BI320" si="491">IF(OR(AD320="",AD317="",AD314="",AD311=""),BH319,SUM(AD320,AD317,AD314,AD311)/1000)</f>
        <v>138.46899999999999</v>
      </c>
      <c r="BI320" s="11">
        <f t="shared" si="491"/>
        <v>136.27199999999999</v>
      </c>
      <c r="BJ320" s="11">
        <f t="shared" si="452"/>
        <v>24.735300000000002</v>
      </c>
      <c r="BL320" s="64"/>
      <c r="BM320" s="27"/>
      <c r="BN320" s="27"/>
      <c r="BO320" s="27"/>
      <c r="BP320" s="27"/>
      <c r="BQ320" s="27"/>
      <c r="BR320" s="27"/>
      <c r="BS320" s="27"/>
      <c r="BT320" s="27"/>
      <c r="BU320" s="27"/>
      <c r="BV320" s="27"/>
      <c r="BW320" s="27"/>
      <c r="BX320" s="27"/>
      <c r="BY320" s="27"/>
      <c r="BZ320" s="27"/>
    </row>
    <row r="321" spans="1:78" ht="15" customHeight="1" x14ac:dyDescent="0.2">
      <c r="A321" s="71">
        <v>29526</v>
      </c>
      <c r="B321" s="13">
        <v>1595.8</v>
      </c>
      <c r="C321" s="13">
        <v>145095</v>
      </c>
      <c r="D321" s="13"/>
      <c r="E321" s="13"/>
      <c r="F321" s="13">
        <v>284325</v>
      </c>
      <c r="G321" s="13"/>
      <c r="H321" s="13"/>
      <c r="I321" s="13"/>
      <c r="J321" s="13"/>
      <c r="K321" s="13"/>
      <c r="L321" s="13"/>
      <c r="M321" s="13">
        <v>63.805</v>
      </c>
      <c r="N321" s="13"/>
      <c r="O321" s="13"/>
      <c r="P321" s="13"/>
      <c r="Q321" s="13"/>
      <c r="R321" s="13"/>
      <c r="S321" s="13"/>
      <c r="T321" s="38"/>
      <c r="U321" s="13"/>
      <c r="V321" s="13"/>
      <c r="W321" s="13"/>
      <c r="X321" s="13"/>
      <c r="Y321" s="13"/>
      <c r="Z321" s="38"/>
      <c r="AA321" s="13"/>
      <c r="AB321" s="38"/>
      <c r="AC321" s="13"/>
      <c r="AD321" s="13"/>
      <c r="AE321" s="13"/>
      <c r="AF321" s="38"/>
      <c r="AG321" s="13"/>
      <c r="AI321" s="11">
        <f t="shared" si="423"/>
        <v>1584.8666666666668</v>
      </c>
      <c r="AJ321" s="11">
        <f t="shared" si="429"/>
        <v>142.51633333333334</v>
      </c>
      <c r="AK321" s="11" t="str">
        <f t="shared" si="430"/>
        <v/>
      </c>
      <c r="AL321" s="11" t="str">
        <f t="shared" si="424"/>
        <v/>
      </c>
      <c r="AM321" s="11">
        <f t="shared" si="431"/>
        <v>281.68833333333333</v>
      </c>
      <c r="AN321" s="11" t="str">
        <f t="shared" si="432"/>
        <v/>
      </c>
      <c r="AO321" s="11" t="str">
        <f t="shared" si="433"/>
        <v/>
      </c>
      <c r="AP321" s="11" t="str">
        <f t="shared" si="434"/>
        <v/>
      </c>
      <c r="AQ321" s="11" t="str">
        <f t="shared" si="435"/>
        <v/>
      </c>
      <c r="AR321" s="11" t="str">
        <f t="shared" si="436"/>
        <v/>
      </c>
      <c r="AS321" s="11" t="str">
        <f t="shared" si="437"/>
        <v/>
      </c>
      <c r="AT321" s="11">
        <f t="shared" si="425"/>
        <v>63.029333333333334</v>
      </c>
      <c r="AU321" s="11" t="str">
        <f t="shared" si="438"/>
        <v/>
      </c>
      <c r="AV321" s="11" t="str">
        <f t="shared" si="439"/>
        <v/>
      </c>
      <c r="AW321" s="11">
        <f t="shared" si="443"/>
        <v>2791.89</v>
      </c>
      <c r="AX321" s="17">
        <f t="shared" si="444"/>
        <v>313.33199999999999</v>
      </c>
      <c r="AY321" s="11">
        <f t="shared" si="445"/>
        <v>251.303</v>
      </c>
      <c r="AZ321" s="17">
        <f t="shared" ref="AZ321" si="492">IF(OR(S321="",S318="",S315="",S312=""),AZ320,SUM(S321,S318,S315,S312))</f>
        <v>0</v>
      </c>
      <c r="BA321" s="11">
        <f t="shared" si="447"/>
        <v>439.20899999999995</v>
      </c>
      <c r="BB321" s="11">
        <f t="shared" ref="BB321:BE321" si="493">IF(OR(V321="",V318="",V315="",V312=""),BB320,SUM(V321,V318,V315,V312)/1000)</f>
        <v>0</v>
      </c>
      <c r="BC321" s="17">
        <f t="shared" si="493"/>
        <v>0</v>
      </c>
      <c r="BD321" s="17">
        <f t="shared" si="493"/>
        <v>0</v>
      </c>
      <c r="BE321" s="11">
        <f t="shared" si="493"/>
        <v>0</v>
      </c>
      <c r="BF321" s="17">
        <f t="shared" si="449"/>
        <v>0</v>
      </c>
      <c r="BG321" s="11">
        <f t="shared" si="450"/>
        <v>0</v>
      </c>
      <c r="BH321" s="11">
        <f t="shared" ref="BH321:BI321" si="494">IF(OR(AD321="",AD318="",AD315="",AD312=""),BH320,SUM(AD321,AD318,AD315,AD312)/1000)</f>
        <v>138.46899999999999</v>
      </c>
      <c r="BI321" s="11">
        <f t="shared" si="494"/>
        <v>136.27199999999999</v>
      </c>
      <c r="BJ321" s="11">
        <f t="shared" si="452"/>
        <v>24.735300000000002</v>
      </c>
      <c r="BL321" s="64"/>
      <c r="BM321" s="27"/>
      <c r="BN321" s="27"/>
      <c r="BO321" s="27"/>
      <c r="BP321" s="27"/>
      <c r="BQ321" s="27"/>
      <c r="BR321" s="27"/>
      <c r="BS321" s="27"/>
      <c r="BT321" s="27"/>
      <c r="BU321" s="27"/>
      <c r="BV321" s="27"/>
      <c r="BW321" s="27"/>
      <c r="BX321" s="27"/>
      <c r="BY321" s="27"/>
      <c r="BZ321" s="27"/>
    </row>
    <row r="322" spans="1:78" ht="15" customHeight="1" x14ac:dyDescent="0.2">
      <c r="A322" s="71">
        <v>29556</v>
      </c>
      <c r="B322" s="13">
        <v>1599.8</v>
      </c>
      <c r="C322" s="13">
        <v>145702</v>
      </c>
      <c r="D322" s="13"/>
      <c r="E322" s="13"/>
      <c r="F322" s="13">
        <v>296322</v>
      </c>
      <c r="G322" s="13"/>
      <c r="H322" s="13"/>
      <c r="I322" s="13"/>
      <c r="J322" s="13"/>
      <c r="K322" s="13"/>
      <c r="L322" s="13"/>
      <c r="M322" s="13">
        <v>64.45</v>
      </c>
      <c r="N322" s="13">
        <v>96240</v>
      </c>
      <c r="O322" s="13"/>
      <c r="P322" s="13">
        <v>746389.25</v>
      </c>
      <c r="Q322" s="13">
        <v>84720</v>
      </c>
      <c r="R322" s="13">
        <v>68064</v>
      </c>
      <c r="S322" s="13"/>
      <c r="T322" s="38">
        <v>117.497</v>
      </c>
      <c r="U322" s="13">
        <v>116.89400000000001</v>
      </c>
      <c r="V322" s="13">
        <v>50912.945363890001</v>
      </c>
      <c r="W322" s="13"/>
      <c r="X322" s="13"/>
      <c r="Y322" s="13">
        <v>161808</v>
      </c>
      <c r="Z322" s="38"/>
      <c r="AA322" s="13"/>
      <c r="AB322" s="38"/>
      <c r="AC322" s="13"/>
      <c r="AD322" s="13">
        <v>37753</v>
      </c>
      <c r="AE322" s="13">
        <v>39017</v>
      </c>
      <c r="AF322" s="38">
        <v>6812</v>
      </c>
      <c r="AG322" s="78">
        <v>6811.4</v>
      </c>
      <c r="AI322" s="11">
        <f t="shared" si="423"/>
        <v>1593.4666666666665</v>
      </c>
      <c r="AJ322" s="11">
        <f t="shared" si="429"/>
        <v>144.405</v>
      </c>
      <c r="AK322" s="11" t="str">
        <f t="shared" si="430"/>
        <v/>
      </c>
      <c r="AL322" s="11" t="str">
        <f t="shared" si="424"/>
        <v/>
      </c>
      <c r="AM322" s="11">
        <f t="shared" si="431"/>
        <v>287.55599999999998</v>
      </c>
      <c r="AN322" s="11" t="str">
        <f t="shared" si="432"/>
        <v/>
      </c>
      <c r="AO322" s="11" t="str">
        <f t="shared" si="433"/>
        <v/>
      </c>
      <c r="AP322" s="11" t="str">
        <f t="shared" si="434"/>
        <v/>
      </c>
      <c r="AQ322" s="11" t="str">
        <f t="shared" si="435"/>
        <v/>
      </c>
      <c r="AR322" s="11" t="str">
        <f t="shared" si="436"/>
        <v/>
      </c>
      <c r="AS322" s="11" t="str">
        <f t="shared" si="437"/>
        <v/>
      </c>
      <c r="AT322" s="11">
        <f t="shared" si="425"/>
        <v>63.772666666666659</v>
      </c>
      <c r="AU322" s="11" t="str">
        <f t="shared" si="438"/>
        <v/>
      </c>
      <c r="AV322" s="11" t="str">
        <f t="shared" si="439"/>
        <v/>
      </c>
      <c r="AW322" s="11">
        <f t="shared" si="443"/>
        <v>2857.3085000000001</v>
      </c>
      <c r="AX322" s="17">
        <f t="shared" si="444"/>
        <v>322.74799999999999</v>
      </c>
      <c r="AY322" s="11">
        <f t="shared" si="445"/>
        <v>259.654</v>
      </c>
      <c r="AZ322" s="17">
        <f t="shared" ref="AZ322" si="495">IF(OR(S322="",S319="",S316="",S313=""),AZ321,SUM(S322,S319,S316,S313))</f>
        <v>0</v>
      </c>
      <c r="BA322" s="11">
        <f t="shared" si="447"/>
        <v>451.70799999999997</v>
      </c>
      <c r="BB322" s="11">
        <f t="shared" ref="BB322:BE322" si="496">IF(OR(V322="",V319="",V316="",V313=""),BB321,SUM(V322,V319,V316,V313)/1000)</f>
        <v>199.33182264108001</v>
      </c>
      <c r="BC322" s="17">
        <f t="shared" si="496"/>
        <v>0</v>
      </c>
      <c r="BD322" s="17">
        <f t="shared" si="496"/>
        <v>0</v>
      </c>
      <c r="BE322" s="11">
        <f t="shared" si="496"/>
        <v>588.66700000000003</v>
      </c>
      <c r="BF322" s="17">
        <f t="shared" si="449"/>
        <v>0</v>
      </c>
      <c r="BG322" s="11">
        <f t="shared" si="450"/>
        <v>0</v>
      </c>
      <c r="BH322" s="11">
        <f t="shared" ref="BH322:BI322" si="497">IF(OR(AD322="",AD319="",AD316="",AD313=""),BH321,SUM(AD322,AD319,AD316,AD313)/1000)</f>
        <v>142.95500000000001</v>
      </c>
      <c r="BI322" s="11">
        <f t="shared" si="497"/>
        <v>143.62</v>
      </c>
      <c r="BJ322" s="11">
        <f t="shared" si="452"/>
        <v>25.857800000000005</v>
      </c>
      <c r="BL322" s="64"/>
      <c r="BM322" s="27"/>
      <c r="BN322" s="27"/>
      <c r="BO322" s="27"/>
      <c r="BP322" s="27"/>
      <c r="BQ322" s="27"/>
      <c r="BR322" s="27"/>
      <c r="BS322" s="27"/>
      <c r="BT322" s="27"/>
      <c r="BU322" s="27"/>
      <c r="BV322" s="27"/>
      <c r="BW322" s="27"/>
      <c r="BX322" s="27"/>
      <c r="BY322" s="27"/>
      <c r="BZ322" s="27"/>
    </row>
    <row r="323" spans="1:78" ht="15" customHeight="1" x14ac:dyDescent="0.2">
      <c r="A323" s="71">
        <v>29587</v>
      </c>
      <c r="B323" s="13">
        <v>1606.9</v>
      </c>
      <c r="C323" s="13">
        <v>146676</v>
      </c>
      <c r="D323" s="13"/>
      <c r="E323" s="13"/>
      <c r="F323" s="13">
        <v>293873</v>
      </c>
      <c r="G323" s="13"/>
      <c r="H323" s="13"/>
      <c r="I323" s="13"/>
      <c r="J323" s="13"/>
      <c r="K323" s="13"/>
      <c r="L323" s="13"/>
      <c r="M323" s="13">
        <v>65.001000000000005</v>
      </c>
      <c r="N323" s="13">
        <v>101716</v>
      </c>
      <c r="O323" s="13"/>
      <c r="P323" s="13"/>
      <c r="Q323" s="13"/>
      <c r="R323" s="13"/>
      <c r="S323" s="13"/>
      <c r="T323" s="38"/>
      <c r="U323" s="13"/>
      <c r="V323" s="13"/>
      <c r="W323" s="13"/>
      <c r="X323" s="13"/>
      <c r="Y323" s="13"/>
      <c r="Z323" s="38"/>
      <c r="AA323" s="13"/>
      <c r="AB323" s="38"/>
      <c r="AC323" s="13"/>
      <c r="AD323" s="13"/>
      <c r="AE323" s="13"/>
      <c r="AF323" s="38"/>
      <c r="AG323" s="13"/>
      <c r="AI323" s="11">
        <f t="shared" si="423"/>
        <v>1600.8333333333333</v>
      </c>
      <c r="AJ323" s="11">
        <f t="shared" si="429"/>
        <v>145.82433333333336</v>
      </c>
      <c r="AK323" s="11" t="str">
        <f t="shared" si="430"/>
        <v/>
      </c>
      <c r="AL323" s="11" t="str">
        <f t="shared" si="424"/>
        <v/>
      </c>
      <c r="AM323" s="11">
        <f t="shared" si="431"/>
        <v>291.50666666666666</v>
      </c>
      <c r="AN323" s="11" t="str">
        <f t="shared" si="432"/>
        <v/>
      </c>
      <c r="AO323" s="11" t="str">
        <f t="shared" si="433"/>
        <v/>
      </c>
      <c r="AP323" s="11" t="str">
        <f t="shared" si="434"/>
        <v/>
      </c>
      <c r="AQ323" s="11" t="str">
        <f t="shared" si="435"/>
        <v/>
      </c>
      <c r="AR323" s="11" t="str">
        <f t="shared" si="436"/>
        <v/>
      </c>
      <c r="AS323" s="11" t="str">
        <f t="shared" si="437"/>
        <v/>
      </c>
      <c r="AT323" s="11">
        <f t="shared" si="425"/>
        <v>64.418666666666667</v>
      </c>
      <c r="AU323" s="11">
        <f t="shared" si="438"/>
        <v>98.977999999999994</v>
      </c>
      <c r="AV323" s="11" t="str">
        <f t="shared" si="439"/>
        <v/>
      </c>
      <c r="AW323" s="11">
        <f t="shared" si="443"/>
        <v>2857.3085000000001</v>
      </c>
      <c r="AX323" s="17">
        <f t="shared" si="444"/>
        <v>322.74799999999999</v>
      </c>
      <c r="AY323" s="11">
        <f t="shared" si="445"/>
        <v>259.654</v>
      </c>
      <c r="AZ323" s="17">
        <f t="shared" ref="AZ323" si="498">IF(OR(S323="",S320="",S317="",S314=""),AZ322,SUM(S323,S320,S317,S314))</f>
        <v>0</v>
      </c>
      <c r="BA323" s="11">
        <f t="shared" si="447"/>
        <v>451.70799999999997</v>
      </c>
      <c r="BB323" s="11">
        <f t="shared" ref="BB323:BE323" si="499">IF(OR(V323="",V320="",V317="",V314=""),BB322,SUM(V323,V320,V317,V314)/1000)</f>
        <v>199.33182264108001</v>
      </c>
      <c r="BC323" s="17">
        <f t="shared" si="499"/>
        <v>0</v>
      </c>
      <c r="BD323" s="17">
        <f t="shared" si="499"/>
        <v>0</v>
      </c>
      <c r="BE323" s="11">
        <f t="shared" si="499"/>
        <v>588.66700000000003</v>
      </c>
      <c r="BF323" s="17">
        <f t="shared" si="449"/>
        <v>0</v>
      </c>
      <c r="BG323" s="11">
        <f t="shared" si="450"/>
        <v>0</v>
      </c>
      <c r="BH323" s="11">
        <f t="shared" ref="BH323:BI323" si="500">IF(OR(AD323="",AD320="",AD317="",AD314=""),BH322,SUM(AD323,AD320,AD317,AD314)/1000)</f>
        <v>142.95500000000001</v>
      </c>
      <c r="BI323" s="11">
        <f t="shared" si="500"/>
        <v>143.62</v>
      </c>
      <c r="BJ323" s="11">
        <f t="shared" si="452"/>
        <v>25.857800000000005</v>
      </c>
      <c r="BL323" s="64"/>
      <c r="BM323" s="27"/>
      <c r="BN323" s="27"/>
      <c r="BO323" s="27"/>
      <c r="BP323" s="27"/>
      <c r="BQ323" s="27"/>
      <c r="BR323" s="27"/>
      <c r="BS323" s="27"/>
      <c r="BT323" s="27"/>
      <c r="BU323" s="27"/>
      <c r="BV323" s="27"/>
      <c r="BW323" s="27"/>
      <c r="BX323" s="27"/>
      <c r="BY323" s="27"/>
      <c r="BZ323" s="27"/>
    </row>
    <row r="324" spans="1:78" ht="15" customHeight="1" x14ac:dyDescent="0.2">
      <c r="A324" s="71">
        <v>29618</v>
      </c>
      <c r="B324" s="13">
        <v>1618.7</v>
      </c>
      <c r="C324" s="13">
        <v>148559</v>
      </c>
      <c r="D324" s="13"/>
      <c r="E324" s="13"/>
      <c r="F324" s="13">
        <v>293879</v>
      </c>
      <c r="G324" s="13"/>
      <c r="H324" s="13"/>
      <c r="I324" s="13"/>
      <c r="J324" s="13"/>
      <c r="K324" s="13"/>
      <c r="L324" s="13"/>
      <c r="M324" s="13">
        <v>65.509</v>
      </c>
      <c r="N324" s="13">
        <v>100114</v>
      </c>
      <c r="O324" s="13"/>
      <c r="P324" s="13"/>
      <c r="Q324" s="13"/>
      <c r="R324" s="13"/>
      <c r="S324" s="13"/>
      <c r="T324" s="38"/>
      <c r="U324" s="13"/>
      <c r="V324" s="13"/>
      <c r="W324" s="13"/>
      <c r="X324" s="13"/>
      <c r="Y324" s="13"/>
      <c r="Z324" s="38"/>
      <c r="AA324" s="13"/>
      <c r="AB324" s="38"/>
      <c r="AC324" s="13"/>
      <c r="AD324" s="13"/>
      <c r="AE324" s="13"/>
      <c r="AF324" s="38"/>
      <c r="AG324" s="13"/>
      <c r="AI324" s="11">
        <f t="shared" si="423"/>
        <v>1608.4666666666665</v>
      </c>
      <c r="AJ324" s="11">
        <f t="shared" si="429"/>
        <v>146.97900000000001</v>
      </c>
      <c r="AK324" s="11" t="str">
        <f t="shared" si="430"/>
        <v/>
      </c>
      <c r="AL324" s="11" t="str">
        <f t="shared" si="424"/>
        <v/>
      </c>
      <c r="AM324" s="11">
        <f t="shared" si="431"/>
        <v>294.69133333333332</v>
      </c>
      <c r="AN324" s="11" t="str">
        <f t="shared" si="432"/>
        <v/>
      </c>
      <c r="AO324" s="11" t="str">
        <f t="shared" si="433"/>
        <v/>
      </c>
      <c r="AP324" s="11" t="str">
        <f t="shared" si="434"/>
        <v/>
      </c>
      <c r="AQ324" s="11" t="str">
        <f t="shared" si="435"/>
        <v/>
      </c>
      <c r="AR324" s="11" t="str">
        <f t="shared" si="436"/>
        <v/>
      </c>
      <c r="AS324" s="11" t="str">
        <f t="shared" si="437"/>
        <v/>
      </c>
      <c r="AT324" s="11">
        <f t="shared" si="425"/>
        <v>64.986666666666679</v>
      </c>
      <c r="AU324" s="11">
        <f t="shared" si="438"/>
        <v>99.356666666666669</v>
      </c>
      <c r="AV324" s="11" t="str">
        <f t="shared" si="439"/>
        <v/>
      </c>
      <c r="AW324" s="11">
        <f t="shared" si="443"/>
        <v>2857.3085000000001</v>
      </c>
      <c r="AX324" s="17">
        <f t="shared" si="444"/>
        <v>322.74799999999999</v>
      </c>
      <c r="AY324" s="11">
        <f t="shared" si="445"/>
        <v>259.654</v>
      </c>
      <c r="AZ324" s="17">
        <f t="shared" ref="AZ324" si="501">IF(OR(S324="",S321="",S318="",S315=""),AZ323,SUM(S324,S321,S318,S315))</f>
        <v>0</v>
      </c>
      <c r="BA324" s="11">
        <f t="shared" si="447"/>
        <v>451.70799999999997</v>
      </c>
      <c r="BB324" s="11">
        <f t="shared" ref="BB324:BE324" si="502">IF(OR(V324="",V321="",V318="",V315=""),BB323,SUM(V324,V321,V318,V315)/1000)</f>
        <v>199.33182264108001</v>
      </c>
      <c r="BC324" s="17">
        <f t="shared" si="502"/>
        <v>0</v>
      </c>
      <c r="BD324" s="17">
        <f t="shared" si="502"/>
        <v>0</v>
      </c>
      <c r="BE324" s="11">
        <f t="shared" si="502"/>
        <v>588.66700000000003</v>
      </c>
      <c r="BF324" s="17">
        <f t="shared" si="449"/>
        <v>0</v>
      </c>
      <c r="BG324" s="11">
        <f t="shared" si="450"/>
        <v>0</v>
      </c>
      <c r="BH324" s="11">
        <f t="shared" ref="BH324:BI324" si="503">IF(OR(AD324="",AD321="",AD318="",AD315=""),BH323,SUM(AD324,AD321,AD318,AD315)/1000)</f>
        <v>142.95500000000001</v>
      </c>
      <c r="BI324" s="11">
        <f t="shared" si="503"/>
        <v>143.62</v>
      </c>
      <c r="BJ324" s="11">
        <f t="shared" si="452"/>
        <v>25.857800000000005</v>
      </c>
      <c r="BL324" s="64"/>
      <c r="BM324" s="27"/>
      <c r="BN324" s="27"/>
      <c r="BO324" s="27"/>
      <c r="BP324" s="27"/>
      <c r="BQ324" s="27"/>
      <c r="BR324" s="27"/>
      <c r="BS324" s="27"/>
      <c r="BT324" s="27"/>
      <c r="BU324" s="27"/>
      <c r="BV324" s="27"/>
      <c r="BW324" s="27"/>
      <c r="BX324" s="27"/>
      <c r="BY324" s="27"/>
      <c r="BZ324" s="27"/>
    </row>
    <row r="325" spans="1:78" ht="15" customHeight="1" x14ac:dyDescent="0.2">
      <c r="A325" s="71">
        <v>29646</v>
      </c>
      <c r="B325" s="13">
        <v>1636.6</v>
      </c>
      <c r="C325" s="13">
        <v>150732</v>
      </c>
      <c r="D325" s="13"/>
      <c r="E325" s="13"/>
      <c r="F325" s="13">
        <v>295357</v>
      </c>
      <c r="G325" s="13"/>
      <c r="H325" s="13"/>
      <c r="I325" s="13"/>
      <c r="J325" s="13"/>
      <c r="K325" s="13"/>
      <c r="L325" s="13"/>
      <c r="M325" s="13">
        <v>66.108000000000004</v>
      </c>
      <c r="N325" s="13">
        <v>101270</v>
      </c>
      <c r="O325" s="13"/>
      <c r="P325" s="13">
        <v>781051.5</v>
      </c>
      <c r="Q325" s="13">
        <v>84538</v>
      </c>
      <c r="R325" s="13">
        <v>69814</v>
      </c>
      <c r="S325" s="13"/>
      <c r="T325" s="38">
        <v>121.19</v>
      </c>
      <c r="U325" s="76">
        <v>120.748</v>
      </c>
      <c r="V325" s="13">
        <v>51916.085116069997</v>
      </c>
      <c r="W325" s="13"/>
      <c r="X325" s="13"/>
      <c r="Y325" s="13">
        <v>155480</v>
      </c>
      <c r="Z325" s="38"/>
      <c r="AA325" s="13"/>
      <c r="AB325" s="38"/>
      <c r="AC325" s="13"/>
      <c r="AD325" s="13">
        <v>38507</v>
      </c>
      <c r="AE325" s="13">
        <v>39376</v>
      </c>
      <c r="AF325" s="38">
        <v>7114.4</v>
      </c>
      <c r="AG325" s="78">
        <v>7121.3</v>
      </c>
      <c r="AI325" s="11">
        <f t="shared" si="423"/>
        <v>1620.7333333333336</v>
      </c>
      <c r="AJ325" s="11">
        <f t="shared" si="429"/>
        <v>148.65566666666666</v>
      </c>
      <c r="AK325" s="11" t="str">
        <f t="shared" si="430"/>
        <v/>
      </c>
      <c r="AL325" s="11" t="str">
        <f t="shared" si="424"/>
        <v/>
      </c>
      <c r="AM325" s="11">
        <f t="shared" si="431"/>
        <v>294.36966666666666</v>
      </c>
      <c r="AN325" s="11" t="str">
        <f t="shared" si="432"/>
        <v/>
      </c>
      <c r="AO325" s="11" t="str">
        <f t="shared" si="433"/>
        <v/>
      </c>
      <c r="AP325" s="11" t="str">
        <f t="shared" si="434"/>
        <v/>
      </c>
      <c r="AQ325" s="11" t="str">
        <f t="shared" si="435"/>
        <v/>
      </c>
      <c r="AR325" s="11" t="str">
        <f t="shared" si="436"/>
        <v/>
      </c>
      <c r="AS325" s="11" t="str">
        <f t="shared" si="437"/>
        <v/>
      </c>
      <c r="AT325" s="11">
        <f t="shared" si="425"/>
        <v>65.539333333333332</v>
      </c>
      <c r="AU325" s="11">
        <f t="shared" si="438"/>
        <v>101.03333333333333</v>
      </c>
      <c r="AV325" s="11" t="str">
        <f t="shared" si="439"/>
        <v/>
      </c>
      <c r="AW325" s="11">
        <f t="shared" si="443"/>
        <v>2940.8995</v>
      </c>
      <c r="AX325" s="17">
        <f t="shared" si="444"/>
        <v>333.142</v>
      </c>
      <c r="AY325" s="11">
        <f t="shared" si="445"/>
        <v>267.44600000000003</v>
      </c>
      <c r="AZ325" s="17">
        <f t="shared" ref="AZ325" si="504">IF(OR(S325="",S322="",S319="",S316=""),AZ324,SUM(S325,S322,S319,S316))</f>
        <v>0</v>
      </c>
      <c r="BA325" s="11">
        <f t="shared" si="447"/>
        <v>463.75799999999998</v>
      </c>
      <c r="BB325" s="11">
        <f t="shared" ref="BB325:BE325" si="505">IF(OR(V325="",V322="",V319="",V316=""),BB324,SUM(V325,V322,V319,V316)/1000)</f>
        <v>202.38660193251002</v>
      </c>
      <c r="BC325" s="17">
        <f t="shared" si="505"/>
        <v>0</v>
      </c>
      <c r="BD325" s="17">
        <f t="shared" si="505"/>
        <v>0</v>
      </c>
      <c r="BE325" s="11">
        <f t="shared" si="505"/>
        <v>603.1</v>
      </c>
      <c r="BF325" s="17">
        <f t="shared" si="449"/>
        <v>0</v>
      </c>
      <c r="BG325" s="11">
        <f t="shared" si="450"/>
        <v>0</v>
      </c>
      <c r="BH325" s="11">
        <f t="shared" ref="BH325:BI325" si="506">IF(OR(AD325="",AD322="",AD319="",AD316=""),BH324,SUM(AD325,AD322,AD319,AD316)/1000)</f>
        <v>147.297</v>
      </c>
      <c r="BI325" s="11">
        <f t="shared" si="506"/>
        <v>151.24299999999999</v>
      </c>
      <c r="BJ325" s="11">
        <f t="shared" si="452"/>
        <v>26.827999999999999</v>
      </c>
      <c r="BL325" s="64"/>
      <c r="BM325" s="27"/>
      <c r="BN325" s="27"/>
      <c r="BO325" s="27"/>
      <c r="BP325" s="27"/>
      <c r="BQ325" s="27"/>
      <c r="BR325" s="27"/>
      <c r="BS325" s="27"/>
      <c r="BT325" s="27"/>
      <c r="BU325" s="27"/>
      <c r="BV325" s="27"/>
      <c r="BW325" s="27"/>
      <c r="BX325" s="27"/>
      <c r="BY325" s="27"/>
      <c r="BZ325" s="27"/>
    </row>
    <row r="326" spans="1:78" ht="15" customHeight="1" x14ac:dyDescent="0.2">
      <c r="A326" s="71">
        <v>29677</v>
      </c>
      <c r="B326" s="13">
        <v>1659.2</v>
      </c>
      <c r="C326" s="13">
        <v>152931</v>
      </c>
      <c r="D326" s="13"/>
      <c r="E326" s="13"/>
      <c r="F326" s="13">
        <v>299874</v>
      </c>
      <c r="G326" s="13"/>
      <c r="H326" s="13"/>
      <c r="I326" s="13"/>
      <c r="J326" s="13"/>
      <c r="K326" s="13"/>
      <c r="L326" s="13"/>
      <c r="M326" s="13">
        <v>66.745000000000005</v>
      </c>
      <c r="N326" s="13">
        <v>101611</v>
      </c>
      <c r="O326" s="13"/>
      <c r="P326" s="13"/>
      <c r="Q326" s="13"/>
      <c r="R326" s="13"/>
      <c r="S326" s="13"/>
      <c r="T326" s="38"/>
      <c r="U326" s="13"/>
      <c r="V326" s="13"/>
      <c r="W326" s="13"/>
      <c r="X326" s="13"/>
      <c r="Y326" s="13"/>
      <c r="Z326" s="38"/>
      <c r="AA326" s="13"/>
      <c r="AB326" s="38"/>
      <c r="AC326" s="13"/>
      <c r="AD326" s="13"/>
      <c r="AE326" s="13"/>
      <c r="AF326" s="38"/>
      <c r="AG326" s="13"/>
      <c r="AI326" s="11">
        <f t="shared" si="423"/>
        <v>1638.1666666666667</v>
      </c>
      <c r="AJ326" s="11">
        <f t="shared" si="429"/>
        <v>150.74066666666667</v>
      </c>
      <c r="AK326" s="11" t="str">
        <f t="shared" si="430"/>
        <v/>
      </c>
      <c r="AL326" s="11" t="str">
        <f t="shared" si="424"/>
        <v/>
      </c>
      <c r="AM326" s="11">
        <f t="shared" si="431"/>
        <v>296.37</v>
      </c>
      <c r="AN326" s="11" t="str">
        <f t="shared" si="432"/>
        <v/>
      </c>
      <c r="AO326" s="11" t="str">
        <f t="shared" si="433"/>
        <v/>
      </c>
      <c r="AP326" s="11" t="str">
        <f t="shared" si="434"/>
        <v/>
      </c>
      <c r="AQ326" s="11" t="str">
        <f t="shared" si="435"/>
        <v/>
      </c>
      <c r="AR326" s="11" t="str">
        <f t="shared" si="436"/>
        <v/>
      </c>
      <c r="AS326" s="11" t="str">
        <f t="shared" si="437"/>
        <v/>
      </c>
      <c r="AT326" s="11">
        <f t="shared" si="425"/>
        <v>66.120666666666679</v>
      </c>
      <c r="AU326" s="11">
        <f t="shared" si="438"/>
        <v>100.99833333333333</v>
      </c>
      <c r="AV326" s="11" t="str">
        <f t="shared" si="439"/>
        <v/>
      </c>
      <c r="AW326" s="11">
        <f t="shared" si="443"/>
        <v>2940.8995</v>
      </c>
      <c r="AX326" s="17">
        <f t="shared" si="444"/>
        <v>333.142</v>
      </c>
      <c r="AY326" s="11">
        <f t="shared" si="445"/>
        <v>267.44600000000003</v>
      </c>
      <c r="AZ326" s="17">
        <f t="shared" ref="AZ326" si="507">IF(OR(S326="",S323="",S320="",S317=""),AZ325,SUM(S326,S323,S320,S317))</f>
        <v>0</v>
      </c>
      <c r="BA326" s="11">
        <f t="shared" si="447"/>
        <v>463.75799999999998</v>
      </c>
      <c r="BB326" s="11">
        <f t="shared" ref="BB326:BE326" si="508">IF(OR(V326="",V323="",V320="",V317=""),BB325,SUM(V326,V323,V320,V317)/1000)</f>
        <v>202.38660193251002</v>
      </c>
      <c r="BC326" s="17">
        <f t="shared" si="508"/>
        <v>0</v>
      </c>
      <c r="BD326" s="17">
        <f t="shared" si="508"/>
        <v>0</v>
      </c>
      <c r="BE326" s="11">
        <f t="shared" si="508"/>
        <v>603.1</v>
      </c>
      <c r="BF326" s="17">
        <f t="shared" si="449"/>
        <v>0</v>
      </c>
      <c r="BG326" s="11">
        <f t="shared" si="450"/>
        <v>0</v>
      </c>
      <c r="BH326" s="11">
        <f t="shared" ref="BH326:BI326" si="509">IF(OR(AD326="",AD323="",AD320="",AD317=""),BH325,SUM(AD326,AD323,AD320,AD317)/1000)</f>
        <v>147.297</v>
      </c>
      <c r="BI326" s="11">
        <f t="shared" si="509"/>
        <v>151.24299999999999</v>
      </c>
      <c r="BJ326" s="11">
        <f t="shared" si="452"/>
        <v>26.827999999999999</v>
      </c>
      <c r="BL326" s="64"/>
      <c r="BM326" s="27"/>
      <c r="BN326" s="27"/>
      <c r="BO326" s="27"/>
      <c r="BP326" s="27"/>
      <c r="BQ326" s="27"/>
      <c r="BR326" s="27"/>
      <c r="BS326" s="27"/>
      <c r="BT326" s="27"/>
      <c r="BU326" s="27"/>
      <c r="BV326" s="27"/>
      <c r="BW326" s="27"/>
      <c r="BX326" s="27"/>
      <c r="BY326" s="27"/>
      <c r="BZ326" s="27"/>
    </row>
    <row r="327" spans="1:78" ht="15" customHeight="1" x14ac:dyDescent="0.2">
      <c r="A327" s="71">
        <v>29707</v>
      </c>
      <c r="B327" s="13">
        <v>1664.2</v>
      </c>
      <c r="C327" s="13">
        <v>153443</v>
      </c>
      <c r="D327" s="13"/>
      <c r="E327" s="13"/>
      <c r="F327" s="13">
        <v>301834</v>
      </c>
      <c r="G327" s="13"/>
      <c r="H327" s="13"/>
      <c r="I327" s="13"/>
      <c r="J327" s="13"/>
      <c r="K327" s="13"/>
      <c r="L327" s="13"/>
      <c r="M327" s="13">
        <v>67.501000000000005</v>
      </c>
      <c r="N327" s="13">
        <v>102474</v>
      </c>
      <c r="O327" s="13"/>
      <c r="P327" s="13"/>
      <c r="Q327" s="13"/>
      <c r="R327" s="13"/>
      <c r="S327" s="13"/>
      <c r="T327" s="38"/>
      <c r="U327" s="13"/>
      <c r="V327" s="13"/>
      <c r="W327" s="13"/>
      <c r="X327" s="13"/>
      <c r="Y327" s="13"/>
      <c r="Z327" s="38"/>
      <c r="AA327" s="13"/>
      <c r="AB327" s="38"/>
      <c r="AC327" s="13"/>
      <c r="AD327" s="13"/>
      <c r="AE327" s="13"/>
      <c r="AF327" s="38"/>
      <c r="AG327" s="13"/>
      <c r="AI327" s="11">
        <f t="shared" si="423"/>
        <v>1653.3333333333333</v>
      </c>
      <c r="AJ327" s="11">
        <f t="shared" si="429"/>
        <v>152.36866666666666</v>
      </c>
      <c r="AK327" s="11" t="str">
        <f t="shared" si="430"/>
        <v/>
      </c>
      <c r="AL327" s="11" t="str">
        <f t="shared" si="424"/>
        <v/>
      </c>
      <c r="AM327" s="11">
        <f t="shared" si="431"/>
        <v>299.0216666666667</v>
      </c>
      <c r="AN327" s="11" t="str">
        <f t="shared" si="432"/>
        <v/>
      </c>
      <c r="AO327" s="11" t="str">
        <f t="shared" si="433"/>
        <v/>
      </c>
      <c r="AP327" s="11" t="str">
        <f t="shared" si="434"/>
        <v/>
      </c>
      <c r="AQ327" s="11" t="str">
        <f t="shared" si="435"/>
        <v/>
      </c>
      <c r="AR327" s="11" t="str">
        <f t="shared" si="436"/>
        <v/>
      </c>
      <c r="AS327" s="11" t="str">
        <f t="shared" si="437"/>
        <v/>
      </c>
      <c r="AT327" s="11">
        <f t="shared" si="425"/>
        <v>66.784666666666666</v>
      </c>
      <c r="AU327" s="11">
        <f t="shared" si="438"/>
        <v>101.785</v>
      </c>
      <c r="AV327" s="11" t="str">
        <f t="shared" si="439"/>
        <v/>
      </c>
      <c r="AW327" s="11">
        <f t="shared" si="443"/>
        <v>2940.8995</v>
      </c>
      <c r="AX327" s="17">
        <f t="shared" si="444"/>
        <v>333.142</v>
      </c>
      <c r="AY327" s="11">
        <f t="shared" si="445"/>
        <v>267.44600000000003</v>
      </c>
      <c r="AZ327" s="17">
        <f t="shared" ref="AZ327" si="510">IF(OR(S327="",S324="",S321="",S318=""),AZ326,SUM(S327,S324,S321,S318))</f>
        <v>0</v>
      </c>
      <c r="BA327" s="11">
        <f t="shared" si="447"/>
        <v>463.75799999999998</v>
      </c>
      <c r="BB327" s="11">
        <f t="shared" ref="BB327:BE327" si="511">IF(OR(V327="",V324="",V321="",V318=""),BB326,SUM(V327,V324,V321,V318)/1000)</f>
        <v>202.38660193251002</v>
      </c>
      <c r="BC327" s="17">
        <f t="shared" si="511"/>
        <v>0</v>
      </c>
      <c r="BD327" s="17">
        <f t="shared" si="511"/>
        <v>0</v>
      </c>
      <c r="BE327" s="11">
        <f t="shared" si="511"/>
        <v>603.1</v>
      </c>
      <c r="BF327" s="17">
        <f t="shared" si="449"/>
        <v>0</v>
      </c>
      <c r="BG327" s="11">
        <f t="shared" si="450"/>
        <v>0</v>
      </c>
      <c r="BH327" s="11">
        <f t="shared" ref="BH327:BI327" si="512">IF(OR(AD327="",AD324="",AD321="",AD318=""),BH326,SUM(AD327,AD324,AD321,AD318)/1000)</f>
        <v>147.297</v>
      </c>
      <c r="BI327" s="11">
        <f t="shared" si="512"/>
        <v>151.24299999999999</v>
      </c>
      <c r="BJ327" s="11">
        <f t="shared" si="452"/>
        <v>26.827999999999999</v>
      </c>
      <c r="BL327" s="64"/>
      <c r="BM327" s="27"/>
      <c r="BN327" s="27"/>
      <c r="BO327" s="27"/>
      <c r="BP327" s="27"/>
      <c r="BQ327" s="27"/>
      <c r="BR327" s="27"/>
      <c r="BS327" s="27"/>
      <c r="BT327" s="27"/>
      <c r="BU327" s="27"/>
      <c r="BV327" s="27"/>
      <c r="BW327" s="27"/>
      <c r="BX327" s="27"/>
      <c r="BY327" s="27"/>
      <c r="BZ327" s="27"/>
    </row>
    <row r="328" spans="1:78" ht="15" customHeight="1" x14ac:dyDescent="0.2">
      <c r="A328" s="71">
        <v>29738</v>
      </c>
      <c r="B328" s="13">
        <v>1670.3</v>
      </c>
      <c r="C328" s="13">
        <v>155501</v>
      </c>
      <c r="D328" s="13"/>
      <c r="E328" s="13"/>
      <c r="F328" s="13">
        <v>305992</v>
      </c>
      <c r="G328" s="13"/>
      <c r="H328" s="13"/>
      <c r="I328" s="13"/>
      <c r="J328" s="13"/>
      <c r="K328" s="13"/>
      <c r="L328" s="13"/>
      <c r="M328" s="13">
        <v>68.319000000000003</v>
      </c>
      <c r="N328" s="13">
        <v>106554</v>
      </c>
      <c r="O328" s="13"/>
      <c r="P328" s="13">
        <v>790633</v>
      </c>
      <c r="Q328" s="13">
        <v>89420</v>
      </c>
      <c r="R328" s="13">
        <v>71178</v>
      </c>
      <c r="S328" s="13"/>
      <c r="T328" s="38">
        <v>125.04300000000001</v>
      </c>
      <c r="U328" s="76">
        <v>124.738</v>
      </c>
      <c r="V328" s="13">
        <v>52971.639385349998</v>
      </c>
      <c r="W328" s="13"/>
      <c r="X328" s="13"/>
      <c r="Y328" s="13">
        <v>161704</v>
      </c>
      <c r="Z328" s="38"/>
      <c r="AA328" s="13"/>
      <c r="AB328" s="38"/>
      <c r="AC328" s="13"/>
      <c r="AD328" s="13">
        <v>39937</v>
      </c>
      <c r="AE328" s="13">
        <v>41166</v>
      </c>
      <c r="AF328" s="38">
        <v>7400.7</v>
      </c>
      <c r="AG328" s="78">
        <v>7397.4</v>
      </c>
      <c r="AI328" s="11">
        <f t="shared" si="423"/>
        <v>1664.5666666666666</v>
      </c>
      <c r="AJ328" s="11">
        <f t="shared" si="429"/>
        <v>153.95833333333334</v>
      </c>
      <c r="AK328" s="11" t="str">
        <f t="shared" si="430"/>
        <v/>
      </c>
      <c r="AL328" s="11" t="str">
        <f t="shared" si="424"/>
        <v/>
      </c>
      <c r="AM328" s="11">
        <f t="shared" si="431"/>
        <v>302.56666666666666</v>
      </c>
      <c r="AN328" s="11" t="str">
        <f t="shared" si="432"/>
        <v/>
      </c>
      <c r="AO328" s="11" t="str">
        <f t="shared" si="433"/>
        <v/>
      </c>
      <c r="AP328" s="11" t="str">
        <f t="shared" si="434"/>
        <v/>
      </c>
      <c r="AQ328" s="11" t="str">
        <f t="shared" si="435"/>
        <v/>
      </c>
      <c r="AR328" s="11" t="str">
        <f t="shared" si="436"/>
        <v/>
      </c>
      <c r="AS328" s="11" t="str">
        <f t="shared" si="437"/>
        <v/>
      </c>
      <c r="AT328" s="11">
        <f t="shared" si="425"/>
        <v>67.521666666666661</v>
      </c>
      <c r="AU328" s="11">
        <f t="shared" si="438"/>
        <v>103.54633333333332</v>
      </c>
      <c r="AV328" s="11" t="str">
        <f t="shared" si="439"/>
        <v/>
      </c>
      <c r="AW328" s="11">
        <f t="shared" si="443"/>
        <v>3032.1945000000001</v>
      </c>
      <c r="AX328" s="17">
        <f t="shared" si="444"/>
        <v>344.96</v>
      </c>
      <c r="AY328" s="11">
        <f t="shared" si="445"/>
        <v>275.00200000000001</v>
      </c>
      <c r="AZ328" s="17">
        <f t="shared" ref="AZ328" si="513">IF(OR(S328="",S325="",S322="",S319=""),AZ327,SUM(S328,S325,S322,S319))</f>
        <v>0</v>
      </c>
      <c r="BA328" s="11">
        <f t="shared" si="447"/>
        <v>476.86099999999999</v>
      </c>
      <c r="BB328" s="11">
        <f t="shared" ref="BB328:BE328" si="514">IF(OR(V328="",V325="",V322="",V319=""),BB327,SUM(V328,V325,V322,V319)/1000)</f>
        <v>205.94289126646999</v>
      </c>
      <c r="BC328" s="17">
        <f t="shared" si="514"/>
        <v>0</v>
      </c>
      <c r="BD328" s="17">
        <f t="shared" si="514"/>
        <v>0</v>
      </c>
      <c r="BE328" s="11">
        <f t="shared" si="514"/>
        <v>621.16499999999996</v>
      </c>
      <c r="BF328" s="17">
        <f t="shared" si="449"/>
        <v>0</v>
      </c>
      <c r="BG328" s="11">
        <f t="shared" si="450"/>
        <v>0</v>
      </c>
      <c r="BH328" s="11">
        <f t="shared" ref="BH328:BI328" si="515">IF(OR(AD328="",AD325="",AD322="",AD319=""),BH327,SUM(AD328,AD325,AD322,AD319)/1000)</f>
        <v>152.291</v>
      </c>
      <c r="BI328" s="11">
        <f t="shared" si="515"/>
        <v>157.58000000000001</v>
      </c>
      <c r="BJ328" s="11">
        <f t="shared" si="452"/>
        <v>27.880599999999998</v>
      </c>
      <c r="BL328" s="64"/>
      <c r="BM328" s="27"/>
      <c r="BN328" s="27"/>
      <c r="BO328" s="27"/>
      <c r="BP328" s="27"/>
      <c r="BQ328" s="27"/>
      <c r="BR328" s="27"/>
      <c r="BS328" s="27"/>
      <c r="BT328" s="27"/>
      <c r="BU328" s="27"/>
      <c r="BV328" s="27"/>
      <c r="BW328" s="27"/>
      <c r="BX328" s="27"/>
      <c r="BY328" s="27"/>
      <c r="BZ328" s="27"/>
    </row>
    <row r="329" spans="1:78" ht="15" customHeight="1" x14ac:dyDescent="0.2">
      <c r="A329" s="71">
        <v>29768</v>
      </c>
      <c r="B329" s="13">
        <v>1681.9</v>
      </c>
      <c r="C329" s="13">
        <v>157808</v>
      </c>
      <c r="D329" s="13"/>
      <c r="E329" s="13"/>
      <c r="F329" s="13">
        <v>306676</v>
      </c>
      <c r="G329" s="13"/>
      <c r="H329" s="13"/>
      <c r="I329" s="13"/>
      <c r="J329" s="13"/>
      <c r="K329" s="13"/>
      <c r="L329" s="13"/>
      <c r="M329" s="13">
        <v>68.837000000000003</v>
      </c>
      <c r="N329" s="13">
        <v>104937</v>
      </c>
      <c r="O329" s="13"/>
      <c r="P329" s="13"/>
      <c r="Q329" s="13"/>
      <c r="R329" s="13"/>
      <c r="S329" s="13"/>
      <c r="T329" s="38"/>
      <c r="U329" s="13"/>
      <c r="V329" s="13"/>
      <c r="W329" s="13"/>
      <c r="X329" s="13"/>
      <c r="Y329" s="13"/>
      <c r="Z329" s="38"/>
      <c r="AA329" s="13"/>
      <c r="AB329" s="38"/>
      <c r="AC329" s="13"/>
      <c r="AD329" s="13"/>
      <c r="AE329" s="13"/>
      <c r="AF329" s="38"/>
      <c r="AG329" s="13"/>
      <c r="AI329" s="11">
        <f t="shared" si="423"/>
        <v>1672.1333333333332</v>
      </c>
      <c r="AJ329" s="11">
        <f t="shared" si="429"/>
        <v>155.584</v>
      </c>
      <c r="AK329" s="11" t="str">
        <f t="shared" si="430"/>
        <v/>
      </c>
      <c r="AL329" s="11" t="str">
        <f t="shared" si="424"/>
        <v/>
      </c>
      <c r="AM329" s="11">
        <f t="shared" si="431"/>
        <v>304.834</v>
      </c>
      <c r="AN329" s="11" t="str">
        <f t="shared" si="432"/>
        <v/>
      </c>
      <c r="AO329" s="11" t="str">
        <f t="shared" si="433"/>
        <v/>
      </c>
      <c r="AP329" s="11" t="str">
        <f t="shared" si="434"/>
        <v/>
      </c>
      <c r="AQ329" s="11" t="str">
        <f t="shared" si="435"/>
        <v/>
      </c>
      <c r="AR329" s="11" t="str">
        <f t="shared" si="436"/>
        <v/>
      </c>
      <c r="AS329" s="11" t="str">
        <f t="shared" si="437"/>
        <v/>
      </c>
      <c r="AT329" s="11">
        <f t="shared" si="425"/>
        <v>68.218999999999994</v>
      </c>
      <c r="AU329" s="11">
        <f t="shared" si="438"/>
        <v>104.655</v>
      </c>
      <c r="AV329" s="11" t="str">
        <f t="shared" si="439"/>
        <v/>
      </c>
      <c r="AW329" s="11">
        <f t="shared" si="443"/>
        <v>3032.1945000000001</v>
      </c>
      <c r="AX329" s="17">
        <f t="shared" si="444"/>
        <v>344.96</v>
      </c>
      <c r="AY329" s="11">
        <f t="shared" si="445"/>
        <v>275.00200000000001</v>
      </c>
      <c r="AZ329" s="17">
        <f t="shared" ref="AZ329" si="516">IF(OR(S329="",S326="",S323="",S320=""),AZ328,SUM(S329,S326,S323,S320))</f>
        <v>0</v>
      </c>
      <c r="BA329" s="11">
        <f t="shared" si="447"/>
        <v>476.86099999999999</v>
      </c>
      <c r="BB329" s="11">
        <f t="shared" ref="BB329:BE329" si="517">IF(OR(V329="",V326="",V323="",V320=""),BB328,SUM(V329,V326,V323,V320)/1000)</f>
        <v>205.94289126646999</v>
      </c>
      <c r="BC329" s="17">
        <f t="shared" si="517"/>
        <v>0</v>
      </c>
      <c r="BD329" s="17">
        <f t="shared" si="517"/>
        <v>0</v>
      </c>
      <c r="BE329" s="11">
        <f t="shared" si="517"/>
        <v>621.16499999999996</v>
      </c>
      <c r="BF329" s="17">
        <f t="shared" si="449"/>
        <v>0</v>
      </c>
      <c r="BG329" s="11">
        <f t="shared" si="450"/>
        <v>0</v>
      </c>
      <c r="BH329" s="11">
        <f t="shared" ref="BH329:BI329" si="518">IF(OR(AD329="",AD326="",AD323="",AD320=""),BH328,SUM(AD329,AD326,AD323,AD320)/1000)</f>
        <v>152.291</v>
      </c>
      <c r="BI329" s="11">
        <f t="shared" si="518"/>
        <v>157.58000000000001</v>
      </c>
      <c r="BJ329" s="11">
        <f t="shared" si="452"/>
        <v>27.880599999999998</v>
      </c>
      <c r="BL329" s="64"/>
      <c r="BM329" s="27"/>
      <c r="BN329" s="27"/>
      <c r="BO329" s="27"/>
      <c r="BP329" s="27"/>
      <c r="BQ329" s="27"/>
      <c r="BR329" s="27"/>
      <c r="BS329" s="27"/>
      <c r="BT329" s="27"/>
      <c r="BU329" s="27"/>
      <c r="BV329" s="27"/>
      <c r="BW329" s="27"/>
      <c r="BX329" s="27"/>
      <c r="BY329" s="27"/>
      <c r="BZ329" s="27"/>
    </row>
    <row r="330" spans="1:78" ht="15" customHeight="1" x14ac:dyDescent="0.2">
      <c r="A330" s="71">
        <v>29799</v>
      </c>
      <c r="B330" s="13">
        <v>1694.3</v>
      </c>
      <c r="C330" s="13">
        <v>160540</v>
      </c>
      <c r="D330" s="13"/>
      <c r="E330" s="13"/>
      <c r="F330" s="13">
        <v>300795</v>
      </c>
      <c r="G330" s="13"/>
      <c r="H330" s="13"/>
      <c r="I330" s="13"/>
      <c r="J330" s="13"/>
      <c r="K330" s="13"/>
      <c r="L330" s="13"/>
      <c r="M330" s="13">
        <v>69.295000000000002</v>
      </c>
      <c r="N330" s="13">
        <v>106571</v>
      </c>
      <c r="O330" s="13"/>
      <c r="P330" s="13"/>
      <c r="Q330" s="13"/>
      <c r="R330" s="13"/>
      <c r="S330" s="13"/>
      <c r="T330" s="38"/>
      <c r="U330" s="13"/>
      <c r="V330" s="13"/>
      <c r="W330" s="13"/>
      <c r="X330" s="13"/>
      <c r="Y330" s="13"/>
      <c r="Z330" s="38"/>
      <c r="AA330" s="13"/>
      <c r="AB330" s="38"/>
      <c r="AC330" s="13"/>
      <c r="AD330" s="13"/>
      <c r="AE330" s="13"/>
      <c r="AF330" s="38"/>
      <c r="AG330" s="13"/>
      <c r="AI330" s="11">
        <f t="shared" si="423"/>
        <v>1682.1666666666667</v>
      </c>
      <c r="AJ330" s="11">
        <f t="shared" si="429"/>
        <v>157.94966666666664</v>
      </c>
      <c r="AK330" s="11" t="str">
        <f t="shared" si="430"/>
        <v/>
      </c>
      <c r="AL330" s="11" t="str">
        <f t="shared" si="424"/>
        <v/>
      </c>
      <c r="AM330" s="11">
        <f t="shared" si="431"/>
        <v>304.48766666666671</v>
      </c>
      <c r="AN330" s="11" t="str">
        <f t="shared" si="432"/>
        <v/>
      </c>
      <c r="AO330" s="11" t="str">
        <f t="shared" si="433"/>
        <v/>
      </c>
      <c r="AP330" s="11" t="str">
        <f t="shared" si="434"/>
        <v/>
      </c>
      <c r="AQ330" s="11" t="str">
        <f t="shared" si="435"/>
        <v/>
      </c>
      <c r="AR330" s="11" t="str">
        <f t="shared" si="436"/>
        <v/>
      </c>
      <c r="AS330" s="11" t="str">
        <f t="shared" si="437"/>
        <v/>
      </c>
      <c r="AT330" s="11">
        <f t="shared" si="425"/>
        <v>68.817000000000007</v>
      </c>
      <c r="AU330" s="11">
        <f t="shared" si="438"/>
        <v>106.02066666666667</v>
      </c>
      <c r="AV330" s="11" t="str">
        <f t="shared" si="439"/>
        <v/>
      </c>
      <c r="AW330" s="11">
        <f t="shared" si="443"/>
        <v>3032.1945000000001</v>
      </c>
      <c r="AX330" s="17">
        <f t="shared" si="444"/>
        <v>344.96</v>
      </c>
      <c r="AY330" s="11">
        <f t="shared" si="445"/>
        <v>275.00200000000001</v>
      </c>
      <c r="AZ330" s="17">
        <f t="shared" ref="AZ330" si="519">IF(OR(S330="",S327="",S324="",S321=""),AZ329,SUM(S330,S327,S324,S321))</f>
        <v>0</v>
      </c>
      <c r="BA330" s="11">
        <f t="shared" si="447"/>
        <v>476.86099999999999</v>
      </c>
      <c r="BB330" s="11">
        <f t="shared" ref="BB330:BE330" si="520">IF(OR(V330="",V327="",V324="",V321=""),BB329,SUM(V330,V327,V324,V321)/1000)</f>
        <v>205.94289126646999</v>
      </c>
      <c r="BC330" s="17">
        <f t="shared" si="520"/>
        <v>0</v>
      </c>
      <c r="BD330" s="17">
        <f t="shared" si="520"/>
        <v>0</v>
      </c>
      <c r="BE330" s="11">
        <f t="shared" si="520"/>
        <v>621.16499999999996</v>
      </c>
      <c r="BF330" s="17">
        <f t="shared" si="449"/>
        <v>0</v>
      </c>
      <c r="BG330" s="11">
        <f t="shared" si="450"/>
        <v>0</v>
      </c>
      <c r="BH330" s="11">
        <f t="shared" ref="BH330:BI330" si="521">IF(OR(AD330="",AD327="",AD324="",AD321=""),BH329,SUM(AD330,AD327,AD324,AD321)/1000)</f>
        <v>152.291</v>
      </c>
      <c r="BI330" s="11">
        <f t="shared" si="521"/>
        <v>157.58000000000001</v>
      </c>
      <c r="BJ330" s="11">
        <f t="shared" si="452"/>
        <v>27.880599999999998</v>
      </c>
      <c r="BL330" s="64"/>
      <c r="BM330" s="27"/>
      <c r="BN330" s="27"/>
      <c r="BO330" s="27"/>
      <c r="BP330" s="27"/>
      <c r="BQ330" s="27"/>
      <c r="BR330" s="27"/>
      <c r="BS330" s="27"/>
      <c r="BT330" s="27"/>
      <c r="BU330" s="27"/>
      <c r="BV330" s="27"/>
      <c r="BW330" s="27"/>
      <c r="BX330" s="27"/>
      <c r="BY330" s="27"/>
      <c r="BZ330" s="27"/>
    </row>
    <row r="331" spans="1:78" ht="15" customHeight="1" x14ac:dyDescent="0.2">
      <c r="A331" s="71">
        <v>29830</v>
      </c>
      <c r="B331" s="13">
        <v>1706</v>
      </c>
      <c r="C331" s="13">
        <v>162542</v>
      </c>
      <c r="D331" s="13"/>
      <c r="E331" s="13"/>
      <c r="F331" s="13">
        <v>310933</v>
      </c>
      <c r="G331" s="13"/>
      <c r="H331" s="13"/>
      <c r="I331" s="13"/>
      <c r="J331" s="13"/>
      <c r="K331" s="13"/>
      <c r="L331" s="13"/>
      <c r="M331" s="13">
        <v>69.878</v>
      </c>
      <c r="N331" s="13">
        <v>108112</v>
      </c>
      <c r="O331" s="13"/>
      <c r="P331" s="13">
        <v>815152.25</v>
      </c>
      <c r="Q331" s="13">
        <v>99242</v>
      </c>
      <c r="R331" s="13">
        <v>73136</v>
      </c>
      <c r="S331" s="13"/>
      <c r="T331" s="38">
        <v>129.81299999999999</v>
      </c>
      <c r="U331" s="76">
        <v>129.429</v>
      </c>
      <c r="V331" s="13">
        <v>54008.137761409998</v>
      </c>
      <c r="W331" s="13"/>
      <c r="X331" s="13"/>
      <c r="Y331" s="13">
        <v>153310</v>
      </c>
      <c r="Z331" s="38"/>
      <c r="AA331" s="13"/>
      <c r="AB331" s="38"/>
      <c r="AC331" s="13"/>
      <c r="AD331" s="13">
        <v>42103</v>
      </c>
      <c r="AE331" s="13">
        <v>44885</v>
      </c>
      <c r="AF331" s="38">
        <v>7765.7</v>
      </c>
      <c r="AG331" s="78">
        <v>7769</v>
      </c>
      <c r="AI331" s="11">
        <f t="shared" si="423"/>
        <v>1694.0666666666666</v>
      </c>
      <c r="AJ331" s="11">
        <f t="shared" si="429"/>
        <v>160.29666666666665</v>
      </c>
      <c r="AK331" s="11" t="str">
        <f t="shared" si="430"/>
        <v/>
      </c>
      <c r="AL331" s="11" t="str">
        <f t="shared" si="424"/>
        <v/>
      </c>
      <c r="AM331" s="11">
        <f t="shared" si="431"/>
        <v>306.1346666666667</v>
      </c>
      <c r="AN331" s="11" t="str">
        <f t="shared" si="432"/>
        <v/>
      </c>
      <c r="AO331" s="11" t="str">
        <f t="shared" si="433"/>
        <v/>
      </c>
      <c r="AP331" s="11" t="str">
        <f t="shared" si="434"/>
        <v/>
      </c>
      <c r="AQ331" s="11" t="str">
        <f t="shared" si="435"/>
        <v/>
      </c>
      <c r="AR331" s="11" t="str">
        <f t="shared" si="436"/>
        <v/>
      </c>
      <c r="AS331" s="11" t="str">
        <f t="shared" si="437"/>
        <v/>
      </c>
      <c r="AT331" s="11">
        <f t="shared" si="425"/>
        <v>69.336666666666659</v>
      </c>
      <c r="AU331" s="11">
        <f t="shared" si="438"/>
        <v>106.54</v>
      </c>
      <c r="AV331" s="11" t="str">
        <f t="shared" si="439"/>
        <v/>
      </c>
      <c r="AW331" s="11">
        <f t="shared" si="443"/>
        <v>3133.2260000000001</v>
      </c>
      <c r="AX331" s="17">
        <f t="shared" si="444"/>
        <v>357.92</v>
      </c>
      <c r="AY331" s="11">
        <f t="shared" si="445"/>
        <v>282.19200000000001</v>
      </c>
      <c r="AZ331" s="17">
        <f t="shared" ref="AZ331" si="522">IF(OR(S331="",S328="",S325="",S322=""),AZ330,SUM(S331,S328,S325,S322))</f>
        <v>0</v>
      </c>
      <c r="BA331" s="11">
        <f t="shared" si="447"/>
        <v>491.80900000000003</v>
      </c>
      <c r="BB331" s="11">
        <f t="shared" ref="BB331:BE331" si="523">IF(OR(V331="",V328="",V325="",V322=""),BB330,SUM(V331,V328,V325,V322)/1000)</f>
        <v>209.80880762671998</v>
      </c>
      <c r="BC331" s="17">
        <f t="shared" si="523"/>
        <v>0</v>
      </c>
      <c r="BD331" s="17">
        <f t="shared" si="523"/>
        <v>0</v>
      </c>
      <c r="BE331" s="11">
        <f t="shared" si="523"/>
        <v>632.30200000000002</v>
      </c>
      <c r="BF331" s="17">
        <f t="shared" si="449"/>
        <v>0</v>
      </c>
      <c r="BG331" s="11">
        <f t="shared" si="450"/>
        <v>0</v>
      </c>
      <c r="BH331" s="11">
        <f t="shared" ref="BH331:BI331" si="524">IF(OR(AD331="",AD328="",AD325="",AD322=""),BH330,SUM(AD331,AD328,AD325,AD322)/1000)</f>
        <v>158.30000000000001</v>
      </c>
      <c r="BI331" s="11">
        <f t="shared" si="524"/>
        <v>164.44399999999999</v>
      </c>
      <c r="BJ331" s="11">
        <f t="shared" si="452"/>
        <v>29.0991</v>
      </c>
      <c r="BL331" s="64"/>
      <c r="BM331" s="27"/>
      <c r="BN331" s="27"/>
      <c r="BO331" s="27"/>
      <c r="BP331" s="27"/>
      <c r="BQ331" s="27"/>
      <c r="BR331" s="27"/>
      <c r="BS331" s="27"/>
      <c r="BT331" s="27"/>
      <c r="BU331" s="27"/>
      <c r="BV331" s="27"/>
      <c r="BW331" s="27"/>
      <c r="BX331" s="27"/>
      <c r="BY331" s="27"/>
      <c r="BZ331" s="27"/>
    </row>
    <row r="332" spans="1:78" ht="15" customHeight="1" x14ac:dyDescent="0.2">
      <c r="A332" s="71">
        <v>29860</v>
      </c>
      <c r="B332" s="13">
        <v>1721.8</v>
      </c>
      <c r="C332" s="13">
        <v>164334</v>
      </c>
      <c r="D332" s="13"/>
      <c r="E332" s="13"/>
      <c r="F332" s="13">
        <v>315931</v>
      </c>
      <c r="G332" s="13"/>
      <c r="H332" s="13"/>
      <c r="I332" s="13"/>
      <c r="J332" s="13"/>
      <c r="K332" s="13"/>
      <c r="L332" s="13"/>
      <c r="M332" s="13">
        <v>70.599000000000004</v>
      </c>
      <c r="N332" s="13">
        <v>108330</v>
      </c>
      <c r="O332" s="13"/>
      <c r="P332" s="13"/>
      <c r="Q332" s="13"/>
      <c r="R332" s="13"/>
      <c r="S332" s="13"/>
      <c r="T332" s="38"/>
      <c r="U332" s="13"/>
      <c r="V332" s="13"/>
      <c r="W332" s="13"/>
      <c r="X332" s="13"/>
      <c r="Y332" s="13"/>
      <c r="Z332" s="38"/>
      <c r="AA332" s="13"/>
      <c r="AB332" s="38"/>
      <c r="AC332" s="13"/>
      <c r="AD332" s="13"/>
      <c r="AE332" s="13"/>
      <c r="AF332" s="38"/>
      <c r="AG332" s="13"/>
      <c r="AI332" s="11">
        <f t="shared" si="423"/>
        <v>1707.3666666666668</v>
      </c>
      <c r="AJ332" s="11">
        <f t="shared" si="429"/>
        <v>162.47200000000001</v>
      </c>
      <c r="AK332" s="11" t="str">
        <f t="shared" si="430"/>
        <v/>
      </c>
      <c r="AL332" s="11" t="str">
        <f t="shared" si="424"/>
        <v/>
      </c>
      <c r="AM332" s="11">
        <f t="shared" si="431"/>
        <v>309.21966666666668</v>
      </c>
      <c r="AN332" s="11" t="str">
        <f t="shared" si="432"/>
        <v/>
      </c>
      <c r="AO332" s="11" t="str">
        <f t="shared" si="433"/>
        <v/>
      </c>
      <c r="AP332" s="11" t="str">
        <f t="shared" si="434"/>
        <v/>
      </c>
      <c r="AQ332" s="11" t="str">
        <f t="shared" si="435"/>
        <v/>
      </c>
      <c r="AR332" s="11" t="str">
        <f t="shared" si="436"/>
        <v/>
      </c>
      <c r="AS332" s="11" t="str">
        <f t="shared" si="437"/>
        <v/>
      </c>
      <c r="AT332" s="11">
        <f t="shared" si="425"/>
        <v>69.923999999999992</v>
      </c>
      <c r="AU332" s="11">
        <f t="shared" si="438"/>
        <v>107.67100000000001</v>
      </c>
      <c r="AV332" s="11" t="str">
        <f t="shared" si="439"/>
        <v/>
      </c>
      <c r="AW332" s="11">
        <f t="shared" si="443"/>
        <v>3133.2260000000001</v>
      </c>
      <c r="AX332" s="17">
        <f t="shared" si="444"/>
        <v>357.92</v>
      </c>
      <c r="AY332" s="11">
        <f t="shared" si="445"/>
        <v>282.19200000000001</v>
      </c>
      <c r="AZ332" s="17">
        <f t="shared" ref="AZ332" si="525">IF(OR(S332="",S329="",S326="",S323=""),AZ331,SUM(S332,S329,S326,S323))</f>
        <v>0</v>
      </c>
      <c r="BA332" s="11">
        <f t="shared" si="447"/>
        <v>491.80900000000003</v>
      </c>
      <c r="BB332" s="11">
        <f t="shared" ref="BB332:BE332" si="526">IF(OR(V332="",V329="",V326="",V323=""),BB331,SUM(V332,V329,V326,V323)/1000)</f>
        <v>209.80880762671998</v>
      </c>
      <c r="BC332" s="17">
        <f t="shared" si="526"/>
        <v>0</v>
      </c>
      <c r="BD332" s="17">
        <f t="shared" si="526"/>
        <v>0</v>
      </c>
      <c r="BE332" s="11">
        <f t="shared" si="526"/>
        <v>632.30200000000002</v>
      </c>
      <c r="BF332" s="17">
        <f t="shared" si="449"/>
        <v>0</v>
      </c>
      <c r="BG332" s="11">
        <f t="shared" si="450"/>
        <v>0</v>
      </c>
      <c r="BH332" s="11">
        <f t="shared" ref="BH332:BI332" si="527">IF(OR(AD332="",AD329="",AD326="",AD323=""),BH331,SUM(AD332,AD329,AD326,AD323)/1000)</f>
        <v>158.30000000000001</v>
      </c>
      <c r="BI332" s="11">
        <f t="shared" si="527"/>
        <v>164.44399999999999</v>
      </c>
      <c r="BJ332" s="11">
        <f t="shared" si="452"/>
        <v>29.0991</v>
      </c>
      <c r="BL332" s="64"/>
      <c r="BM332" s="27"/>
      <c r="BN332" s="27"/>
      <c r="BO332" s="27"/>
      <c r="BP332" s="27"/>
      <c r="BQ332" s="27"/>
      <c r="BR332" s="27"/>
      <c r="BS332" s="27"/>
      <c r="BT332" s="27"/>
      <c r="BU332" s="27"/>
      <c r="BV332" s="27"/>
      <c r="BW332" s="27"/>
      <c r="BX332" s="27"/>
      <c r="BY332" s="27"/>
      <c r="BZ332" s="27"/>
    </row>
    <row r="333" spans="1:78" ht="15" customHeight="1" x14ac:dyDescent="0.2">
      <c r="A333" s="71">
        <v>29891</v>
      </c>
      <c r="B333" s="13">
        <v>1736.1</v>
      </c>
      <c r="C333" s="13">
        <v>161706</v>
      </c>
      <c r="D333" s="13"/>
      <c r="E333" s="13"/>
      <c r="F333" s="13">
        <v>315315</v>
      </c>
      <c r="G333" s="13"/>
      <c r="H333" s="13"/>
      <c r="I333" s="13"/>
      <c r="J333" s="13"/>
      <c r="K333" s="13"/>
      <c r="L333" s="13"/>
      <c r="M333" s="13">
        <v>71.16</v>
      </c>
      <c r="N333" s="13">
        <v>110972</v>
      </c>
      <c r="O333" s="13"/>
      <c r="P333" s="13"/>
      <c r="Q333" s="13"/>
      <c r="R333" s="13"/>
      <c r="S333" s="13"/>
      <c r="T333" s="38"/>
      <c r="U333" s="13"/>
      <c r="V333" s="13"/>
      <c r="W333" s="13"/>
      <c r="X333" s="13"/>
      <c r="Y333" s="13"/>
      <c r="Z333" s="38"/>
      <c r="AA333" s="13"/>
      <c r="AB333" s="38"/>
      <c r="AC333" s="13"/>
      <c r="AD333" s="13"/>
      <c r="AE333" s="13"/>
      <c r="AF333" s="38"/>
      <c r="AG333" s="13"/>
      <c r="AI333" s="11">
        <f t="shared" si="423"/>
        <v>1721.3</v>
      </c>
      <c r="AJ333" s="11">
        <f t="shared" si="429"/>
        <v>162.86066666666665</v>
      </c>
      <c r="AK333" s="11" t="str">
        <f t="shared" si="430"/>
        <v/>
      </c>
      <c r="AL333" s="11" t="str">
        <f t="shared" si="424"/>
        <v/>
      </c>
      <c r="AM333" s="11">
        <f t="shared" si="431"/>
        <v>314.05966666666666</v>
      </c>
      <c r="AN333" s="11" t="str">
        <f t="shared" si="432"/>
        <v/>
      </c>
      <c r="AO333" s="11" t="str">
        <f t="shared" si="433"/>
        <v/>
      </c>
      <c r="AP333" s="11" t="str">
        <f t="shared" si="434"/>
        <v/>
      </c>
      <c r="AQ333" s="11" t="str">
        <f t="shared" si="435"/>
        <v/>
      </c>
      <c r="AR333" s="11" t="str">
        <f t="shared" si="436"/>
        <v/>
      </c>
      <c r="AS333" s="11" t="str">
        <f t="shared" si="437"/>
        <v/>
      </c>
      <c r="AT333" s="11">
        <f t="shared" si="425"/>
        <v>70.545666666666662</v>
      </c>
      <c r="AU333" s="11">
        <f t="shared" si="438"/>
        <v>109.13800000000001</v>
      </c>
      <c r="AV333" s="11" t="str">
        <f t="shared" si="439"/>
        <v/>
      </c>
      <c r="AW333" s="11">
        <f t="shared" si="443"/>
        <v>3133.2260000000001</v>
      </c>
      <c r="AX333" s="11">
        <f t="shared" si="444"/>
        <v>357.92</v>
      </c>
      <c r="AY333" s="11">
        <f t="shared" si="445"/>
        <v>282.19200000000001</v>
      </c>
      <c r="AZ333" s="17">
        <f t="shared" ref="AZ333" si="528">IF(OR(S333="",S330="",S327="",S324=""),AZ332,SUM(S333,S330,S327,S324))</f>
        <v>0</v>
      </c>
      <c r="BA333" s="11">
        <f t="shared" si="447"/>
        <v>491.80900000000003</v>
      </c>
      <c r="BB333" s="11">
        <f t="shared" ref="BB333:BE333" si="529">IF(OR(V333="",V330="",V327="",V324=""),BB332,SUM(V333,V330,V327,V324)/1000)</f>
        <v>209.80880762671998</v>
      </c>
      <c r="BC333" s="17">
        <f t="shared" si="529"/>
        <v>0</v>
      </c>
      <c r="BD333" s="17">
        <f t="shared" si="529"/>
        <v>0</v>
      </c>
      <c r="BE333" s="11">
        <f t="shared" si="529"/>
        <v>632.30200000000002</v>
      </c>
      <c r="BF333" s="17">
        <f t="shared" si="449"/>
        <v>0</v>
      </c>
      <c r="BG333" s="11">
        <f t="shared" si="450"/>
        <v>0</v>
      </c>
      <c r="BH333" s="11">
        <f t="shared" ref="BH333:BI333" si="530">IF(OR(AD333="",AD330="",AD327="",AD324=""),BH332,SUM(AD333,AD330,AD327,AD324)/1000)</f>
        <v>158.30000000000001</v>
      </c>
      <c r="BI333" s="11">
        <f t="shared" si="530"/>
        <v>164.44399999999999</v>
      </c>
      <c r="BJ333" s="11">
        <f t="shared" si="452"/>
        <v>29.0991</v>
      </c>
      <c r="BL333" s="64"/>
      <c r="BM333" s="27"/>
      <c r="BN333" s="27"/>
      <c r="BO333" s="27"/>
      <c r="BP333" s="27"/>
      <c r="BQ333" s="27"/>
      <c r="BR333" s="27"/>
      <c r="BS333" s="27"/>
      <c r="BT333" s="27"/>
      <c r="BU333" s="27"/>
      <c r="BV333" s="27"/>
      <c r="BW333" s="27"/>
      <c r="BX333" s="27"/>
      <c r="BY333" s="27"/>
      <c r="BZ333" s="27"/>
    </row>
    <row r="334" spans="1:78" ht="15" customHeight="1" x14ac:dyDescent="0.2">
      <c r="A334" s="71">
        <v>29921</v>
      </c>
      <c r="B334" s="13">
        <v>1755.5</v>
      </c>
      <c r="C334" s="13">
        <v>161526</v>
      </c>
      <c r="D334" s="13"/>
      <c r="E334" s="13"/>
      <c r="F334" s="13">
        <v>330217</v>
      </c>
      <c r="G334" s="13"/>
      <c r="H334" s="13"/>
      <c r="I334" s="13"/>
      <c r="J334" s="13"/>
      <c r="K334" s="13"/>
      <c r="L334" s="13"/>
      <c r="M334" s="13">
        <v>71.676000000000002</v>
      </c>
      <c r="N334" s="13">
        <v>116756</v>
      </c>
      <c r="O334" s="13"/>
      <c r="P334" s="13">
        <v>820204.5</v>
      </c>
      <c r="Q334" s="13">
        <v>95158</v>
      </c>
      <c r="R334" s="13">
        <v>75423</v>
      </c>
      <c r="S334" s="13"/>
      <c r="T334" s="38">
        <v>135.35400000000001</v>
      </c>
      <c r="U334" s="76">
        <v>134.79900000000001</v>
      </c>
      <c r="V334" s="13">
        <v>55019.849306540003</v>
      </c>
      <c r="W334" s="13"/>
      <c r="X334" s="13"/>
      <c r="Y334" s="13">
        <v>172821</v>
      </c>
      <c r="Z334" s="38"/>
      <c r="AA334" s="13"/>
      <c r="AB334" s="38"/>
      <c r="AC334" s="13"/>
      <c r="AD334" s="13">
        <v>43303</v>
      </c>
      <c r="AE334" s="13">
        <v>48150</v>
      </c>
      <c r="AF334" s="38">
        <v>8044.6</v>
      </c>
      <c r="AG334" s="78">
        <v>8044.9</v>
      </c>
      <c r="AI334" s="11">
        <f t="shared" si="423"/>
        <v>1737.8</v>
      </c>
      <c r="AJ334" s="11">
        <f t="shared" si="429"/>
        <v>162.52199999999999</v>
      </c>
      <c r="AK334" s="11" t="str">
        <f t="shared" si="430"/>
        <v/>
      </c>
      <c r="AL334" s="11" t="str">
        <f t="shared" si="424"/>
        <v/>
      </c>
      <c r="AM334" s="11">
        <f t="shared" si="431"/>
        <v>320.48766666666671</v>
      </c>
      <c r="AN334" s="11" t="str">
        <f t="shared" si="432"/>
        <v/>
      </c>
      <c r="AO334" s="11" t="str">
        <f t="shared" si="433"/>
        <v/>
      </c>
      <c r="AP334" s="11" t="str">
        <f t="shared" si="434"/>
        <v/>
      </c>
      <c r="AQ334" s="11" t="str">
        <f t="shared" si="435"/>
        <v/>
      </c>
      <c r="AR334" s="11" t="str">
        <f t="shared" si="436"/>
        <v/>
      </c>
      <c r="AS334" s="11" t="str">
        <f t="shared" si="437"/>
        <v/>
      </c>
      <c r="AT334" s="11">
        <f t="shared" si="425"/>
        <v>71.144999999999996</v>
      </c>
      <c r="AU334" s="11">
        <f t="shared" si="438"/>
        <v>112.01933333333332</v>
      </c>
      <c r="AV334" s="11" t="str">
        <f t="shared" si="439"/>
        <v/>
      </c>
      <c r="AW334" s="11">
        <f t="shared" si="443"/>
        <v>3207.0412500000002</v>
      </c>
      <c r="AX334" s="11">
        <f t="shared" si="444"/>
        <v>368.358</v>
      </c>
      <c r="AY334" s="11">
        <f t="shared" si="445"/>
        <v>289.55099999999999</v>
      </c>
      <c r="AZ334" s="17">
        <f t="shared" ref="AZ334" si="531">IF(OR(S334="",S331="",S328="",S325=""),AZ333,SUM(S334,S331,S328,S325))</f>
        <v>0</v>
      </c>
      <c r="BA334" s="11">
        <f t="shared" si="447"/>
        <v>509.714</v>
      </c>
      <c r="BB334" s="11">
        <f t="shared" ref="BB334:BE334" si="532">IF(OR(V334="",V331="",V328="",V325=""),BB333,SUM(V334,V331,V328,V325)/1000)</f>
        <v>213.91571156936999</v>
      </c>
      <c r="BC334" s="17">
        <f t="shared" si="532"/>
        <v>0</v>
      </c>
      <c r="BD334" s="17">
        <f t="shared" si="532"/>
        <v>0</v>
      </c>
      <c r="BE334" s="11">
        <f t="shared" si="532"/>
        <v>643.31500000000005</v>
      </c>
      <c r="BF334" s="17">
        <f t="shared" si="449"/>
        <v>0</v>
      </c>
      <c r="BG334" s="11">
        <f t="shared" si="450"/>
        <v>0</v>
      </c>
      <c r="BH334" s="11">
        <f t="shared" ref="BH334:BI334" si="533">IF(OR(AD334="",AD331="",AD328="",AD325=""),BH333,SUM(AD334,AD331,AD328,AD325)/1000)</f>
        <v>163.85</v>
      </c>
      <c r="BI334" s="11">
        <f t="shared" si="533"/>
        <v>173.577</v>
      </c>
      <c r="BJ334" s="11">
        <f t="shared" si="452"/>
        <v>30.332599999999999</v>
      </c>
      <c r="BL334" s="64"/>
      <c r="BM334" s="27"/>
      <c r="BN334" s="27"/>
      <c r="BO334" s="27"/>
      <c r="BP334" s="27"/>
      <c r="BQ334" s="27"/>
      <c r="BR334" s="27"/>
      <c r="BS334" s="27"/>
      <c r="BT334" s="27"/>
      <c r="BU334" s="27"/>
      <c r="BV334" s="27"/>
      <c r="BW334" s="27"/>
      <c r="BX334" s="27"/>
      <c r="BY334" s="27"/>
      <c r="BZ334" s="27"/>
    </row>
    <row r="335" spans="1:78" ht="15" customHeight="1" x14ac:dyDescent="0.2">
      <c r="A335" s="71">
        <v>29952</v>
      </c>
      <c r="B335" s="13">
        <v>1770.4</v>
      </c>
      <c r="C335" s="13">
        <v>163705</v>
      </c>
      <c r="D335" s="13"/>
      <c r="E335" s="13"/>
      <c r="F335" s="13">
        <v>328974</v>
      </c>
      <c r="G335" s="13"/>
      <c r="H335" s="13"/>
      <c r="I335" s="13"/>
      <c r="J335" s="13"/>
      <c r="K335" s="13"/>
      <c r="L335" s="13"/>
      <c r="M335" s="13">
        <v>72.402000000000001</v>
      </c>
      <c r="N335" s="13">
        <v>120432</v>
      </c>
      <c r="O335" s="13"/>
      <c r="P335" s="13"/>
      <c r="Q335" s="13"/>
      <c r="R335" s="13"/>
      <c r="S335" s="13"/>
      <c r="T335" s="38"/>
      <c r="U335" s="13"/>
      <c r="V335" s="13"/>
      <c r="W335" s="13"/>
      <c r="X335" s="13"/>
      <c r="Y335" s="13"/>
      <c r="Z335" s="38"/>
      <c r="AA335" s="13"/>
      <c r="AB335" s="38"/>
      <c r="AC335" s="13"/>
      <c r="AD335" s="13"/>
      <c r="AE335" s="13"/>
      <c r="AF335" s="38"/>
      <c r="AG335" s="13"/>
      <c r="AI335" s="11">
        <f t="shared" si="423"/>
        <v>1754</v>
      </c>
      <c r="AJ335" s="11">
        <f t="shared" si="429"/>
        <v>162.31233333333336</v>
      </c>
      <c r="AK335" s="11" t="str">
        <f t="shared" si="430"/>
        <v/>
      </c>
      <c r="AL335" s="11" t="str">
        <f t="shared" si="424"/>
        <v/>
      </c>
      <c r="AM335" s="11">
        <f t="shared" si="431"/>
        <v>324.83533333333332</v>
      </c>
      <c r="AN335" s="11" t="str">
        <f t="shared" si="432"/>
        <v/>
      </c>
      <c r="AO335" s="11" t="str">
        <f t="shared" si="433"/>
        <v/>
      </c>
      <c r="AP335" s="11" t="str">
        <f t="shared" si="434"/>
        <v/>
      </c>
      <c r="AQ335" s="11" t="str">
        <f t="shared" si="435"/>
        <v/>
      </c>
      <c r="AR335" s="11" t="str">
        <f t="shared" si="436"/>
        <v/>
      </c>
      <c r="AS335" s="11" t="str">
        <f t="shared" si="437"/>
        <v/>
      </c>
      <c r="AT335" s="11">
        <f t="shared" si="425"/>
        <v>71.745999999999995</v>
      </c>
      <c r="AU335" s="11">
        <f t="shared" si="438"/>
        <v>116.05333333333333</v>
      </c>
      <c r="AV335" s="11" t="str">
        <f t="shared" si="439"/>
        <v/>
      </c>
      <c r="AW335" s="11">
        <f t="shared" si="443"/>
        <v>3207.0412500000002</v>
      </c>
      <c r="AX335" s="11">
        <f t="shared" si="444"/>
        <v>368.358</v>
      </c>
      <c r="AY335" s="11">
        <f t="shared" si="445"/>
        <v>289.55099999999999</v>
      </c>
      <c r="AZ335" s="17">
        <f t="shared" ref="AZ335" si="534">IF(OR(S335="",S332="",S329="",S326=""),AZ334,SUM(S335,S332,S329,S326))</f>
        <v>0</v>
      </c>
      <c r="BA335" s="11">
        <f t="shared" si="447"/>
        <v>509.714</v>
      </c>
      <c r="BB335" s="11">
        <f t="shared" ref="BB335:BE335" si="535">IF(OR(V335="",V332="",V329="",V326=""),BB334,SUM(V335,V332,V329,V326)/1000)</f>
        <v>213.91571156936999</v>
      </c>
      <c r="BC335" s="17">
        <f t="shared" si="535"/>
        <v>0</v>
      </c>
      <c r="BD335" s="17">
        <f t="shared" si="535"/>
        <v>0</v>
      </c>
      <c r="BE335" s="11">
        <f t="shared" si="535"/>
        <v>643.31500000000005</v>
      </c>
      <c r="BF335" s="17">
        <f t="shared" si="449"/>
        <v>0</v>
      </c>
      <c r="BG335" s="11">
        <f t="shared" si="450"/>
        <v>0</v>
      </c>
      <c r="BH335" s="11">
        <f t="shared" ref="BH335:BI335" si="536">IF(OR(AD335="",AD332="",AD329="",AD326=""),BH334,SUM(AD335,AD332,AD329,AD326)/1000)</f>
        <v>163.85</v>
      </c>
      <c r="BI335" s="11">
        <f t="shared" si="536"/>
        <v>173.577</v>
      </c>
      <c r="BJ335" s="11">
        <f t="shared" si="452"/>
        <v>30.332599999999999</v>
      </c>
      <c r="BL335" s="64"/>
      <c r="BM335" s="27"/>
      <c r="BN335" s="27"/>
      <c r="BO335" s="27"/>
      <c r="BP335" s="27"/>
      <c r="BQ335" s="27"/>
      <c r="BR335" s="27"/>
      <c r="BS335" s="27"/>
      <c r="BT335" s="27"/>
      <c r="BU335" s="27"/>
      <c r="BV335" s="27"/>
      <c r="BW335" s="27"/>
      <c r="BX335" s="27"/>
      <c r="BY335" s="27"/>
      <c r="BZ335" s="27"/>
    </row>
    <row r="336" spans="1:78" ht="15" customHeight="1" x14ac:dyDescent="0.2">
      <c r="A336" s="71">
        <v>29983</v>
      </c>
      <c r="B336" s="13">
        <v>1774.5</v>
      </c>
      <c r="C336" s="13">
        <v>165199</v>
      </c>
      <c r="D336" s="13"/>
      <c r="E336" s="13"/>
      <c r="F336" s="13">
        <v>328835</v>
      </c>
      <c r="G336" s="13"/>
      <c r="H336" s="13"/>
      <c r="I336" s="13"/>
      <c r="J336" s="13"/>
      <c r="K336" s="13"/>
      <c r="L336" s="13"/>
      <c r="M336" s="13">
        <v>73</v>
      </c>
      <c r="N336" s="13">
        <v>119747</v>
      </c>
      <c r="O336" s="13"/>
      <c r="P336" s="13"/>
      <c r="Q336" s="13"/>
      <c r="R336" s="13"/>
      <c r="S336" s="13"/>
      <c r="T336" s="38"/>
      <c r="U336" s="13"/>
      <c r="V336" s="13"/>
      <c r="W336" s="13"/>
      <c r="X336" s="13"/>
      <c r="Y336" s="13"/>
      <c r="Z336" s="38"/>
      <c r="AA336" s="13"/>
      <c r="AB336" s="38"/>
      <c r="AC336" s="13"/>
      <c r="AD336" s="13"/>
      <c r="AE336" s="13"/>
      <c r="AF336" s="38"/>
      <c r="AG336" s="13"/>
      <c r="AI336" s="11">
        <f t="shared" si="423"/>
        <v>1766.8</v>
      </c>
      <c r="AJ336" s="11">
        <f t="shared" si="429"/>
        <v>163.47666666666666</v>
      </c>
      <c r="AK336" s="11" t="str">
        <f t="shared" si="430"/>
        <v/>
      </c>
      <c r="AL336" s="11" t="str">
        <f t="shared" si="424"/>
        <v/>
      </c>
      <c r="AM336" s="11">
        <f t="shared" si="431"/>
        <v>329.34199999999998</v>
      </c>
      <c r="AN336" s="11" t="str">
        <f t="shared" si="432"/>
        <v/>
      </c>
      <c r="AO336" s="11" t="str">
        <f t="shared" si="433"/>
        <v/>
      </c>
      <c r="AP336" s="11" t="str">
        <f t="shared" si="434"/>
        <v/>
      </c>
      <c r="AQ336" s="11" t="str">
        <f t="shared" si="435"/>
        <v/>
      </c>
      <c r="AR336" s="11" t="str">
        <f t="shared" si="436"/>
        <v/>
      </c>
      <c r="AS336" s="11" t="str">
        <f t="shared" si="437"/>
        <v/>
      </c>
      <c r="AT336" s="11">
        <f t="shared" si="425"/>
        <v>72.359333333333339</v>
      </c>
      <c r="AU336" s="11">
        <f t="shared" si="438"/>
        <v>118.97833333333332</v>
      </c>
      <c r="AV336" s="11" t="str">
        <f t="shared" si="439"/>
        <v/>
      </c>
      <c r="AW336" s="11">
        <f t="shared" si="443"/>
        <v>3207.0412500000002</v>
      </c>
      <c r="AX336" s="11">
        <f t="shared" si="444"/>
        <v>368.358</v>
      </c>
      <c r="AY336" s="11">
        <f t="shared" si="445"/>
        <v>289.55099999999999</v>
      </c>
      <c r="AZ336" s="17">
        <f t="shared" ref="AZ336" si="537">IF(OR(S336="",S333="",S330="",S327=""),AZ335,SUM(S336,S333,S330,S327))</f>
        <v>0</v>
      </c>
      <c r="BA336" s="11">
        <f t="shared" si="447"/>
        <v>509.714</v>
      </c>
      <c r="BB336" s="11">
        <f t="shared" ref="BB336:BE336" si="538">IF(OR(V336="",V333="",V330="",V327=""),BB335,SUM(V336,V333,V330,V327)/1000)</f>
        <v>213.91571156936999</v>
      </c>
      <c r="BC336" s="17">
        <f t="shared" si="538"/>
        <v>0</v>
      </c>
      <c r="BD336" s="17">
        <f t="shared" si="538"/>
        <v>0</v>
      </c>
      <c r="BE336" s="11">
        <f t="shared" si="538"/>
        <v>643.31500000000005</v>
      </c>
      <c r="BF336" s="17">
        <f t="shared" si="449"/>
        <v>0</v>
      </c>
      <c r="BG336" s="11">
        <f t="shared" si="450"/>
        <v>0</v>
      </c>
      <c r="BH336" s="11">
        <f t="shared" ref="BH336:BI336" si="539">IF(OR(AD336="",AD333="",AD330="",AD327=""),BH335,SUM(AD336,AD333,AD330,AD327)/1000)</f>
        <v>163.85</v>
      </c>
      <c r="BI336" s="11">
        <f t="shared" si="539"/>
        <v>173.577</v>
      </c>
      <c r="BJ336" s="11">
        <f t="shared" si="452"/>
        <v>30.332599999999999</v>
      </c>
      <c r="BL336" s="64"/>
      <c r="BM336" s="27"/>
      <c r="BN336" s="27"/>
      <c r="BO336" s="27"/>
      <c r="BP336" s="27"/>
      <c r="BQ336" s="27"/>
      <c r="BR336" s="27"/>
      <c r="BS336" s="27"/>
      <c r="BT336" s="27"/>
      <c r="BU336" s="27"/>
      <c r="BV336" s="27"/>
      <c r="BW336" s="27"/>
      <c r="BX336" s="27"/>
      <c r="BY336" s="27"/>
      <c r="BZ336" s="27"/>
    </row>
    <row r="337" spans="1:78" ht="15" customHeight="1" x14ac:dyDescent="0.2">
      <c r="A337" s="71">
        <v>30011</v>
      </c>
      <c r="B337" s="13">
        <v>1786.5</v>
      </c>
      <c r="C337" s="13">
        <v>166100</v>
      </c>
      <c r="D337" s="13"/>
      <c r="E337" s="13"/>
      <c r="F337" s="13">
        <v>331764</v>
      </c>
      <c r="G337" s="13"/>
      <c r="H337" s="13"/>
      <c r="I337" s="13"/>
      <c r="J337" s="13"/>
      <c r="K337" s="13"/>
      <c r="L337" s="13"/>
      <c r="M337" s="13">
        <v>73.611000000000004</v>
      </c>
      <c r="N337" s="13">
        <v>133143</v>
      </c>
      <c r="O337" s="13"/>
      <c r="P337" s="13">
        <v>818575.5</v>
      </c>
      <c r="Q337" s="13">
        <v>91630</v>
      </c>
      <c r="R337" s="13">
        <v>77307</v>
      </c>
      <c r="S337" s="13"/>
      <c r="T337" s="38">
        <v>141.12</v>
      </c>
      <c r="U337" s="76">
        <v>140.61000000000001</v>
      </c>
      <c r="V337" s="13">
        <v>55978.856808509998</v>
      </c>
      <c r="W337" s="13"/>
      <c r="X337" s="13"/>
      <c r="Y337" s="13">
        <v>168288</v>
      </c>
      <c r="Z337" s="38"/>
      <c r="AA337" s="13"/>
      <c r="AB337" s="38"/>
      <c r="AC337" s="13"/>
      <c r="AD337" s="13">
        <v>44225</v>
      </c>
      <c r="AE337" s="13">
        <v>45698</v>
      </c>
      <c r="AF337" s="38">
        <v>8226.6</v>
      </c>
      <c r="AG337" s="78">
        <v>8235</v>
      </c>
      <c r="AI337" s="11">
        <f t="shared" si="423"/>
        <v>1777.1333333333332</v>
      </c>
      <c r="AJ337" s="11">
        <f t="shared" si="429"/>
        <v>165.00133333333335</v>
      </c>
      <c r="AK337" s="11" t="str">
        <f t="shared" si="430"/>
        <v/>
      </c>
      <c r="AL337" s="11" t="str">
        <f t="shared" si="424"/>
        <v/>
      </c>
      <c r="AM337" s="11">
        <f t="shared" si="431"/>
        <v>329.85766666666666</v>
      </c>
      <c r="AN337" s="11" t="str">
        <f t="shared" si="432"/>
        <v/>
      </c>
      <c r="AO337" s="11" t="str">
        <f t="shared" si="433"/>
        <v/>
      </c>
      <c r="AP337" s="11" t="str">
        <f t="shared" si="434"/>
        <v/>
      </c>
      <c r="AQ337" s="11" t="str">
        <f t="shared" si="435"/>
        <v/>
      </c>
      <c r="AR337" s="11" t="str">
        <f t="shared" si="436"/>
        <v/>
      </c>
      <c r="AS337" s="11" t="str">
        <f t="shared" si="437"/>
        <v/>
      </c>
      <c r="AT337" s="11">
        <f t="shared" si="425"/>
        <v>73.004333333333321</v>
      </c>
      <c r="AU337" s="11">
        <f t="shared" si="438"/>
        <v>124.44066666666667</v>
      </c>
      <c r="AV337" s="11" t="str">
        <f t="shared" si="439"/>
        <v/>
      </c>
      <c r="AW337" s="11">
        <f t="shared" si="443"/>
        <v>3244.5652500000001</v>
      </c>
      <c r="AX337" s="11">
        <f t="shared" si="444"/>
        <v>375.45</v>
      </c>
      <c r="AY337" s="11">
        <f t="shared" si="445"/>
        <v>297.04399999999998</v>
      </c>
      <c r="AZ337" s="17">
        <f t="shared" ref="AZ337" si="540">IF(OR(S337="",S334="",S331="",S328=""),AZ336,SUM(S337,S334,S331,S328))</f>
        <v>0</v>
      </c>
      <c r="BA337" s="11">
        <f t="shared" si="447"/>
        <v>529.57600000000002</v>
      </c>
      <c r="BB337" s="11">
        <f t="shared" ref="BB337:BE337" si="541">IF(OR(V337="",V334="",V331="",V328=""),BB336,SUM(V337,V334,V331,V328)/1000)</f>
        <v>217.97848326181</v>
      </c>
      <c r="BC337" s="17">
        <f t="shared" si="541"/>
        <v>0</v>
      </c>
      <c r="BD337" s="17">
        <f t="shared" si="541"/>
        <v>0</v>
      </c>
      <c r="BE337" s="11">
        <f t="shared" si="541"/>
        <v>656.12300000000005</v>
      </c>
      <c r="BF337" s="17">
        <f t="shared" si="449"/>
        <v>0</v>
      </c>
      <c r="BG337" s="11">
        <f t="shared" si="450"/>
        <v>0</v>
      </c>
      <c r="BH337" s="11">
        <f t="shared" ref="BH337:BI337" si="542">IF(OR(AD337="",AD334="",AD331="",AD328=""),BH336,SUM(AD337,AD334,AD331,AD328)/1000)</f>
        <v>169.56800000000001</v>
      </c>
      <c r="BI337" s="11">
        <f t="shared" si="542"/>
        <v>179.899</v>
      </c>
      <c r="BJ337" s="11">
        <f t="shared" si="452"/>
        <v>31.446300000000004</v>
      </c>
      <c r="BL337" s="64"/>
      <c r="BM337" s="27"/>
      <c r="BN337" s="27"/>
      <c r="BO337" s="27"/>
      <c r="BP337" s="27"/>
      <c r="BQ337" s="27"/>
      <c r="BR337" s="27"/>
      <c r="BS337" s="27"/>
      <c r="BT337" s="27"/>
      <c r="BU337" s="27"/>
      <c r="BV337" s="27"/>
      <c r="BW337" s="27"/>
      <c r="BX337" s="27"/>
      <c r="BY337" s="27"/>
      <c r="BZ337" s="27"/>
    </row>
    <row r="338" spans="1:78" ht="15" customHeight="1" x14ac:dyDescent="0.2">
      <c r="A338" s="71">
        <v>30042</v>
      </c>
      <c r="B338" s="13">
        <v>1803.9</v>
      </c>
      <c r="C338" s="13">
        <v>167174</v>
      </c>
      <c r="D338" s="13"/>
      <c r="E338" s="13"/>
      <c r="F338" s="13">
        <v>334050</v>
      </c>
      <c r="G338" s="13"/>
      <c r="H338" s="13"/>
      <c r="I338" s="13"/>
      <c r="J338" s="13"/>
      <c r="K338" s="13"/>
      <c r="L338" s="13"/>
      <c r="M338" s="13">
        <v>74.471999999999994</v>
      </c>
      <c r="N338" s="13">
        <v>144103</v>
      </c>
      <c r="O338" s="13"/>
      <c r="P338" s="13"/>
      <c r="Q338" s="13"/>
      <c r="R338" s="13"/>
      <c r="S338" s="13"/>
      <c r="T338" s="38"/>
      <c r="U338" s="13"/>
      <c r="V338" s="13"/>
      <c r="W338" s="13"/>
      <c r="X338" s="13"/>
      <c r="Y338" s="13"/>
      <c r="Z338" s="38"/>
      <c r="AA338" s="13"/>
      <c r="AB338" s="38"/>
      <c r="AC338" s="13"/>
      <c r="AD338" s="13"/>
      <c r="AE338" s="13"/>
      <c r="AF338" s="38"/>
      <c r="AG338" s="13"/>
      <c r="AI338" s="11">
        <f t="shared" si="423"/>
        <v>1788.3</v>
      </c>
      <c r="AJ338" s="11">
        <f t="shared" si="429"/>
        <v>166.15766666666667</v>
      </c>
      <c r="AK338" s="11" t="str">
        <f t="shared" si="430"/>
        <v/>
      </c>
      <c r="AL338" s="11" t="str">
        <f t="shared" si="424"/>
        <v/>
      </c>
      <c r="AM338" s="11">
        <f t="shared" si="431"/>
        <v>331.54966666666667</v>
      </c>
      <c r="AN338" s="11" t="str">
        <f t="shared" si="432"/>
        <v/>
      </c>
      <c r="AO338" s="11" t="str">
        <f t="shared" si="433"/>
        <v/>
      </c>
      <c r="AP338" s="11" t="str">
        <f t="shared" si="434"/>
        <v/>
      </c>
      <c r="AQ338" s="11" t="str">
        <f t="shared" si="435"/>
        <v/>
      </c>
      <c r="AR338" s="11" t="str">
        <f t="shared" si="436"/>
        <v/>
      </c>
      <c r="AS338" s="11" t="str">
        <f t="shared" si="437"/>
        <v/>
      </c>
      <c r="AT338" s="11">
        <f t="shared" si="425"/>
        <v>73.694333333333319</v>
      </c>
      <c r="AU338" s="11">
        <f t="shared" si="438"/>
        <v>132.33099999999999</v>
      </c>
      <c r="AV338" s="11" t="str">
        <f t="shared" si="439"/>
        <v/>
      </c>
      <c r="AW338" s="11">
        <f t="shared" si="443"/>
        <v>3244.5652500000001</v>
      </c>
      <c r="AX338" s="11">
        <f t="shared" si="444"/>
        <v>375.45</v>
      </c>
      <c r="AY338" s="11">
        <f t="shared" si="445"/>
        <v>297.04399999999998</v>
      </c>
      <c r="AZ338" s="17">
        <f t="shared" ref="AZ338" si="543">IF(OR(S338="",S335="",S332="",S329=""),AZ337,SUM(S338,S335,S332,S329))</f>
        <v>0</v>
      </c>
      <c r="BA338" s="11">
        <f t="shared" si="447"/>
        <v>529.57600000000002</v>
      </c>
      <c r="BB338" s="11">
        <f t="shared" ref="BB338:BE338" si="544">IF(OR(V338="",V335="",V332="",V329=""),BB337,SUM(V338,V335,V332,V329)/1000)</f>
        <v>217.97848326181</v>
      </c>
      <c r="BC338" s="17">
        <f t="shared" si="544"/>
        <v>0</v>
      </c>
      <c r="BD338" s="17">
        <f t="shared" si="544"/>
        <v>0</v>
      </c>
      <c r="BE338" s="11">
        <f t="shared" si="544"/>
        <v>656.12300000000005</v>
      </c>
      <c r="BF338" s="17">
        <f t="shared" si="449"/>
        <v>0</v>
      </c>
      <c r="BG338" s="11">
        <f t="shared" si="450"/>
        <v>0</v>
      </c>
      <c r="BH338" s="11">
        <f t="shared" ref="BH338:BI338" si="545">IF(OR(AD338="",AD335="",AD332="",AD329=""),BH337,SUM(AD338,AD335,AD332,AD329)/1000)</f>
        <v>169.56800000000001</v>
      </c>
      <c r="BI338" s="11">
        <f t="shared" si="545"/>
        <v>179.899</v>
      </c>
      <c r="BJ338" s="11">
        <f t="shared" si="452"/>
        <v>31.446300000000004</v>
      </c>
      <c r="BL338" s="64"/>
      <c r="BM338" s="27"/>
      <c r="BN338" s="27"/>
      <c r="BO338" s="27"/>
      <c r="BP338" s="27"/>
      <c r="BQ338" s="27"/>
      <c r="BR338" s="27"/>
      <c r="BS338" s="27"/>
      <c r="BT338" s="27"/>
      <c r="BU338" s="27"/>
      <c r="BV338" s="27"/>
      <c r="BW338" s="27"/>
      <c r="BX338" s="27"/>
      <c r="BY338" s="27"/>
      <c r="BZ338" s="27"/>
    </row>
    <row r="339" spans="1:78" ht="15" customHeight="1" x14ac:dyDescent="0.2">
      <c r="A339" s="71">
        <v>30072</v>
      </c>
      <c r="B339" s="13">
        <v>1815.4</v>
      </c>
      <c r="C339" s="13">
        <v>168519</v>
      </c>
      <c r="D339" s="13"/>
      <c r="E339" s="13"/>
      <c r="F339" s="13">
        <v>335537</v>
      </c>
      <c r="G339" s="13"/>
      <c r="H339" s="13"/>
      <c r="I339" s="13"/>
      <c r="J339" s="13"/>
      <c r="K339" s="13"/>
      <c r="L339" s="13"/>
      <c r="M339" s="13">
        <v>75.819000000000003</v>
      </c>
      <c r="N339" s="13">
        <v>152591</v>
      </c>
      <c r="O339" s="13"/>
      <c r="P339" s="13"/>
      <c r="Q339" s="13"/>
      <c r="R339" s="13"/>
      <c r="S339" s="13"/>
      <c r="T339" s="38"/>
      <c r="U339" s="13"/>
      <c r="V339" s="13"/>
      <c r="W339" s="13"/>
      <c r="X339" s="13"/>
      <c r="Y339" s="13"/>
      <c r="Z339" s="38"/>
      <c r="AA339" s="13"/>
      <c r="AB339" s="38"/>
      <c r="AC339" s="13"/>
      <c r="AD339" s="13"/>
      <c r="AE339" s="13"/>
      <c r="AF339" s="38"/>
      <c r="AG339" s="13"/>
      <c r="AI339" s="11">
        <f t="shared" si="423"/>
        <v>1801.9333333333334</v>
      </c>
      <c r="AJ339" s="11">
        <f t="shared" si="429"/>
        <v>167.26433333333335</v>
      </c>
      <c r="AK339" s="11" t="str">
        <f t="shared" si="430"/>
        <v/>
      </c>
      <c r="AL339" s="11" t="str">
        <f t="shared" si="424"/>
        <v/>
      </c>
      <c r="AM339" s="11">
        <f t="shared" si="431"/>
        <v>333.7836666666667</v>
      </c>
      <c r="AN339" s="11" t="str">
        <f t="shared" si="432"/>
        <v/>
      </c>
      <c r="AO339" s="11" t="str">
        <f t="shared" si="433"/>
        <v/>
      </c>
      <c r="AP339" s="11" t="str">
        <f t="shared" si="434"/>
        <v/>
      </c>
      <c r="AQ339" s="11" t="str">
        <f t="shared" si="435"/>
        <v/>
      </c>
      <c r="AR339" s="11" t="str">
        <f t="shared" si="436"/>
        <v/>
      </c>
      <c r="AS339" s="11" t="str">
        <f t="shared" si="437"/>
        <v/>
      </c>
      <c r="AT339" s="11">
        <f t="shared" si="425"/>
        <v>74.634</v>
      </c>
      <c r="AU339" s="11">
        <f t="shared" si="438"/>
        <v>143.279</v>
      </c>
      <c r="AV339" s="11" t="str">
        <f t="shared" si="439"/>
        <v/>
      </c>
      <c r="AW339" s="11">
        <f t="shared" si="443"/>
        <v>3244.5652500000001</v>
      </c>
      <c r="AX339" s="11">
        <f t="shared" si="444"/>
        <v>375.45</v>
      </c>
      <c r="AY339" s="11">
        <f t="shared" si="445"/>
        <v>297.04399999999998</v>
      </c>
      <c r="AZ339" s="17">
        <f t="shared" ref="AZ339" si="546">IF(OR(S339="",S336="",S333="",S330=""),AZ338,SUM(S339,S336,S333,S330))</f>
        <v>0</v>
      </c>
      <c r="BA339" s="11">
        <f t="shared" si="447"/>
        <v>529.57600000000002</v>
      </c>
      <c r="BB339" s="11">
        <f t="shared" ref="BB339:BE339" si="547">IF(OR(V339="",V336="",V333="",V330=""),BB338,SUM(V339,V336,V333,V330)/1000)</f>
        <v>217.97848326181</v>
      </c>
      <c r="BC339" s="17">
        <f t="shared" si="547"/>
        <v>0</v>
      </c>
      <c r="BD339" s="17">
        <f t="shared" si="547"/>
        <v>0</v>
      </c>
      <c r="BE339" s="11">
        <f t="shared" si="547"/>
        <v>656.12300000000005</v>
      </c>
      <c r="BF339" s="17">
        <f t="shared" si="449"/>
        <v>0</v>
      </c>
      <c r="BG339" s="11">
        <f t="shared" si="450"/>
        <v>0</v>
      </c>
      <c r="BH339" s="11">
        <f t="shared" ref="BH339:BI339" si="548">IF(OR(AD339="",AD336="",AD333="",AD330=""),BH338,SUM(AD339,AD336,AD333,AD330)/1000)</f>
        <v>169.56800000000001</v>
      </c>
      <c r="BI339" s="11">
        <f t="shared" si="548"/>
        <v>179.899</v>
      </c>
      <c r="BJ339" s="11">
        <f t="shared" si="452"/>
        <v>31.446300000000004</v>
      </c>
      <c r="BL339" s="64"/>
      <c r="BM339" s="27"/>
      <c r="BN339" s="27"/>
      <c r="BO339" s="27"/>
      <c r="BP339" s="27"/>
      <c r="BQ339" s="27"/>
      <c r="BR339" s="27"/>
      <c r="BS339" s="27"/>
      <c r="BT339" s="27"/>
      <c r="BU339" s="27"/>
      <c r="BV339" s="27"/>
      <c r="BW339" s="27"/>
      <c r="BX339" s="27"/>
      <c r="BY339" s="27"/>
      <c r="BZ339" s="27"/>
    </row>
    <row r="340" spans="1:78" ht="15" customHeight="1" x14ac:dyDescent="0.2">
      <c r="A340" s="71">
        <v>30103</v>
      </c>
      <c r="B340" s="13">
        <v>1826</v>
      </c>
      <c r="C340" s="13">
        <v>169410</v>
      </c>
      <c r="D340" s="13"/>
      <c r="E340" s="13"/>
      <c r="F340" s="13">
        <v>341746</v>
      </c>
      <c r="G340" s="13"/>
      <c r="H340" s="13"/>
      <c r="I340" s="13"/>
      <c r="J340" s="13"/>
      <c r="K340" s="13"/>
      <c r="L340" s="13"/>
      <c r="M340" s="13">
        <v>75.975999999999999</v>
      </c>
      <c r="N340" s="13">
        <v>164189</v>
      </c>
      <c r="O340" s="13"/>
      <c r="P340" s="13">
        <v>832993</v>
      </c>
      <c r="Q340" s="13">
        <v>94040</v>
      </c>
      <c r="R340" s="13">
        <v>78838</v>
      </c>
      <c r="S340" s="13"/>
      <c r="T340" s="38">
        <v>145.89699999999999</v>
      </c>
      <c r="U340" s="13">
        <v>145.393</v>
      </c>
      <c r="V340" s="13">
        <v>56470.947705589999</v>
      </c>
      <c r="W340" s="13"/>
      <c r="X340" s="13"/>
      <c r="Y340" s="13">
        <v>178798</v>
      </c>
      <c r="Z340" s="38"/>
      <c r="AA340" s="13"/>
      <c r="AB340" s="38"/>
      <c r="AC340" s="13"/>
      <c r="AD340" s="13">
        <v>45919</v>
      </c>
      <c r="AE340" s="13">
        <v>46641</v>
      </c>
      <c r="AF340" s="38">
        <v>8314.1</v>
      </c>
      <c r="AG340" s="78">
        <v>8308.9</v>
      </c>
      <c r="AI340" s="11">
        <f t="shared" si="423"/>
        <v>1815.1000000000001</v>
      </c>
      <c r="AJ340" s="11">
        <f t="shared" si="429"/>
        <v>168.36766666666665</v>
      </c>
      <c r="AK340" s="11" t="str">
        <f t="shared" si="430"/>
        <v/>
      </c>
      <c r="AL340" s="11" t="str">
        <f t="shared" si="424"/>
        <v/>
      </c>
      <c r="AM340" s="11">
        <f t="shared" si="431"/>
        <v>337.11099999999999</v>
      </c>
      <c r="AN340" s="11" t="str">
        <f t="shared" si="432"/>
        <v/>
      </c>
      <c r="AO340" s="11" t="str">
        <f t="shared" si="433"/>
        <v/>
      </c>
      <c r="AP340" s="11" t="str">
        <f t="shared" si="434"/>
        <v/>
      </c>
      <c r="AQ340" s="11" t="str">
        <f t="shared" si="435"/>
        <v/>
      </c>
      <c r="AR340" s="11" t="str">
        <f t="shared" si="436"/>
        <v/>
      </c>
      <c r="AS340" s="11" t="str">
        <f t="shared" si="437"/>
        <v/>
      </c>
      <c r="AT340" s="11">
        <f t="shared" si="425"/>
        <v>75.422333333333327</v>
      </c>
      <c r="AU340" s="11">
        <f t="shared" si="438"/>
        <v>153.62766666666667</v>
      </c>
      <c r="AV340" s="11" t="str">
        <f t="shared" si="439"/>
        <v/>
      </c>
      <c r="AW340" s="11">
        <f t="shared" si="443"/>
        <v>3286.9252499999998</v>
      </c>
      <c r="AX340" s="11">
        <f t="shared" si="444"/>
        <v>380.07</v>
      </c>
      <c r="AY340" s="11">
        <f t="shared" si="445"/>
        <v>304.70400000000001</v>
      </c>
      <c r="AZ340" s="17">
        <f t="shared" ref="AZ340" si="549">IF(OR(S340="",S337="",S334="",S331=""),AZ339,SUM(S340,S337,S334,S331))</f>
        <v>0</v>
      </c>
      <c r="BA340" s="11">
        <f t="shared" si="447"/>
        <v>550.23099999999999</v>
      </c>
      <c r="BB340" s="11">
        <f t="shared" ref="BB340:BE340" si="550">IF(OR(V340="",V337="",V334="",V331=""),BB339,SUM(V340,V337,V334,V331)/1000)</f>
        <v>221.47779158205</v>
      </c>
      <c r="BC340" s="17">
        <f t="shared" si="550"/>
        <v>0</v>
      </c>
      <c r="BD340" s="17">
        <f t="shared" si="550"/>
        <v>0</v>
      </c>
      <c r="BE340" s="11">
        <f t="shared" si="550"/>
        <v>673.21699999999998</v>
      </c>
      <c r="BF340" s="17">
        <f t="shared" si="449"/>
        <v>0</v>
      </c>
      <c r="BG340" s="11">
        <f t="shared" si="450"/>
        <v>0</v>
      </c>
      <c r="BH340" s="11">
        <f t="shared" ref="BH340:BI340" si="551">IF(OR(AD340="",AD337="",AD334="",AD331=""),BH339,SUM(AD340,AD337,AD334,AD331)/1000)</f>
        <v>175.55</v>
      </c>
      <c r="BI340" s="11">
        <f t="shared" si="551"/>
        <v>185.374</v>
      </c>
      <c r="BJ340" s="11">
        <f t="shared" si="452"/>
        <v>32.357800000000005</v>
      </c>
      <c r="BL340" s="64"/>
      <c r="BM340" s="27"/>
      <c r="BN340" s="27"/>
      <c r="BO340" s="27"/>
      <c r="BP340" s="27"/>
      <c r="BQ340" s="27"/>
      <c r="BR340" s="27"/>
      <c r="BS340" s="27"/>
      <c r="BT340" s="27"/>
      <c r="BU340" s="27"/>
      <c r="BV340" s="27"/>
      <c r="BW340" s="27"/>
      <c r="BX340" s="27"/>
      <c r="BY340" s="27"/>
      <c r="BZ340" s="27"/>
    </row>
    <row r="341" spans="1:78" ht="15" customHeight="1" x14ac:dyDescent="0.2">
      <c r="A341" s="71">
        <v>30133</v>
      </c>
      <c r="B341" s="13">
        <v>1831.5</v>
      </c>
      <c r="C341" s="13">
        <v>169601</v>
      </c>
      <c r="D341" s="13"/>
      <c r="E341" s="13"/>
      <c r="F341" s="13">
        <v>344708</v>
      </c>
      <c r="G341" s="13"/>
      <c r="H341" s="13"/>
      <c r="I341" s="13"/>
      <c r="J341" s="13"/>
      <c r="K341" s="13"/>
      <c r="L341" s="13"/>
      <c r="M341" s="13">
        <v>76.397999999999996</v>
      </c>
      <c r="N341" s="13">
        <v>172628</v>
      </c>
      <c r="O341" s="13"/>
      <c r="P341" s="13"/>
      <c r="Q341" s="13"/>
      <c r="R341" s="13"/>
      <c r="S341" s="13"/>
      <c r="T341" s="38"/>
      <c r="U341" s="13"/>
      <c r="V341" s="13"/>
      <c r="W341" s="13"/>
      <c r="X341" s="13"/>
      <c r="Y341" s="13"/>
      <c r="Z341" s="38"/>
      <c r="AA341" s="13"/>
      <c r="AB341" s="38"/>
      <c r="AC341" s="13"/>
      <c r="AD341" s="13"/>
      <c r="AE341" s="13"/>
      <c r="AF341" s="38"/>
      <c r="AG341" s="13"/>
      <c r="AI341" s="11">
        <f t="shared" si="423"/>
        <v>1824.3</v>
      </c>
      <c r="AJ341" s="11">
        <f t="shared" si="429"/>
        <v>169.17666666666665</v>
      </c>
      <c r="AK341" s="11" t="str">
        <f t="shared" si="430"/>
        <v/>
      </c>
      <c r="AL341" s="11" t="str">
        <f t="shared" si="424"/>
        <v/>
      </c>
      <c r="AM341" s="11">
        <f t="shared" si="431"/>
        <v>340.6636666666667</v>
      </c>
      <c r="AN341" s="11" t="str">
        <f t="shared" si="432"/>
        <v/>
      </c>
      <c r="AO341" s="11" t="str">
        <f t="shared" si="433"/>
        <v/>
      </c>
      <c r="AP341" s="11" t="str">
        <f t="shared" si="434"/>
        <v/>
      </c>
      <c r="AQ341" s="11" t="str">
        <f t="shared" si="435"/>
        <v/>
      </c>
      <c r="AR341" s="11" t="str">
        <f t="shared" si="436"/>
        <v/>
      </c>
      <c r="AS341" s="11" t="str">
        <f t="shared" si="437"/>
        <v/>
      </c>
      <c r="AT341" s="11">
        <f t="shared" si="425"/>
        <v>76.064333333333337</v>
      </c>
      <c r="AU341" s="11">
        <f t="shared" si="438"/>
        <v>163.136</v>
      </c>
      <c r="AV341" s="11" t="str">
        <f t="shared" si="439"/>
        <v/>
      </c>
      <c r="AW341" s="11">
        <f t="shared" si="443"/>
        <v>3286.9252499999998</v>
      </c>
      <c r="AX341" s="11">
        <f t="shared" si="444"/>
        <v>380.07</v>
      </c>
      <c r="AY341" s="11">
        <f t="shared" si="445"/>
        <v>304.70400000000001</v>
      </c>
      <c r="AZ341" s="17">
        <f t="shared" ref="AZ341" si="552">IF(OR(S341="",S338="",S335="",S332=""),AZ340,SUM(S341,S338,S335,S332))</f>
        <v>0</v>
      </c>
      <c r="BA341" s="11">
        <f t="shared" si="447"/>
        <v>550.23099999999999</v>
      </c>
      <c r="BB341" s="11">
        <f t="shared" ref="BB341:BE341" si="553">IF(OR(V341="",V338="",V335="",V332=""),BB340,SUM(V341,V338,V335,V332)/1000)</f>
        <v>221.47779158205</v>
      </c>
      <c r="BC341" s="17">
        <f t="shared" si="553"/>
        <v>0</v>
      </c>
      <c r="BD341" s="17">
        <f t="shared" si="553"/>
        <v>0</v>
      </c>
      <c r="BE341" s="11">
        <f t="shared" si="553"/>
        <v>673.21699999999998</v>
      </c>
      <c r="BF341" s="17">
        <f t="shared" si="449"/>
        <v>0</v>
      </c>
      <c r="BG341" s="11">
        <f t="shared" si="450"/>
        <v>0</v>
      </c>
      <c r="BH341" s="11">
        <f t="shared" ref="BH341:BI341" si="554">IF(OR(AD341="",AD338="",AD335="",AD332=""),BH340,SUM(AD341,AD338,AD335,AD332)/1000)</f>
        <v>175.55</v>
      </c>
      <c r="BI341" s="11">
        <f t="shared" si="554"/>
        <v>185.374</v>
      </c>
      <c r="BJ341" s="11">
        <f t="shared" si="452"/>
        <v>32.357800000000005</v>
      </c>
      <c r="BL341" s="64"/>
      <c r="BM341" s="27"/>
      <c r="BN341" s="27"/>
      <c r="BO341" s="27"/>
      <c r="BP341" s="27"/>
      <c r="BQ341" s="27"/>
      <c r="BR341" s="27"/>
      <c r="BS341" s="27"/>
      <c r="BT341" s="27"/>
      <c r="BU341" s="27"/>
      <c r="BV341" s="27"/>
      <c r="BW341" s="27"/>
      <c r="BX341" s="27"/>
      <c r="BY341" s="27"/>
      <c r="BZ341" s="27"/>
    </row>
    <row r="342" spans="1:78" ht="15" customHeight="1" x14ac:dyDescent="0.2">
      <c r="A342" s="71">
        <v>30164</v>
      </c>
      <c r="B342" s="13">
        <v>1845.2</v>
      </c>
      <c r="C342" s="13">
        <v>170129</v>
      </c>
      <c r="D342" s="13"/>
      <c r="E342" s="13"/>
      <c r="F342" s="13">
        <v>342909</v>
      </c>
      <c r="G342" s="13"/>
      <c r="H342" s="13"/>
      <c r="I342" s="13"/>
      <c r="J342" s="13"/>
      <c r="K342" s="13"/>
      <c r="L342" s="13"/>
      <c r="M342" s="13">
        <v>76.837999999999994</v>
      </c>
      <c r="N342" s="13">
        <v>183597</v>
      </c>
      <c r="O342" s="13"/>
      <c r="P342" s="13"/>
      <c r="Q342" s="13"/>
      <c r="R342" s="13"/>
      <c r="S342" s="13"/>
      <c r="T342" s="38"/>
      <c r="U342" s="13"/>
      <c r="V342" s="13"/>
      <c r="W342" s="13"/>
      <c r="X342" s="13"/>
      <c r="Y342" s="13"/>
      <c r="Z342" s="38"/>
      <c r="AA342" s="13"/>
      <c r="AB342" s="38"/>
      <c r="AC342" s="13"/>
      <c r="AD342" s="13"/>
      <c r="AE342" s="13"/>
      <c r="AF342" s="38"/>
      <c r="AG342" s="13"/>
      <c r="AI342" s="11">
        <f t="shared" si="423"/>
        <v>1834.2333333333333</v>
      </c>
      <c r="AJ342" s="11">
        <f t="shared" si="429"/>
        <v>169.71333333333334</v>
      </c>
      <c r="AK342" s="11" t="str">
        <f t="shared" si="430"/>
        <v/>
      </c>
      <c r="AL342" s="11" t="str">
        <f t="shared" si="424"/>
        <v/>
      </c>
      <c r="AM342" s="11">
        <f t="shared" si="431"/>
        <v>343.12099999999998</v>
      </c>
      <c r="AN342" s="11" t="str">
        <f t="shared" si="432"/>
        <v/>
      </c>
      <c r="AO342" s="11" t="str">
        <f t="shared" si="433"/>
        <v/>
      </c>
      <c r="AP342" s="11" t="str">
        <f t="shared" si="434"/>
        <v/>
      </c>
      <c r="AQ342" s="11" t="str">
        <f t="shared" si="435"/>
        <v/>
      </c>
      <c r="AR342" s="11" t="str">
        <f t="shared" si="436"/>
        <v/>
      </c>
      <c r="AS342" s="11" t="str">
        <f t="shared" si="437"/>
        <v/>
      </c>
      <c r="AT342" s="11">
        <f t="shared" si="425"/>
        <v>76.403999999999996</v>
      </c>
      <c r="AU342" s="11">
        <f t="shared" si="438"/>
        <v>173.47133333333335</v>
      </c>
      <c r="AV342" s="11" t="str">
        <f t="shared" si="439"/>
        <v/>
      </c>
      <c r="AW342" s="11">
        <f t="shared" si="443"/>
        <v>3286.9252499999998</v>
      </c>
      <c r="AX342" s="11">
        <f t="shared" si="444"/>
        <v>380.07</v>
      </c>
      <c r="AY342" s="11">
        <f t="shared" si="445"/>
        <v>304.70400000000001</v>
      </c>
      <c r="AZ342" s="17">
        <f t="shared" ref="AZ342" si="555">IF(OR(S342="",S339="",S336="",S333=""),AZ341,SUM(S342,S339,S336,S333))</f>
        <v>0</v>
      </c>
      <c r="BA342" s="11">
        <f t="shared" si="447"/>
        <v>550.23099999999999</v>
      </c>
      <c r="BB342" s="11">
        <f t="shared" ref="BB342:BE342" si="556">IF(OR(V342="",V339="",V336="",V333=""),BB341,SUM(V342,V339,V336,V333)/1000)</f>
        <v>221.47779158205</v>
      </c>
      <c r="BC342" s="17">
        <f t="shared" si="556"/>
        <v>0</v>
      </c>
      <c r="BD342" s="17">
        <f t="shared" si="556"/>
        <v>0</v>
      </c>
      <c r="BE342" s="11">
        <f t="shared" si="556"/>
        <v>673.21699999999998</v>
      </c>
      <c r="BF342" s="17">
        <f t="shared" si="449"/>
        <v>0</v>
      </c>
      <c r="BG342" s="11">
        <f t="shared" si="450"/>
        <v>0</v>
      </c>
      <c r="BH342" s="11">
        <f t="shared" ref="BH342:BI342" si="557">IF(OR(AD342="",AD339="",AD336="",AD333=""),BH341,SUM(AD342,AD339,AD336,AD333)/1000)</f>
        <v>175.55</v>
      </c>
      <c r="BI342" s="11">
        <f t="shared" si="557"/>
        <v>185.374</v>
      </c>
      <c r="BJ342" s="11">
        <f t="shared" si="452"/>
        <v>32.357800000000005</v>
      </c>
      <c r="BL342" s="64"/>
      <c r="BM342" s="27"/>
      <c r="BN342" s="27"/>
      <c r="BO342" s="27"/>
      <c r="BP342" s="27"/>
      <c r="BQ342" s="27"/>
      <c r="BR342" s="27"/>
      <c r="BS342" s="27"/>
      <c r="BT342" s="27"/>
      <c r="BU342" s="27"/>
      <c r="BV342" s="27"/>
      <c r="BW342" s="27"/>
      <c r="BX342" s="27"/>
      <c r="BY342" s="27"/>
      <c r="BZ342" s="27"/>
    </row>
    <row r="343" spans="1:78" ht="15" customHeight="1" x14ac:dyDescent="0.2">
      <c r="A343" s="71">
        <v>30195</v>
      </c>
      <c r="B343" s="13">
        <v>1858.4</v>
      </c>
      <c r="C343" s="13">
        <v>170650</v>
      </c>
      <c r="D343" s="13"/>
      <c r="E343" s="13"/>
      <c r="F343" s="13">
        <v>348060</v>
      </c>
      <c r="G343" s="13"/>
      <c r="H343" s="13"/>
      <c r="I343" s="13"/>
      <c r="J343" s="13"/>
      <c r="K343" s="13"/>
      <c r="L343" s="13"/>
      <c r="M343" s="13">
        <v>77.716999999999999</v>
      </c>
      <c r="N343" s="13">
        <v>195087</v>
      </c>
      <c r="O343" s="13"/>
      <c r="P343" s="13">
        <v>841580.5</v>
      </c>
      <c r="Q343" s="13">
        <v>103417</v>
      </c>
      <c r="R343" s="13">
        <v>80294</v>
      </c>
      <c r="S343" s="13"/>
      <c r="T343" s="38">
        <v>148.71899999999999</v>
      </c>
      <c r="U343" s="76">
        <v>148.202</v>
      </c>
      <c r="V343" s="13">
        <v>56896.854460410003</v>
      </c>
      <c r="W343" s="13"/>
      <c r="X343" s="13"/>
      <c r="Y343" s="13">
        <v>164827</v>
      </c>
      <c r="Z343" s="38"/>
      <c r="AA343" s="13"/>
      <c r="AB343" s="38"/>
      <c r="AC343" s="13"/>
      <c r="AD343" s="13">
        <v>46482</v>
      </c>
      <c r="AE343" s="13">
        <v>51474</v>
      </c>
      <c r="AF343" s="38">
        <v>8530.7000000000007</v>
      </c>
      <c r="AG343" s="78">
        <v>8537.7000000000007</v>
      </c>
      <c r="AI343" s="11">
        <f t="shared" si="423"/>
        <v>1845.0333333333335</v>
      </c>
      <c r="AJ343" s="11">
        <f t="shared" si="429"/>
        <v>170.12666666666667</v>
      </c>
      <c r="AK343" s="11" t="str">
        <f t="shared" si="430"/>
        <v/>
      </c>
      <c r="AL343" s="11" t="str">
        <f t="shared" si="424"/>
        <v/>
      </c>
      <c r="AM343" s="11">
        <f t="shared" si="431"/>
        <v>345.22566666666671</v>
      </c>
      <c r="AN343" s="11" t="str">
        <f t="shared" si="432"/>
        <v/>
      </c>
      <c r="AO343" s="11" t="str">
        <f t="shared" si="433"/>
        <v/>
      </c>
      <c r="AP343" s="11" t="str">
        <f t="shared" si="434"/>
        <v/>
      </c>
      <c r="AQ343" s="11" t="str">
        <f t="shared" si="435"/>
        <v/>
      </c>
      <c r="AR343" s="11" t="str">
        <f t="shared" si="436"/>
        <v/>
      </c>
      <c r="AS343" s="11" t="str">
        <f t="shared" si="437"/>
        <v/>
      </c>
      <c r="AT343" s="11">
        <f t="shared" si="425"/>
        <v>76.984333333333325</v>
      </c>
      <c r="AU343" s="11">
        <f t="shared" si="438"/>
        <v>183.77066666666667</v>
      </c>
      <c r="AV343" s="11" t="str">
        <f t="shared" si="439"/>
        <v/>
      </c>
      <c r="AW343" s="11">
        <f t="shared" si="443"/>
        <v>3313.3535000000002</v>
      </c>
      <c r="AX343" s="11">
        <f t="shared" si="444"/>
        <v>384.245</v>
      </c>
      <c r="AY343" s="11">
        <f t="shared" si="445"/>
        <v>311.86200000000002</v>
      </c>
      <c r="AZ343" s="17">
        <f t="shared" ref="AZ343" si="558">IF(OR(S343="",S340="",S337="",S334=""),AZ342,SUM(S343,S340,S337,S334))</f>
        <v>0</v>
      </c>
      <c r="BA343" s="11">
        <f t="shared" si="447"/>
        <v>569.00400000000002</v>
      </c>
      <c r="BB343" s="11">
        <f t="shared" ref="BB343:BE343" si="559">IF(OR(V343="",V340="",V337="",V334=""),BB342,SUM(V343,V340,V337,V334)/1000)</f>
        <v>224.36650828105002</v>
      </c>
      <c r="BC343" s="17">
        <f t="shared" si="559"/>
        <v>0</v>
      </c>
      <c r="BD343" s="17">
        <f t="shared" si="559"/>
        <v>0</v>
      </c>
      <c r="BE343" s="11">
        <f t="shared" si="559"/>
        <v>684.73400000000004</v>
      </c>
      <c r="BF343" s="17">
        <f t="shared" si="449"/>
        <v>0</v>
      </c>
      <c r="BG343" s="11">
        <f t="shared" si="450"/>
        <v>0</v>
      </c>
      <c r="BH343" s="11">
        <f t="shared" ref="BH343:BI343" si="560">IF(OR(AD343="",AD340="",AD337="",AD334=""),BH342,SUM(AD343,AD340,AD337,AD334)/1000)</f>
        <v>179.929</v>
      </c>
      <c r="BI343" s="11">
        <f t="shared" si="560"/>
        <v>191.96299999999999</v>
      </c>
      <c r="BJ343" s="11">
        <f t="shared" si="452"/>
        <v>33.1265</v>
      </c>
      <c r="BL343" s="64"/>
      <c r="BM343" s="27"/>
      <c r="BN343" s="27"/>
      <c r="BO343" s="27"/>
      <c r="BP343" s="27"/>
      <c r="BQ343" s="27"/>
      <c r="BR343" s="27"/>
      <c r="BS343" s="27"/>
      <c r="BT343" s="27"/>
      <c r="BU343" s="27"/>
      <c r="BV343" s="27"/>
      <c r="BW343" s="27"/>
      <c r="BX343" s="27"/>
      <c r="BY343" s="27"/>
      <c r="BZ343" s="27"/>
    </row>
    <row r="344" spans="1:78" ht="15" customHeight="1" x14ac:dyDescent="0.2">
      <c r="A344" s="71">
        <v>30225</v>
      </c>
      <c r="B344" s="13">
        <v>1869.7</v>
      </c>
      <c r="C344" s="13">
        <v>171675</v>
      </c>
      <c r="D344" s="13"/>
      <c r="E344" s="13"/>
      <c r="F344" s="13">
        <v>354166</v>
      </c>
      <c r="G344" s="13"/>
      <c r="H344" s="13"/>
      <c r="I344" s="13"/>
      <c r="J344" s="13"/>
      <c r="K344" s="13"/>
      <c r="L344" s="13"/>
      <c r="M344" s="13">
        <v>77.983000000000004</v>
      </c>
      <c r="N344" s="13">
        <v>202412</v>
      </c>
      <c r="O344" s="13"/>
      <c r="P344" s="13"/>
      <c r="Q344" s="13"/>
      <c r="R344" s="13"/>
      <c r="S344" s="13"/>
      <c r="T344" s="38"/>
      <c r="U344" s="13"/>
      <c r="V344" s="13"/>
      <c r="W344" s="13"/>
      <c r="X344" s="13"/>
      <c r="Y344" s="13"/>
      <c r="Z344" s="38"/>
      <c r="AA344" s="13"/>
      <c r="AB344" s="38"/>
      <c r="AC344" s="13"/>
      <c r="AD344" s="13"/>
      <c r="AE344" s="13"/>
      <c r="AF344" s="38"/>
      <c r="AG344" s="13"/>
      <c r="AI344" s="11">
        <f t="shared" si="423"/>
        <v>1857.7666666666667</v>
      </c>
      <c r="AJ344" s="11">
        <f t="shared" si="429"/>
        <v>170.81800000000001</v>
      </c>
      <c r="AK344" s="11" t="str">
        <f t="shared" si="430"/>
        <v/>
      </c>
      <c r="AL344" s="11" t="str">
        <f t="shared" si="424"/>
        <v/>
      </c>
      <c r="AM344" s="11">
        <f t="shared" si="431"/>
        <v>348.37833333333333</v>
      </c>
      <c r="AN344" s="11" t="str">
        <f t="shared" si="432"/>
        <v/>
      </c>
      <c r="AO344" s="11" t="str">
        <f t="shared" si="433"/>
        <v/>
      </c>
      <c r="AP344" s="11" t="str">
        <f t="shared" si="434"/>
        <v/>
      </c>
      <c r="AQ344" s="11" t="str">
        <f t="shared" si="435"/>
        <v/>
      </c>
      <c r="AR344" s="11" t="str">
        <f t="shared" si="436"/>
        <v/>
      </c>
      <c r="AS344" s="11" t="str">
        <f t="shared" si="437"/>
        <v/>
      </c>
      <c r="AT344" s="11">
        <f t="shared" si="425"/>
        <v>77.512666666666675</v>
      </c>
      <c r="AU344" s="11">
        <f t="shared" si="438"/>
        <v>193.69866666666667</v>
      </c>
      <c r="AV344" s="11" t="str">
        <f t="shared" si="439"/>
        <v/>
      </c>
      <c r="AW344" s="11">
        <f t="shared" si="443"/>
        <v>3313.3535000000002</v>
      </c>
      <c r="AX344" s="11">
        <f t="shared" si="444"/>
        <v>384.245</v>
      </c>
      <c r="AY344" s="11">
        <f t="shared" si="445"/>
        <v>311.86200000000002</v>
      </c>
      <c r="AZ344" s="17">
        <f t="shared" ref="AZ344" si="561">IF(OR(S344="",S341="",S338="",S335=""),AZ343,SUM(S344,S341,S338,S335))</f>
        <v>0</v>
      </c>
      <c r="BA344" s="11">
        <f t="shared" si="447"/>
        <v>569.00400000000002</v>
      </c>
      <c r="BB344" s="11">
        <f t="shared" ref="BB344:BE344" si="562">IF(OR(V344="",V341="",V338="",V335=""),BB343,SUM(V344,V341,V338,V335)/1000)</f>
        <v>224.36650828105002</v>
      </c>
      <c r="BC344" s="17">
        <f t="shared" si="562"/>
        <v>0</v>
      </c>
      <c r="BD344" s="17">
        <f t="shared" si="562"/>
        <v>0</v>
      </c>
      <c r="BE344" s="11">
        <f t="shared" si="562"/>
        <v>684.73400000000004</v>
      </c>
      <c r="BF344" s="17">
        <f t="shared" si="449"/>
        <v>0</v>
      </c>
      <c r="BG344" s="11">
        <f t="shared" si="450"/>
        <v>0</v>
      </c>
      <c r="BH344" s="11">
        <f t="shared" ref="BH344:BI344" si="563">IF(OR(AD344="",AD341="",AD338="",AD335=""),BH343,SUM(AD344,AD341,AD338,AD335)/1000)</f>
        <v>179.929</v>
      </c>
      <c r="BI344" s="11">
        <f t="shared" si="563"/>
        <v>191.96299999999999</v>
      </c>
      <c r="BJ344" s="11">
        <f t="shared" si="452"/>
        <v>33.1265</v>
      </c>
      <c r="BL344" s="64"/>
      <c r="BM344" s="27"/>
      <c r="BN344" s="27"/>
      <c r="BO344" s="27"/>
      <c r="BP344" s="27"/>
      <c r="BQ344" s="27"/>
      <c r="BR344" s="27"/>
      <c r="BS344" s="27"/>
      <c r="BT344" s="27"/>
      <c r="BU344" s="27"/>
      <c r="BV344" s="27"/>
      <c r="BW344" s="27"/>
      <c r="BX344" s="27"/>
      <c r="BY344" s="27"/>
      <c r="BZ344" s="27"/>
    </row>
    <row r="345" spans="1:78" ht="15" customHeight="1" x14ac:dyDescent="0.2">
      <c r="A345" s="71">
        <v>30256</v>
      </c>
      <c r="B345" s="13">
        <v>1883.7</v>
      </c>
      <c r="C345" s="13">
        <v>173598</v>
      </c>
      <c r="D345" s="13"/>
      <c r="E345" s="13"/>
      <c r="F345" s="13">
        <v>351001</v>
      </c>
      <c r="G345" s="13"/>
      <c r="H345" s="13"/>
      <c r="I345" s="13"/>
      <c r="J345" s="13"/>
      <c r="K345" s="13"/>
      <c r="L345" s="13"/>
      <c r="M345" s="13">
        <v>78.867999999999995</v>
      </c>
      <c r="N345" s="13">
        <v>201081</v>
      </c>
      <c r="O345" s="13"/>
      <c r="P345" s="13"/>
      <c r="Q345" s="13"/>
      <c r="R345" s="13"/>
      <c r="S345" s="13"/>
      <c r="T345" s="38"/>
      <c r="U345" s="13"/>
      <c r="V345" s="13"/>
      <c r="W345" s="13"/>
      <c r="X345" s="13"/>
      <c r="Y345" s="13"/>
      <c r="Z345" s="38"/>
      <c r="AA345" s="13"/>
      <c r="AB345" s="38"/>
      <c r="AC345" s="13"/>
      <c r="AD345" s="13"/>
      <c r="AE345" s="13"/>
      <c r="AF345" s="38"/>
      <c r="AG345" s="13"/>
      <c r="AI345" s="11">
        <f t="shared" si="423"/>
        <v>1870.6000000000001</v>
      </c>
      <c r="AJ345" s="11">
        <f t="shared" si="429"/>
        <v>171.97433333333333</v>
      </c>
      <c r="AK345" s="11" t="str">
        <f t="shared" si="430"/>
        <v/>
      </c>
      <c r="AL345" s="11" t="str">
        <f t="shared" si="424"/>
        <v/>
      </c>
      <c r="AM345" s="11">
        <f t="shared" si="431"/>
        <v>351.07566666666668</v>
      </c>
      <c r="AN345" s="11" t="str">
        <f t="shared" si="432"/>
        <v/>
      </c>
      <c r="AO345" s="11" t="str">
        <f t="shared" si="433"/>
        <v/>
      </c>
      <c r="AP345" s="11" t="str">
        <f t="shared" si="434"/>
        <v/>
      </c>
      <c r="AQ345" s="11" t="str">
        <f t="shared" si="435"/>
        <v/>
      </c>
      <c r="AR345" s="11" t="str">
        <f t="shared" si="436"/>
        <v/>
      </c>
      <c r="AS345" s="11" t="str">
        <f t="shared" si="437"/>
        <v/>
      </c>
      <c r="AT345" s="11">
        <f t="shared" si="425"/>
        <v>78.189333333333323</v>
      </c>
      <c r="AU345" s="11">
        <f t="shared" si="438"/>
        <v>199.52666666666667</v>
      </c>
      <c r="AV345" s="11" t="str">
        <f t="shared" si="439"/>
        <v/>
      </c>
      <c r="AW345" s="11">
        <f t="shared" si="443"/>
        <v>3313.3535000000002</v>
      </c>
      <c r="AX345" s="11">
        <f t="shared" si="444"/>
        <v>384.245</v>
      </c>
      <c r="AY345" s="11">
        <f t="shared" si="445"/>
        <v>311.86200000000002</v>
      </c>
      <c r="AZ345" s="17">
        <f t="shared" ref="AZ345" si="564">IF(OR(S345="",S342="",S339="",S336=""),AZ344,SUM(S345,S342,S339,S336))</f>
        <v>0</v>
      </c>
      <c r="BA345" s="11">
        <f t="shared" si="447"/>
        <v>569.00400000000002</v>
      </c>
      <c r="BB345" s="11">
        <f t="shared" ref="BB345:BE345" si="565">IF(OR(V345="",V342="",V339="",V336=""),BB344,SUM(V345,V342,V339,V336)/1000)</f>
        <v>224.36650828105002</v>
      </c>
      <c r="BC345" s="17">
        <f t="shared" si="565"/>
        <v>0</v>
      </c>
      <c r="BD345" s="17">
        <f t="shared" si="565"/>
        <v>0</v>
      </c>
      <c r="BE345" s="11">
        <f t="shared" si="565"/>
        <v>684.73400000000004</v>
      </c>
      <c r="BF345" s="17">
        <f t="shared" si="449"/>
        <v>0</v>
      </c>
      <c r="BG345" s="11">
        <f t="shared" si="450"/>
        <v>0</v>
      </c>
      <c r="BH345" s="11">
        <f t="shared" ref="BH345:BI345" si="566">IF(OR(AD345="",AD342="",AD339="",AD336=""),BH344,SUM(AD345,AD342,AD339,AD336)/1000)</f>
        <v>179.929</v>
      </c>
      <c r="BI345" s="11">
        <f t="shared" si="566"/>
        <v>191.96299999999999</v>
      </c>
      <c r="BJ345" s="11">
        <f t="shared" si="452"/>
        <v>33.1265</v>
      </c>
      <c r="BL345" s="64"/>
      <c r="BM345" s="27"/>
      <c r="BN345" s="27"/>
      <c r="BO345" s="27"/>
      <c r="BP345" s="27"/>
      <c r="BQ345" s="27"/>
      <c r="BR345" s="27"/>
      <c r="BS345" s="27"/>
      <c r="BT345" s="27"/>
      <c r="BU345" s="27"/>
      <c r="BV345" s="27"/>
      <c r="BW345" s="27"/>
      <c r="BX345" s="27"/>
      <c r="BY345" s="27"/>
      <c r="BZ345" s="27"/>
    </row>
    <row r="346" spans="1:78" ht="15" customHeight="1" x14ac:dyDescent="0.2">
      <c r="A346" s="71">
        <v>30286</v>
      </c>
      <c r="B346" s="13">
        <v>1905.9</v>
      </c>
      <c r="C346" s="13">
        <v>173574</v>
      </c>
      <c r="D346" s="13"/>
      <c r="E346" s="13"/>
      <c r="F346" s="13">
        <v>366577</v>
      </c>
      <c r="G346" s="13"/>
      <c r="H346" s="13"/>
      <c r="I346" s="13"/>
      <c r="J346" s="13"/>
      <c r="K346" s="13">
        <v>102486</v>
      </c>
      <c r="L346" s="13"/>
      <c r="M346" s="13">
        <v>79.893000000000001</v>
      </c>
      <c r="N346" s="13">
        <v>206688</v>
      </c>
      <c r="O346" s="13"/>
      <c r="P346" s="13">
        <v>850640.25</v>
      </c>
      <c r="Q346" s="13">
        <v>99094</v>
      </c>
      <c r="R346" s="13">
        <v>82530</v>
      </c>
      <c r="S346" s="13"/>
      <c r="T346" s="38">
        <v>151.99600000000001</v>
      </c>
      <c r="U346" s="76">
        <v>151.471</v>
      </c>
      <c r="V346" s="13">
        <v>57189.759059240001</v>
      </c>
      <c r="W346" s="13"/>
      <c r="X346" s="13"/>
      <c r="Y346" s="13">
        <v>191723</v>
      </c>
      <c r="Z346" s="38"/>
      <c r="AA346" s="13"/>
      <c r="AB346" s="38"/>
      <c r="AC346" s="13"/>
      <c r="AD346" s="13">
        <v>47222</v>
      </c>
      <c r="AE346" s="13">
        <v>52192</v>
      </c>
      <c r="AF346" s="38">
        <v>8888.7999999999993</v>
      </c>
      <c r="AG346" s="78">
        <v>8886.7999999999993</v>
      </c>
      <c r="AI346" s="11">
        <f t="shared" si="423"/>
        <v>1886.4333333333334</v>
      </c>
      <c r="AJ346" s="11">
        <f t="shared" si="429"/>
        <v>172.94900000000001</v>
      </c>
      <c r="AK346" s="11" t="str">
        <f t="shared" si="430"/>
        <v/>
      </c>
      <c r="AL346" s="11" t="str">
        <f t="shared" si="424"/>
        <v/>
      </c>
      <c r="AM346" s="11">
        <f t="shared" si="431"/>
        <v>357.24799999999999</v>
      </c>
      <c r="AN346" s="11" t="str">
        <f t="shared" si="432"/>
        <v/>
      </c>
      <c r="AO346" s="11" t="str">
        <f t="shared" si="433"/>
        <v/>
      </c>
      <c r="AP346" s="11" t="str">
        <f t="shared" si="434"/>
        <v/>
      </c>
      <c r="AQ346" s="11" t="str">
        <f t="shared" si="435"/>
        <v/>
      </c>
      <c r="AR346" s="11" t="str">
        <f t="shared" si="436"/>
        <v/>
      </c>
      <c r="AS346" s="11" t="str">
        <f t="shared" si="437"/>
        <v/>
      </c>
      <c r="AT346" s="11">
        <f t="shared" si="425"/>
        <v>78.914666666666662</v>
      </c>
      <c r="AU346" s="11">
        <f t="shared" si="438"/>
        <v>203.39366666666666</v>
      </c>
      <c r="AV346" s="11" t="str">
        <f t="shared" si="439"/>
        <v/>
      </c>
      <c r="AW346" s="11">
        <f t="shared" si="443"/>
        <v>3343.7892499999998</v>
      </c>
      <c r="AX346" s="11">
        <f t="shared" si="444"/>
        <v>388.18099999999998</v>
      </c>
      <c r="AY346" s="11">
        <f t="shared" si="445"/>
        <v>318.96899999999999</v>
      </c>
      <c r="AZ346" s="17">
        <f t="shared" ref="AZ346" si="567">IF(OR(S346="",S343="",S340="",S337=""),AZ345,SUM(S346,S343,S340,S337))</f>
        <v>0</v>
      </c>
      <c r="BA346" s="11">
        <f t="shared" si="447"/>
        <v>585.67600000000004</v>
      </c>
      <c r="BB346" s="11">
        <f t="shared" ref="BB346:BE346" si="568">IF(OR(V346="",V343="",V340="",V337=""),BB345,SUM(V346,V343,V340,V337)/1000)</f>
        <v>226.53641803375001</v>
      </c>
      <c r="BC346" s="17">
        <f t="shared" si="568"/>
        <v>0</v>
      </c>
      <c r="BD346" s="17">
        <f t="shared" si="568"/>
        <v>0</v>
      </c>
      <c r="BE346" s="11">
        <f t="shared" si="568"/>
        <v>703.63599999999997</v>
      </c>
      <c r="BF346" s="17">
        <f t="shared" si="449"/>
        <v>0</v>
      </c>
      <c r="BG346" s="11">
        <f t="shared" si="450"/>
        <v>0</v>
      </c>
      <c r="BH346" s="11">
        <f t="shared" ref="BH346:BI346" si="569">IF(OR(AD346="",AD343="",AD340="",AD337=""),BH345,SUM(AD346,AD343,AD340,AD337)/1000)</f>
        <v>183.84800000000001</v>
      </c>
      <c r="BI346" s="11">
        <f t="shared" si="569"/>
        <v>196.005</v>
      </c>
      <c r="BJ346" s="11">
        <f t="shared" si="452"/>
        <v>33.968400000000003</v>
      </c>
      <c r="BL346" s="64"/>
      <c r="BM346" s="27"/>
      <c r="BN346" s="27"/>
      <c r="BO346" s="27"/>
      <c r="BP346" s="27"/>
      <c r="BQ346" s="27"/>
      <c r="BR346" s="27"/>
      <c r="BS346" s="27"/>
      <c r="BT346" s="27"/>
      <c r="BU346" s="27"/>
      <c r="BV346" s="27"/>
      <c r="BW346" s="27"/>
      <c r="BX346" s="27"/>
      <c r="BY346" s="27"/>
      <c r="BZ346" s="27"/>
    </row>
    <row r="347" spans="1:78" ht="15" customHeight="1" x14ac:dyDescent="0.2">
      <c r="A347" s="71">
        <v>30317</v>
      </c>
      <c r="B347" s="13">
        <v>1959.4</v>
      </c>
      <c r="C347" s="13">
        <v>175486</v>
      </c>
      <c r="D347" s="13"/>
      <c r="E347" s="13"/>
      <c r="F347" s="13">
        <v>364822</v>
      </c>
      <c r="G347" s="13"/>
      <c r="H347" s="13"/>
      <c r="I347" s="13"/>
      <c r="J347" s="13"/>
      <c r="K347" s="13">
        <v>103969</v>
      </c>
      <c r="L347" s="13"/>
      <c r="M347" s="13">
        <v>80.456000000000003</v>
      </c>
      <c r="N347" s="13">
        <v>215038</v>
      </c>
      <c r="O347" s="13"/>
      <c r="P347" s="13"/>
      <c r="Q347" s="13"/>
      <c r="R347" s="13"/>
      <c r="S347" s="13"/>
      <c r="T347" s="38"/>
      <c r="U347" s="13"/>
      <c r="V347" s="13"/>
      <c r="W347" s="13"/>
      <c r="X347" s="13"/>
      <c r="Y347" s="13"/>
      <c r="Z347" s="38"/>
      <c r="AA347" s="13"/>
      <c r="AB347" s="38"/>
      <c r="AC347" s="13"/>
      <c r="AD347" s="13"/>
      <c r="AE347" s="13"/>
      <c r="AF347" s="38"/>
      <c r="AG347" s="13"/>
      <c r="AI347" s="11">
        <f t="shared" si="423"/>
        <v>1916.3333333333333</v>
      </c>
      <c r="AJ347" s="11">
        <f t="shared" si="429"/>
        <v>174.21933333333334</v>
      </c>
      <c r="AK347" s="11" t="str">
        <f t="shared" si="430"/>
        <v/>
      </c>
      <c r="AL347" s="11" t="str">
        <f t="shared" si="424"/>
        <v/>
      </c>
      <c r="AM347" s="11">
        <f t="shared" si="431"/>
        <v>360.8</v>
      </c>
      <c r="AN347" s="11" t="str">
        <f t="shared" si="432"/>
        <v/>
      </c>
      <c r="AO347" s="11" t="str">
        <f t="shared" si="433"/>
        <v/>
      </c>
      <c r="AP347" s="11" t="str">
        <f t="shared" si="434"/>
        <v/>
      </c>
      <c r="AQ347" s="11" t="str">
        <f t="shared" si="435"/>
        <v/>
      </c>
      <c r="AR347" s="11">
        <f t="shared" si="436"/>
        <v>103.22750000000001</v>
      </c>
      <c r="AS347" s="11" t="str">
        <f t="shared" si="437"/>
        <v/>
      </c>
      <c r="AT347" s="11">
        <f t="shared" si="425"/>
        <v>79.73899999999999</v>
      </c>
      <c r="AU347" s="11">
        <f t="shared" si="438"/>
        <v>207.60233333333335</v>
      </c>
      <c r="AV347" s="11" t="str">
        <f t="shared" si="439"/>
        <v/>
      </c>
      <c r="AW347" s="11">
        <f t="shared" si="443"/>
        <v>3343.7892499999998</v>
      </c>
      <c r="AX347" s="11">
        <f t="shared" si="444"/>
        <v>388.18099999999998</v>
      </c>
      <c r="AY347" s="11">
        <f t="shared" si="445"/>
        <v>318.96899999999999</v>
      </c>
      <c r="AZ347" s="17">
        <f t="shared" ref="AZ347" si="570">IF(OR(S347="",S344="",S341="",S338=""),AZ346,SUM(S347,S344,S341,S338))</f>
        <v>0</v>
      </c>
      <c r="BA347" s="11">
        <f t="shared" si="447"/>
        <v>585.67600000000004</v>
      </c>
      <c r="BB347" s="11">
        <f t="shared" ref="BB347:BE347" si="571">IF(OR(V347="",V344="",V341="",V338=""),BB346,SUM(V347,V344,V341,V338)/1000)</f>
        <v>226.53641803375001</v>
      </c>
      <c r="BC347" s="17">
        <f t="shared" si="571"/>
        <v>0</v>
      </c>
      <c r="BD347" s="17">
        <f t="shared" si="571"/>
        <v>0</v>
      </c>
      <c r="BE347" s="11">
        <f t="shared" si="571"/>
        <v>703.63599999999997</v>
      </c>
      <c r="BF347" s="17">
        <f t="shared" si="449"/>
        <v>0</v>
      </c>
      <c r="BG347" s="11">
        <f t="shared" si="450"/>
        <v>0</v>
      </c>
      <c r="BH347" s="11">
        <f t="shared" ref="BH347:BI347" si="572">IF(OR(AD347="",AD344="",AD341="",AD338=""),BH346,SUM(AD347,AD344,AD341,AD338)/1000)</f>
        <v>183.84800000000001</v>
      </c>
      <c r="BI347" s="11">
        <f t="shared" si="572"/>
        <v>196.005</v>
      </c>
      <c r="BJ347" s="11">
        <f t="shared" si="452"/>
        <v>33.968400000000003</v>
      </c>
      <c r="BL347" s="64"/>
      <c r="BM347" s="27"/>
      <c r="BN347" s="27"/>
      <c r="BO347" s="27"/>
      <c r="BP347" s="27"/>
      <c r="BQ347" s="27"/>
      <c r="BR347" s="27"/>
      <c r="BS347" s="27"/>
      <c r="BT347" s="27"/>
      <c r="BU347" s="27"/>
      <c r="BV347" s="27"/>
      <c r="BW347" s="27"/>
      <c r="BX347" s="27"/>
      <c r="BY347" s="27"/>
      <c r="BZ347" s="27"/>
    </row>
    <row r="348" spans="1:78" ht="15" customHeight="1" x14ac:dyDescent="0.2">
      <c r="A348" s="71">
        <v>30348</v>
      </c>
      <c r="B348" s="13">
        <v>1996.8</v>
      </c>
      <c r="C348" s="13">
        <v>176731</v>
      </c>
      <c r="D348" s="13"/>
      <c r="E348" s="13"/>
      <c r="F348" s="13">
        <v>363265</v>
      </c>
      <c r="G348" s="13"/>
      <c r="H348" s="13"/>
      <c r="I348" s="13"/>
      <c r="J348" s="13"/>
      <c r="K348" s="13">
        <v>104381</v>
      </c>
      <c r="L348" s="13"/>
      <c r="M348" s="13">
        <v>81.373999999999995</v>
      </c>
      <c r="N348" s="13">
        <v>215383</v>
      </c>
      <c r="O348" s="13"/>
      <c r="P348" s="13"/>
      <c r="Q348" s="13"/>
      <c r="R348" s="13"/>
      <c r="S348" s="13"/>
      <c r="T348" s="38"/>
      <c r="U348" s="13"/>
      <c r="V348" s="13"/>
      <c r="W348" s="13"/>
      <c r="X348" s="13"/>
      <c r="Y348" s="13"/>
      <c r="Z348" s="38"/>
      <c r="AA348" s="13"/>
      <c r="AB348" s="38"/>
      <c r="AC348" s="13"/>
      <c r="AD348" s="13"/>
      <c r="AE348" s="13"/>
      <c r="AF348" s="38"/>
      <c r="AG348" s="13"/>
      <c r="AI348" s="11">
        <f t="shared" si="423"/>
        <v>1954.0333333333335</v>
      </c>
      <c r="AJ348" s="11">
        <f t="shared" si="429"/>
        <v>175.26366666666667</v>
      </c>
      <c r="AK348" s="11" t="str">
        <f t="shared" si="430"/>
        <v/>
      </c>
      <c r="AL348" s="11" t="str">
        <f t="shared" si="424"/>
        <v/>
      </c>
      <c r="AM348" s="11">
        <f t="shared" si="431"/>
        <v>364.88799999999998</v>
      </c>
      <c r="AN348" s="11" t="str">
        <f t="shared" si="432"/>
        <v/>
      </c>
      <c r="AO348" s="11" t="str">
        <f t="shared" si="433"/>
        <v/>
      </c>
      <c r="AP348" s="11" t="str">
        <f t="shared" si="434"/>
        <v/>
      </c>
      <c r="AQ348" s="11" t="str">
        <f t="shared" si="435"/>
        <v/>
      </c>
      <c r="AR348" s="11">
        <f t="shared" si="436"/>
        <v>103.61199999999999</v>
      </c>
      <c r="AS348" s="11" t="str">
        <f t="shared" si="437"/>
        <v/>
      </c>
      <c r="AT348" s="11">
        <f t="shared" si="425"/>
        <v>80.574333333333328</v>
      </c>
      <c r="AU348" s="11">
        <f t="shared" si="438"/>
        <v>212.36966666666666</v>
      </c>
      <c r="AV348" s="11" t="str">
        <f t="shared" si="439"/>
        <v/>
      </c>
      <c r="AW348" s="11">
        <f t="shared" si="443"/>
        <v>3343.7892499999998</v>
      </c>
      <c r="AX348" s="11">
        <f t="shared" si="444"/>
        <v>388.18099999999998</v>
      </c>
      <c r="AY348" s="11">
        <f t="shared" si="445"/>
        <v>318.96899999999999</v>
      </c>
      <c r="AZ348" s="17">
        <f t="shared" ref="AZ348" si="573">IF(OR(S348="",S345="",S342="",S339=""),AZ347,SUM(S348,S345,S342,S339))</f>
        <v>0</v>
      </c>
      <c r="BA348" s="11">
        <f t="shared" si="447"/>
        <v>585.67600000000004</v>
      </c>
      <c r="BB348" s="11">
        <f t="shared" ref="BB348:BE348" si="574">IF(OR(V348="",V345="",V342="",V339=""),BB347,SUM(V348,V345,V342,V339)/1000)</f>
        <v>226.53641803375001</v>
      </c>
      <c r="BC348" s="17">
        <f t="shared" si="574"/>
        <v>0</v>
      </c>
      <c r="BD348" s="17">
        <f t="shared" si="574"/>
        <v>0</v>
      </c>
      <c r="BE348" s="11">
        <f t="shared" si="574"/>
        <v>703.63599999999997</v>
      </c>
      <c r="BF348" s="17">
        <f t="shared" si="449"/>
        <v>0</v>
      </c>
      <c r="BG348" s="11">
        <f t="shared" si="450"/>
        <v>0</v>
      </c>
      <c r="BH348" s="11">
        <f t="shared" ref="BH348:BI348" si="575">IF(OR(AD348="",AD345="",AD342="",AD339=""),BH347,SUM(AD348,AD345,AD342,AD339)/1000)</f>
        <v>183.84800000000001</v>
      </c>
      <c r="BI348" s="11">
        <f t="shared" si="575"/>
        <v>196.005</v>
      </c>
      <c r="BJ348" s="11">
        <f t="shared" si="452"/>
        <v>33.968400000000003</v>
      </c>
      <c r="BL348" s="64"/>
      <c r="BM348" s="27"/>
      <c r="BN348" s="27"/>
      <c r="BO348" s="27"/>
      <c r="BP348" s="27"/>
      <c r="BQ348" s="27"/>
      <c r="BR348" s="27"/>
      <c r="BS348" s="27"/>
      <c r="BT348" s="27"/>
      <c r="BU348" s="27"/>
      <c r="BV348" s="27"/>
      <c r="BW348" s="27"/>
      <c r="BX348" s="27"/>
      <c r="BY348" s="27"/>
      <c r="BZ348" s="27"/>
    </row>
    <row r="349" spans="1:78" ht="15" customHeight="1" x14ac:dyDescent="0.2">
      <c r="A349" s="71">
        <v>30376</v>
      </c>
      <c r="B349" s="13">
        <v>2015.2</v>
      </c>
      <c r="C349" s="13">
        <v>177360</v>
      </c>
      <c r="D349" s="13"/>
      <c r="E349" s="13"/>
      <c r="F349" s="13">
        <v>363131</v>
      </c>
      <c r="G349" s="13"/>
      <c r="H349" s="13"/>
      <c r="I349" s="13"/>
      <c r="J349" s="13"/>
      <c r="K349" s="13">
        <v>107653</v>
      </c>
      <c r="L349" s="13"/>
      <c r="M349" s="13">
        <v>83.105999999999995</v>
      </c>
      <c r="N349" s="13">
        <v>218955</v>
      </c>
      <c r="O349" s="13"/>
      <c r="P349" s="13">
        <v>868353.25</v>
      </c>
      <c r="Q349" s="13">
        <v>96806</v>
      </c>
      <c r="R349" s="13">
        <v>85474</v>
      </c>
      <c r="S349" s="13"/>
      <c r="T349" s="38">
        <v>156.762</v>
      </c>
      <c r="U349" s="76">
        <v>156.161</v>
      </c>
      <c r="V349" s="13">
        <v>57310.863183909998</v>
      </c>
      <c r="W349" s="13"/>
      <c r="X349" s="13"/>
      <c r="Y349" s="13">
        <v>185998</v>
      </c>
      <c r="Z349" s="38"/>
      <c r="AA349" s="13"/>
      <c r="AB349" s="38"/>
      <c r="AC349" s="13"/>
      <c r="AD349" s="13">
        <v>47623</v>
      </c>
      <c r="AE349" s="13">
        <v>48061</v>
      </c>
      <c r="AF349" s="38">
        <v>8980.9</v>
      </c>
      <c r="AG349" s="78">
        <v>8998.9</v>
      </c>
      <c r="AI349" s="11">
        <f t="shared" si="423"/>
        <v>1990.4666666666665</v>
      </c>
      <c r="AJ349" s="11">
        <f t="shared" si="429"/>
        <v>176.52566666666667</v>
      </c>
      <c r="AK349" s="11" t="str">
        <f t="shared" si="430"/>
        <v/>
      </c>
      <c r="AL349" s="11" t="str">
        <f t="shared" si="424"/>
        <v/>
      </c>
      <c r="AM349" s="11">
        <f t="shared" si="431"/>
        <v>363.73933333333332</v>
      </c>
      <c r="AN349" s="11" t="str">
        <f t="shared" si="432"/>
        <v/>
      </c>
      <c r="AO349" s="11" t="str">
        <f t="shared" si="433"/>
        <v/>
      </c>
      <c r="AP349" s="11" t="str">
        <f t="shared" si="434"/>
        <v/>
      </c>
      <c r="AQ349" s="11" t="str">
        <f t="shared" si="435"/>
        <v/>
      </c>
      <c r="AR349" s="11">
        <f t="shared" si="436"/>
        <v>105.33433333333333</v>
      </c>
      <c r="AS349" s="11" t="str">
        <f t="shared" si="437"/>
        <v/>
      </c>
      <c r="AT349" s="11">
        <f t="shared" si="425"/>
        <v>81.645333333333326</v>
      </c>
      <c r="AU349" s="11">
        <f t="shared" si="438"/>
        <v>216.45866666666666</v>
      </c>
      <c r="AV349" s="11" t="str">
        <f t="shared" si="439"/>
        <v/>
      </c>
      <c r="AW349" s="11">
        <f t="shared" si="443"/>
        <v>3393.567</v>
      </c>
      <c r="AX349" s="11">
        <f t="shared" si="444"/>
        <v>393.35700000000003</v>
      </c>
      <c r="AY349" s="11">
        <f t="shared" si="445"/>
        <v>327.13600000000002</v>
      </c>
      <c r="AZ349" s="17">
        <f t="shared" ref="AZ349" si="576">IF(OR(S349="",S346="",S343="",S340=""),AZ348,SUM(S349,S346,S343,S340))</f>
        <v>0</v>
      </c>
      <c r="BA349" s="11">
        <f t="shared" si="447"/>
        <v>601.22699999999998</v>
      </c>
      <c r="BB349" s="11">
        <f t="shared" ref="BB349:BE349" si="577">IF(OR(V349="",V346="",V343="",V340=""),BB348,SUM(V349,V346,V343,V340)/1000)</f>
        <v>227.86842440914998</v>
      </c>
      <c r="BC349" s="17">
        <f t="shared" si="577"/>
        <v>0</v>
      </c>
      <c r="BD349" s="17">
        <f t="shared" si="577"/>
        <v>0</v>
      </c>
      <c r="BE349" s="11">
        <f t="shared" si="577"/>
        <v>721.346</v>
      </c>
      <c r="BF349" s="17">
        <f t="shared" si="449"/>
        <v>0</v>
      </c>
      <c r="BG349" s="11">
        <f t="shared" si="450"/>
        <v>0</v>
      </c>
      <c r="BH349" s="11">
        <f t="shared" ref="BH349:BI349" si="578">IF(OR(AD349="",AD346="",AD343="",AD340=""),BH348,SUM(AD349,AD346,AD343,AD340)/1000)</f>
        <v>187.24600000000001</v>
      </c>
      <c r="BI349" s="11">
        <f t="shared" si="578"/>
        <v>198.36799999999999</v>
      </c>
      <c r="BJ349" s="11">
        <f t="shared" si="452"/>
        <v>34.732299999999995</v>
      </c>
      <c r="BL349" s="64"/>
      <c r="BM349" s="27"/>
      <c r="BN349" s="27"/>
      <c r="BO349" s="27"/>
      <c r="BP349" s="27"/>
      <c r="BQ349" s="27"/>
      <c r="BR349" s="27"/>
      <c r="BS349" s="27"/>
      <c r="BT349" s="27"/>
      <c r="BU349" s="27"/>
      <c r="BV349" s="27"/>
      <c r="BW349" s="27"/>
      <c r="BX349" s="27"/>
      <c r="BY349" s="27"/>
      <c r="BZ349" s="27"/>
    </row>
    <row r="350" spans="1:78" ht="15" customHeight="1" x14ac:dyDescent="0.2">
      <c r="A350" s="71">
        <v>30407</v>
      </c>
      <c r="B350" s="13">
        <v>2028.6</v>
      </c>
      <c r="C350" s="13">
        <v>178209</v>
      </c>
      <c r="D350" s="13"/>
      <c r="E350" s="13"/>
      <c r="F350" s="13">
        <v>368178</v>
      </c>
      <c r="G350" s="13"/>
      <c r="H350" s="13"/>
      <c r="I350" s="13"/>
      <c r="J350" s="13"/>
      <c r="K350" s="13">
        <v>108706</v>
      </c>
      <c r="L350" s="13"/>
      <c r="M350" s="13">
        <v>83.599000000000004</v>
      </c>
      <c r="N350" s="13">
        <v>219127</v>
      </c>
      <c r="O350" s="13"/>
      <c r="P350" s="13"/>
      <c r="Q350" s="13"/>
      <c r="R350" s="13"/>
      <c r="S350" s="13"/>
      <c r="T350" s="38"/>
      <c r="U350" s="13"/>
      <c r="V350" s="13"/>
      <c r="W350" s="13"/>
      <c r="X350" s="13"/>
      <c r="Y350" s="13"/>
      <c r="Z350" s="38"/>
      <c r="AA350" s="13"/>
      <c r="AB350" s="38"/>
      <c r="AC350" s="13"/>
      <c r="AD350" s="13"/>
      <c r="AE350" s="13"/>
      <c r="AF350" s="38"/>
      <c r="AG350" s="13"/>
      <c r="AI350" s="11">
        <f t="shared" si="423"/>
        <v>2013.5333333333335</v>
      </c>
      <c r="AJ350" s="11">
        <f t="shared" si="429"/>
        <v>177.43333333333334</v>
      </c>
      <c r="AK350" s="11" t="str">
        <f t="shared" si="430"/>
        <v/>
      </c>
      <c r="AL350" s="11" t="str">
        <f t="shared" si="424"/>
        <v/>
      </c>
      <c r="AM350" s="11">
        <f t="shared" si="431"/>
        <v>364.858</v>
      </c>
      <c r="AN350" s="11" t="str">
        <f t="shared" si="432"/>
        <v/>
      </c>
      <c r="AO350" s="11" t="str">
        <f t="shared" si="433"/>
        <v/>
      </c>
      <c r="AP350" s="11" t="str">
        <f t="shared" si="434"/>
        <v/>
      </c>
      <c r="AQ350" s="11" t="str">
        <f t="shared" si="435"/>
        <v/>
      </c>
      <c r="AR350" s="11">
        <f t="shared" si="436"/>
        <v>106.91333333333333</v>
      </c>
      <c r="AS350" s="11" t="str">
        <f t="shared" si="437"/>
        <v/>
      </c>
      <c r="AT350" s="11">
        <f t="shared" si="425"/>
        <v>82.692999999999998</v>
      </c>
      <c r="AU350" s="11">
        <f t="shared" si="438"/>
        <v>217.82166666666666</v>
      </c>
      <c r="AV350" s="11" t="str">
        <f t="shared" si="439"/>
        <v/>
      </c>
      <c r="AW350" s="11">
        <f t="shared" si="443"/>
        <v>3393.567</v>
      </c>
      <c r="AX350" s="11">
        <f t="shared" si="444"/>
        <v>393.35700000000003</v>
      </c>
      <c r="AY350" s="11">
        <f t="shared" si="445"/>
        <v>327.13600000000002</v>
      </c>
      <c r="AZ350" s="17">
        <f t="shared" ref="AZ350" si="579">IF(OR(S350="",S347="",S344="",S341=""),AZ349,SUM(S350,S347,S344,S341))</f>
        <v>0</v>
      </c>
      <c r="BA350" s="11">
        <f t="shared" si="447"/>
        <v>601.22699999999998</v>
      </c>
      <c r="BB350" s="11">
        <f t="shared" ref="BB350:BE350" si="580">IF(OR(V350="",V347="",V344="",V341=""),BB349,SUM(V350,V347,V344,V341)/1000)</f>
        <v>227.86842440914998</v>
      </c>
      <c r="BC350" s="17">
        <f t="shared" si="580"/>
        <v>0</v>
      </c>
      <c r="BD350" s="17">
        <f t="shared" si="580"/>
        <v>0</v>
      </c>
      <c r="BE350" s="11">
        <f t="shared" si="580"/>
        <v>721.346</v>
      </c>
      <c r="BF350" s="17">
        <f t="shared" si="449"/>
        <v>0</v>
      </c>
      <c r="BG350" s="11">
        <f t="shared" si="450"/>
        <v>0</v>
      </c>
      <c r="BH350" s="11">
        <f t="shared" ref="BH350:BI350" si="581">IF(OR(AD350="",AD347="",AD344="",AD341=""),BH349,SUM(AD350,AD347,AD344,AD341)/1000)</f>
        <v>187.24600000000001</v>
      </c>
      <c r="BI350" s="11">
        <f t="shared" si="581"/>
        <v>198.36799999999999</v>
      </c>
      <c r="BJ350" s="11">
        <f t="shared" si="452"/>
        <v>34.732299999999995</v>
      </c>
      <c r="BL350" s="64"/>
      <c r="BM350" s="27"/>
      <c r="BN350" s="27"/>
      <c r="BO350" s="27"/>
      <c r="BP350" s="27"/>
      <c r="BQ350" s="27"/>
      <c r="BR350" s="27"/>
      <c r="BS350" s="27"/>
      <c r="BT350" s="27"/>
      <c r="BU350" s="27"/>
      <c r="BV350" s="27"/>
      <c r="BW350" s="27"/>
      <c r="BX350" s="27"/>
      <c r="BY350" s="27"/>
      <c r="BZ350" s="27"/>
    </row>
    <row r="351" spans="1:78" ht="15" customHeight="1" x14ac:dyDescent="0.2">
      <c r="A351" s="71">
        <v>30437</v>
      </c>
      <c r="B351" s="13">
        <v>2043.1</v>
      </c>
      <c r="C351" s="13">
        <v>178032</v>
      </c>
      <c r="D351" s="13"/>
      <c r="E351" s="13"/>
      <c r="F351" s="13">
        <v>367908</v>
      </c>
      <c r="G351" s="13"/>
      <c r="H351" s="13"/>
      <c r="I351" s="13"/>
      <c r="J351" s="13"/>
      <c r="K351" s="13">
        <v>110297</v>
      </c>
      <c r="L351" s="13"/>
      <c r="M351" s="13">
        <v>84.754000000000005</v>
      </c>
      <c r="N351" s="13">
        <v>224075</v>
      </c>
      <c r="O351" s="13"/>
      <c r="P351" s="13"/>
      <c r="Q351" s="13"/>
      <c r="R351" s="13"/>
      <c r="S351" s="13"/>
      <c r="T351" s="38"/>
      <c r="U351" s="13"/>
      <c r="V351" s="13"/>
      <c r="W351" s="13"/>
      <c r="X351" s="13"/>
      <c r="Y351" s="13"/>
      <c r="Z351" s="38"/>
      <c r="AA351" s="13"/>
      <c r="AB351" s="38"/>
      <c r="AC351" s="13"/>
      <c r="AD351" s="13"/>
      <c r="AE351" s="13"/>
      <c r="AF351" s="38"/>
      <c r="AG351" s="13"/>
      <c r="AI351" s="11">
        <f t="shared" si="423"/>
        <v>2028.9666666666665</v>
      </c>
      <c r="AJ351" s="11">
        <f t="shared" si="429"/>
        <v>177.86699999999999</v>
      </c>
      <c r="AK351" s="11" t="str">
        <f t="shared" si="430"/>
        <v/>
      </c>
      <c r="AL351" s="11" t="str">
        <f t="shared" si="424"/>
        <v/>
      </c>
      <c r="AM351" s="11">
        <f t="shared" si="431"/>
        <v>366.40566666666666</v>
      </c>
      <c r="AN351" s="11" t="str">
        <f t="shared" si="432"/>
        <v/>
      </c>
      <c r="AO351" s="11" t="str">
        <f t="shared" si="433"/>
        <v/>
      </c>
      <c r="AP351" s="11" t="str">
        <f t="shared" si="434"/>
        <v/>
      </c>
      <c r="AQ351" s="11" t="str">
        <f t="shared" si="435"/>
        <v/>
      </c>
      <c r="AR351" s="11">
        <f t="shared" si="436"/>
        <v>108.88533333333334</v>
      </c>
      <c r="AS351" s="11" t="str">
        <f t="shared" si="437"/>
        <v/>
      </c>
      <c r="AT351" s="11">
        <f t="shared" si="425"/>
        <v>83.819666666666663</v>
      </c>
      <c r="AU351" s="11">
        <f t="shared" si="438"/>
        <v>220.71899999999999</v>
      </c>
      <c r="AV351" s="11" t="str">
        <f t="shared" si="439"/>
        <v/>
      </c>
      <c r="AW351" s="11">
        <f t="shared" si="443"/>
        <v>3393.567</v>
      </c>
      <c r="AX351" s="11">
        <f t="shared" si="444"/>
        <v>393.35700000000003</v>
      </c>
      <c r="AY351" s="11">
        <f t="shared" si="445"/>
        <v>327.13600000000002</v>
      </c>
      <c r="AZ351" s="17">
        <f t="shared" ref="AZ351" si="582">IF(OR(S351="",S348="",S345="",S342=""),AZ350,SUM(S351,S348,S345,S342))</f>
        <v>0</v>
      </c>
      <c r="BA351" s="11">
        <f t="shared" si="447"/>
        <v>601.22699999999998</v>
      </c>
      <c r="BB351" s="11">
        <f t="shared" ref="BB351:BE351" si="583">IF(OR(V351="",V348="",V345="",V342=""),BB350,SUM(V351,V348,V345,V342)/1000)</f>
        <v>227.86842440914998</v>
      </c>
      <c r="BC351" s="17">
        <f t="shared" si="583"/>
        <v>0</v>
      </c>
      <c r="BD351" s="17">
        <f t="shared" si="583"/>
        <v>0</v>
      </c>
      <c r="BE351" s="11">
        <f t="shared" si="583"/>
        <v>721.346</v>
      </c>
      <c r="BF351" s="17">
        <f t="shared" si="449"/>
        <v>0</v>
      </c>
      <c r="BG351" s="11">
        <f t="shared" si="450"/>
        <v>0</v>
      </c>
      <c r="BH351" s="11">
        <f t="shared" ref="BH351:BI351" si="584">IF(OR(AD351="",AD348="",AD345="",AD342=""),BH350,SUM(AD351,AD348,AD345,AD342)/1000)</f>
        <v>187.24600000000001</v>
      </c>
      <c r="BI351" s="11">
        <f t="shared" si="584"/>
        <v>198.36799999999999</v>
      </c>
      <c r="BJ351" s="11">
        <f t="shared" si="452"/>
        <v>34.732299999999995</v>
      </c>
      <c r="BL351" s="64"/>
      <c r="BM351" s="27"/>
      <c r="BN351" s="27"/>
      <c r="BO351" s="27"/>
      <c r="BP351" s="27"/>
      <c r="BQ351" s="27"/>
      <c r="BR351" s="27"/>
      <c r="BS351" s="27"/>
      <c r="BT351" s="27"/>
      <c r="BU351" s="27"/>
      <c r="BV351" s="27"/>
      <c r="BW351" s="27"/>
      <c r="BX351" s="27"/>
      <c r="BY351" s="27"/>
      <c r="BZ351" s="27"/>
    </row>
    <row r="352" spans="1:78" ht="15" customHeight="1" x14ac:dyDescent="0.2">
      <c r="A352" s="71">
        <v>30468</v>
      </c>
      <c r="B352" s="13">
        <v>2053.5</v>
      </c>
      <c r="C352" s="13">
        <v>178843</v>
      </c>
      <c r="D352" s="13"/>
      <c r="E352" s="13"/>
      <c r="F352" s="13">
        <v>372727</v>
      </c>
      <c r="G352" s="13"/>
      <c r="H352" s="13"/>
      <c r="I352" s="13"/>
      <c r="J352" s="13"/>
      <c r="K352" s="13">
        <v>110345</v>
      </c>
      <c r="L352" s="13"/>
      <c r="M352" s="13">
        <v>85.703999999999994</v>
      </c>
      <c r="N352" s="13">
        <v>230293</v>
      </c>
      <c r="O352" s="13"/>
      <c r="P352" s="13">
        <v>894712</v>
      </c>
      <c r="Q352" s="13">
        <v>101460</v>
      </c>
      <c r="R352" s="13">
        <v>86268</v>
      </c>
      <c r="S352" s="13"/>
      <c r="T352" s="38">
        <v>161.054</v>
      </c>
      <c r="U352" s="76">
        <v>160.422</v>
      </c>
      <c r="V352" s="13">
        <v>57988.652755219999</v>
      </c>
      <c r="W352" s="13"/>
      <c r="X352" s="13"/>
      <c r="Y352" s="13">
        <v>196983</v>
      </c>
      <c r="Z352" s="38"/>
      <c r="AA352" s="13"/>
      <c r="AB352" s="38"/>
      <c r="AC352" s="13"/>
      <c r="AD352" s="13">
        <v>48167</v>
      </c>
      <c r="AE352" s="13">
        <v>51113</v>
      </c>
      <c r="AF352" s="38">
        <v>9452.2999999999993</v>
      </c>
      <c r="AG352" s="78">
        <v>9446.4</v>
      </c>
      <c r="AI352" s="11">
        <f t="shared" si="423"/>
        <v>2041.7333333333333</v>
      </c>
      <c r="AJ352" s="11">
        <f t="shared" si="429"/>
        <v>178.36133333333333</v>
      </c>
      <c r="AK352" s="11" t="str">
        <f t="shared" si="430"/>
        <v/>
      </c>
      <c r="AL352" s="11" t="str">
        <f t="shared" si="424"/>
        <v/>
      </c>
      <c r="AM352" s="11">
        <f t="shared" si="431"/>
        <v>369.60433333333333</v>
      </c>
      <c r="AN352" s="11" t="str">
        <f t="shared" si="432"/>
        <v/>
      </c>
      <c r="AO352" s="11" t="str">
        <f t="shared" si="433"/>
        <v/>
      </c>
      <c r="AP352" s="11" t="str">
        <f t="shared" si="434"/>
        <v/>
      </c>
      <c r="AQ352" s="11" t="str">
        <f t="shared" si="435"/>
        <v/>
      </c>
      <c r="AR352" s="11">
        <f t="shared" si="436"/>
        <v>109.78266666666667</v>
      </c>
      <c r="AS352" s="11" t="str">
        <f t="shared" si="437"/>
        <v/>
      </c>
      <c r="AT352" s="11">
        <f t="shared" si="425"/>
        <v>84.685666666666677</v>
      </c>
      <c r="AU352" s="11">
        <f t="shared" si="438"/>
        <v>224.49833333333333</v>
      </c>
      <c r="AV352" s="11" t="str">
        <f t="shared" si="439"/>
        <v/>
      </c>
      <c r="AW352" s="11">
        <f t="shared" si="443"/>
        <v>3455.2860000000001</v>
      </c>
      <c r="AX352" s="11">
        <f t="shared" si="444"/>
        <v>400.77699999999999</v>
      </c>
      <c r="AY352" s="11">
        <f t="shared" si="445"/>
        <v>334.56599999999997</v>
      </c>
      <c r="AZ352" s="17">
        <f t="shared" ref="AZ352" si="585">IF(OR(S352="",S349="",S346="",S343=""),AZ351,SUM(S352,S349,S346,S343))</f>
        <v>0</v>
      </c>
      <c r="BA352" s="11">
        <f t="shared" si="447"/>
        <v>616.25599999999997</v>
      </c>
      <c r="BB352" s="11">
        <f t="shared" ref="BB352:BE352" si="586">IF(OR(V352="",V349="",V346="",V343=""),BB351,SUM(V352,V349,V346,V343)/1000)</f>
        <v>229.38612945878</v>
      </c>
      <c r="BC352" s="17">
        <f t="shared" si="586"/>
        <v>0</v>
      </c>
      <c r="BD352" s="17">
        <f t="shared" si="586"/>
        <v>0</v>
      </c>
      <c r="BE352" s="11">
        <f t="shared" si="586"/>
        <v>739.53099999999995</v>
      </c>
      <c r="BF352" s="17">
        <f t="shared" si="449"/>
        <v>0</v>
      </c>
      <c r="BG352" s="11">
        <f t="shared" si="450"/>
        <v>0</v>
      </c>
      <c r="BH352" s="11">
        <f t="shared" ref="BH352:BI352" si="587">IF(OR(AD352="",AD349="",AD346="",AD343=""),BH351,SUM(AD352,AD349,AD346,AD343)/1000)</f>
        <v>189.494</v>
      </c>
      <c r="BI352" s="11">
        <f t="shared" si="587"/>
        <v>202.84</v>
      </c>
      <c r="BJ352" s="11">
        <f t="shared" si="452"/>
        <v>35.869800000000005</v>
      </c>
      <c r="BL352" s="64"/>
      <c r="BM352" s="27"/>
      <c r="BN352" s="27"/>
      <c r="BO352" s="27"/>
      <c r="BP352" s="27"/>
      <c r="BQ352" s="27"/>
      <c r="BR352" s="27"/>
      <c r="BS352" s="27"/>
      <c r="BT352" s="27"/>
      <c r="BU352" s="27"/>
      <c r="BV352" s="27"/>
      <c r="BW352" s="27"/>
      <c r="BX352" s="27"/>
      <c r="BY352" s="27"/>
      <c r="BZ352" s="27"/>
    </row>
    <row r="353" spans="1:78" ht="15" customHeight="1" x14ac:dyDescent="0.2">
      <c r="A353" s="71">
        <v>30498</v>
      </c>
      <c r="B353" s="13">
        <v>2064.8000000000002</v>
      </c>
      <c r="C353" s="13">
        <v>179993</v>
      </c>
      <c r="D353" s="13"/>
      <c r="E353" s="13"/>
      <c r="F353" s="13">
        <v>377154</v>
      </c>
      <c r="G353" s="13"/>
      <c r="H353" s="13"/>
      <c r="I353" s="13"/>
      <c r="J353" s="13"/>
      <c r="K353" s="13">
        <v>108201</v>
      </c>
      <c r="L353" s="13"/>
      <c r="M353" s="13">
        <v>86.531000000000006</v>
      </c>
      <c r="N353" s="13">
        <v>236837</v>
      </c>
      <c r="O353" s="13"/>
      <c r="P353" s="13"/>
      <c r="Q353" s="13"/>
      <c r="R353" s="13"/>
      <c r="S353" s="13"/>
      <c r="T353" s="38"/>
      <c r="U353" s="13"/>
      <c r="V353" s="13"/>
      <c r="W353" s="13"/>
      <c r="X353" s="13"/>
      <c r="Y353" s="13"/>
      <c r="Z353" s="38"/>
      <c r="AA353" s="13"/>
      <c r="AB353" s="38"/>
      <c r="AC353" s="13"/>
      <c r="AD353" s="13"/>
      <c r="AE353" s="13"/>
      <c r="AF353" s="38"/>
      <c r="AG353" s="13"/>
      <c r="AI353" s="11">
        <f t="shared" si="423"/>
        <v>2053.8000000000002</v>
      </c>
      <c r="AJ353" s="11">
        <f t="shared" si="429"/>
        <v>178.95599999999999</v>
      </c>
      <c r="AK353" s="11" t="str">
        <f t="shared" si="430"/>
        <v/>
      </c>
      <c r="AL353" s="11" t="str">
        <f t="shared" si="424"/>
        <v/>
      </c>
      <c r="AM353" s="11">
        <f t="shared" si="431"/>
        <v>372.59633333333329</v>
      </c>
      <c r="AN353" s="11" t="str">
        <f t="shared" si="432"/>
        <v/>
      </c>
      <c r="AO353" s="11" t="str">
        <f t="shared" si="433"/>
        <v/>
      </c>
      <c r="AP353" s="11" t="str">
        <f t="shared" si="434"/>
        <v/>
      </c>
      <c r="AQ353" s="11" t="str">
        <f t="shared" si="435"/>
        <v/>
      </c>
      <c r="AR353" s="11">
        <f t="shared" si="436"/>
        <v>109.61433333333333</v>
      </c>
      <c r="AS353" s="11" t="str">
        <f t="shared" si="437"/>
        <v/>
      </c>
      <c r="AT353" s="11">
        <f t="shared" si="425"/>
        <v>85.663000000000011</v>
      </c>
      <c r="AU353" s="11">
        <f t="shared" si="438"/>
        <v>230.40166666666667</v>
      </c>
      <c r="AV353" s="11" t="str">
        <f t="shared" si="439"/>
        <v/>
      </c>
      <c r="AW353" s="11">
        <f t="shared" si="443"/>
        <v>3455.2860000000001</v>
      </c>
      <c r="AX353" s="11">
        <f t="shared" si="444"/>
        <v>400.77699999999999</v>
      </c>
      <c r="AY353" s="11">
        <f t="shared" si="445"/>
        <v>334.56599999999997</v>
      </c>
      <c r="AZ353" s="17">
        <f t="shared" ref="AZ353" si="588">IF(OR(S353="",S350="",S347="",S344=""),AZ352,SUM(S353,S350,S347,S344))</f>
        <v>0</v>
      </c>
      <c r="BA353" s="11">
        <f t="shared" si="447"/>
        <v>616.25599999999997</v>
      </c>
      <c r="BB353" s="11">
        <f t="shared" ref="BB353:BE353" si="589">IF(OR(V353="",V350="",V347="",V344=""),BB352,SUM(V353,V350,V347,V344)/1000)</f>
        <v>229.38612945878</v>
      </c>
      <c r="BC353" s="17">
        <f t="shared" si="589"/>
        <v>0</v>
      </c>
      <c r="BD353" s="17">
        <f t="shared" si="589"/>
        <v>0</v>
      </c>
      <c r="BE353" s="11">
        <f t="shared" si="589"/>
        <v>739.53099999999995</v>
      </c>
      <c r="BF353" s="17">
        <f t="shared" si="449"/>
        <v>0</v>
      </c>
      <c r="BG353" s="11">
        <f t="shared" si="450"/>
        <v>0</v>
      </c>
      <c r="BH353" s="11">
        <f t="shared" ref="BH353:BI353" si="590">IF(OR(AD353="",AD350="",AD347="",AD344=""),BH352,SUM(AD353,AD350,AD347,AD344)/1000)</f>
        <v>189.494</v>
      </c>
      <c r="BI353" s="11">
        <f t="shared" si="590"/>
        <v>202.84</v>
      </c>
      <c r="BJ353" s="11">
        <f t="shared" si="452"/>
        <v>35.869800000000005</v>
      </c>
      <c r="BL353" s="64"/>
      <c r="BM353" s="27"/>
      <c r="BN353" s="27"/>
      <c r="BO353" s="27"/>
      <c r="BP353" s="27"/>
      <c r="BQ353" s="27"/>
      <c r="BR353" s="27"/>
      <c r="BS353" s="27"/>
      <c r="BT353" s="27"/>
      <c r="BU353" s="27"/>
      <c r="BV353" s="27"/>
      <c r="BW353" s="27"/>
      <c r="BX353" s="27"/>
      <c r="BY353" s="27"/>
      <c r="BZ353" s="27"/>
    </row>
    <row r="354" spans="1:78" ht="15" customHeight="1" x14ac:dyDescent="0.2">
      <c r="A354" s="71">
        <v>30529</v>
      </c>
      <c r="B354" s="13">
        <v>2074</v>
      </c>
      <c r="C354" s="13">
        <v>181429</v>
      </c>
      <c r="D354" s="13"/>
      <c r="E354" s="13"/>
      <c r="F354" s="13">
        <v>372627</v>
      </c>
      <c r="G354" s="13"/>
      <c r="H354" s="13"/>
      <c r="I354" s="13"/>
      <c r="J354" s="13"/>
      <c r="K354" s="13">
        <v>107292</v>
      </c>
      <c r="L354" s="13"/>
      <c r="M354" s="13">
        <v>87.394999999999996</v>
      </c>
      <c r="N354" s="13">
        <v>244176</v>
      </c>
      <c r="O354" s="13"/>
      <c r="P354" s="13"/>
      <c r="Q354" s="13"/>
      <c r="R354" s="13"/>
      <c r="S354" s="13"/>
      <c r="T354" s="38"/>
      <c r="U354" s="13"/>
      <c r="V354" s="13"/>
      <c r="W354" s="13"/>
      <c r="X354" s="13"/>
      <c r="Y354" s="13"/>
      <c r="Z354" s="38"/>
      <c r="AA354" s="13"/>
      <c r="AB354" s="38"/>
      <c r="AC354" s="13"/>
      <c r="AD354" s="13"/>
      <c r="AE354" s="13"/>
      <c r="AF354" s="38"/>
      <c r="AG354" s="13"/>
      <c r="AI354" s="11">
        <f t="shared" si="423"/>
        <v>2064.1</v>
      </c>
      <c r="AJ354" s="11">
        <f t="shared" si="429"/>
        <v>180.08833333333334</v>
      </c>
      <c r="AK354" s="11" t="str">
        <f t="shared" si="430"/>
        <v/>
      </c>
      <c r="AL354" s="11" t="str">
        <f t="shared" si="424"/>
        <v/>
      </c>
      <c r="AM354" s="11">
        <f t="shared" si="431"/>
        <v>374.16933333333333</v>
      </c>
      <c r="AN354" s="11" t="str">
        <f t="shared" si="432"/>
        <v/>
      </c>
      <c r="AO354" s="11" t="str">
        <f t="shared" si="433"/>
        <v/>
      </c>
      <c r="AP354" s="11" t="str">
        <f t="shared" si="434"/>
        <v/>
      </c>
      <c r="AQ354" s="11" t="str">
        <f t="shared" si="435"/>
        <v/>
      </c>
      <c r="AR354" s="11">
        <f t="shared" si="436"/>
        <v>108.61266666666667</v>
      </c>
      <c r="AS354" s="11" t="str">
        <f t="shared" si="437"/>
        <v/>
      </c>
      <c r="AT354" s="11">
        <f t="shared" si="425"/>
        <v>86.543333333333337</v>
      </c>
      <c r="AU354" s="11">
        <f t="shared" si="438"/>
        <v>237.102</v>
      </c>
      <c r="AV354" s="11" t="str">
        <f t="shared" si="439"/>
        <v/>
      </c>
      <c r="AW354" s="11">
        <f t="shared" si="443"/>
        <v>3455.2860000000001</v>
      </c>
      <c r="AX354" s="11">
        <f t="shared" si="444"/>
        <v>400.77699999999999</v>
      </c>
      <c r="AY354" s="11">
        <f t="shared" si="445"/>
        <v>334.56599999999997</v>
      </c>
      <c r="AZ354" s="17">
        <f t="shared" ref="AZ354" si="591">IF(OR(S354="",S351="",S348="",S345=""),AZ353,SUM(S354,S351,S348,S345))</f>
        <v>0</v>
      </c>
      <c r="BA354" s="11">
        <f t="shared" si="447"/>
        <v>616.25599999999997</v>
      </c>
      <c r="BB354" s="11">
        <f t="shared" ref="BB354:BE354" si="592">IF(OR(V354="",V351="",V348="",V345=""),BB353,SUM(V354,V351,V348,V345)/1000)</f>
        <v>229.38612945878</v>
      </c>
      <c r="BC354" s="17">
        <f t="shared" si="592"/>
        <v>0</v>
      </c>
      <c r="BD354" s="17">
        <f t="shared" si="592"/>
        <v>0</v>
      </c>
      <c r="BE354" s="11">
        <f t="shared" si="592"/>
        <v>739.53099999999995</v>
      </c>
      <c r="BF354" s="17">
        <f t="shared" si="449"/>
        <v>0</v>
      </c>
      <c r="BG354" s="11">
        <f t="shared" si="450"/>
        <v>0</v>
      </c>
      <c r="BH354" s="11">
        <f t="shared" ref="BH354:BI354" si="593">IF(OR(AD354="",AD351="",AD348="",AD345=""),BH353,SUM(AD354,AD351,AD348,AD345)/1000)</f>
        <v>189.494</v>
      </c>
      <c r="BI354" s="11">
        <f t="shared" si="593"/>
        <v>202.84</v>
      </c>
      <c r="BJ354" s="11">
        <f t="shared" si="452"/>
        <v>35.869800000000005</v>
      </c>
      <c r="BL354" s="64"/>
      <c r="BM354" s="27"/>
      <c r="BN354" s="27"/>
      <c r="BO354" s="27"/>
      <c r="BP354" s="27"/>
      <c r="BQ354" s="27"/>
      <c r="BR354" s="27"/>
      <c r="BS354" s="27"/>
      <c r="BT354" s="27"/>
      <c r="BU354" s="27"/>
      <c r="BV354" s="27"/>
      <c r="BW354" s="27"/>
      <c r="BX354" s="27"/>
      <c r="BY354" s="27"/>
      <c r="BZ354" s="27"/>
    </row>
    <row r="355" spans="1:78" ht="15" customHeight="1" x14ac:dyDescent="0.2">
      <c r="A355" s="71">
        <v>30560</v>
      </c>
      <c r="B355" s="13">
        <v>2083.1999999999998</v>
      </c>
      <c r="C355" s="13">
        <v>182607</v>
      </c>
      <c r="D355" s="13"/>
      <c r="E355" s="13"/>
      <c r="F355" s="13">
        <v>376379</v>
      </c>
      <c r="G355" s="13"/>
      <c r="H355" s="13"/>
      <c r="I355" s="13"/>
      <c r="J355" s="13"/>
      <c r="K355" s="13">
        <v>107218</v>
      </c>
      <c r="L355" s="13"/>
      <c r="M355" s="13">
        <v>88.349000000000004</v>
      </c>
      <c r="N355" s="13">
        <v>253384</v>
      </c>
      <c r="O355" s="13"/>
      <c r="P355" s="13">
        <v>922294.75</v>
      </c>
      <c r="Q355" s="13">
        <v>113010</v>
      </c>
      <c r="R355" s="13">
        <v>88421</v>
      </c>
      <c r="S355" s="13"/>
      <c r="T355" s="38">
        <v>165.55</v>
      </c>
      <c r="U355" s="76">
        <v>164.959</v>
      </c>
      <c r="V355" s="13">
        <v>58679.379519050002</v>
      </c>
      <c r="W355" s="13"/>
      <c r="X355" s="13"/>
      <c r="Y355" s="13">
        <v>187505</v>
      </c>
      <c r="Z355" s="38"/>
      <c r="AA355" s="13"/>
      <c r="AB355" s="38"/>
      <c r="AC355" s="13"/>
      <c r="AD355" s="13">
        <v>50941</v>
      </c>
      <c r="AE355" s="13">
        <v>56989</v>
      </c>
      <c r="AF355" s="38">
        <v>9689.7000000000007</v>
      </c>
      <c r="AG355" s="78">
        <v>9697.2000000000007</v>
      </c>
      <c r="AI355" s="11">
        <f t="shared" si="423"/>
        <v>2074</v>
      </c>
      <c r="AJ355" s="11">
        <f t="shared" si="429"/>
        <v>181.34299999999999</v>
      </c>
      <c r="AK355" s="11" t="str">
        <f t="shared" si="430"/>
        <v/>
      </c>
      <c r="AL355" s="11" t="str">
        <f t="shared" si="424"/>
        <v/>
      </c>
      <c r="AM355" s="11">
        <f t="shared" si="431"/>
        <v>375.38666666666671</v>
      </c>
      <c r="AN355" s="11" t="str">
        <f t="shared" si="432"/>
        <v/>
      </c>
      <c r="AO355" s="11" t="str">
        <f t="shared" si="433"/>
        <v/>
      </c>
      <c r="AP355" s="11" t="str">
        <f t="shared" si="434"/>
        <v/>
      </c>
      <c r="AQ355" s="11" t="str">
        <f t="shared" si="435"/>
        <v/>
      </c>
      <c r="AR355" s="11">
        <f t="shared" si="436"/>
        <v>107.57033333333332</v>
      </c>
      <c r="AS355" s="11" t="str">
        <f t="shared" si="437"/>
        <v/>
      </c>
      <c r="AT355" s="11">
        <f t="shared" si="425"/>
        <v>87.424999999999997</v>
      </c>
      <c r="AU355" s="11">
        <f t="shared" si="438"/>
        <v>244.79900000000001</v>
      </c>
      <c r="AV355" s="11" t="str">
        <f t="shared" si="439"/>
        <v/>
      </c>
      <c r="AW355" s="11">
        <f t="shared" si="443"/>
        <v>3536.0002500000001</v>
      </c>
      <c r="AX355" s="11">
        <f t="shared" si="444"/>
        <v>410.37</v>
      </c>
      <c r="AY355" s="11">
        <f t="shared" si="445"/>
        <v>342.69299999999998</v>
      </c>
      <c r="AZ355" s="17">
        <f t="shared" ref="AZ355" si="594">IF(OR(S355="",S352="",S349="",S346=""),AZ354,SUM(S355,S352,S349,S346))</f>
        <v>0</v>
      </c>
      <c r="BA355" s="11">
        <f t="shared" si="447"/>
        <v>633.01299999999992</v>
      </c>
      <c r="BB355" s="11">
        <f t="shared" ref="BB355:BE355" si="595">IF(OR(V355="",V352="",V349="",V346=""),BB354,SUM(V355,V352,V349,V346)/1000)</f>
        <v>231.16865451741998</v>
      </c>
      <c r="BC355" s="17">
        <f t="shared" si="595"/>
        <v>0</v>
      </c>
      <c r="BD355" s="17">
        <f t="shared" si="595"/>
        <v>0</v>
      </c>
      <c r="BE355" s="11">
        <f t="shared" si="595"/>
        <v>762.20899999999995</v>
      </c>
      <c r="BF355" s="17">
        <f t="shared" si="449"/>
        <v>0</v>
      </c>
      <c r="BG355" s="11">
        <f t="shared" si="450"/>
        <v>0</v>
      </c>
      <c r="BH355" s="11">
        <f t="shared" ref="BH355:BI355" si="596">IF(OR(AD355="",AD352="",AD349="",AD346=""),BH354,SUM(AD355,AD352,AD349,AD346)/1000)</f>
        <v>193.953</v>
      </c>
      <c r="BI355" s="11">
        <f t="shared" si="596"/>
        <v>208.35499999999999</v>
      </c>
      <c r="BJ355" s="11">
        <f t="shared" si="452"/>
        <v>37.029300000000006</v>
      </c>
      <c r="BL355" s="64"/>
      <c r="BM355" s="27"/>
      <c r="BN355" s="27"/>
      <c r="BO355" s="27"/>
      <c r="BP355" s="27"/>
      <c r="BQ355" s="27"/>
      <c r="BR355" s="27"/>
      <c r="BS355" s="27"/>
      <c r="BT355" s="27"/>
      <c r="BU355" s="27"/>
      <c r="BV355" s="27"/>
      <c r="BW355" s="27"/>
      <c r="BX355" s="27"/>
      <c r="BY355" s="27"/>
      <c r="BZ355" s="27"/>
    </row>
    <row r="356" spans="1:78" ht="15" customHeight="1" x14ac:dyDescent="0.2">
      <c r="A356" s="71">
        <v>30590</v>
      </c>
      <c r="B356" s="13">
        <v>2099.3000000000002</v>
      </c>
      <c r="C356" s="13">
        <v>183116</v>
      </c>
      <c r="D356" s="13"/>
      <c r="E356" s="13"/>
      <c r="F356" s="13">
        <v>384539</v>
      </c>
      <c r="G356" s="13"/>
      <c r="H356" s="13"/>
      <c r="I356" s="13"/>
      <c r="J356" s="13"/>
      <c r="K356" s="13">
        <v>106986</v>
      </c>
      <c r="L356" s="13"/>
      <c r="M356" s="13">
        <v>89.087999999999994</v>
      </c>
      <c r="N356" s="13">
        <v>246982</v>
      </c>
      <c r="O356" s="13"/>
      <c r="P356" s="13"/>
      <c r="Q356" s="13"/>
      <c r="R356" s="13"/>
      <c r="S356" s="13"/>
      <c r="T356" s="38"/>
      <c r="U356" s="13"/>
      <c r="V356" s="13"/>
      <c r="W356" s="13"/>
      <c r="X356" s="13"/>
      <c r="Y356" s="13"/>
      <c r="Z356" s="38"/>
      <c r="AA356" s="13"/>
      <c r="AB356" s="38"/>
      <c r="AC356" s="13"/>
      <c r="AD356" s="13"/>
      <c r="AE356" s="13"/>
      <c r="AF356" s="38"/>
      <c r="AG356" s="13"/>
      <c r="AI356" s="11">
        <f t="shared" si="423"/>
        <v>2085.5</v>
      </c>
      <c r="AJ356" s="11">
        <f t="shared" si="429"/>
        <v>182.38399999999999</v>
      </c>
      <c r="AK356" s="11" t="str">
        <f t="shared" si="430"/>
        <v/>
      </c>
      <c r="AL356" s="11" t="str">
        <f t="shared" si="424"/>
        <v/>
      </c>
      <c r="AM356" s="11">
        <f t="shared" si="431"/>
        <v>377.8483333333333</v>
      </c>
      <c r="AN356" s="11" t="str">
        <f t="shared" si="432"/>
        <v/>
      </c>
      <c r="AO356" s="11" t="str">
        <f t="shared" si="433"/>
        <v/>
      </c>
      <c r="AP356" s="11" t="str">
        <f t="shared" si="434"/>
        <v/>
      </c>
      <c r="AQ356" s="11" t="str">
        <f t="shared" si="435"/>
        <v/>
      </c>
      <c r="AR356" s="11">
        <f t="shared" si="436"/>
        <v>107.16533333333332</v>
      </c>
      <c r="AS356" s="11" t="str">
        <f t="shared" si="437"/>
        <v/>
      </c>
      <c r="AT356" s="11">
        <f t="shared" si="425"/>
        <v>88.277333333333331</v>
      </c>
      <c r="AU356" s="11">
        <f t="shared" si="438"/>
        <v>248.18066666666667</v>
      </c>
      <c r="AV356" s="11" t="str">
        <f t="shared" si="439"/>
        <v/>
      </c>
      <c r="AW356" s="11">
        <f t="shared" si="443"/>
        <v>3536.0002500000001</v>
      </c>
      <c r="AX356" s="11">
        <f t="shared" si="444"/>
        <v>410.37</v>
      </c>
      <c r="AY356" s="11">
        <f t="shared" si="445"/>
        <v>342.69299999999998</v>
      </c>
      <c r="AZ356" s="17">
        <f t="shared" ref="AZ356" si="597">IF(OR(S356="",S353="",S350="",S347=""),AZ355,SUM(S356,S353,S350,S347))</f>
        <v>0</v>
      </c>
      <c r="BA356" s="11">
        <f t="shared" si="447"/>
        <v>633.01299999999992</v>
      </c>
      <c r="BB356" s="11">
        <f t="shared" ref="BB356:BE356" si="598">IF(OR(V356="",V353="",V350="",V347=""),BB355,SUM(V356,V353,V350,V347)/1000)</f>
        <v>231.16865451741998</v>
      </c>
      <c r="BC356" s="17">
        <f t="shared" si="598"/>
        <v>0</v>
      </c>
      <c r="BD356" s="17">
        <f t="shared" si="598"/>
        <v>0</v>
      </c>
      <c r="BE356" s="11">
        <f t="shared" si="598"/>
        <v>762.20899999999995</v>
      </c>
      <c r="BF356" s="17">
        <f t="shared" si="449"/>
        <v>0</v>
      </c>
      <c r="BG356" s="11">
        <f t="shared" si="450"/>
        <v>0</v>
      </c>
      <c r="BH356" s="11">
        <f t="shared" ref="BH356:BI356" si="599">IF(OR(AD356="",AD353="",AD350="",AD347=""),BH355,SUM(AD356,AD353,AD350,AD347)/1000)</f>
        <v>193.953</v>
      </c>
      <c r="BI356" s="11">
        <f t="shared" si="599"/>
        <v>208.35499999999999</v>
      </c>
      <c r="BJ356" s="11">
        <f t="shared" si="452"/>
        <v>37.029300000000006</v>
      </c>
      <c r="BL356" s="64"/>
      <c r="BM356" s="27"/>
      <c r="BN356" s="27"/>
      <c r="BO356" s="27"/>
      <c r="BP356" s="27"/>
      <c r="BQ356" s="27"/>
      <c r="BR356" s="27"/>
      <c r="BS356" s="27"/>
      <c r="BT356" s="27"/>
      <c r="BU356" s="27"/>
      <c r="BV356" s="27"/>
      <c r="BW356" s="27"/>
      <c r="BX356" s="27"/>
      <c r="BY356" s="27"/>
      <c r="BZ356" s="27"/>
    </row>
    <row r="357" spans="1:78" ht="15" customHeight="1" x14ac:dyDescent="0.2">
      <c r="A357" s="71">
        <v>30621</v>
      </c>
      <c r="B357" s="13">
        <v>2112.3000000000002</v>
      </c>
      <c r="C357" s="13">
        <v>184078</v>
      </c>
      <c r="D357" s="13"/>
      <c r="E357" s="13"/>
      <c r="F357" s="13">
        <v>385203</v>
      </c>
      <c r="G357" s="13"/>
      <c r="H357" s="13"/>
      <c r="I357" s="13"/>
      <c r="J357" s="13"/>
      <c r="K357" s="13">
        <v>108464</v>
      </c>
      <c r="L357" s="13"/>
      <c r="M357" s="13">
        <v>90.097999999999999</v>
      </c>
      <c r="N357" s="13">
        <v>249867</v>
      </c>
      <c r="O357" s="13"/>
      <c r="P357" s="13"/>
      <c r="Q357" s="13"/>
      <c r="R357" s="13"/>
      <c r="S357" s="13"/>
      <c r="T357" s="38"/>
      <c r="U357" s="13"/>
      <c r="V357" s="13"/>
      <c r="W357" s="13"/>
      <c r="X357" s="13"/>
      <c r="Y357" s="13"/>
      <c r="Z357" s="38"/>
      <c r="AA357" s="13"/>
      <c r="AB357" s="38"/>
      <c r="AC357" s="13"/>
      <c r="AD357" s="13"/>
      <c r="AE357" s="13"/>
      <c r="AF357" s="38"/>
      <c r="AG357" s="13"/>
      <c r="AI357" s="11">
        <f t="shared" si="423"/>
        <v>2098.2666666666669</v>
      </c>
      <c r="AJ357" s="11">
        <f t="shared" si="429"/>
        <v>183.267</v>
      </c>
      <c r="AK357" s="11" t="str">
        <f t="shared" si="430"/>
        <v/>
      </c>
      <c r="AL357" s="11" t="str">
        <f t="shared" si="424"/>
        <v/>
      </c>
      <c r="AM357" s="11">
        <f t="shared" si="431"/>
        <v>382.04033333333331</v>
      </c>
      <c r="AN357" s="11" t="str">
        <f t="shared" si="432"/>
        <v/>
      </c>
      <c r="AO357" s="11" t="str">
        <f t="shared" si="433"/>
        <v/>
      </c>
      <c r="AP357" s="11" t="str">
        <f t="shared" si="434"/>
        <v/>
      </c>
      <c r="AQ357" s="11" t="str">
        <f t="shared" si="435"/>
        <v/>
      </c>
      <c r="AR357" s="11">
        <f t="shared" si="436"/>
        <v>107.556</v>
      </c>
      <c r="AS357" s="11" t="str">
        <f t="shared" si="437"/>
        <v/>
      </c>
      <c r="AT357" s="11">
        <f t="shared" si="425"/>
        <v>89.178333333333342</v>
      </c>
      <c r="AU357" s="11">
        <f t="shared" si="438"/>
        <v>250.07766666666666</v>
      </c>
      <c r="AV357" s="11" t="str">
        <f t="shared" si="439"/>
        <v/>
      </c>
      <c r="AW357" s="11">
        <f t="shared" si="443"/>
        <v>3536.0002500000001</v>
      </c>
      <c r="AX357" s="11">
        <f t="shared" si="444"/>
        <v>410.37</v>
      </c>
      <c r="AY357" s="11">
        <f t="shared" si="445"/>
        <v>342.69299999999998</v>
      </c>
      <c r="AZ357" s="17">
        <f t="shared" ref="AZ357" si="600">IF(OR(S357="",S354="",S351="",S348=""),AZ356,SUM(S357,S354,S351,S348))</f>
        <v>0</v>
      </c>
      <c r="BA357" s="11">
        <f t="shared" si="447"/>
        <v>633.01299999999992</v>
      </c>
      <c r="BB357" s="11">
        <f t="shared" ref="BB357:BE357" si="601">IF(OR(V357="",V354="",V351="",V348=""),BB356,SUM(V357,V354,V351,V348)/1000)</f>
        <v>231.16865451741998</v>
      </c>
      <c r="BC357" s="17">
        <f t="shared" si="601"/>
        <v>0</v>
      </c>
      <c r="BD357" s="17">
        <f t="shared" si="601"/>
        <v>0</v>
      </c>
      <c r="BE357" s="11">
        <f t="shared" si="601"/>
        <v>762.20899999999995</v>
      </c>
      <c r="BF357" s="17">
        <f t="shared" si="449"/>
        <v>0</v>
      </c>
      <c r="BG357" s="11">
        <f t="shared" si="450"/>
        <v>0</v>
      </c>
      <c r="BH357" s="11">
        <f t="shared" ref="BH357:BI357" si="602">IF(OR(AD357="",AD354="",AD351="",AD348=""),BH356,SUM(AD357,AD354,AD351,AD348)/1000)</f>
        <v>193.953</v>
      </c>
      <c r="BI357" s="11">
        <f t="shared" si="602"/>
        <v>208.35499999999999</v>
      </c>
      <c r="BJ357" s="11">
        <f t="shared" si="452"/>
        <v>37.029300000000006</v>
      </c>
      <c r="BL357" s="64"/>
      <c r="BM357" s="27"/>
      <c r="BN357" s="27"/>
      <c r="BO357" s="27"/>
      <c r="BP357" s="27"/>
      <c r="BQ357" s="27"/>
      <c r="BR357" s="27"/>
      <c r="BS357" s="27"/>
      <c r="BT357" s="27"/>
      <c r="BU357" s="27"/>
      <c r="BV357" s="27"/>
      <c r="BW357" s="27"/>
      <c r="BX357" s="27"/>
      <c r="BY357" s="27"/>
      <c r="BZ357" s="27"/>
    </row>
    <row r="358" spans="1:78" ht="15" customHeight="1" x14ac:dyDescent="0.2">
      <c r="A358" s="71">
        <v>30651</v>
      </c>
      <c r="B358" s="13">
        <v>2123.5</v>
      </c>
      <c r="C358" s="13">
        <v>183902</v>
      </c>
      <c r="D358" s="13"/>
      <c r="E358" s="13"/>
      <c r="F358" s="13">
        <v>406499</v>
      </c>
      <c r="G358" s="13"/>
      <c r="H358" s="13"/>
      <c r="I358" s="13"/>
      <c r="J358" s="13"/>
      <c r="K358" s="13">
        <v>107104</v>
      </c>
      <c r="L358" s="13"/>
      <c r="M358" s="13">
        <v>91.343000000000004</v>
      </c>
      <c r="N358" s="13">
        <v>257685</v>
      </c>
      <c r="O358" s="13"/>
      <c r="P358" s="13">
        <v>948676.5</v>
      </c>
      <c r="Q358" s="13">
        <v>110040</v>
      </c>
      <c r="R358" s="13">
        <v>90705</v>
      </c>
      <c r="S358" s="13"/>
      <c r="T358" s="38">
        <v>168.87100000000001</v>
      </c>
      <c r="U358" s="76">
        <v>168.32</v>
      </c>
      <c r="V358" s="13">
        <v>59608.587125880003</v>
      </c>
      <c r="W358" s="13"/>
      <c r="X358" s="13"/>
      <c r="Y358" s="13">
        <v>218456</v>
      </c>
      <c r="Z358" s="38"/>
      <c r="AA358" s="13"/>
      <c r="AB358" s="38"/>
      <c r="AC358" s="13"/>
      <c r="AD358" s="13">
        <v>52339</v>
      </c>
      <c r="AE358" s="13">
        <v>61119</v>
      </c>
      <c r="AF358" s="38">
        <v>9898</v>
      </c>
      <c r="AG358" s="78">
        <v>9892</v>
      </c>
      <c r="AI358" s="11">
        <f t="shared" si="423"/>
        <v>2111.7000000000003</v>
      </c>
      <c r="AJ358" s="11">
        <f t="shared" si="429"/>
        <v>183.69866666666667</v>
      </c>
      <c r="AK358" s="11" t="str">
        <f t="shared" si="430"/>
        <v/>
      </c>
      <c r="AL358" s="11" t="str">
        <f t="shared" si="424"/>
        <v/>
      </c>
      <c r="AM358" s="11">
        <f t="shared" si="431"/>
        <v>392.08033333333333</v>
      </c>
      <c r="AN358" s="11" t="str">
        <f t="shared" si="432"/>
        <v/>
      </c>
      <c r="AO358" s="11" t="str">
        <f t="shared" si="433"/>
        <v/>
      </c>
      <c r="AP358" s="11" t="str">
        <f t="shared" si="434"/>
        <v/>
      </c>
      <c r="AQ358" s="11" t="str">
        <f t="shared" si="435"/>
        <v/>
      </c>
      <c r="AR358" s="11">
        <f t="shared" si="436"/>
        <v>107.518</v>
      </c>
      <c r="AS358" s="11" t="str">
        <f t="shared" si="437"/>
        <v/>
      </c>
      <c r="AT358" s="11">
        <f t="shared" si="425"/>
        <v>90.176333333333332</v>
      </c>
      <c r="AU358" s="11">
        <f t="shared" si="438"/>
        <v>251.51133333333334</v>
      </c>
      <c r="AV358" s="11" t="str">
        <f t="shared" si="439"/>
        <v/>
      </c>
      <c r="AW358" s="11">
        <f t="shared" si="443"/>
        <v>3634.0365000000002</v>
      </c>
      <c r="AX358" s="11">
        <f t="shared" si="444"/>
        <v>421.31599999999997</v>
      </c>
      <c r="AY358" s="11">
        <f t="shared" si="445"/>
        <v>350.86799999999999</v>
      </c>
      <c r="AZ358" s="17">
        <f t="shared" ref="AZ358" si="603">IF(OR(S358="",S355="",S352="",S349=""),AZ357,SUM(S358,S355,S352,S349))</f>
        <v>0</v>
      </c>
      <c r="BA358" s="11">
        <f t="shared" si="447"/>
        <v>649.86200000000008</v>
      </c>
      <c r="BB358" s="11">
        <f t="shared" ref="BB358:BE358" si="604">IF(OR(V358="",V355="",V352="",V349=""),BB357,SUM(V358,V355,V352,V349)/1000)</f>
        <v>233.58748258406001</v>
      </c>
      <c r="BC358" s="17">
        <f t="shared" si="604"/>
        <v>0</v>
      </c>
      <c r="BD358" s="17">
        <f t="shared" si="604"/>
        <v>0</v>
      </c>
      <c r="BE358" s="11">
        <f t="shared" si="604"/>
        <v>788.94200000000001</v>
      </c>
      <c r="BF358" s="17">
        <f t="shared" si="449"/>
        <v>0</v>
      </c>
      <c r="BG358" s="11">
        <f t="shared" si="450"/>
        <v>0</v>
      </c>
      <c r="BH358" s="11">
        <f t="shared" ref="BH358:BI358" si="605">IF(OR(AD358="",AD355="",AD352="",AD349=""),BH357,SUM(AD358,AD355,AD352,AD349)/1000)</f>
        <v>199.07</v>
      </c>
      <c r="BI358" s="11">
        <f t="shared" si="605"/>
        <v>217.28200000000001</v>
      </c>
      <c r="BJ358" s="11">
        <f t="shared" si="452"/>
        <v>38.034500000000001</v>
      </c>
      <c r="BL358" s="64"/>
      <c r="BM358" s="27"/>
      <c r="BN358" s="27"/>
      <c r="BO358" s="27"/>
      <c r="BP358" s="27"/>
      <c r="BQ358" s="27"/>
      <c r="BR358" s="27"/>
      <c r="BS358" s="27"/>
      <c r="BT358" s="27"/>
      <c r="BU358" s="27"/>
      <c r="BV358" s="27"/>
      <c r="BW358" s="27"/>
      <c r="BX358" s="27"/>
      <c r="BY358" s="27"/>
      <c r="BZ358" s="27"/>
    </row>
    <row r="359" spans="1:78" ht="15" customHeight="1" x14ac:dyDescent="0.2">
      <c r="A359" s="71">
        <v>30682</v>
      </c>
      <c r="B359" s="13">
        <v>2138.1999999999998</v>
      </c>
      <c r="C359" s="13">
        <v>184450</v>
      </c>
      <c r="D359" s="13"/>
      <c r="E359" s="13"/>
      <c r="F359" s="13">
        <v>399942</v>
      </c>
      <c r="G359" s="13"/>
      <c r="H359" s="13"/>
      <c r="I359" s="13"/>
      <c r="J359" s="13"/>
      <c r="K359" s="13">
        <v>107968</v>
      </c>
      <c r="L359" s="13"/>
      <c r="M359" s="13">
        <v>92.417000000000002</v>
      </c>
      <c r="N359" s="13">
        <v>268839</v>
      </c>
      <c r="O359" s="13"/>
      <c r="P359" s="13"/>
      <c r="Q359" s="13"/>
      <c r="R359" s="13"/>
      <c r="S359" s="13"/>
      <c r="T359" s="38"/>
      <c r="U359" s="13"/>
      <c r="V359" s="13"/>
      <c r="W359" s="13"/>
      <c r="X359" s="13"/>
      <c r="Y359" s="13"/>
      <c r="Z359" s="38"/>
      <c r="AA359" s="13"/>
      <c r="AB359" s="38"/>
      <c r="AC359" s="13"/>
      <c r="AD359" s="13"/>
      <c r="AE359" s="13"/>
      <c r="AF359" s="38"/>
      <c r="AG359" s="13"/>
      <c r="AI359" s="11">
        <f t="shared" si="423"/>
        <v>2124.6666666666665</v>
      </c>
      <c r="AJ359" s="11">
        <f t="shared" si="429"/>
        <v>184.14333333333335</v>
      </c>
      <c r="AK359" s="11" t="str">
        <f t="shared" si="430"/>
        <v/>
      </c>
      <c r="AL359" s="11" t="str">
        <f t="shared" si="424"/>
        <v/>
      </c>
      <c r="AM359" s="11">
        <f t="shared" si="431"/>
        <v>397.21466666666669</v>
      </c>
      <c r="AN359" s="11" t="str">
        <f t="shared" si="432"/>
        <v/>
      </c>
      <c r="AO359" s="11" t="str">
        <f t="shared" si="433"/>
        <v/>
      </c>
      <c r="AP359" s="11" t="str">
        <f t="shared" si="434"/>
        <v/>
      </c>
      <c r="AQ359" s="11" t="str">
        <f t="shared" si="435"/>
        <v/>
      </c>
      <c r="AR359" s="11">
        <f t="shared" si="436"/>
        <v>107.84533333333333</v>
      </c>
      <c r="AS359" s="11" t="str">
        <f t="shared" si="437"/>
        <v/>
      </c>
      <c r="AT359" s="11">
        <f t="shared" si="425"/>
        <v>91.286000000000001</v>
      </c>
      <c r="AU359" s="11">
        <f t="shared" si="438"/>
        <v>258.79700000000003</v>
      </c>
      <c r="AV359" s="11" t="str">
        <f t="shared" si="439"/>
        <v/>
      </c>
      <c r="AW359" s="11">
        <f t="shared" si="443"/>
        <v>3634.0365000000002</v>
      </c>
      <c r="AX359" s="11">
        <f t="shared" si="444"/>
        <v>421.31599999999997</v>
      </c>
      <c r="AY359" s="11">
        <f t="shared" si="445"/>
        <v>350.86799999999999</v>
      </c>
      <c r="AZ359" s="17">
        <f t="shared" ref="AZ359" si="606">IF(OR(S359="",S356="",S353="",S350=""),AZ358,SUM(S359,S356,S353,S350))</f>
        <v>0</v>
      </c>
      <c r="BA359" s="11">
        <f t="shared" si="447"/>
        <v>649.86200000000008</v>
      </c>
      <c r="BB359" s="11">
        <f t="shared" ref="BB359:BE359" si="607">IF(OR(V359="",V356="",V353="",V350=""),BB358,SUM(V359,V356,V353,V350)/1000)</f>
        <v>233.58748258406001</v>
      </c>
      <c r="BC359" s="17">
        <f t="shared" si="607"/>
        <v>0</v>
      </c>
      <c r="BD359" s="17">
        <f t="shared" si="607"/>
        <v>0</v>
      </c>
      <c r="BE359" s="11">
        <f t="shared" si="607"/>
        <v>788.94200000000001</v>
      </c>
      <c r="BF359" s="17">
        <f t="shared" si="449"/>
        <v>0</v>
      </c>
      <c r="BG359" s="11">
        <f t="shared" si="450"/>
        <v>0</v>
      </c>
      <c r="BH359" s="11">
        <f t="shared" ref="BH359:BI359" si="608">IF(OR(AD359="",AD356="",AD353="",AD350=""),BH358,SUM(AD359,AD356,AD353,AD350)/1000)</f>
        <v>199.07</v>
      </c>
      <c r="BI359" s="11">
        <f t="shared" si="608"/>
        <v>217.28200000000001</v>
      </c>
      <c r="BJ359" s="11">
        <f t="shared" si="452"/>
        <v>38.034500000000001</v>
      </c>
      <c r="BL359" s="64"/>
      <c r="BM359" s="27"/>
      <c r="BN359" s="27"/>
      <c r="BO359" s="27"/>
      <c r="BP359" s="27"/>
      <c r="BQ359" s="27"/>
      <c r="BR359" s="27"/>
      <c r="BS359" s="27"/>
      <c r="BT359" s="27"/>
      <c r="BU359" s="27"/>
      <c r="BV359" s="27"/>
      <c r="BW359" s="27"/>
      <c r="BX359" s="27"/>
      <c r="BY359" s="27"/>
      <c r="BZ359" s="27"/>
    </row>
    <row r="360" spans="1:78" ht="15" customHeight="1" x14ac:dyDescent="0.2">
      <c r="A360" s="71">
        <v>30713</v>
      </c>
      <c r="B360" s="13">
        <v>2158.1999999999998</v>
      </c>
      <c r="C360" s="13">
        <v>185166</v>
      </c>
      <c r="D360" s="13"/>
      <c r="E360" s="13"/>
      <c r="F360" s="13">
        <v>396224</v>
      </c>
      <c r="G360" s="13"/>
      <c r="H360" s="13"/>
      <c r="I360" s="13"/>
      <c r="J360" s="13"/>
      <c r="K360" s="13">
        <v>109646</v>
      </c>
      <c r="L360" s="13"/>
      <c r="M360" s="13">
        <v>93.680999999999997</v>
      </c>
      <c r="N360" s="13">
        <v>273002</v>
      </c>
      <c r="O360" s="13"/>
      <c r="P360" s="13"/>
      <c r="Q360" s="13"/>
      <c r="R360" s="13"/>
      <c r="S360" s="13"/>
      <c r="T360" s="38"/>
      <c r="U360" s="13"/>
      <c r="V360" s="13"/>
      <c r="W360" s="13"/>
      <c r="X360" s="13"/>
      <c r="Y360" s="13"/>
      <c r="Z360" s="38"/>
      <c r="AA360" s="13"/>
      <c r="AB360" s="38"/>
      <c r="AC360" s="13"/>
      <c r="AD360" s="13"/>
      <c r="AE360" s="13"/>
      <c r="AF360" s="38"/>
      <c r="AG360" s="13"/>
      <c r="AI360" s="11">
        <f t="shared" si="423"/>
        <v>2139.9666666666667</v>
      </c>
      <c r="AJ360" s="11">
        <f t="shared" si="429"/>
        <v>184.506</v>
      </c>
      <c r="AK360" s="11" t="str">
        <f t="shared" si="430"/>
        <v/>
      </c>
      <c r="AL360" s="11" t="str">
        <f t="shared" si="424"/>
        <v/>
      </c>
      <c r="AM360" s="11">
        <f t="shared" si="431"/>
        <v>400.88833333333332</v>
      </c>
      <c r="AN360" s="11" t="str">
        <f t="shared" si="432"/>
        <v/>
      </c>
      <c r="AO360" s="11" t="str">
        <f t="shared" si="433"/>
        <v/>
      </c>
      <c r="AP360" s="11" t="str">
        <f t="shared" si="434"/>
        <v/>
      </c>
      <c r="AQ360" s="11" t="str">
        <f t="shared" si="435"/>
        <v/>
      </c>
      <c r="AR360" s="11">
        <f t="shared" si="436"/>
        <v>108.23933333333333</v>
      </c>
      <c r="AS360" s="11" t="str">
        <f t="shared" si="437"/>
        <v/>
      </c>
      <c r="AT360" s="11">
        <f t="shared" si="425"/>
        <v>92.48033333333332</v>
      </c>
      <c r="AU360" s="11">
        <f t="shared" si="438"/>
        <v>266.50866666666667</v>
      </c>
      <c r="AV360" s="11" t="str">
        <f t="shared" si="439"/>
        <v/>
      </c>
      <c r="AW360" s="11">
        <f t="shared" si="443"/>
        <v>3634.0365000000002</v>
      </c>
      <c r="AX360" s="11">
        <f t="shared" si="444"/>
        <v>421.31599999999997</v>
      </c>
      <c r="AY360" s="11">
        <f t="shared" si="445"/>
        <v>350.86799999999999</v>
      </c>
      <c r="AZ360" s="17">
        <f t="shared" ref="AZ360" si="609">IF(OR(S360="",S357="",S354="",S351=""),AZ359,SUM(S360,S357,S354,S351))</f>
        <v>0</v>
      </c>
      <c r="BA360" s="11">
        <f t="shared" si="447"/>
        <v>649.86200000000008</v>
      </c>
      <c r="BB360" s="11">
        <f t="shared" ref="BB360:BE360" si="610">IF(OR(V360="",V357="",V354="",V351=""),BB359,SUM(V360,V357,V354,V351)/1000)</f>
        <v>233.58748258406001</v>
      </c>
      <c r="BC360" s="17">
        <f t="shared" si="610"/>
        <v>0</v>
      </c>
      <c r="BD360" s="17">
        <f t="shared" si="610"/>
        <v>0</v>
      </c>
      <c r="BE360" s="11">
        <f t="shared" si="610"/>
        <v>788.94200000000001</v>
      </c>
      <c r="BF360" s="17">
        <f t="shared" si="449"/>
        <v>0</v>
      </c>
      <c r="BG360" s="11">
        <f t="shared" si="450"/>
        <v>0</v>
      </c>
      <c r="BH360" s="11">
        <f t="shared" ref="BH360:BI360" si="611">IF(OR(AD360="",AD357="",AD354="",AD351=""),BH359,SUM(AD360,AD357,AD354,AD351)/1000)</f>
        <v>199.07</v>
      </c>
      <c r="BI360" s="11">
        <f t="shared" si="611"/>
        <v>217.28200000000001</v>
      </c>
      <c r="BJ360" s="11">
        <f t="shared" si="452"/>
        <v>38.034500000000001</v>
      </c>
      <c r="BL360" s="64"/>
      <c r="BM360" s="27"/>
      <c r="BN360" s="27"/>
      <c r="BO360" s="27"/>
      <c r="BP360" s="27"/>
      <c r="BQ360" s="27"/>
      <c r="BR360" s="27"/>
      <c r="BS360" s="27"/>
      <c r="BT360" s="27"/>
      <c r="BU360" s="27"/>
      <c r="BV360" s="27"/>
      <c r="BW360" s="27"/>
      <c r="BX360" s="27"/>
      <c r="BY360" s="27"/>
      <c r="BZ360" s="27"/>
    </row>
    <row r="361" spans="1:78" ht="15" customHeight="1" x14ac:dyDescent="0.2">
      <c r="A361" s="71">
        <v>30742</v>
      </c>
      <c r="B361" s="13">
        <v>2175.1999999999998</v>
      </c>
      <c r="C361" s="13">
        <v>186527</v>
      </c>
      <c r="D361" s="13"/>
      <c r="E361" s="13"/>
      <c r="F361" s="13">
        <v>399105</v>
      </c>
      <c r="G361" s="13"/>
      <c r="H361" s="13"/>
      <c r="I361" s="13"/>
      <c r="J361" s="13"/>
      <c r="K361" s="13">
        <v>111039</v>
      </c>
      <c r="L361" s="13"/>
      <c r="M361" s="13">
        <v>94.492000000000004</v>
      </c>
      <c r="N361" s="13">
        <v>279497</v>
      </c>
      <c r="O361" s="13"/>
      <c r="P361" s="13">
        <v>977013.5</v>
      </c>
      <c r="Q361" s="13">
        <v>107443</v>
      </c>
      <c r="R361" s="13">
        <v>91491</v>
      </c>
      <c r="S361" s="13"/>
      <c r="T361" s="38">
        <v>172.94900000000001</v>
      </c>
      <c r="U361" s="76">
        <v>172.24199999999999</v>
      </c>
      <c r="V361" s="13">
        <v>60862.026755010003</v>
      </c>
      <c r="W361" s="13"/>
      <c r="X361" s="13"/>
      <c r="Y361" s="13">
        <v>215442</v>
      </c>
      <c r="Z361" s="38"/>
      <c r="AA361" s="13"/>
      <c r="AB361" s="38"/>
      <c r="AC361" s="13"/>
      <c r="AD361" s="13">
        <v>54520</v>
      </c>
      <c r="AE361" s="13">
        <v>58936</v>
      </c>
      <c r="AF361" s="38">
        <v>10116.200000000001</v>
      </c>
      <c r="AG361" s="78">
        <v>10146.9</v>
      </c>
      <c r="AI361" s="11">
        <f t="shared" si="423"/>
        <v>2157.1999999999998</v>
      </c>
      <c r="AJ361" s="11">
        <f t="shared" si="429"/>
        <v>185.381</v>
      </c>
      <c r="AK361" s="11" t="str">
        <f t="shared" si="430"/>
        <v/>
      </c>
      <c r="AL361" s="11" t="str">
        <f t="shared" si="424"/>
        <v/>
      </c>
      <c r="AM361" s="11">
        <f t="shared" si="431"/>
        <v>398.42366666666669</v>
      </c>
      <c r="AN361" s="11" t="str">
        <f t="shared" si="432"/>
        <v/>
      </c>
      <c r="AO361" s="11" t="str">
        <f t="shared" si="433"/>
        <v/>
      </c>
      <c r="AP361" s="11" t="str">
        <f t="shared" si="434"/>
        <v/>
      </c>
      <c r="AQ361" s="11" t="str">
        <f t="shared" si="435"/>
        <v/>
      </c>
      <c r="AR361" s="11">
        <f t="shared" si="436"/>
        <v>109.551</v>
      </c>
      <c r="AS361" s="11" t="str">
        <f t="shared" si="437"/>
        <v/>
      </c>
      <c r="AT361" s="11">
        <f t="shared" si="425"/>
        <v>93.530000000000015</v>
      </c>
      <c r="AU361" s="11">
        <f t="shared" si="438"/>
        <v>273.77933333333334</v>
      </c>
      <c r="AV361" s="11" t="str">
        <f t="shared" si="439"/>
        <v/>
      </c>
      <c r="AW361" s="11">
        <f t="shared" si="443"/>
        <v>3742.6967500000001</v>
      </c>
      <c r="AX361" s="11">
        <f t="shared" si="444"/>
        <v>431.95299999999997</v>
      </c>
      <c r="AY361" s="11">
        <f t="shared" si="445"/>
        <v>356.88499999999999</v>
      </c>
      <c r="AZ361" s="17">
        <f t="shared" ref="AZ361" si="612">IF(OR(S361="",S358="",S355="",S352=""),AZ360,SUM(S361,S358,S355,S352))</f>
        <v>0</v>
      </c>
      <c r="BA361" s="11">
        <f t="shared" si="447"/>
        <v>665.94299999999998</v>
      </c>
      <c r="BB361" s="11">
        <f t="shared" ref="BB361:BE361" si="613">IF(OR(V361="",V358="",V355="",V352=""),BB360,SUM(V361,V358,V355,V352)/1000)</f>
        <v>237.13864615516005</v>
      </c>
      <c r="BC361" s="17">
        <f t="shared" si="613"/>
        <v>0</v>
      </c>
      <c r="BD361" s="17">
        <f t="shared" si="613"/>
        <v>0</v>
      </c>
      <c r="BE361" s="11">
        <f t="shared" si="613"/>
        <v>818.38599999999997</v>
      </c>
      <c r="BF361" s="17">
        <f t="shared" si="449"/>
        <v>0</v>
      </c>
      <c r="BG361" s="11">
        <f t="shared" si="450"/>
        <v>0</v>
      </c>
      <c r="BH361" s="11">
        <f t="shared" ref="BH361:BI361" si="614">IF(OR(AD361="",AD358="",AD355="",AD352=""),BH360,SUM(AD361,AD358,AD355,AD352)/1000)</f>
        <v>205.96700000000001</v>
      </c>
      <c r="BI361" s="11">
        <f t="shared" si="614"/>
        <v>228.15700000000001</v>
      </c>
      <c r="BJ361" s="11">
        <f t="shared" si="452"/>
        <v>39.182499999999997</v>
      </c>
      <c r="BL361" s="64"/>
      <c r="BM361" s="27"/>
      <c r="BN361" s="27"/>
      <c r="BO361" s="27"/>
      <c r="BP361" s="27"/>
      <c r="BQ361" s="27"/>
      <c r="BR361" s="27"/>
      <c r="BS361" s="27"/>
      <c r="BT361" s="27"/>
      <c r="BU361" s="27"/>
      <c r="BV361" s="27"/>
      <c r="BW361" s="27"/>
      <c r="BX361" s="27"/>
      <c r="BY361" s="27"/>
      <c r="BZ361" s="27"/>
    </row>
    <row r="362" spans="1:78" ht="15" customHeight="1" x14ac:dyDescent="0.2">
      <c r="A362" s="71">
        <v>30773</v>
      </c>
      <c r="B362" s="13">
        <v>2191.6999999999998</v>
      </c>
      <c r="C362" s="13">
        <v>187527</v>
      </c>
      <c r="D362" s="13"/>
      <c r="E362" s="13"/>
      <c r="F362" s="13">
        <v>402886</v>
      </c>
      <c r="G362" s="13"/>
      <c r="H362" s="13"/>
      <c r="I362" s="13"/>
      <c r="J362" s="13"/>
      <c r="K362" s="13">
        <v>113657</v>
      </c>
      <c r="L362" s="13"/>
      <c r="M362" s="13">
        <v>94.902000000000001</v>
      </c>
      <c r="N362" s="13">
        <v>279557</v>
      </c>
      <c r="O362" s="13"/>
      <c r="P362" s="13"/>
      <c r="Q362" s="13"/>
      <c r="R362" s="13"/>
      <c r="S362" s="13"/>
      <c r="T362" s="38"/>
      <c r="U362" s="13"/>
      <c r="V362" s="13"/>
      <c r="W362" s="13"/>
      <c r="X362" s="13"/>
      <c r="Y362" s="13"/>
      <c r="Z362" s="38"/>
      <c r="AA362" s="13"/>
      <c r="AB362" s="38"/>
      <c r="AC362" s="13"/>
      <c r="AD362" s="13"/>
      <c r="AE362" s="13"/>
      <c r="AF362" s="38"/>
      <c r="AG362" s="13"/>
      <c r="AI362" s="11">
        <f t="shared" si="423"/>
        <v>2175.0333333333333</v>
      </c>
      <c r="AJ362" s="11">
        <f t="shared" si="429"/>
        <v>186.40666666666667</v>
      </c>
      <c r="AK362" s="11" t="str">
        <f t="shared" si="430"/>
        <v/>
      </c>
      <c r="AL362" s="11" t="str">
        <f t="shared" si="424"/>
        <v/>
      </c>
      <c r="AM362" s="11">
        <f t="shared" si="431"/>
        <v>399.40499999999997</v>
      </c>
      <c r="AN362" s="11" t="str">
        <f t="shared" si="432"/>
        <v/>
      </c>
      <c r="AO362" s="11" t="str">
        <f t="shared" si="433"/>
        <v/>
      </c>
      <c r="AP362" s="11" t="str">
        <f t="shared" si="434"/>
        <v/>
      </c>
      <c r="AQ362" s="11" t="str">
        <f t="shared" si="435"/>
        <v/>
      </c>
      <c r="AR362" s="11">
        <f t="shared" si="436"/>
        <v>111.44733333333333</v>
      </c>
      <c r="AS362" s="11" t="str">
        <f t="shared" si="437"/>
        <v/>
      </c>
      <c r="AT362" s="11">
        <f t="shared" si="425"/>
        <v>94.358333333333334</v>
      </c>
      <c r="AU362" s="11">
        <f t="shared" si="438"/>
        <v>277.35199999999998</v>
      </c>
      <c r="AV362" s="11" t="str">
        <f t="shared" si="439"/>
        <v/>
      </c>
      <c r="AW362" s="11">
        <f t="shared" si="443"/>
        <v>3742.6967500000001</v>
      </c>
      <c r="AX362" s="11">
        <f t="shared" si="444"/>
        <v>431.95299999999997</v>
      </c>
      <c r="AY362" s="11">
        <f t="shared" si="445"/>
        <v>356.88499999999999</v>
      </c>
      <c r="AZ362" s="17">
        <f t="shared" ref="AZ362" si="615">IF(OR(S362="",S359="",S356="",S353=""),AZ361,SUM(S362,S359,S356,S353))</f>
        <v>0</v>
      </c>
      <c r="BA362" s="11">
        <f t="shared" si="447"/>
        <v>665.94299999999998</v>
      </c>
      <c r="BB362" s="11">
        <f t="shared" ref="BB362:BE362" si="616">IF(OR(V362="",V359="",V356="",V353=""),BB361,SUM(V362,V359,V356,V353)/1000)</f>
        <v>237.13864615516005</v>
      </c>
      <c r="BC362" s="17">
        <f t="shared" si="616"/>
        <v>0</v>
      </c>
      <c r="BD362" s="17">
        <f t="shared" si="616"/>
        <v>0</v>
      </c>
      <c r="BE362" s="11">
        <f t="shared" si="616"/>
        <v>818.38599999999997</v>
      </c>
      <c r="BF362" s="17">
        <f t="shared" si="449"/>
        <v>0</v>
      </c>
      <c r="BG362" s="11">
        <f t="shared" si="450"/>
        <v>0</v>
      </c>
      <c r="BH362" s="11">
        <f t="shared" ref="BH362:BI362" si="617">IF(OR(AD362="",AD359="",AD356="",AD353=""),BH361,SUM(AD362,AD359,AD356,AD353)/1000)</f>
        <v>205.96700000000001</v>
      </c>
      <c r="BI362" s="11">
        <f t="shared" si="617"/>
        <v>228.15700000000001</v>
      </c>
      <c r="BJ362" s="11">
        <f t="shared" si="452"/>
        <v>39.182499999999997</v>
      </c>
      <c r="BL362" s="64"/>
      <c r="BM362" s="27"/>
      <c r="BN362" s="27"/>
      <c r="BO362" s="27"/>
      <c r="BP362" s="27"/>
      <c r="BQ362" s="27"/>
      <c r="BR362" s="27"/>
      <c r="BS362" s="27"/>
      <c r="BT362" s="27"/>
      <c r="BU362" s="27"/>
      <c r="BV362" s="27"/>
      <c r="BW362" s="27"/>
      <c r="BX362" s="27"/>
      <c r="BY362" s="27"/>
      <c r="BZ362" s="27"/>
    </row>
    <row r="363" spans="1:78" ht="15" customHeight="1" x14ac:dyDescent="0.2">
      <c r="A363" s="71">
        <v>30803</v>
      </c>
      <c r="B363" s="13">
        <v>2204.1</v>
      </c>
      <c r="C363" s="13">
        <v>188986</v>
      </c>
      <c r="D363" s="13"/>
      <c r="E363" s="13"/>
      <c r="F363" s="13">
        <v>399569</v>
      </c>
      <c r="G363" s="13"/>
      <c r="H363" s="13"/>
      <c r="I363" s="13"/>
      <c r="J363" s="13"/>
      <c r="K363" s="13">
        <v>116195</v>
      </c>
      <c r="L363" s="13"/>
      <c r="M363" s="13">
        <v>95.596999999999994</v>
      </c>
      <c r="N363" s="13">
        <v>280732</v>
      </c>
      <c r="O363" s="13"/>
      <c r="P363" s="13"/>
      <c r="Q363" s="13"/>
      <c r="R363" s="13"/>
      <c r="S363" s="13"/>
      <c r="T363" s="38"/>
      <c r="U363" s="13"/>
      <c r="V363" s="13"/>
      <c r="W363" s="13"/>
      <c r="X363" s="13"/>
      <c r="Y363" s="13"/>
      <c r="Z363" s="38"/>
      <c r="AA363" s="13"/>
      <c r="AB363" s="38"/>
      <c r="AC363" s="13"/>
      <c r="AD363" s="13"/>
      <c r="AE363" s="13"/>
      <c r="AF363" s="38"/>
      <c r="AG363" s="13"/>
      <c r="AI363" s="11">
        <f t="shared" si="423"/>
        <v>2190.3333333333335</v>
      </c>
      <c r="AJ363" s="11">
        <f t="shared" si="429"/>
        <v>187.68</v>
      </c>
      <c r="AK363" s="11" t="str">
        <f t="shared" si="430"/>
        <v/>
      </c>
      <c r="AL363" s="11" t="str">
        <f t="shared" si="424"/>
        <v/>
      </c>
      <c r="AM363" s="11">
        <f t="shared" si="431"/>
        <v>400.52</v>
      </c>
      <c r="AN363" s="11" t="str">
        <f t="shared" si="432"/>
        <v/>
      </c>
      <c r="AO363" s="11" t="str">
        <f t="shared" si="433"/>
        <v/>
      </c>
      <c r="AP363" s="11" t="str">
        <f t="shared" si="434"/>
        <v/>
      </c>
      <c r="AQ363" s="11" t="str">
        <f t="shared" si="435"/>
        <v/>
      </c>
      <c r="AR363" s="11">
        <f t="shared" si="436"/>
        <v>113.63033333333333</v>
      </c>
      <c r="AS363" s="11" t="str">
        <f t="shared" si="437"/>
        <v/>
      </c>
      <c r="AT363" s="11">
        <f t="shared" si="425"/>
        <v>94.997</v>
      </c>
      <c r="AU363" s="11">
        <f t="shared" si="438"/>
        <v>279.92866666666669</v>
      </c>
      <c r="AV363" s="11" t="str">
        <f t="shared" si="439"/>
        <v/>
      </c>
      <c r="AW363" s="11">
        <f t="shared" si="443"/>
        <v>3742.6967500000001</v>
      </c>
      <c r="AX363" s="11">
        <f t="shared" si="444"/>
        <v>431.95299999999997</v>
      </c>
      <c r="AY363" s="11">
        <f t="shared" si="445"/>
        <v>356.88499999999999</v>
      </c>
      <c r="AZ363" s="17">
        <f t="shared" ref="AZ363" si="618">IF(OR(S363="",S360="",S357="",S354=""),AZ362,SUM(S363,S360,S357,S354))</f>
        <v>0</v>
      </c>
      <c r="BA363" s="11">
        <f t="shared" si="447"/>
        <v>665.94299999999998</v>
      </c>
      <c r="BB363" s="11">
        <f t="shared" ref="BB363:BE363" si="619">IF(OR(V363="",V360="",V357="",V354=""),BB362,SUM(V363,V360,V357,V354)/1000)</f>
        <v>237.13864615516005</v>
      </c>
      <c r="BC363" s="17">
        <f t="shared" si="619"/>
        <v>0</v>
      </c>
      <c r="BD363" s="17">
        <f t="shared" si="619"/>
        <v>0</v>
      </c>
      <c r="BE363" s="11">
        <f t="shared" si="619"/>
        <v>818.38599999999997</v>
      </c>
      <c r="BF363" s="17">
        <f t="shared" si="449"/>
        <v>0</v>
      </c>
      <c r="BG363" s="11">
        <f t="shared" si="450"/>
        <v>0</v>
      </c>
      <c r="BH363" s="11">
        <f t="shared" ref="BH363:BI363" si="620">IF(OR(AD363="",AD360="",AD357="",AD354=""),BH362,SUM(AD363,AD360,AD357,AD354)/1000)</f>
        <v>205.96700000000001</v>
      </c>
      <c r="BI363" s="11">
        <f t="shared" si="620"/>
        <v>228.15700000000001</v>
      </c>
      <c r="BJ363" s="11">
        <f t="shared" si="452"/>
        <v>39.182499999999997</v>
      </c>
      <c r="BL363" s="64"/>
      <c r="BM363" s="27"/>
      <c r="BN363" s="27"/>
      <c r="BO363" s="27"/>
      <c r="BP363" s="27"/>
      <c r="BQ363" s="27"/>
      <c r="BR363" s="27"/>
      <c r="BS363" s="27"/>
      <c r="BT363" s="27"/>
      <c r="BU363" s="27"/>
      <c r="BV363" s="27"/>
      <c r="BW363" s="27"/>
      <c r="BX363" s="27"/>
      <c r="BY363" s="27"/>
      <c r="BZ363" s="27"/>
    </row>
    <row r="364" spans="1:78" ht="15" customHeight="1" x14ac:dyDescent="0.2">
      <c r="A364" s="71">
        <v>30834</v>
      </c>
      <c r="B364" s="13">
        <v>2215.1</v>
      </c>
      <c r="C364" s="13">
        <v>190555</v>
      </c>
      <c r="D364" s="13"/>
      <c r="E364" s="13"/>
      <c r="F364" s="13">
        <v>408698</v>
      </c>
      <c r="G364" s="13"/>
      <c r="H364" s="13"/>
      <c r="I364" s="13"/>
      <c r="J364" s="13"/>
      <c r="K364" s="13">
        <v>116319</v>
      </c>
      <c r="L364" s="13"/>
      <c r="M364" s="13">
        <v>96.367999999999995</v>
      </c>
      <c r="N364" s="13">
        <v>284124</v>
      </c>
      <c r="O364" s="13"/>
      <c r="P364" s="13">
        <v>1002400.25</v>
      </c>
      <c r="Q364" s="13">
        <v>112075</v>
      </c>
      <c r="R364" s="13">
        <v>93388</v>
      </c>
      <c r="S364" s="13"/>
      <c r="T364" s="38">
        <v>176.11600000000001</v>
      </c>
      <c r="U364" s="76">
        <v>175.47399999999999</v>
      </c>
      <c r="V364" s="13">
        <v>61809.175790770001</v>
      </c>
      <c r="W364" s="13"/>
      <c r="X364" s="13"/>
      <c r="Y364" s="13">
        <v>222764</v>
      </c>
      <c r="Z364" s="38"/>
      <c r="AA364" s="13"/>
      <c r="AB364" s="38"/>
      <c r="AC364" s="13"/>
      <c r="AD364" s="13">
        <v>55701</v>
      </c>
      <c r="AE364" s="13">
        <v>63922</v>
      </c>
      <c r="AF364" s="38">
        <v>10348.9</v>
      </c>
      <c r="AG364" s="78">
        <v>10337.6</v>
      </c>
      <c r="AI364" s="11">
        <f t="shared" si="423"/>
        <v>2203.6333333333332</v>
      </c>
      <c r="AJ364" s="11">
        <f t="shared" si="429"/>
        <v>189.02266666666665</v>
      </c>
      <c r="AK364" s="11" t="str">
        <f t="shared" si="430"/>
        <v/>
      </c>
      <c r="AL364" s="11" t="str">
        <f t="shared" si="424"/>
        <v/>
      </c>
      <c r="AM364" s="11">
        <f t="shared" si="431"/>
        <v>403.71766666666667</v>
      </c>
      <c r="AN364" s="11" t="str">
        <f t="shared" si="432"/>
        <v/>
      </c>
      <c r="AO364" s="11" t="str">
        <f t="shared" si="433"/>
        <v/>
      </c>
      <c r="AP364" s="11" t="str">
        <f t="shared" si="434"/>
        <v/>
      </c>
      <c r="AQ364" s="11" t="str">
        <f t="shared" si="435"/>
        <v/>
      </c>
      <c r="AR364" s="11">
        <f t="shared" si="436"/>
        <v>115.39033333333333</v>
      </c>
      <c r="AS364" s="11" t="str">
        <f t="shared" si="437"/>
        <v/>
      </c>
      <c r="AT364" s="11">
        <f t="shared" si="425"/>
        <v>95.622333333333316</v>
      </c>
      <c r="AU364" s="11">
        <f t="shared" si="438"/>
        <v>281.471</v>
      </c>
      <c r="AV364" s="11" t="str">
        <f t="shared" si="439"/>
        <v/>
      </c>
      <c r="AW364" s="11">
        <f t="shared" si="443"/>
        <v>3850.3850000000002</v>
      </c>
      <c r="AX364" s="11">
        <f t="shared" si="444"/>
        <v>442.56799999999998</v>
      </c>
      <c r="AY364" s="11">
        <f t="shared" si="445"/>
        <v>364.005</v>
      </c>
      <c r="AZ364" s="17">
        <f t="shared" ref="AZ364" si="621">IF(OR(S364="",S361="",S358="",S355=""),AZ363,SUM(S364,S361,S358,S355))</f>
        <v>0</v>
      </c>
      <c r="BA364" s="11">
        <f t="shared" si="447"/>
        <v>680.99500000000012</v>
      </c>
      <c r="BB364" s="11">
        <f t="shared" ref="BB364:BE364" si="622">IF(OR(V364="",V361="",V358="",V355=""),BB363,SUM(V364,V361,V358,V355)/1000)</f>
        <v>240.95916919071001</v>
      </c>
      <c r="BC364" s="17">
        <f t="shared" si="622"/>
        <v>0</v>
      </c>
      <c r="BD364" s="17">
        <f t="shared" si="622"/>
        <v>0</v>
      </c>
      <c r="BE364" s="11">
        <f t="shared" si="622"/>
        <v>844.16700000000003</v>
      </c>
      <c r="BF364" s="17">
        <f t="shared" si="449"/>
        <v>0</v>
      </c>
      <c r="BG364" s="11">
        <f t="shared" si="450"/>
        <v>0</v>
      </c>
      <c r="BH364" s="11">
        <f t="shared" ref="BH364:BI364" si="623">IF(OR(AD364="",AD361="",AD358="",AD355=""),BH363,SUM(AD364,AD361,AD358,AD355)/1000)</f>
        <v>213.501</v>
      </c>
      <c r="BI364" s="11">
        <f t="shared" si="623"/>
        <v>240.96600000000001</v>
      </c>
      <c r="BJ364" s="11">
        <f t="shared" si="452"/>
        <v>40.073699999999995</v>
      </c>
      <c r="BL364" s="64"/>
      <c r="BM364" s="27"/>
      <c r="BN364" s="27"/>
      <c r="BO364" s="27"/>
      <c r="BP364" s="27"/>
      <c r="BQ364" s="27"/>
      <c r="BR364" s="27"/>
      <c r="BS364" s="27"/>
      <c r="BT364" s="27"/>
      <c r="BU364" s="27"/>
      <c r="BV364" s="27"/>
      <c r="BW364" s="27"/>
      <c r="BX364" s="27"/>
      <c r="BY364" s="27"/>
      <c r="BZ364" s="27"/>
    </row>
    <row r="365" spans="1:78" ht="15" customHeight="1" x14ac:dyDescent="0.2">
      <c r="A365" s="71">
        <v>30864</v>
      </c>
      <c r="B365" s="13">
        <v>2223.5</v>
      </c>
      <c r="C365" s="13">
        <v>191983</v>
      </c>
      <c r="D365" s="13"/>
      <c r="E365" s="13"/>
      <c r="F365" s="13">
        <v>409947</v>
      </c>
      <c r="G365" s="13"/>
      <c r="H365" s="13"/>
      <c r="I365" s="13"/>
      <c r="J365" s="13"/>
      <c r="K365" s="13">
        <v>115746</v>
      </c>
      <c r="L365" s="13"/>
      <c r="M365" s="13">
        <v>97.558999999999997</v>
      </c>
      <c r="N365" s="13">
        <v>278426</v>
      </c>
      <c r="O365" s="13"/>
      <c r="P365" s="13"/>
      <c r="Q365" s="13"/>
      <c r="R365" s="13"/>
      <c r="S365" s="13"/>
      <c r="T365" s="38"/>
      <c r="U365" s="13"/>
      <c r="V365" s="13"/>
      <c r="W365" s="13"/>
      <c r="X365" s="13"/>
      <c r="Y365" s="13"/>
      <c r="Z365" s="38"/>
      <c r="AA365" s="13"/>
      <c r="AB365" s="38"/>
      <c r="AC365" s="13"/>
      <c r="AD365" s="13"/>
      <c r="AE365" s="13"/>
      <c r="AF365" s="38"/>
      <c r="AG365" s="13"/>
      <c r="AI365" s="11">
        <f t="shared" si="423"/>
        <v>2214.2333333333331</v>
      </c>
      <c r="AJ365" s="11">
        <f t="shared" si="429"/>
        <v>190.50800000000001</v>
      </c>
      <c r="AK365" s="11" t="str">
        <f t="shared" si="430"/>
        <v/>
      </c>
      <c r="AL365" s="11" t="str">
        <f t="shared" si="424"/>
        <v/>
      </c>
      <c r="AM365" s="11">
        <f t="shared" si="431"/>
        <v>406.07133333333331</v>
      </c>
      <c r="AN365" s="11" t="str">
        <f t="shared" si="432"/>
        <v/>
      </c>
      <c r="AO365" s="11" t="str">
        <f t="shared" si="433"/>
        <v/>
      </c>
      <c r="AP365" s="11" t="str">
        <f t="shared" si="434"/>
        <v/>
      </c>
      <c r="AQ365" s="11" t="str">
        <f t="shared" si="435"/>
        <v/>
      </c>
      <c r="AR365" s="11">
        <f t="shared" si="436"/>
        <v>116.08666666666667</v>
      </c>
      <c r="AS365" s="11" t="str">
        <f t="shared" si="437"/>
        <v/>
      </c>
      <c r="AT365" s="11">
        <f t="shared" si="425"/>
        <v>96.507999999999996</v>
      </c>
      <c r="AU365" s="11">
        <f t="shared" si="438"/>
        <v>281.09399999999999</v>
      </c>
      <c r="AV365" s="11" t="str">
        <f t="shared" si="439"/>
        <v/>
      </c>
      <c r="AW365" s="11">
        <f t="shared" si="443"/>
        <v>3850.3850000000002</v>
      </c>
      <c r="AX365" s="11">
        <f t="shared" si="444"/>
        <v>442.56799999999998</v>
      </c>
      <c r="AY365" s="11">
        <f t="shared" si="445"/>
        <v>364.005</v>
      </c>
      <c r="AZ365" s="17">
        <f t="shared" ref="AZ365" si="624">IF(OR(S365="",S362="",S359="",S356=""),AZ364,SUM(S365,S362,S359,S356))</f>
        <v>0</v>
      </c>
      <c r="BA365" s="11">
        <f t="shared" si="447"/>
        <v>680.99500000000012</v>
      </c>
      <c r="BB365" s="11">
        <f t="shared" ref="BB365:BE365" si="625">IF(OR(V365="",V362="",V359="",V356=""),BB364,SUM(V365,V362,V359,V356)/1000)</f>
        <v>240.95916919071001</v>
      </c>
      <c r="BC365" s="17">
        <f t="shared" si="625"/>
        <v>0</v>
      </c>
      <c r="BD365" s="17">
        <f t="shared" si="625"/>
        <v>0</v>
      </c>
      <c r="BE365" s="11">
        <f t="shared" si="625"/>
        <v>844.16700000000003</v>
      </c>
      <c r="BF365" s="17">
        <f t="shared" si="449"/>
        <v>0</v>
      </c>
      <c r="BG365" s="11">
        <f t="shared" si="450"/>
        <v>0</v>
      </c>
      <c r="BH365" s="11">
        <f t="shared" ref="BH365:BI365" si="626">IF(OR(AD365="",AD362="",AD359="",AD356=""),BH364,SUM(AD365,AD362,AD359,AD356)/1000)</f>
        <v>213.501</v>
      </c>
      <c r="BI365" s="11">
        <f t="shared" si="626"/>
        <v>240.96600000000001</v>
      </c>
      <c r="BJ365" s="11">
        <f t="shared" si="452"/>
        <v>40.073699999999995</v>
      </c>
      <c r="BL365" s="64"/>
      <c r="BM365" s="27"/>
      <c r="BN365" s="27"/>
      <c r="BO365" s="27"/>
      <c r="BP365" s="27"/>
      <c r="BQ365" s="27"/>
      <c r="BR365" s="27"/>
      <c r="BS365" s="27"/>
      <c r="BT365" s="27"/>
      <c r="BU365" s="27"/>
      <c r="BV365" s="27"/>
      <c r="BW365" s="27"/>
      <c r="BX365" s="27"/>
      <c r="BY365" s="27"/>
      <c r="BZ365" s="27"/>
    </row>
    <row r="366" spans="1:78" ht="15" customHeight="1" x14ac:dyDescent="0.2">
      <c r="A366" s="71">
        <v>30895</v>
      </c>
      <c r="B366" s="13">
        <v>2230.4</v>
      </c>
      <c r="C366" s="13">
        <v>192900</v>
      </c>
      <c r="D366" s="13"/>
      <c r="E366" s="13"/>
      <c r="F366" s="13">
        <v>407841</v>
      </c>
      <c r="G366" s="13"/>
      <c r="H366" s="13"/>
      <c r="I366" s="13"/>
      <c r="J366" s="13"/>
      <c r="K366" s="13">
        <v>115600</v>
      </c>
      <c r="L366" s="13"/>
      <c r="M366" s="13">
        <v>98.986999999999995</v>
      </c>
      <c r="N366" s="13">
        <v>283238</v>
      </c>
      <c r="O366" s="13"/>
      <c r="P366" s="13"/>
      <c r="Q366" s="13"/>
      <c r="R366" s="13"/>
      <c r="S366" s="13"/>
      <c r="T366" s="38"/>
      <c r="U366" s="13"/>
      <c r="V366" s="13"/>
      <c r="W366" s="13"/>
      <c r="X366" s="13"/>
      <c r="Y366" s="13"/>
      <c r="Z366" s="38"/>
      <c r="AA366" s="13"/>
      <c r="AB366" s="38"/>
      <c r="AC366" s="13"/>
      <c r="AD366" s="13"/>
      <c r="AE366" s="13"/>
      <c r="AF366" s="38"/>
      <c r="AG366" s="13"/>
      <c r="AI366" s="11">
        <f t="shared" si="423"/>
        <v>2223</v>
      </c>
      <c r="AJ366" s="11">
        <f t="shared" si="429"/>
        <v>191.81266666666664</v>
      </c>
      <c r="AK366" s="11" t="str">
        <f t="shared" si="430"/>
        <v/>
      </c>
      <c r="AL366" s="11" t="str">
        <f t="shared" si="424"/>
        <v/>
      </c>
      <c r="AM366" s="11">
        <f t="shared" si="431"/>
        <v>408.82866666666666</v>
      </c>
      <c r="AN366" s="11" t="str">
        <f t="shared" si="432"/>
        <v/>
      </c>
      <c r="AO366" s="11" t="str">
        <f t="shared" si="433"/>
        <v/>
      </c>
      <c r="AP366" s="11" t="str">
        <f t="shared" si="434"/>
        <v/>
      </c>
      <c r="AQ366" s="11" t="str">
        <f t="shared" si="435"/>
        <v/>
      </c>
      <c r="AR366" s="11">
        <f t="shared" si="436"/>
        <v>115.88833333333334</v>
      </c>
      <c r="AS366" s="11" t="str">
        <f t="shared" si="437"/>
        <v/>
      </c>
      <c r="AT366" s="11">
        <f t="shared" si="425"/>
        <v>97.637999999999991</v>
      </c>
      <c r="AU366" s="11">
        <f t="shared" si="438"/>
        <v>281.92933333333332</v>
      </c>
      <c r="AV366" s="11" t="str">
        <f t="shared" si="439"/>
        <v/>
      </c>
      <c r="AW366" s="11">
        <f t="shared" si="443"/>
        <v>3850.3850000000002</v>
      </c>
      <c r="AX366" s="11">
        <f t="shared" si="444"/>
        <v>442.56799999999998</v>
      </c>
      <c r="AY366" s="11">
        <f t="shared" si="445"/>
        <v>364.005</v>
      </c>
      <c r="AZ366" s="17">
        <f t="shared" ref="AZ366" si="627">IF(OR(S366="",S363="",S360="",S357=""),AZ365,SUM(S366,S363,S360,S357))</f>
        <v>0</v>
      </c>
      <c r="BA366" s="11">
        <f t="shared" si="447"/>
        <v>680.99500000000012</v>
      </c>
      <c r="BB366" s="11">
        <f t="shared" ref="BB366:BE366" si="628">IF(OR(V366="",V363="",V360="",V357=""),BB365,SUM(V366,V363,V360,V357)/1000)</f>
        <v>240.95916919071001</v>
      </c>
      <c r="BC366" s="17">
        <f t="shared" si="628"/>
        <v>0</v>
      </c>
      <c r="BD366" s="17">
        <f t="shared" si="628"/>
        <v>0</v>
      </c>
      <c r="BE366" s="11">
        <f t="shared" si="628"/>
        <v>844.16700000000003</v>
      </c>
      <c r="BF366" s="17">
        <f t="shared" si="449"/>
        <v>0</v>
      </c>
      <c r="BG366" s="11">
        <f t="shared" si="450"/>
        <v>0</v>
      </c>
      <c r="BH366" s="11">
        <f t="shared" ref="BH366:BI366" si="629">IF(OR(AD366="",AD363="",AD360="",AD357=""),BH365,SUM(AD366,AD363,AD360,AD357)/1000)</f>
        <v>213.501</v>
      </c>
      <c r="BI366" s="11">
        <f t="shared" si="629"/>
        <v>240.96600000000001</v>
      </c>
      <c r="BJ366" s="11">
        <f t="shared" si="452"/>
        <v>40.073699999999995</v>
      </c>
      <c r="BL366" s="64"/>
      <c r="BM366" s="27"/>
      <c r="BN366" s="27"/>
      <c r="BO366" s="27"/>
      <c r="BP366" s="27"/>
      <c r="BQ366" s="27"/>
      <c r="BR366" s="27"/>
      <c r="BS366" s="27"/>
      <c r="BT366" s="27"/>
      <c r="BU366" s="27"/>
      <c r="BV366" s="27"/>
      <c r="BW366" s="27"/>
      <c r="BX366" s="27"/>
      <c r="BY366" s="27"/>
      <c r="BZ366" s="27"/>
    </row>
    <row r="367" spans="1:78" ht="15" customHeight="1" x14ac:dyDescent="0.2">
      <c r="A367" s="71">
        <v>30926</v>
      </c>
      <c r="B367" s="13">
        <v>2244.4</v>
      </c>
      <c r="C367" s="13">
        <v>194221</v>
      </c>
      <c r="D367" s="13"/>
      <c r="E367" s="13"/>
      <c r="F367" s="13">
        <v>416066</v>
      </c>
      <c r="G367" s="13"/>
      <c r="H367" s="13"/>
      <c r="I367" s="13"/>
      <c r="J367" s="13"/>
      <c r="K367" s="13">
        <v>115656</v>
      </c>
      <c r="L367" s="13"/>
      <c r="M367" s="13">
        <v>100.018</v>
      </c>
      <c r="N367" s="13">
        <v>285576</v>
      </c>
      <c r="O367" s="13"/>
      <c r="P367" s="13">
        <v>1021062.5</v>
      </c>
      <c r="Q367" s="13">
        <v>122679</v>
      </c>
      <c r="R367" s="13">
        <v>94716</v>
      </c>
      <c r="S367" s="13"/>
      <c r="T367" s="38">
        <v>179.54599999999999</v>
      </c>
      <c r="U367" s="76">
        <v>178.76599999999999</v>
      </c>
      <c r="V367" s="13">
        <v>63069.516874410001</v>
      </c>
      <c r="W367" s="13"/>
      <c r="X367" s="13"/>
      <c r="Y367" s="13">
        <v>207357</v>
      </c>
      <c r="Z367" s="38"/>
      <c r="AA367" s="13"/>
      <c r="AB367" s="38"/>
      <c r="AC367" s="13"/>
      <c r="AD367" s="13">
        <v>56378</v>
      </c>
      <c r="AE367" s="13">
        <v>69741</v>
      </c>
      <c r="AF367" s="38">
        <v>10546.4</v>
      </c>
      <c r="AG367" s="78">
        <v>10557</v>
      </c>
      <c r="AI367" s="11">
        <f t="shared" si="423"/>
        <v>2232.7666666666664</v>
      </c>
      <c r="AJ367" s="11">
        <f t="shared" si="429"/>
        <v>193.03466666666665</v>
      </c>
      <c r="AK367" s="11" t="str">
        <f t="shared" si="430"/>
        <v/>
      </c>
      <c r="AL367" s="11" t="str">
        <f t="shared" si="424"/>
        <v/>
      </c>
      <c r="AM367" s="11">
        <f t="shared" si="431"/>
        <v>411.28466666666668</v>
      </c>
      <c r="AN367" s="11" t="str">
        <f t="shared" si="432"/>
        <v/>
      </c>
      <c r="AO367" s="11" t="str">
        <f t="shared" si="433"/>
        <v/>
      </c>
      <c r="AP367" s="11" t="str">
        <f t="shared" si="434"/>
        <v/>
      </c>
      <c r="AQ367" s="11" t="str">
        <f t="shared" si="435"/>
        <v/>
      </c>
      <c r="AR367" s="11">
        <f t="shared" si="436"/>
        <v>115.66733333333333</v>
      </c>
      <c r="AS367" s="11" t="str">
        <f t="shared" si="437"/>
        <v/>
      </c>
      <c r="AT367" s="11">
        <f t="shared" si="425"/>
        <v>98.85466666666666</v>
      </c>
      <c r="AU367" s="11">
        <f t="shared" si="438"/>
        <v>282.4133333333333</v>
      </c>
      <c r="AV367" s="11" t="str">
        <f t="shared" si="439"/>
        <v/>
      </c>
      <c r="AW367" s="11">
        <f t="shared" si="443"/>
        <v>3949.1527500000002</v>
      </c>
      <c r="AX367" s="11">
        <f t="shared" si="444"/>
        <v>452.23700000000002</v>
      </c>
      <c r="AY367" s="11">
        <f t="shared" si="445"/>
        <v>370.3</v>
      </c>
      <c r="AZ367" s="17">
        <f t="shared" ref="AZ367" si="630">IF(OR(S367="",S364="",S361="",S358=""),AZ366,SUM(S367,S364,S361,S358))</f>
        <v>0</v>
      </c>
      <c r="BA367" s="11">
        <f t="shared" si="447"/>
        <v>694.80199999999991</v>
      </c>
      <c r="BB367" s="11">
        <f t="shared" ref="BB367:BE367" si="631">IF(OR(V367="",V364="",V361="",V358=""),BB366,SUM(V367,V364,V361,V358)/1000)</f>
        <v>245.34930654607001</v>
      </c>
      <c r="BC367" s="17">
        <f t="shared" si="631"/>
        <v>0</v>
      </c>
      <c r="BD367" s="17">
        <f t="shared" si="631"/>
        <v>0</v>
      </c>
      <c r="BE367" s="11">
        <f t="shared" si="631"/>
        <v>864.01900000000001</v>
      </c>
      <c r="BF367" s="17">
        <f t="shared" si="449"/>
        <v>0</v>
      </c>
      <c r="BG367" s="11">
        <f t="shared" si="450"/>
        <v>0</v>
      </c>
      <c r="BH367" s="11">
        <f t="shared" ref="BH367:BI367" si="632">IF(OR(AD367="",AD364="",AD361="",AD358=""),BH366,SUM(AD367,AD364,AD361,AD358)/1000)</f>
        <v>218.93799999999999</v>
      </c>
      <c r="BI367" s="11">
        <f t="shared" si="632"/>
        <v>253.71799999999999</v>
      </c>
      <c r="BJ367" s="11">
        <f t="shared" si="452"/>
        <v>40.933500000000002</v>
      </c>
      <c r="BL367" s="64"/>
      <c r="BM367" s="27"/>
      <c r="BN367" s="27"/>
      <c r="BO367" s="27"/>
      <c r="BP367" s="27"/>
      <c r="BQ367" s="27"/>
      <c r="BR367" s="27"/>
      <c r="BS367" s="27"/>
      <c r="BT367" s="27"/>
      <c r="BU367" s="27"/>
      <c r="BV367" s="27"/>
      <c r="BW367" s="27"/>
      <c r="BX367" s="27"/>
      <c r="BY367" s="27"/>
      <c r="BZ367" s="27"/>
    </row>
    <row r="368" spans="1:78" ht="15" customHeight="1" x14ac:dyDescent="0.2">
      <c r="A368" s="71">
        <v>30956</v>
      </c>
      <c r="B368" s="13">
        <v>2258.9</v>
      </c>
      <c r="C368" s="13">
        <v>195997</v>
      </c>
      <c r="D368" s="13"/>
      <c r="E368" s="13"/>
      <c r="F368" s="13">
        <v>417712</v>
      </c>
      <c r="G368" s="13"/>
      <c r="H368" s="13"/>
      <c r="I368" s="13"/>
      <c r="J368" s="13"/>
      <c r="K368" s="13">
        <v>114529</v>
      </c>
      <c r="L368" s="13"/>
      <c r="M368" s="13">
        <v>101.125</v>
      </c>
      <c r="N368" s="13">
        <v>293901</v>
      </c>
      <c r="O368" s="13"/>
      <c r="P368" s="13"/>
      <c r="Q368" s="13"/>
      <c r="R368" s="13"/>
      <c r="S368" s="13"/>
      <c r="T368" s="38"/>
      <c r="U368" s="13"/>
      <c r="V368" s="13"/>
      <c r="W368" s="13"/>
      <c r="X368" s="13"/>
      <c r="Y368" s="13"/>
      <c r="Z368" s="38"/>
      <c r="AA368" s="13"/>
      <c r="AB368" s="38"/>
      <c r="AC368" s="13"/>
      <c r="AD368" s="13"/>
      <c r="AE368" s="13"/>
      <c r="AF368" s="38"/>
      <c r="AG368" s="13"/>
      <c r="AI368" s="11">
        <f t="shared" si="423"/>
        <v>2244.5666666666671</v>
      </c>
      <c r="AJ368" s="11">
        <f t="shared" si="429"/>
        <v>194.37266666666665</v>
      </c>
      <c r="AK368" s="11" t="str">
        <f t="shared" si="430"/>
        <v/>
      </c>
      <c r="AL368" s="11" t="str">
        <f t="shared" si="424"/>
        <v/>
      </c>
      <c r="AM368" s="11">
        <f t="shared" si="431"/>
        <v>413.87299999999999</v>
      </c>
      <c r="AN368" s="11" t="str">
        <f t="shared" si="432"/>
        <v/>
      </c>
      <c r="AO368" s="11" t="str">
        <f t="shared" si="433"/>
        <v/>
      </c>
      <c r="AP368" s="11" t="str">
        <f t="shared" si="434"/>
        <v/>
      </c>
      <c r="AQ368" s="11" t="str">
        <f t="shared" si="435"/>
        <v/>
      </c>
      <c r="AR368" s="11">
        <f t="shared" si="436"/>
        <v>115.26166666666667</v>
      </c>
      <c r="AS368" s="11" t="str">
        <f t="shared" si="437"/>
        <v/>
      </c>
      <c r="AT368" s="11">
        <f t="shared" si="425"/>
        <v>100.04333333333334</v>
      </c>
      <c r="AU368" s="11">
        <f t="shared" si="438"/>
        <v>287.57166666666666</v>
      </c>
      <c r="AV368" s="11" t="str">
        <f t="shared" si="439"/>
        <v/>
      </c>
      <c r="AW368" s="11">
        <f t="shared" si="443"/>
        <v>3949.1527500000002</v>
      </c>
      <c r="AX368" s="11">
        <f t="shared" si="444"/>
        <v>452.23700000000002</v>
      </c>
      <c r="AY368" s="11">
        <f t="shared" si="445"/>
        <v>370.3</v>
      </c>
      <c r="AZ368" s="17">
        <f t="shared" ref="AZ368" si="633">IF(OR(S368="",S365="",S362="",S359=""),AZ367,SUM(S368,S365,S362,S359))</f>
        <v>0</v>
      </c>
      <c r="BA368" s="11">
        <f t="shared" si="447"/>
        <v>694.80199999999991</v>
      </c>
      <c r="BB368" s="11">
        <f t="shared" ref="BB368:BE368" si="634">IF(OR(V368="",V365="",V362="",V359=""),BB367,SUM(V368,V365,V362,V359)/1000)</f>
        <v>245.34930654607001</v>
      </c>
      <c r="BC368" s="17">
        <f t="shared" si="634"/>
        <v>0</v>
      </c>
      <c r="BD368" s="17">
        <f t="shared" si="634"/>
        <v>0</v>
      </c>
      <c r="BE368" s="11">
        <f t="shared" si="634"/>
        <v>864.01900000000001</v>
      </c>
      <c r="BF368" s="17">
        <f t="shared" si="449"/>
        <v>0</v>
      </c>
      <c r="BG368" s="11">
        <f t="shared" si="450"/>
        <v>0</v>
      </c>
      <c r="BH368" s="11">
        <f t="shared" ref="BH368:BI368" si="635">IF(OR(AD368="",AD365="",AD362="",AD359=""),BH367,SUM(AD368,AD365,AD362,AD359)/1000)</f>
        <v>218.93799999999999</v>
      </c>
      <c r="BI368" s="11">
        <f t="shared" si="635"/>
        <v>253.71799999999999</v>
      </c>
      <c r="BJ368" s="11">
        <f t="shared" si="452"/>
        <v>40.933500000000002</v>
      </c>
      <c r="BL368" s="64"/>
      <c r="BM368" s="27"/>
      <c r="BN368" s="27"/>
      <c r="BO368" s="27"/>
      <c r="BP368" s="27"/>
      <c r="BQ368" s="27"/>
      <c r="BR368" s="27"/>
      <c r="BS368" s="27"/>
      <c r="BT368" s="27"/>
      <c r="BU368" s="27"/>
      <c r="BV368" s="27"/>
      <c r="BW368" s="27"/>
      <c r="BX368" s="27"/>
      <c r="BY368" s="27"/>
      <c r="BZ368" s="27"/>
    </row>
    <row r="369" spans="1:78" ht="15" customHeight="1" x14ac:dyDescent="0.2">
      <c r="A369" s="71">
        <v>30987</v>
      </c>
      <c r="B369" s="13">
        <v>2281.4</v>
      </c>
      <c r="C369" s="13">
        <v>197099</v>
      </c>
      <c r="D369" s="13"/>
      <c r="E369" s="13"/>
      <c r="F369" s="13">
        <v>414772</v>
      </c>
      <c r="G369" s="13"/>
      <c r="H369" s="13"/>
      <c r="I369" s="13"/>
      <c r="J369" s="13"/>
      <c r="K369" s="13">
        <v>116793</v>
      </c>
      <c r="L369" s="13"/>
      <c r="M369" s="13">
        <v>102.732</v>
      </c>
      <c r="N369" s="13">
        <v>300252</v>
      </c>
      <c r="O369" s="13"/>
      <c r="P369" s="13"/>
      <c r="Q369" s="13"/>
      <c r="R369" s="13"/>
      <c r="S369" s="13"/>
      <c r="T369" s="38"/>
      <c r="U369" s="13"/>
      <c r="V369" s="13"/>
      <c r="W369" s="13"/>
      <c r="X369" s="13"/>
      <c r="Y369" s="13"/>
      <c r="Z369" s="38"/>
      <c r="AA369" s="13"/>
      <c r="AB369" s="38"/>
      <c r="AC369" s="13"/>
      <c r="AD369" s="13"/>
      <c r="AE369" s="13"/>
      <c r="AF369" s="38"/>
      <c r="AG369" s="13"/>
      <c r="AI369" s="11">
        <f t="shared" ref="AI369:AI432" si="636">IF(COUNT(B367:B369)&gt;=2, AVERAGE(B367:B369),"")</f>
        <v>2261.5666666666671</v>
      </c>
      <c r="AJ369" s="11">
        <f t="shared" si="429"/>
        <v>195.77233333333334</v>
      </c>
      <c r="AK369" s="11" t="str">
        <f t="shared" si="430"/>
        <v/>
      </c>
      <c r="AL369" s="11" t="str">
        <f t="shared" ref="AL369:AL432" si="637">IF(COUNT(E367:E369)&gt;=2, AVERAGE(E367:E369),"")</f>
        <v/>
      </c>
      <c r="AM369" s="11">
        <f t="shared" si="431"/>
        <v>416.18333333333334</v>
      </c>
      <c r="AN369" s="11" t="str">
        <f t="shared" si="432"/>
        <v/>
      </c>
      <c r="AO369" s="11" t="str">
        <f t="shared" si="433"/>
        <v/>
      </c>
      <c r="AP369" s="11" t="str">
        <f t="shared" si="434"/>
        <v/>
      </c>
      <c r="AQ369" s="11" t="str">
        <f t="shared" si="435"/>
        <v/>
      </c>
      <c r="AR369" s="11">
        <f t="shared" si="436"/>
        <v>115.65933333333332</v>
      </c>
      <c r="AS369" s="11" t="str">
        <f t="shared" si="437"/>
        <v/>
      </c>
      <c r="AT369" s="11">
        <f t="shared" ref="AT369:AT432" si="638">IF(COUNT(M367:M369)&gt;=2, AVERAGE(M367:M369),"")</f>
        <v>101.29166666666667</v>
      </c>
      <c r="AU369" s="11">
        <f t="shared" si="438"/>
        <v>293.24299999999999</v>
      </c>
      <c r="AV369" s="11" t="str">
        <f t="shared" si="439"/>
        <v/>
      </c>
      <c r="AW369" s="11">
        <f t="shared" si="443"/>
        <v>3949.1527500000002</v>
      </c>
      <c r="AX369" s="11">
        <f t="shared" si="444"/>
        <v>452.23700000000002</v>
      </c>
      <c r="AY369" s="11">
        <f t="shared" si="445"/>
        <v>370.3</v>
      </c>
      <c r="AZ369" s="17">
        <f t="shared" ref="AZ369" si="639">IF(OR(S369="",S366="",S363="",S360=""),AZ368,SUM(S369,S366,S363,S360))</f>
        <v>0</v>
      </c>
      <c r="BA369" s="11">
        <f t="shared" si="447"/>
        <v>694.80199999999991</v>
      </c>
      <c r="BB369" s="11">
        <f t="shared" ref="BB369:BE369" si="640">IF(OR(V369="",V366="",V363="",V360=""),BB368,SUM(V369,V366,V363,V360)/1000)</f>
        <v>245.34930654607001</v>
      </c>
      <c r="BC369" s="17">
        <f t="shared" si="640"/>
        <v>0</v>
      </c>
      <c r="BD369" s="17">
        <f t="shared" si="640"/>
        <v>0</v>
      </c>
      <c r="BE369" s="11">
        <f t="shared" si="640"/>
        <v>864.01900000000001</v>
      </c>
      <c r="BF369" s="17">
        <f t="shared" si="449"/>
        <v>0</v>
      </c>
      <c r="BG369" s="11">
        <f t="shared" si="450"/>
        <v>0</v>
      </c>
      <c r="BH369" s="11">
        <f t="shared" ref="BH369:BI369" si="641">IF(OR(AD369="",AD366="",AD363="",AD360=""),BH368,SUM(AD369,AD366,AD363,AD360)/1000)</f>
        <v>218.93799999999999</v>
      </c>
      <c r="BI369" s="11">
        <f t="shared" si="641"/>
        <v>253.71799999999999</v>
      </c>
      <c r="BJ369" s="11">
        <f t="shared" si="452"/>
        <v>40.933500000000002</v>
      </c>
      <c r="BL369" s="64"/>
      <c r="BM369" s="27"/>
      <c r="BN369" s="27"/>
      <c r="BO369" s="27"/>
      <c r="BP369" s="27"/>
      <c r="BQ369" s="27"/>
      <c r="BR369" s="27"/>
      <c r="BS369" s="27"/>
      <c r="BT369" s="27"/>
      <c r="BU369" s="27"/>
      <c r="BV369" s="27"/>
      <c r="BW369" s="27"/>
      <c r="BX369" s="27"/>
      <c r="BY369" s="27"/>
      <c r="BZ369" s="27"/>
    </row>
    <row r="370" spans="1:78" ht="15" customHeight="1" x14ac:dyDescent="0.2">
      <c r="A370" s="71">
        <v>31017</v>
      </c>
      <c r="B370" s="13">
        <v>2306.4</v>
      </c>
      <c r="C370" s="13">
        <v>198799</v>
      </c>
      <c r="D370" s="13"/>
      <c r="E370" s="13"/>
      <c r="F370" s="13">
        <v>440886</v>
      </c>
      <c r="G370" s="13">
        <v>205928</v>
      </c>
      <c r="H370" s="13"/>
      <c r="I370" s="13"/>
      <c r="J370" s="13"/>
      <c r="K370" s="13">
        <v>115385</v>
      </c>
      <c r="L370" s="13"/>
      <c r="M370" s="13">
        <v>104.101</v>
      </c>
      <c r="N370" s="13">
        <v>314081</v>
      </c>
      <c r="O370" s="13"/>
      <c r="P370" s="13">
        <v>1037137.75</v>
      </c>
      <c r="Q370" s="13">
        <v>119789</v>
      </c>
      <c r="R370" s="13">
        <v>97948</v>
      </c>
      <c r="S370" s="13"/>
      <c r="T370" s="38">
        <v>181.256</v>
      </c>
      <c r="U370" s="76">
        <v>180.77799999999999</v>
      </c>
      <c r="V370" s="13">
        <v>63958.634994029999</v>
      </c>
      <c r="W370" s="13"/>
      <c r="X370" s="13"/>
      <c r="Y370" s="13">
        <v>241904</v>
      </c>
      <c r="Z370" s="38"/>
      <c r="AA370" s="13"/>
      <c r="AB370" s="38"/>
      <c r="AC370" s="13"/>
      <c r="AD370" s="13">
        <v>57313</v>
      </c>
      <c r="AE370" s="13">
        <v>69393</v>
      </c>
      <c r="AF370" s="38">
        <v>10681.5</v>
      </c>
      <c r="AG370" s="78">
        <v>10673.4</v>
      </c>
      <c r="AI370" s="11">
        <f t="shared" si="636"/>
        <v>2282.2333333333336</v>
      </c>
      <c r="AJ370" s="11">
        <f t="shared" ref="AJ370:AJ433" si="642">IF(COUNT(C368:C370)&gt;=2, AVERAGE(C368:C370)/1000,"")</f>
        <v>197.29833333333335</v>
      </c>
      <c r="AK370" s="11" t="str">
        <f t="shared" ref="AK370:AK433" si="643">IF(COUNT(D368:D370)&gt;=2, AVERAGE(D368:D370)/1000,"")</f>
        <v/>
      </c>
      <c r="AL370" s="11" t="str">
        <f t="shared" si="637"/>
        <v/>
      </c>
      <c r="AM370" s="11">
        <f t="shared" ref="AM370:AM433" si="644">IF(COUNT(F368:F370)&gt;=2, AVERAGE(F368:F370)/1000,"")</f>
        <v>424.45666666666671</v>
      </c>
      <c r="AN370" s="11" t="str">
        <f t="shared" ref="AN370:AN433" si="645">IF(COUNT(G368:G370)&gt;=2, AVERAGE(G368:G370)/1000,"")</f>
        <v/>
      </c>
      <c r="AO370" s="11" t="str">
        <f t="shared" ref="AO370:AO433" si="646">IF(COUNT(H368:H370)&gt;=2, AVERAGE(H368:H370)/1000,"")</f>
        <v/>
      </c>
      <c r="AP370" s="11" t="str">
        <f t="shared" ref="AP370:AP433" si="647">IF(COUNT(I368:I370)&gt;=2, AVERAGE(I368:I370)/1000,"")</f>
        <v/>
      </c>
      <c r="AQ370" s="11" t="str">
        <f t="shared" ref="AQ370:AQ433" si="648">IF(COUNT(J368:J370)&gt;=2, AVERAGE(J368:J370)/1000,"")</f>
        <v/>
      </c>
      <c r="AR370" s="11">
        <f t="shared" ref="AR370:AR433" si="649">IF(COUNT(K368:K370)&gt;=2, AVERAGE(K368:K370)/1000,"")</f>
        <v>115.569</v>
      </c>
      <c r="AS370" s="11" t="str">
        <f t="shared" ref="AS370:AS433" si="650">IF(COUNT(L368:L370)&gt;=2, AVERAGE(L368:L370)/1000,"")</f>
        <v/>
      </c>
      <c r="AT370" s="11">
        <f t="shared" si="638"/>
        <v>102.65266666666666</v>
      </c>
      <c r="AU370" s="11">
        <f t="shared" ref="AU370:AU433" si="651">IF(COUNT(N368:N370)&gt;=2, AVERAGE(N368:N370)/1000,"")</f>
        <v>302.74466666666666</v>
      </c>
      <c r="AV370" s="11" t="str">
        <f t="shared" ref="AV370:AV433" si="652">IF(COUNT(O368:O370)&gt;=2, AVERAGE(O368:O370)/1000,"")</f>
        <v/>
      </c>
      <c r="AW370" s="11">
        <f t="shared" si="443"/>
        <v>4037.614</v>
      </c>
      <c r="AX370" s="11">
        <f t="shared" si="444"/>
        <v>461.98599999999999</v>
      </c>
      <c r="AY370" s="11">
        <f t="shared" si="445"/>
        <v>377.54300000000001</v>
      </c>
      <c r="AZ370" s="17">
        <f t="shared" ref="AZ370" si="653">IF(OR(S370="",S367="",S364="",S361=""),AZ369,SUM(S370,S367,S364,S361))</f>
        <v>0</v>
      </c>
      <c r="BA370" s="11">
        <f t="shared" si="447"/>
        <v>707.26</v>
      </c>
      <c r="BB370" s="11">
        <f t="shared" ref="BB370:BE370" si="654">IF(OR(V370="",V367="",V364="",V361=""),BB369,SUM(V370,V367,V364,V361)/1000)</f>
        <v>249.69935441422004</v>
      </c>
      <c r="BC370" s="17">
        <f t="shared" si="654"/>
        <v>0</v>
      </c>
      <c r="BD370" s="17">
        <f t="shared" si="654"/>
        <v>0</v>
      </c>
      <c r="BE370" s="11">
        <f t="shared" si="654"/>
        <v>887.46699999999998</v>
      </c>
      <c r="BF370" s="17">
        <f t="shared" si="449"/>
        <v>0</v>
      </c>
      <c r="BG370" s="11">
        <f t="shared" si="450"/>
        <v>0</v>
      </c>
      <c r="BH370" s="11">
        <f t="shared" ref="BH370:BI370" si="655">IF(OR(AD370="",AD367="",AD364="",AD361=""),BH369,SUM(AD370,AD367,AD364,AD361)/1000)</f>
        <v>223.91200000000001</v>
      </c>
      <c r="BI370" s="11">
        <f t="shared" si="655"/>
        <v>261.99200000000002</v>
      </c>
      <c r="BJ370" s="11">
        <f t="shared" si="452"/>
        <v>41.7149</v>
      </c>
      <c r="BL370" s="64"/>
      <c r="BM370" s="27"/>
      <c r="BN370" s="27"/>
      <c r="BO370" s="27"/>
      <c r="BP370" s="27"/>
      <c r="BQ370" s="27"/>
      <c r="BR370" s="27"/>
      <c r="BS370" s="27"/>
      <c r="BT370" s="27"/>
      <c r="BU370" s="27"/>
      <c r="BV370" s="27"/>
      <c r="BW370" s="27"/>
      <c r="BX370" s="27"/>
      <c r="BY370" s="27"/>
      <c r="BZ370" s="27"/>
    </row>
    <row r="371" spans="1:78" ht="15" customHeight="1" x14ac:dyDescent="0.2">
      <c r="A371" s="71">
        <v>31048</v>
      </c>
      <c r="B371" s="13">
        <v>2332.4</v>
      </c>
      <c r="C371" s="13">
        <v>200776</v>
      </c>
      <c r="D371" s="13"/>
      <c r="E371" s="13"/>
      <c r="F371" s="13">
        <v>431632</v>
      </c>
      <c r="G371" s="13">
        <v>202569</v>
      </c>
      <c r="H371" s="13"/>
      <c r="I371" s="13"/>
      <c r="J371" s="13"/>
      <c r="K371" s="13">
        <v>116084</v>
      </c>
      <c r="L371" s="13"/>
      <c r="M371" s="13">
        <v>105.96899999999999</v>
      </c>
      <c r="N371" s="13">
        <v>320390</v>
      </c>
      <c r="O371" s="13"/>
      <c r="P371" s="13"/>
      <c r="Q371" s="13"/>
      <c r="R371" s="13"/>
      <c r="S371" s="13"/>
      <c r="T371" s="38"/>
      <c r="U371" s="13"/>
      <c r="V371" s="13"/>
      <c r="W371" s="13"/>
      <c r="X371" s="13"/>
      <c r="Y371" s="13"/>
      <c r="Z371" s="38"/>
      <c r="AA371" s="13"/>
      <c r="AB371" s="38"/>
      <c r="AC371" s="13"/>
      <c r="AD371" s="13"/>
      <c r="AE371" s="13"/>
      <c r="AF371" s="38"/>
      <c r="AG371" s="13"/>
      <c r="AI371" s="11">
        <f t="shared" si="636"/>
        <v>2306.7333333333336</v>
      </c>
      <c r="AJ371" s="11">
        <f t="shared" si="642"/>
        <v>198.89133333333334</v>
      </c>
      <c r="AK371" s="11" t="str">
        <f t="shared" si="643"/>
        <v/>
      </c>
      <c r="AL371" s="11" t="str">
        <f t="shared" si="637"/>
        <v/>
      </c>
      <c r="AM371" s="11">
        <f t="shared" si="644"/>
        <v>429.09666666666669</v>
      </c>
      <c r="AN371" s="11">
        <f t="shared" si="645"/>
        <v>204.24850000000001</v>
      </c>
      <c r="AO371" s="11" t="str">
        <f t="shared" si="646"/>
        <v/>
      </c>
      <c r="AP371" s="11" t="str">
        <f t="shared" si="647"/>
        <v/>
      </c>
      <c r="AQ371" s="11" t="str">
        <f t="shared" si="648"/>
        <v/>
      </c>
      <c r="AR371" s="11">
        <f t="shared" si="649"/>
        <v>116.08733333333333</v>
      </c>
      <c r="AS371" s="11" t="str">
        <f t="shared" si="650"/>
        <v/>
      </c>
      <c r="AT371" s="11">
        <f t="shared" si="638"/>
        <v>104.26733333333334</v>
      </c>
      <c r="AU371" s="11">
        <f t="shared" si="651"/>
        <v>311.5743333333333</v>
      </c>
      <c r="AV371" s="11" t="str">
        <f t="shared" si="652"/>
        <v/>
      </c>
      <c r="AW371" s="11">
        <f t="shared" ref="AW371:AW434" si="656">IF(OR(P371="",P368="",P365="",P362=""),AW370,SUM(P371,P368,P365,P362)/1000)</f>
        <v>4037.614</v>
      </c>
      <c r="AX371" s="11">
        <f t="shared" ref="AX371:AX434" si="657">IF(OR(Q371="",Q368="",Q365="",Q362=""),AX370,SUM(Q371,Q368,Q365,Q362)/1000)</f>
        <v>461.98599999999999</v>
      </c>
      <c r="AY371" s="11">
        <f t="shared" ref="AY371:AY434" si="658">IF(OR(R371="",R368="",R365="",R362=""),AY370,SUM(R371,R368,R365,R362)/1000)</f>
        <v>377.54300000000001</v>
      </c>
      <c r="AZ371" s="17">
        <f t="shared" ref="AZ371" si="659">IF(OR(S371="",S368="",S365="",S362=""),AZ370,SUM(S371,S368,S365,S362))</f>
        <v>0</v>
      </c>
      <c r="BA371" s="11">
        <f t="shared" ref="BA371:BA434" si="660">IF(OR(U371="",U368="",U365="",U362=""),BA370,SUM(U371,U368,U365,U362))</f>
        <v>707.26</v>
      </c>
      <c r="BB371" s="11">
        <f t="shared" ref="BB371:BE371" si="661">IF(OR(V371="",V368="",V365="",V362=""),BB370,SUM(V371,V368,V365,V362)/1000)</f>
        <v>249.69935441422004</v>
      </c>
      <c r="BC371" s="17">
        <f t="shared" si="661"/>
        <v>0</v>
      </c>
      <c r="BD371" s="17">
        <f t="shared" si="661"/>
        <v>0</v>
      </c>
      <c r="BE371" s="11">
        <f t="shared" si="661"/>
        <v>887.46699999999998</v>
      </c>
      <c r="BF371" s="17">
        <f t="shared" ref="BF371:BF434" si="662">IF(OR(AA371="",AA368="",AA365="",AA362=""),BF370,SUM(AA371,AA368,AA365,AA362)/1000)</f>
        <v>0</v>
      </c>
      <c r="BG371" s="11">
        <f t="shared" ref="BG371:BG434" si="663">IF(OR(AC371="",AC368="",AC365="",AC362=""),BG370,SUM(AC371,AC368,AC365,AC362)/1000)</f>
        <v>0</v>
      </c>
      <c r="BH371" s="11">
        <f t="shared" ref="BH371:BI371" si="664">IF(OR(AD371="",AD368="",AD365="",AD362=""),BH370,SUM(AD371,AD368,AD365,AD362)/1000)</f>
        <v>223.91200000000001</v>
      </c>
      <c r="BI371" s="11">
        <f t="shared" si="664"/>
        <v>261.99200000000002</v>
      </c>
      <c r="BJ371" s="11">
        <f t="shared" ref="BJ371:BJ434" si="665">IF(OR(AG371="",AG368="",AG365="",AG362=""),BJ370,SUM(AG371,AG368,AG365,AG362)/1000)</f>
        <v>41.7149</v>
      </c>
      <c r="BL371" s="64"/>
      <c r="BM371" s="27"/>
      <c r="BN371" s="27"/>
      <c r="BO371" s="27"/>
      <c r="BP371" s="27"/>
      <c r="BQ371" s="27"/>
      <c r="BR371" s="27"/>
      <c r="BS371" s="27"/>
      <c r="BT371" s="27"/>
      <c r="BU371" s="27"/>
      <c r="BV371" s="27"/>
      <c r="BW371" s="27"/>
      <c r="BX371" s="27"/>
      <c r="BY371" s="27"/>
      <c r="BZ371" s="27"/>
    </row>
    <row r="372" spans="1:78" ht="15" customHeight="1" x14ac:dyDescent="0.2">
      <c r="A372" s="71">
        <v>31079</v>
      </c>
      <c r="B372" s="13">
        <v>2354.1</v>
      </c>
      <c r="C372" s="13">
        <v>202240</v>
      </c>
      <c r="D372" s="13"/>
      <c r="E372" s="13"/>
      <c r="F372" s="13">
        <v>427335</v>
      </c>
      <c r="G372" s="13">
        <v>200361</v>
      </c>
      <c r="H372" s="13"/>
      <c r="I372" s="13"/>
      <c r="J372" s="13"/>
      <c r="K372" s="13">
        <v>119933</v>
      </c>
      <c r="L372" s="13"/>
      <c r="M372" s="13">
        <v>107.27200000000001</v>
      </c>
      <c r="N372" s="13">
        <v>325993</v>
      </c>
      <c r="O372" s="13"/>
      <c r="P372" s="13"/>
      <c r="Q372" s="13"/>
      <c r="R372" s="13"/>
      <c r="S372" s="13"/>
      <c r="T372" s="38"/>
      <c r="U372" s="13"/>
      <c r="V372" s="13"/>
      <c r="W372" s="13"/>
      <c r="X372" s="13"/>
      <c r="Y372" s="13"/>
      <c r="Z372" s="38"/>
      <c r="AA372" s="13"/>
      <c r="AB372" s="38"/>
      <c r="AC372" s="13"/>
      <c r="AD372" s="13"/>
      <c r="AE372" s="13"/>
      <c r="AF372" s="38"/>
      <c r="AG372" s="13"/>
      <c r="AI372" s="11">
        <f t="shared" si="636"/>
        <v>2330.9666666666667</v>
      </c>
      <c r="AJ372" s="11">
        <f t="shared" si="642"/>
        <v>200.60499999999999</v>
      </c>
      <c r="AK372" s="11" t="str">
        <f t="shared" si="643"/>
        <v/>
      </c>
      <c r="AL372" s="11" t="str">
        <f t="shared" si="637"/>
        <v/>
      </c>
      <c r="AM372" s="11">
        <f t="shared" si="644"/>
        <v>433.28433333333334</v>
      </c>
      <c r="AN372" s="11">
        <f t="shared" si="645"/>
        <v>202.95266666666666</v>
      </c>
      <c r="AO372" s="11" t="str">
        <f t="shared" si="646"/>
        <v/>
      </c>
      <c r="AP372" s="11" t="str">
        <f t="shared" si="647"/>
        <v/>
      </c>
      <c r="AQ372" s="11" t="str">
        <f t="shared" si="648"/>
        <v/>
      </c>
      <c r="AR372" s="11">
        <f t="shared" si="649"/>
        <v>117.134</v>
      </c>
      <c r="AS372" s="11" t="str">
        <f t="shared" si="650"/>
        <v/>
      </c>
      <c r="AT372" s="11">
        <f t="shared" si="638"/>
        <v>105.78066666666666</v>
      </c>
      <c r="AU372" s="11">
        <f t="shared" si="651"/>
        <v>320.15466666666669</v>
      </c>
      <c r="AV372" s="11" t="str">
        <f t="shared" si="652"/>
        <v/>
      </c>
      <c r="AW372" s="11">
        <f t="shared" si="656"/>
        <v>4037.614</v>
      </c>
      <c r="AX372" s="11">
        <f t="shared" si="657"/>
        <v>461.98599999999999</v>
      </c>
      <c r="AY372" s="11">
        <f t="shared" si="658"/>
        <v>377.54300000000001</v>
      </c>
      <c r="AZ372" s="17">
        <f t="shared" ref="AZ372" si="666">IF(OR(S372="",S369="",S366="",S363=""),AZ371,SUM(S372,S369,S366,S363))</f>
        <v>0</v>
      </c>
      <c r="BA372" s="11">
        <f t="shared" si="660"/>
        <v>707.26</v>
      </c>
      <c r="BB372" s="11">
        <f t="shared" ref="BB372:BE372" si="667">IF(OR(V372="",V369="",V366="",V363=""),BB371,SUM(V372,V369,V366,V363)/1000)</f>
        <v>249.69935441422004</v>
      </c>
      <c r="BC372" s="17">
        <f t="shared" si="667"/>
        <v>0</v>
      </c>
      <c r="BD372" s="17">
        <f t="shared" si="667"/>
        <v>0</v>
      </c>
      <c r="BE372" s="11">
        <f t="shared" si="667"/>
        <v>887.46699999999998</v>
      </c>
      <c r="BF372" s="17">
        <f t="shared" si="662"/>
        <v>0</v>
      </c>
      <c r="BG372" s="11">
        <f t="shared" si="663"/>
        <v>0</v>
      </c>
      <c r="BH372" s="11">
        <f t="shared" ref="BH372:BI372" si="668">IF(OR(AD372="",AD369="",AD366="",AD363=""),BH371,SUM(AD372,AD369,AD366,AD363)/1000)</f>
        <v>223.91200000000001</v>
      </c>
      <c r="BI372" s="11">
        <f t="shared" si="668"/>
        <v>261.99200000000002</v>
      </c>
      <c r="BJ372" s="11">
        <f t="shared" si="665"/>
        <v>41.7149</v>
      </c>
      <c r="BL372" s="64"/>
      <c r="BM372" s="27"/>
      <c r="BN372" s="27"/>
      <c r="BO372" s="27"/>
      <c r="BP372" s="27"/>
      <c r="BQ372" s="27"/>
      <c r="BR372" s="27"/>
      <c r="BS372" s="27"/>
      <c r="BT372" s="27"/>
      <c r="BU372" s="27"/>
      <c r="BV372" s="27"/>
      <c r="BW372" s="27"/>
      <c r="BX372" s="27"/>
      <c r="BY372" s="27"/>
      <c r="BZ372" s="27"/>
    </row>
    <row r="373" spans="1:78" ht="15" customHeight="1" x14ac:dyDescent="0.2">
      <c r="A373" s="71">
        <v>31107</v>
      </c>
      <c r="B373" s="13">
        <v>2366.1999999999998</v>
      </c>
      <c r="C373" s="13">
        <v>203587</v>
      </c>
      <c r="D373" s="13"/>
      <c r="E373" s="13"/>
      <c r="F373" s="13">
        <v>430680</v>
      </c>
      <c r="G373" s="13">
        <v>201096</v>
      </c>
      <c r="H373" s="13"/>
      <c r="I373" s="13"/>
      <c r="J373" s="13"/>
      <c r="K373" s="13">
        <v>122777</v>
      </c>
      <c r="L373" s="13"/>
      <c r="M373" s="13">
        <v>108.706</v>
      </c>
      <c r="N373" s="13">
        <v>332706</v>
      </c>
      <c r="O373" s="13"/>
      <c r="P373" s="13">
        <v>1057542</v>
      </c>
      <c r="Q373" s="13">
        <v>116619</v>
      </c>
      <c r="R373" s="13">
        <v>98794</v>
      </c>
      <c r="S373" s="13"/>
      <c r="T373" s="38">
        <v>184.56</v>
      </c>
      <c r="U373" s="76">
        <v>183.88399999999999</v>
      </c>
      <c r="V373" s="13">
        <v>64885.585123179997</v>
      </c>
      <c r="W373" s="13"/>
      <c r="X373" s="13"/>
      <c r="Y373" s="13">
        <v>233335</v>
      </c>
      <c r="Z373" s="38"/>
      <c r="AA373" s="13"/>
      <c r="AB373" s="38"/>
      <c r="AC373" s="13"/>
      <c r="AD373" s="13">
        <v>59469</v>
      </c>
      <c r="AE373" s="13">
        <v>67354</v>
      </c>
      <c r="AF373" s="38">
        <v>10620.5</v>
      </c>
      <c r="AG373" s="78">
        <v>10669.3</v>
      </c>
      <c r="AI373" s="11">
        <f t="shared" si="636"/>
        <v>2350.9</v>
      </c>
      <c r="AJ373" s="11">
        <f t="shared" si="642"/>
        <v>202.20099999999999</v>
      </c>
      <c r="AK373" s="11" t="str">
        <f t="shared" si="643"/>
        <v/>
      </c>
      <c r="AL373" s="11" t="str">
        <f t="shared" si="637"/>
        <v/>
      </c>
      <c r="AM373" s="11">
        <f t="shared" si="644"/>
        <v>429.88233333333329</v>
      </c>
      <c r="AN373" s="11">
        <f t="shared" si="645"/>
        <v>201.34200000000001</v>
      </c>
      <c r="AO373" s="11" t="str">
        <f t="shared" si="646"/>
        <v/>
      </c>
      <c r="AP373" s="11" t="str">
        <f t="shared" si="647"/>
        <v/>
      </c>
      <c r="AQ373" s="11" t="str">
        <f t="shared" si="648"/>
        <v/>
      </c>
      <c r="AR373" s="11">
        <f t="shared" si="649"/>
        <v>119.598</v>
      </c>
      <c r="AS373" s="11" t="str">
        <f t="shared" si="650"/>
        <v/>
      </c>
      <c r="AT373" s="11">
        <f t="shared" si="638"/>
        <v>107.31566666666667</v>
      </c>
      <c r="AU373" s="11">
        <f t="shared" si="651"/>
        <v>326.363</v>
      </c>
      <c r="AV373" s="11" t="str">
        <f t="shared" si="652"/>
        <v/>
      </c>
      <c r="AW373" s="11">
        <f t="shared" si="656"/>
        <v>4118.1424999999999</v>
      </c>
      <c r="AX373" s="11">
        <f t="shared" si="657"/>
        <v>471.16199999999998</v>
      </c>
      <c r="AY373" s="11">
        <f t="shared" si="658"/>
        <v>384.846</v>
      </c>
      <c r="AZ373" s="17">
        <f t="shared" ref="AZ373" si="669">IF(OR(S373="",S370="",S367="",S364=""),AZ372,SUM(S373,S370,S367,S364))</f>
        <v>0</v>
      </c>
      <c r="BA373" s="11">
        <f t="shared" si="660"/>
        <v>718.90200000000004</v>
      </c>
      <c r="BB373" s="11">
        <f t="shared" ref="BB373:BE373" si="670">IF(OR(V373="",V370="",V367="",V364=""),BB372,SUM(V373,V370,V367,V364)/1000)</f>
        <v>253.72291278239001</v>
      </c>
      <c r="BC373" s="17">
        <f t="shared" si="670"/>
        <v>0</v>
      </c>
      <c r="BD373" s="17">
        <f t="shared" si="670"/>
        <v>0</v>
      </c>
      <c r="BE373" s="11">
        <f t="shared" si="670"/>
        <v>905.36</v>
      </c>
      <c r="BF373" s="17">
        <f t="shared" si="662"/>
        <v>0</v>
      </c>
      <c r="BG373" s="11">
        <f t="shared" si="663"/>
        <v>0</v>
      </c>
      <c r="BH373" s="11">
        <f t="shared" ref="BH373:BI373" si="671">IF(OR(AD373="",AD370="",AD367="",AD364=""),BH372,SUM(AD373,AD370,AD367,AD364)/1000)</f>
        <v>228.86099999999999</v>
      </c>
      <c r="BI373" s="11">
        <f t="shared" si="671"/>
        <v>270.41000000000003</v>
      </c>
      <c r="BJ373" s="11">
        <f t="shared" si="665"/>
        <v>42.237299999999998</v>
      </c>
      <c r="BL373" s="64"/>
      <c r="BM373" s="27"/>
      <c r="BN373" s="27"/>
      <c r="BO373" s="27"/>
      <c r="BP373" s="27"/>
      <c r="BQ373" s="27"/>
      <c r="BR373" s="27"/>
      <c r="BS373" s="27"/>
      <c r="BT373" s="27"/>
      <c r="BU373" s="27"/>
      <c r="BV373" s="27"/>
      <c r="BW373" s="27"/>
      <c r="BX373" s="27"/>
      <c r="BY373" s="27"/>
      <c r="BZ373" s="27"/>
    </row>
    <row r="374" spans="1:78" ht="15" customHeight="1" x14ac:dyDescent="0.2">
      <c r="A374" s="71">
        <v>31138</v>
      </c>
      <c r="B374" s="13">
        <v>2375.4</v>
      </c>
      <c r="C374" s="13">
        <v>205233</v>
      </c>
      <c r="D374" s="13"/>
      <c r="E374" s="13"/>
      <c r="F374" s="13">
        <v>433291</v>
      </c>
      <c r="G374" s="13">
        <v>200451</v>
      </c>
      <c r="H374" s="13"/>
      <c r="I374" s="13"/>
      <c r="J374" s="13"/>
      <c r="K374" s="13">
        <v>124850</v>
      </c>
      <c r="L374" s="13"/>
      <c r="M374" s="13">
        <v>109.922</v>
      </c>
      <c r="N374" s="13">
        <v>336582</v>
      </c>
      <c r="O374" s="13"/>
      <c r="P374" s="13"/>
      <c r="Q374" s="13"/>
      <c r="R374" s="13"/>
      <c r="S374" s="13"/>
      <c r="T374" s="38"/>
      <c r="U374" s="13"/>
      <c r="V374" s="13"/>
      <c r="W374" s="13"/>
      <c r="X374" s="13"/>
      <c r="Y374" s="13"/>
      <c r="Z374" s="38"/>
      <c r="AA374" s="13"/>
      <c r="AB374" s="38"/>
      <c r="AC374" s="13"/>
      <c r="AD374" s="13"/>
      <c r="AE374" s="13"/>
      <c r="AF374" s="38"/>
      <c r="AG374" s="13"/>
      <c r="AI374" s="11">
        <f t="shared" si="636"/>
        <v>2365.2333333333331</v>
      </c>
      <c r="AJ374" s="11">
        <f t="shared" si="642"/>
        <v>203.68666666666667</v>
      </c>
      <c r="AK374" s="11" t="str">
        <f t="shared" si="643"/>
        <v/>
      </c>
      <c r="AL374" s="11" t="str">
        <f t="shared" si="637"/>
        <v/>
      </c>
      <c r="AM374" s="11">
        <f t="shared" si="644"/>
        <v>430.43533333333329</v>
      </c>
      <c r="AN374" s="11">
        <f t="shared" si="645"/>
        <v>200.636</v>
      </c>
      <c r="AO374" s="11" t="str">
        <f t="shared" si="646"/>
        <v/>
      </c>
      <c r="AP374" s="11" t="str">
        <f t="shared" si="647"/>
        <v/>
      </c>
      <c r="AQ374" s="11" t="str">
        <f t="shared" si="648"/>
        <v/>
      </c>
      <c r="AR374" s="11">
        <f t="shared" si="649"/>
        <v>122.52</v>
      </c>
      <c r="AS374" s="11" t="str">
        <f t="shared" si="650"/>
        <v/>
      </c>
      <c r="AT374" s="11">
        <f t="shared" si="638"/>
        <v>108.63333333333333</v>
      </c>
      <c r="AU374" s="11">
        <f t="shared" si="651"/>
        <v>331.76033333333334</v>
      </c>
      <c r="AV374" s="11" t="str">
        <f t="shared" si="652"/>
        <v/>
      </c>
      <c r="AW374" s="11">
        <f t="shared" si="656"/>
        <v>4118.1424999999999</v>
      </c>
      <c r="AX374" s="11">
        <f t="shared" si="657"/>
        <v>471.16199999999998</v>
      </c>
      <c r="AY374" s="11">
        <f t="shared" si="658"/>
        <v>384.846</v>
      </c>
      <c r="AZ374" s="17">
        <f t="shared" ref="AZ374" si="672">IF(OR(S374="",S371="",S368="",S365=""),AZ373,SUM(S374,S371,S368,S365))</f>
        <v>0</v>
      </c>
      <c r="BA374" s="11">
        <f t="shared" si="660"/>
        <v>718.90200000000004</v>
      </c>
      <c r="BB374" s="11">
        <f t="shared" ref="BB374:BE374" si="673">IF(OR(V374="",V371="",V368="",V365=""),BB373,SUM(V374,V371,V368,V365)/1000)</f>
        <v>253.72291278239001</v>
      </c>
      <c r="BC374" s="17">
        <f t="shared" si="673"/>
        <v>0</v>
      </c>
      <c r="BD374" s="17">
        <f t="shared" si="673"/>
        <v>0</v>
      </c>
      <c r="BE374" s="11">
        <f t="shared" si="673"/>
        <v>905.36</v>
      </c>
      <c r="BF374" s="17">
        <f t="shared" si="662"/>
        <v>0</v>
      </c>
      <c r="BG374" s="11">
        <f t="shared" si="663"/>
        <v>0</v>
      </c>
      <c r="BH374" s="11">
        <f t="shared" ref="BH374:BI374" si="674">IF(OR(AD374="",AD371="",AD368="",AD365=""),BH373,SUM(AD374,AD371,AD368,AD365)/1000)</f>
        <v>228.86099999999999</v>
      </c>
      <c r="BI374" s="11">
        <f t="shared" si="674"/>
        <v>270.41000000000003</v>
      </c>
      <c r="BJ374" s="11">
        <f t="shared" si="665"/>
        <v>42.237299999999998</v>
      </c>
      <c r="BL374" s="64"/>
      <c r="BM374" s="27"/>
      <c r="BN374" s="27"/>
      <c r="BO374" s="27"/>
      <c r="BP374" s="27"/>
      <c r="BQ374" s="27"/>
      <c r="BR374" s="27"/>
      <c r="BS374" s="27"/>
      <c r="BT374" s="27"/>
      <c r="BU374" s="27"/>
      <c r="BV374" s="27"/>
      <c r="BW374" s="27"/>
      <c r="BX374" s="27"/>
      <c r="BY374" s="27"/>
      <c r="BZ374" s="27"/>
    </row>
    <row r="375" spans="1:78" ht="15" customHeight="1" x14ac:dyDescent="0.2">
      <c r="A375" s="71">
        <v>31168</v>
      </c>
      <c r="B375" s="13">
        <v>2389.5</v>
      </c>
      <c r="C375" s="13">
        <v>207225</v>
      </c>
      <c r="D375" s="13"/>
      <c r="E375" s="13"/>
      <c r="F375" s="13">
        <v>425016</v>
      </c>
      <c r="G375" s="13">
        <v>201550</v>
      </c>
      <c r="H375" s="13"/>
      <c r="I375" s="13"/>
      <c r="J375" s="13"/>
      <c r="K375" s="13">
        <v>125775</v>
      </c>
      <c r="L375" s="13"/>
      <c r="M375" s="13">
        <v>111.429</v>
      </c>
      <c r="N375" s="13">
        <v>344080</v>
      </c>
      <c r="O375" s="13"/>
      <c r="P375" s="13"/>
      <c r="Q375" s="13"/>
      <c r="R375" s="13"/>
      <c r="S375" s="13"/>
      <c r="T375" s="38"/>
      <c r="U375" s="13"/>
      <c r="V375" s="13"/>
      <c r="W375" s="13"/>
      <c r="X375" s="13"/>
      <c r="Y375" s="13"/>
      <c r="Z375" s="38"/>
      <c r="AA375" s="13"/>
      <c r="AB375" s="38"/>
      <c r="AC375" s="13"/>
      <c r="AD375" s="13"/>
      <c r="AE375" s="13"/>
      <c r="AF375" s="38"/>
      <c r="AG375" s="13"/>
      <c r="AI375" s="11">
        <f t="shared" si="636"/>
        <v>2377.0333333333333</v>
      </c>
      <c r="AJ375" s="11">
        <f t="shared" si="642"/>
        <v>205.34833333333333</v>
      </c>
      <c r="AK375" s="11" t="str">
        <f t="shared" si="643"/>
        <v/>
      </c>
      <c r="AL375" s="11" t="str">
        <f t="shared" si="637"/>
        <v/>
      </c>
      <c r="AM375" s="11">
        <f t="shared" si="644"/>
        <v>429.66233333333332</v>
      </c>
      <c r="AN375" s="11">
        <f t="shared" si="645"/>
        <v>201.03233333333336</v>
      </c>
      <c r="AO375" s="11" t="str">
        <f t="shared" si="646"/>
        <v/>
      </c>
      <c r="AP375" s="11" t="str">
        <f t="shared" si="647"/>
        <v/>
      </c>
      <c r="AQ375" s="11" t="str">
        <f t="shared" si="648"/>
        <v/>
      </c>
      <c r="AR375" s="11">
        <f t="shared" si="649"/>
        <v>124.46733333333333</v>
      </c>
      <c r="AS375" s="11" t="str">
        <f t="shared" si="650"/>
        <v/>
      </c>
      <c r="AT375" s="11">
        <f t="shared" si="638"/>
        <v>110.01900000000001</v>
      </c>
      <c r="AU375" s="11">
        <f t="shared" si="651"/>
        <v>337.78933333333333</v>
      </c>
      <c r="AV375" s="11" t="str">
        <f t="shared" si="652"/>
        <v/>
      </c>
      <c r="AW375" s="11">
        <f t="shared" si="656"/>
        <v>4118.1424999999999</v>
      </c>
      <c r="AX375" s="11">
        <f t="shared" si="657"/>
        <v>471.16199999999998</v>
      </c>
      <c r="AY375" s="11">
        <f t="shared" si="658"/>
        <v>384.846</v>
      </c>
      <c r="AZ375" s="17">
        <f t="shared" ref="AZ375" si="675">IF(OR(S375="",S372="",S369="",S366=""),AZ374,SUM(S375,S372,S369,S366))</f>
        <v>0</v>
      </c>
      <c r="BA375" s="11">
        <f t="shared" si="660"/>
        <v>718.90200000000004</v>
      </c>
      <c r="BB375" s="11">
        <f t="shared" ref="BB375:BE375" si="676">IF(OR(V375="",V372="",V369="",V366=""),BB374,SUM(V375,V372,V369,V366)/1000)</f>
        <v>253.72291278239001</v>
      </c>
      <c r="BC375" s="17">
        <f t="shared" si="676"/>
        <v>0</v>
      </c>
      <c r="BD375" s="17">
        <f t="shared" si="676"/>
        <v>0</v>
      </c>
      <c r="BE375" s="11">
        <f t="shared" si="676"/>
        <v>905.36</v>
      </c>
      <c r="BF375" s="17">
        <f t="shared" si="662"/>
        <v>0</v>
      </c>
      <c r="BG375" s="11">
        <f t="shared" si="663"/>
        <v>0</v>
      </c>
      <c r="BH375" s="11">
        <f t="shared" ref="BH375:BI375" si="677">IF(OR(AD375="",AD372="",AD369="",AD366=""),BH374,SUM(AD375,AD372,AD369,AD366)/1000)</f>
        <v>228.86099999999999</v>
      </c>
      <c r="BI375" s="11">
        <f t="shared" si="677"/>
        <v>270.41000000000003</v>
      </c>
      <c r="BJ375" s="11">
        <f t="shared" si="665"/>
        <v>42.237299999999998</v>
      </c>
      <c r="BL375" s="64"/>
      <c r="BM375" s="27"/>
      <c r="BN375" s="27"/>
      <c r="BO375" s="27"/>
      <c r="BP375" s="27"/>
      <c r="BQ375" s="27"/>
      <c r="BR375" s="27"/>
      <c r="BS375" s="27"/>
      <c r="BT375" s="27"/>
      <c r="BU375" s="27"/>
      <c r="BV375" s="27"/>
      <c r="BW375" s="27"/>
      <c r="BX375" s="27"/>
      <c r="BY375" s="27"/>
      <c r="BZ375" s="27"/>
    </row>
    <row r="376" spans="1:78" ht="15" customHeight="1" x14ac:dyDescent="0.2">
      <c r="A376" s="71">
        <v>31199</v>
      </c>
      <c r="B376" s="13">
        <v>2412.6</v>
      </c>
      <c r="C376" s="13">
        <v>208616</v>
      </c>
      <c r="D376" s="13"/>
      <c r="E376" s="13"/>
      <c r="F376" s="13">
        <v>433651</v>
      </c>
      <c r="G376" s="13">
        <v>200918</v>
      </c>
      <c r="H376" s="13"/>
      <c r="I376" s="13"/>
      <c r="J376" s="13"/>
      <c r="K376" s="13">
        <v>125440</v>
      </c>
      <c r="L376" s="13"/>
      <c r="M376" s="13">
        <v>111.521</v>
      </c>
      <c r="N376" s="13">
        <v>348477</v>
      </c>
      <c r="O376" s="13"/>
      <c r="P376" s="13">
        <v>1073721.75</v>
      </c>
      <c r="Q376" s="13">
        <v>120368</v>
      </c>
      <c r="R376" s="13">
        <v>103423</v>
      </c>
      <c r="S376" s="13"/>
      <c r="T376" s="38">
        <v>188.893</v>
      </c>
      <c r="U376" s="76">
        <v>188.20699999999999</v>
      </c>
      <c r="V376" s="13">
        <v>65803.146564719995</v>
      </c>
      <c r="W376" s="13"/>
      <c r="X376" s="13"/>
      <c r="Y376" s="13">
        <v>241468</v>
      </c>
      <c r="Z376" s="38"/>
      <c r="AA376" s="13"/>
      <c r="AB376" s="38"/>
      <c r="AC376" s="13"/>
      <c r="AD376" s="13">
        <v>61784</v>
      </c>
      <c r="AE376" s="13">
        <v>67087</v>
      </c>
      <c r="AF376" s="38">
        <v>10311.5</v>
      </c>
      <c r="AG376" s="78">
        <v>10293.6</v>
      </c>
      <c r="AI376" s="11">
        <f t="shared" si="636"/>
        <v>2392.5</v>
      </c>
      <c r="AJ376" s="11">
        <f t="shared" si="642"/>
        <v>207.02466666666666</v>
      </c>
      <c r="AK376" s="11" t="str">
        <f t="shared" si="643"/>
        <v/>
      </c>
      <c r="AL376" s="11" t="str">
        <f t="shared" si="637"/>
        <v/>
      </c>
      <c r="AM376" s="11">
        <f t="shared" si="644"/>
        <v>430.65266666666668</v>
      </c>
      <c r="AN376" s="11">
        <f t="shared" si="645"/>
        <v>200.97300000000001</v>
      </c>
      <c r="AO376" s="11" t="str">
        <f t="shared" si="646"/>
        <v/>
      </c>
      <c r="AP376" s="11" t="str">
        <f t="shared" si="647"/>
        <v/>
      </c>
      <c r="AQ376" s="11" t="str">
        <f t="shared" si="648"/>
        <v/>
      </c>
      <c r="AR376" s="11">
        <f t="shared" si="649"/>
        <v>125.355</v>
      </c>
      <c r="AS376" s="11" t="str">
        <f t="shared" si="650"/>
        <v/>
      </c>
      <c r="AT376" s="11">
        <f t="shared" si="638"/>
        <v>110.95733333333334</v>
      </c>
      <c r="AU376" s="11">
        <f t="shared" si="651"/>
        <v>343.04633333333334</v>
      </c>
      <c r="AV376" s="11" t="str">
        <f t="shared" si="652"/>
        <v/>
      </c>
      <c r="AW376" s="11">
        <f t="shared" si="656"/>
        <v>4189.4639999999999</v>
      </c>
      <c r="AX376" s="11">
        <f t="shared" si="657"/>
        <v>479.45499999999998</v>
      </c>
      <c r="AY376" s="11">
        <f t="shared" si="658"/>
        <v>394.88099999999997</v>
      </c>
      <c r="AZ376" s="17">
        <f t="shared" ref="AZ376" si="678">IF(OR(S376="",S373="",S370="",S367=""),AZ375,SUM(S376,S373,S370,S367))</f>
        <v>0</v>
      </c>
      <c r="BA376" s="11">
        <f t="shared" si="660"/>
        <v>731.63499999999999</v>
      </c>
      <c r="BB376" s="11">
        <f t="shared" ref="BB376:BE376" si="679">IF(OR(V376="",V373="",V370="",V367=""),BB375,SUM(V376,V373,V370,V367)/1000)</f>
        <v>257.71688355634001</v>
      </c>
      <c r="BC376" s="17">
        <f t="shared" si="679"/>
        <v>0</v>
      </c>
      <c r="BD376" s="17">
        <f t="shared" si="679"/>
        <v>0</v>
      </c>
      <c r="BE376" s="11">
        <f t="shared" si="679"/>
        <v>924.06399999999996</v>
      </c>
      <c r="BF376" s="17">
        <f t="shared" si="662"/>
        <v>0</v>
      </c>
      <c r="BG376" s="11">
        <f t="shared" si="663"/>
        <v>0</v>
      </c>
      <c r="BH376" s="11">
        <f t="shared" ref="BH376:BI376" si="680">IF(OR(AD376="",AD373="",AD370="",AD367=""),BH375,SUM(AD376,AD373,AD370,AD367)/1000)</f>
        <v>234.94399999999999</v>
      </c>
      <c r="BI376" s="11">
        <f t="shared" si="680"/>
        <v>273.57499999999999</v>
      </c>
      <c r="BJ376" s="11">
        <f t="shared" si="665"/>
        <v>42.193300000000001</v>
      </c>
      <c r="BL376" s="64"/>
      <c r="BM376" s="27"/>
      <c r="BN376" s="27"/>
      <c r="BO376" s="27"/>
      <c r="BP376" s="27"/>
      <c r="BQ376" s="27"/>
      <c r="BR376" s="27"/>
      <c r="BS376" s="27"/>
      <c r="BT376" s="27"/>
      <c r="BU376" s="27"/>
      <c r="BV376" s="27"/>
      <c r="BW376" s="27"/>
      <c r="BX376" s="27"/>
      <c r="BY376" s="27"/>
      <c r="BZ376" s="27"/>
    </row>
    <row r="377" spans="1:78" ht="15" customHeight="1" x14ac:dyDescent="0.2">
      <c r="A377" s="71">
        <v>31229</v>
      </c>
      <c r="B377" s="13">
        <v>2429.5</v>
      </c>
      <c r="C377" s="13">
        <v>210378</v>
      </c>
      <c r="D377" s="13"/>
      <c r="E377" s="13"/>
      <c r="F377" s="13">
        <v>435164</v>
      </c>
      <c r="G377" s="13">
        <v>198624</v>
      </c>
      <c r="H377" s="13"/>
      <c r="I377" s="13"/>
      <c r="J377" s="13"/>
      <c r="K377" s="13">
        <v>124173</v>
      </c>
      <c r="L377" s="13"/>
      <c r="M377" s="13">
        <v>114.425</v>
      </c>
      <c r="N377" s="13">
        <v>355226</v>
      </c>
      <c r="O377" s="13"/>
      <c r="P377" s="13"/>
      <c r="Q377" s="13"/>
      <c r="R377" s="13"/>
      <c r="S377" s="13"/>
      <c r="T377" s="38"/>
      <c r="U377" s="13"/>
      <c r="V377" s="13"/>
      <c r="W377" s="13"/>
      <c r="X377" s="13"/>
      <c r="Y377" s="13"/>
      <c r="Z377" s="38"/>
      <c r="AA377" s="13"/>
      <c r="AB377" s="38"/>
      <c r="AC377" s="13"/>
      <c r="AD377" s="13"/>
      <c r="AE377" s="13"/>
      <c r="AF377" s="38"/>
      <c r="AG377" s="13"/>
      <c r="AI377" s="11">
        <f t="shared" si="636"/>
        <v>2410.5333333333333</v>
      </c>
      <c r="AJ377" s="11">
        <f t="shared" si="642"/>
        <v>208.73966666666666</v>
      </c>
      <c r="AK377" s="11" t="str">
        <f t="shared" si="643"/>
        <v/>
      </c>
      <c r="AL377" s="11" t="str">
        <f t="shared" si="637"/>
        <v/>
      </c>
      <c r="AM377" s="11">
        <f t="shared" si="644"/>
        <v>431.27699999999999</v>
      </c>
      <c r="AN377" s="11">
        <f t="shared" si="645"/>
        <v>200.364</v>
      </c>
      <c r="AO377" s="11" t="str">
        <f t="shared" si="646"/>
        <v/>
      </c>
      <c r="AP377" s="11" t="str">
        <f t="shared" si="647"/>
        <v/>
      </c>
      <c r="AQ377" s="11" t="str">
        <f t="shared" si="648"/>
        <v/>
      </c>
      <c r="AR377" s="11">
        <f t="shared" si="649"/>
        <v>125.12933333333334</v>
      </c>
      <c r="AS377" s="11" t="str">
        <f t="shared" si="650"/>
        <v/>
      </c>
      <c r="AT377" s="11">
        <f t="shared" si="638"/>
        <v>112.45833333333333</v>
      </c>
      <c r="AU377" s="11">
        <f t="shared" si="651"/>
        <v>349.26100000000002</v>
      </c>
      <c r="AV377" s="11" t="str">
        <f t="shared" si="652"/>
        <v/>
      </c>
      <c r="AW377" s="11">
        <f t="shared" si="656"/>
        <v>4189.4639999999999</v>
      </c>
      <c r="AX377" s="11">
        <f t="shared" si="657"/>
        <v>479.45499999999998</v>
      </c>
      <c r="AY377" s="11">
        <f t="shared" si="658"/>
        <v>394.88099999999997</v>
      </c>
      <c r="AZ377" s="17">
        <f t="shared" ref="AZ377" si="681">IF(OR(S377="",S374="",S371="",S368=""),AZ376,SUM(S377,S374,S371,S368))</f>
        <v>0</v>
      </c>
      <c r="BA377" s="11">
        <f t="shared" si="660"/>
        <v>731.63499999999999</v>
      </c>
      <c r="BB377" s="11">
        <f t="shared" ref="BB377:BE377" si="682">IF(OR(V377="",V374="",V371="",V368=""),BB376,SUM(V377,V374,V371,V368)/1000)</f>
        <v>257.71688355634001</v>
      </c>
      <c r="BC377" s="17">
        <f t="shared" si="682"/>
        <v>0</v>
      </c>
      <c r="BD377" s="17">
        <f t="shared" si="682"/>
        <v>0</v>
      </c>
      <c r="BE377" s="11">
        <f t="shared" si="682"/>
        <v>924.06399999999996</v>
      </c>
      <c r="BF377" s="17">
        <f t="shared" si="662"/>
        <v>0</v>
      </c>
      <c r="BG377" s="11">
        <f t="shared" si="663"/>
        <v>0</v>
      </c>
      <c r="BH377" s="11">
        <f t="shared" ref="BH377:BI377" si="683">IF(OR(AD377="",AD374="",AD371="",AD368=""),BH376,SUM(AD377,AD374,AD371,AD368)/1000)</f>
        <v>234.94399999999999</v>
      </c>
      <c r="BI377" s="11">
        <f t="shared" si="683"/>
        <v>273.57499999999999</v>
      </c>
      <c r="BJ377" s="11">
        <f t="shared" si="665"/>
        <v>42.193300000000001</v>
      </c>
      <c r="BL377" s="64"/>
      <c r="BM377" s="27"/>
      <c r="BN377" s="27"/>
      <c r="BO377" s="27"/>
      <c r="BP377" s="27"/>
      <c r="BQ377" s="27"/>
      <c r="BR377" s="27"/>
      <c r="BS377" s="27"/>
      <c r="BT377" s="27"/>
      <c r="BU377" s="27"/>
      <c r="BV377" s="27"/>
      <c r="BW377" s="27"/>
      <c r="BX377" s="27"/>
      <c r="BY377" s="27"/>
      <c r="BZ377" s="27"/>
    </row>
    <row r="378" spans="1:78" ht="15" customHeight="1" x14ac:dyDescent="0.2">
      <c r="A378" s="71">
        <v>31260</v>
      </c>
      <c r="B378" s="13">
        <v>2444</v>
      </c>
      <c r="C378" s="13">
        <v>212430</v>
      </c>
      <c r="D378" s="13"/>
      <c r="E378" s="13"/>
      <c r="F378" s="13">
        <v>429983</v>
      </c>
      <c r="G378" s="13">
        <v>198227</v>
      </c>
      <c r="H378" s="13"/>
      <c r="I378" s="13"/>
      <c r="J378" s="13"/>
      <c r="K378" s="13">
        <v>123808</v>
      </c>
      <c r="L378" s="13"/>
      <c r="M378" s="13">
        <v>115.717</v>
      </c>
      <c r="N378" s="13">
        <v>362031</v>
      </c>
      <c r="O378" s="13"/>
      <c r="P378" s="13"/>
      <c r="Q378" s="13"/>
      <c r="R378" s="13"/>
      <c r="S378" s="13"/>
      <c r="T378" s="38"/>
      <c r="U378" s="13"/>
      <c r="V378" s="13"/>
      <c r="W378" s="13"/>
      <c r="X378" s="13"/>
      <c r="Y378" s="13"/>
      <c r="Z378" s="38"/>
      <c r="AA378" s="13"/>
      <c r="AB378" s="38"/>
      <c r="AC378" s="13"/>
      <c r="AD378" s="13"/>
      <c r="AE378" s="13"/>
      <c r="AF378" s="38"/>
      <c r="AG378" s="13"/>
      <c r="AI378" s="11">
        <f t="shared" si="636"/>
        <v>2428.7000000000003</v>
      </c>
      <c r="AJ378" s="11">
        <f t="shared" si="642"/>
        <v>210.47466666666665</v>
      </c>
      <c r="AK378" s="11" t="str">
        <f t="shared" si="643"/>
        <v/>
      </c>
      <c r="AL378" s="11" t="str">
        <f t="shared" si="637"/>
        <v/>
      </c>
      <c r="AM378" s="11">
        <f t="shared" si="644"/>
        <v>432.93266666666671</v>
      </c>
      <c r="AN378" s="11">
        <f t="shared" si="645"/>
        <v>199.25633333333334</v>
      </c>
      <c r="AO378" s="11" t="str">
        <f t="shared" si="646"/>
        <v/>
      </c>
      <c r="AP378" s="11" t="str">
        <f t="shared" si="647"/>
        <v/>
      </c>
      <c r="AQ378" s="11" t="str">
        <f t="shared" si="648"/>
        <v/>
      </c>
      <c r="AR378" s="11">
        <f t="shared" si="649"/>
        <v>124.47366666666667</v>
      </c>
      <c r="AS378" s="11" t="str">
        <f t="shared" si="650"/>
        <v/>
      </c>
      <c r="AT378" s="11">
        <f t="shared" si="638"/>
        <v>113.88766666666668</v>
      </c>
      <c r="AU378" s="11">
        <f t="shared" si="651"/>
        <v>355.24466666666666</v>
      </c>
      <c r="AV378" s="11" t="str">
        <f t="shared" si="652"/>
        <v/>
      </c>
      <c r="AW378" s="11">
        <f t="shared" si="656"/>
        <v>4189.4639999999999</v>
      </c>
      <c r="AX378" s="11">
        <f t="shared" si="657"/>
        <v>479.45499999999998</v>
      </c>
      <c r="AY378" s="11">
        <f t="shared" si="658"/>
        <v>394.88099999999997</v>
      </c>
      <c r="AZ378" s="17">
        <f t="shared" ref="AZ378" si="684">IF(OR(S378="",S375="",S372="",S369=""),AZ377,SUM(S378,S375,S372,S369))</f>
        <v>0</v>
      </c>
      <c r="BA378" s="11">
        <f t="shared" si="660"/>
        <v>731.63499999999999</v>
      </c>
      <c r="BB378" s="11">
        <f t="shared" ref="BB378:BE378" si="685">IF(OR(V378="",V375="",V372="",V369=""),BB377,SUM(V378,V375,V372,V369)/1000)</f>
        <v>257.71688355634001</v>
      </c>
      <c r="BC378" s="17">
        <f t="shared" si="685"/>
        <v>0</v>
      </c>
      <c r="BD378" s="17">
        <f t="shared" si="685"/>
        <v>0</v>
      </c>
      <c r="BE378" s="11">
        <f t="shared" si="685"/>
        <v>924.06399999999996</v>
      </c>
      <c r="BF378" s="17">
        <f t="shared" si="662"/>
        <v>0</v>
      </c>
      <c r="BG378" s="11">
        <f t="shared" si="663"/>
        <v>0</v>
      </c>
      <c r="BH378" s="11">
        <f t="shared" ref="BH378:BI378" si="686">IF(OR(AD378="",AD375="",AD372="",AD369=""),BH377,SUM(AD378,AD375,AD372,AD369)/1000)</f>
        <v>234.94399999999999</v>
      </c>
      <c r="BI378" s="11">
        <f t="shared" si="686"/>
        <v>273.57499999999999</v>
      </c>
      <c r="BJ378" s="11">
        <f t="shared" si="665"/>
        <v>42.193300000000001</v>
      </c>
      <c r="BL378" s="64"/>
      <c r="BM378" s="27"/>
      <c r="BN378" s="27"/>
      <c r="BO378" s="27"/>
      <c r="BP378" s="27"/>
      <c r="BQ378" s="27"/>
      <c r="BR378" s="27"/>
      <c r="BS378" s="27"/>
      <c r="BT378" s="27"/>
      <c r="BU378" s="27"/>
      <c r="BV378" s="27"/>
      <c r="BW378" s="27"/>
      <c r="BX378" s="27"/>
      <c r="BY378" s="27"/>
      <c r="BZ378" s="27"/>
    </row>
    <row r="379" spans="1:78" ht="15" customHeight="1" x14ac:dyDescent="0.2">
      <c r="A379" s="71">
        <v>31291</v>
      </c>
      <c r="B379" s="13">
        <v>2456.4</v>
      </c>
      <c r="C379" s="13">
        <v>214664</v>
      </c>
      <c r="D379" s="13"/>
      <c r="E379" s="13"/>
      <c r="F379" s="13">
        <v>436581</v>
      </c>
      <c r="G379" s="13">
        <v>201543</v>
      </c>
      <c r="H379" s="13"/>
      <c r="I379" s="13"/>
      <c r="J379" s="13"/>
      <c r="K379" s="13">
        <v>124383</v>
      </c>
      <c r="L379" s="13"/>
      <c r="M379" s="13">
        <v>117.175</v>
      </c>
      <c r="N379" s="13">
        <v>366371</v>
      </c>
      <c r="O379" s="13"/>
      <c r="P379" s="13">
        <v>1096693.25</v>
      </c>
      <c r="Q379" s="13">
        <v>132712</v>
      </c>
      <c r="R379" s="13">
        <v>104996</v>
      </c>
      <c r="S379" s="13"/>
      <c r="T379" s="38">
        <v>192.37200000000001</v>
      </c>
      <c r="U379" s="76">
        <v>191.71100000000001</v>
      </c>
      <c r="V379" s="13">
        <v>66481.778475329993</v>
      </c>
      <c r="W379" s="13"/>
      <c r="X379" s="13"/>
      <c r="Y379" s="13">
        <v>228721</v>
      </c>
      <c r="Z379" s="38"/>
      <c r="AA379" s="13"/>
      <c r="AB379" s="38"/>
      <c r="AC379" s="13"/>
      <c r="AD379" s="13">
        <v>63247</v>
      </c>
      <c r="AE379" s="13">
        <v>71300</v>
      </c>
      <c r="AF379" s="38">
        <v>10112.4</v>
      </c>
      <c r="AG379" s="78">
        <v>10122.299999999999</v>
      </c>
      <c r="AI379" s="11">
        <f t="shared" si="636"/>
        <v>2443.2999999999997</v>
      </c>
      <c r="AJ379" s="11">
        <f t="shared" si="642"/>
        <v>212.49066666666667</v>
      </c>
      <c r="AK379" s="11" t="str">
        <f t="shared" si="643"/>
        <v/>
      </c>
      <c r="AL379" s="11" t="str">
        <f t="shared" si="637"/>
        <v/>
      </c>
      <c r="AM379" s="11">
        <f t="shared" si="644"/>
        <v>433.90933333333334</v>
      </c>
      <c r="AN379" s="11">
        <f t="shared" si="645"/>
        <v>199.46466666666666</v>
      </c>
      <c r="AO379" s="11" t="str">
        <f t="shared" si="646"/>
        <v/>
      </c>
      <c r="AP379" s="11" t="str">
        <f t="shared" si="647"/>
        <v/>
      </c>
      <c r="AQ379" s="11" t="str">
        <f t="shared" si="648"/>
        <v/>
      </c>
      <c r="AR379" s="11">
        <f t="shared" si="649"/>
        <v>124.12133333333333</v>
      </c>
      <c r="AS379" s="11" t="str">
        <f t="shared" si="650"/>
        <v/>
      </c>
      <c r="AT379" s="11">
        <f t="shared" si="638"/>
        <v>115.77233333333334</v>
      </c>
      <c r="AU379" s="11">
        <f t="shared" si="651"/>
        <v>361.20933333333329</v>
      </c>
      <c r="AV379" s="11" t="str">
        <f t="shared" si="652"/>
        <v/>
      </c>
      <c r="AW379" s="11">
        <f t="shared" si="656"/>
        <v>4265.0947500000002</v>
      </c>
      <c r="AX379" s="11">
        <f t="shared" si="657"/>
        <v>489.488</v>
      </c>
      <c r="AY379" s="11">
        <f t="shared" si="658"/>
        <v>405.161</v>
      </c>
      <c r="AZ379" s="17">
        <f t="shared" ref="AZ379" si="687">IF(OR(S379="",S376="",S373="",S370=""),AZ378,SUM(S379,S376,S373,S370))</f>
        <v>0</v>
      </c>
      <c r="BA379" s="11">
        <f t="shared" si="660"/>
        <v>744.58</v>
      </c>
      <c r="BB379" s="11">
        <f t="shared" ref="BB379:BE379" si="688">IF(OR(V379="",V376="",V373="",V370=""),BB378,SUM(V379,V376,V373,V370)/1000)</f>
        <v>261.12914515725998</v>
      </c>
      <c r="BC379" s="17">
        <f t="shared" si="688"/>
        <v>0</v>
      </c>
      <c r="BD379" s="17">
        <f t="shared" si="688"/>
        <v>0</v>
      </c>
      <c r="BE379" s="11">
        <f t="shared" si="688"/>
        <v>945.428</v>
      </c>
      <c r="BF379" s="17">
        <f t="shared" si="662"/>
        <v>0</v>
      </c>
      <c r="BG379" s="11">
        <f t="shared" si="663"/>
        <v>0</v>
      </c>
      <c r="BH379" s="11">
        <f t="shared" ref="BH379:BI379" si="689">IF(OR(AD379="",AD376="",AD373="",AD370=""),BH378,SUM(AD379,AD376,AD373,AD370)/1000)</f>
        <v>241.81299999999999</v>
      </c>
      <c r="BI379" s="11">
        <f t="shared" si="689"/>
        <v>275.13400000000001</v>
      </c>
      <c r="BJ379" s="11">
        <f t="shared" si="665"/>
        <v>41.758600000000001</v>
      </c>
      <c r="BL379" s="64"/>
      <c r="BM379" s="27"/>
      <c r="BN379" s="27"/>
      <c r="BO379" s="27"/>
      <c r="BP379" s="27"/>
      <c r="BQ379" s="27"/>
      <c r="BR379" s="27"/>
      <c r="BS379" s="27"/>
      <c r="BT379" s="27"/>
      <c r="BU379" s="27"/>
      <c r="BV379" s="27"/>
      <c r="BW379" s="27"/>
      <c r="BX379" s="27"/>
      <c r="BY379" s="27"/>
      <c r="BZ379" s="27"/>
    </row>
    <row r="380" spans="1:78" ht="15" customHeight="1" x14ac:dyDescent="0.2">
      <c r="A380" s="71">
        <v>31321</v>
      </c>
      <c r="B380" s="13">
        <v>2468</v>
      </c>
      <c r="C380" s="13">
        <v>216619</v>
      </c>
      <c r="D380" s="13"/>
      <c r="E380" s="13"/>
      <c r="F380" s="13">
        <v>438209</v>
      </c>
      <c r="G380" s="13">
        <v>202350</v>
      </c>
      <c r="H380" s="13"/>
      <c r="I380" s="13"/>
      <c r="J380" s="13"/>
      <c r="K380" s="13">
        <v>124651</v>
      </c>
      <c r="L380" s="13"/>
      <c r="M380" s="13">
        <v>117.895</v>
      </c>
      <c r="N380" s="13">
        <v>374416</v>
      </c>
      <c r="O380" s="13"/>
      <c r="P380" s="13"/>
      <c r="Q380" s="13"/>
      <c r="R380" s="13"/>
      <c r="S380" s="13"/>
      <c r="T380" s="38"/>
      <c r="U380" s="13"/>
      <c r="V380" s="13"/>
      <c r="W380" s="13"/>
      <c r="X380" s="13"/>
      <c r="Y380" s="13"/>
      <c r="Z380" s="38"/>
      <c r="AA380" s="13"/>
      <c r="AB380" s="38"/>
      <c r="AC380" s="13"/>
      <c r="AD380" s="13"/>
      <c r="AE380" s="13"/>
      <c r="AF380" s="38"/>
      <c r="AG380" s="13"/>
      <c r="AI380" s="11">
        <f t="shared" si="636"/>
        <v>2456.1333333333332</v>
      </c>
      <c r="AJ380" s="11">
        <f t="shared" si="642"/>
        <v>214.571</v>
      </c>
      <c r="AK380" s="11" t="str">
        <f t="shared" si="643"/>
        <v/>
      </c>
      <c r="AL380" s="11" t="str">
        <f t="shared" si="637"/>
        <v/>
      </c>
      <c r="AM380" s="11">
        <f t="shared" si="644"/>
        <v>434.92433333333332</v>
      </c>
      <c r="AN380" s="11">
        <f t="shared" si="645"/>
        <v>200.70666666666665</v>
      </c>
      <c r="AO380" s="11" t="str">
        <f t="shared" si="646"/>
        <v/>
      </c>
      <c r="AP380" s="11" t="str">
        <f t="shared" si="647"/>
        <v/>
      </c>
      <c r="AQ380" s="11" t="str">
        <f t="shared" si="648"/>
        <v/>
      </c>
      <c r="AR380" s="11">
        <f t="shared" si="649"/>
        <v>124.28066666666668</v>
      </c>
      <c r="AS380" s="11" t="str">
        <f t="shared" si="650"/>
        <v/>
      </c>
      <c r="AT380" s="11">
        <f t="shared" si="638"/>
        <v>116.92899999999999</v>
      </c>
      <c r="AU380" s="11">
        <f t="shared" si="651"/>
        <v>367.60599999999999</v>
      </c>
      <c r="AV380" s="11" t="str">
        <f t="shared" si="652"/>
        <v/>
      </c>
      <c r="AW380" s="11">
        <f t="shared" si="656"/>
        <v>4265.0947500000002</v>
      </c>
      <c r="AX380" s="11">
        <f t="shared" si="657"/>
        <v>489.488</v>
      </c>
      <c r="AY380" s="11">
        <f t="shared" si="658"/>
        <v>405.161</v>
      </c>
      <c r="AZ380" s="17">
        <f t="shared" ref="AZ380" si="690">IF(OR(S380="",S377="",S374="",S371=""),AZ379,SUM(S380,S377,S374,S371))</f>
        <v>0</v>
      </c>
      <c r="BA380" s="11">
        <f t="shared" si="660"/>
        <v>744.58</v>
      </c>
      <c r="BB380" s="11">
        <f t="shared" ref="BB380:BE380" si="691">IF(OR(V380="",V377="",V374="",V371=""),BB379,SUM(V380,V377,V374,V371)/1000)</f>
        <v>261.12914515725998</v>
      </c>
      <c r="BC380" s="17">
        <f t="shared" si="691"/>
        <v>0</v>
      </c>
      <c r="BD380" s="17">
        <f t="shared" si="691"/>
        <v>0</v>
      </c>
      <c r="BE380" s="11">
        <f t="shared" si="691"/>
        <v>945.428</v>
      </c>
      <c r="BF380" s="17">
        <f t="shared" si="662"/>
        <v>0</v>
      </c>
      <c r="BG380" s="11">
        <f t="shared" si="663"/>
        <v>0</v>
      </c>
      <c r="BH380" s="11">
        <f t="shared" ref="BH380:BI380" si="692">IF(OR(AD380="",AD377="",AD374="",AD371=""),BH379,SUM(AD380,AD377,AD374,AD371)/1000)</f>
        <v>241.81299999999999</v>
      </c>
      <c r="BI380" s="11">
        <f t="shared" si="692"/>
        <v>275.13400000000001</v>
      </c>
      <c r="BJ380" s="11">
        <f t="shared" si="665"/>
        <v>41.758600000000001</v>
      </c>
      <c r="BL380" s="64"/>
      <c r="BM380" s="27"/>
      <c r="BN380" s="27"/>
      <c r="BO380" s="27"/>
      <c r="BP380" s="27"/>
      <c r="BQ380" s="27"/>
      <c r="BR380" s="27"/>
      <c r="BS380" s="27"/>
      <c r="BT380" s="27"/>
      <c r="BU380" s="27"/>
      <c r="BV380" s="27"/>
      <c r="BW380" s="27"/>
      <c r="BX380" s="27"/>
      <c r="BY380" s="27"/>
      <c r="BZ380" s="27"/>
    </row>
    <row r="381" spans="1:78" ht="15" customHeight="1" x14ac:dyDescent="0.2">
      <c r="A381" s="71">
        <v>31352</v>
      </c>
      <c r="B381" s="13">
        <v>2477.8000000000002</v>
      </c>
      <c r="C381" s="13">
        <v>218971</v>
      </c>
      <c r="D381" s="13"/>
      <c r="E381" s="13"/>
      <c r="F381" s="13">
        <v>435118</v>
      </c>
      <c r="G381" s="13">
        <v>206131</v>
      </c>
      <c r="H381" s="13"/>
      <c r="I381" s="13"/>
      <c r="J381" s="13"/>
      <c r="K381" s="13">
        <v>126088</v>
      </c>
      <c r="L381" s="13"/>
      <c r="M381" s="13">
        <v>118.901</v>
      </c>
      <c r="N381" s="13">
        <v>382001</v>
      </c>
      <c r="O381" s="13"/>
      <c r="P381" s="13"/>
      <c r="Q381" s="13"/>
      <c r="R381" s="13"/>
      <c r="S381" s="13"/>
      <c r="T381" s="38"/>
      <c r="U381" s="13"/>
      <c r="V381" s="13"/>
      <c r="W381" s="13"/>
      <c r="X381" s="13"/>
      <c r="Y381" s="13"/>
      <c r="Z381" s="38"/>
      <c r="AA381" s="13"/>
      <c r="AB381" s="38"/>
      <c r="AC381" s="13"/>
      <c r="AD381" s="13"/>
      <c r="AE381" s="13"/>
      <c r="AF381" s="38"/>
      <c r="AG381" s="13"/>
      <c r="AI381" s="11">
        <f t="shared" si="636"/>
        <v>2467.4</v>
      </c>
      <c r="AJ381" s="11">
        <f t="shared" si="642"/>
        <v>216.75133333333335</v>
      </c>
      <c r="AK381" s="11" t="str">
        <f t="shared" si="643"/>
        <v/>
      </c>
      <c r="AL381" s="11" t="str">
        <f t="shared" si="637"/>
        <v/>
      </c>
      <c r="AM381" s="11">
        <f t="shared" si="644"/>
        <v>436.63600000000002</v>
      </c>
      <c r="AN381" s="11">
        <f t="shared" si="645"/>
        <v>203.34133333333335</v>
      </c>
      <c r="AO381" s="11" t="str">
        <f t="shared" si="646"/>
        <v/>
      </c>
      <c r="AP381" s="11" t="str">
        <f t="shared" si="647"/>
        <v/>
      </c>
      <c r="AQ381" s="11" t="str">
        <f t="shared" si="648"/>
        <v/>
      </c>
      <c r="AR381" s="11">
        <f t="shared" si="649"/>
        <v>125.04066666666667</v>
      </c>
      <c r="AS381" s="11" t="str">
        <f t="shared" si="650"/>
        <v/>
      </c>
      <c r="AT381" s="11">
        <f t="shared" si="638"/>
        <v>117.99033333333334</v>
      </c>
      <c r="AU381" s="11">
        <f t="shared" si="651"/>
        <v>374.26266666666669</v>
      </c>
      <c r="AV381" s="11" t="str">
        <f t="shared" si="652"/>
        <v/>
      </c>
      <c r="AW381" s="11">
        <f t="shared" si="656"/>
        <v>4265.0947500000002</v>
      </c>
      <c r="AX381" s="11">
        <f t="shared" si="657"/>
        <v>489.488</v>
      </c>
      <c r="AY381" s="11">
        <f t="shared" si="658"/>
        <v>405.161</v>
      </c>
      <c r="AZ381" s="17">
        <f t="shared" ref="AZ381" si="693">IF(OR(S381="",S378="",S375="",S372=""),AZ380,SUM(S381,S378,S375,S372))</f>
        <v>0</v>
      </c>
      <c r="BA381" s="11">
        <f t="shared" si="660"/>
        <v>744.58</v>
      </c>
      <c r="BB381" s="11">
        <f t="shared" ref="BB381:BE381" si="694">IF(OR(V381="",V378="",V375="",V372=""),BB380,SUM(V381,V378,V375,V372)/1000)</f>
        <v>261.12914515725998</v>
      </c>
      <c r="BC381" s="17">
        <f t="shared" si="694"/>
        <v>0</v>
      </c>
      <c r="BD381" s="17">
        <f t="shared" si="694"/>
        <v>0</v>
      </c>
      <c r="BE381" s="11">
        <f t="shared" si="694"/>
        <v>945.428</v>
      </c>
      <c r="BF381" s="17">
        <f t="shared" si="662"/>
        <v>0</v>
      </c>
      <c r="BG381" s="11">
        <f t="shared" si="663"/>
        <v>0</v>
      </c>
      <c r="BH381" s="11">
        <f t="shared" ref="BH381:BI381" si="695">IF(OR(AD381="",AD378="",AD375="",AD372=""),BH380,SUM(AD381,AD378,AD375,AD372)/1000)</f>
        <v>241.81299999999999</v>
      </c>
      <c r="BI381" s="11">
        <f t="shared" si="695"/>
        <v>275.13400000000001</v>
      </c>
      <c r="BJ381" s="11">
        <f t="shared" si="665"/>
        <v>41.758600000000001</v>
      </c>
      <c r="BL381" s="64"/>
      <c r="BM381" s="27"/>
      <c r="BN381" s="27"/>
      <c r="BO381" s="27"/>
      <c r="BP381" s="27"/>
      <c r="BQ381" s="27"/>
      <c r="BR381" s="27"/>
      <c r="BS381" s="27"/>
      <c r="BT381" s="27"/>
      <c r="BU381" s="27"/>
      <c r="BV381" s="27"/>
      <c r="BW381" s="27"/>
      <c r="BX381" s="27"/>
      <c r="BY381" s="27"/>
      <c r="BZ381" s="27"/>
    </row>
    <row r="382" spans="1:78" ht="15" customHeight="1" x14ac:dyDescent="0.2">
      <c r="A382" s="71">
        <v>31382</v>
      </c>
      <c r="B382" s="13">
        <v>2492.1</v>
      </c>
      <c r="C382" s="13">
        <v>219947</v>
      </c>
      <c r="D382" s="13"/>
      <c r="E382" s="13"/>
      <c r="F382" s="13">
        <v>455851</v>
      </c>
      <c r="G382" s="13">
        <v>213686</v>
      </c>
      <c r="H382" s="13"/>
      <c r="I382" s="13"/>
      <c r="J382" s="13"/>
      <c r="K382" s="13">
        <v>125877</v>
      </c>
      <c r="L382" s="13"/>
      <c r="M382" s="13">
        <v>119.26300000000001</v>
      </c>
      <c r="N382" s="13">
        <v>390239</v>
      </c>
      <c r="O382" s="13"/>
      <c r="P382" s="13">
        <v>1111023.5</v>
      </c>
      <c r="Q382" s="13">
        <v>130328</v>
      </c>
      <c r="R382" s="13">
        <v>107201</v>
      </c>
      <c r="S382" s="13"/>
      <c r="T382" s="38">
        <v>195.19300000000001</v>
      </c>
      <c r="U382" s="76">
        <v>194.44900000000001</v>
      </c>
      <c r="V382" s="13">
        <v>67655.070188619997</v>
      </c>
      <c r="W382" s="13"/>
      <c r="X382" s="13"/>
      <c r="Y382" s="13">
        <v>261961</v>
      </c>
      <c r="Z382" s="38"/>
      <c r="AA382" s="13"/>
      <c r="AB382" s="38"/>
      <c r="AC382" s="13"/>
      <c r="AD382" s="13">
        <v>64490</v>
      </c>
      <c r="AE382" s="13">
        <v>72386</v>
      </c>
      <c r="AF382" s="38">
        <v>9794.9</v>
      </c>
      <c r="AG382" s="78">
        <v>9790.9</v>
      </c>
      <c r="AI382" s="11">
        <f t="shared" si="636"/>
        <v>2479.2999999999997</v>
      </c>
      <c r="AJ382" s="11">
        <f t="shared" si="642"/>
        <v>218.51233333333334</v>
      </c>
      <c r="AK382" s="11" t="str">
        <f t="shared" si="643"/>
        <v/>
      </c>
      <c r="AL382" s="11" t="str">
        <f t="shared" si="637"/>
        <v/>
      </c>
      <c r="AM382" s="11">
        <f t="shared" si="644"/>
        <v>443.05933333333331</v>
      </c>
      <c r="AN382" s="11">
        <f t="shared" si="645"/>
        <v>207.38900000000001</v>
      </c>
      <c r="AO382" s="11" t="str">
        <f t="shared" si="646"/>
        <v/>
      </c>
      <c r="AP382" s="11" t="str">
        <f t="shared" si="647"/>
        <v/>
      </c>
      <c r="AQ382" s="11" t="str">
        <f t="shared" si="648"/>
        <v/>
      </c>
      <c r="AR382" s="11">
        <f t="shared" si="649"/>
        <v>125.53866666666667</v>
      </c>
      <c r="AS382" s="11" t="str">
        <f t="shared" si="650"/>
        <v/>
      </c>
      <c r="AT382" s="11">
        <f t="shared" si="638"/>
        <v>118.68633333333332</v>
      </c>
      <c r="AU382" s="11">
        <f t="shared" si="651"/>
        <v>382.21866666666671</v>
      </c>
      <c r="AV382" s="11" t="str">
        <f t="shared" si="652"/>
        <v/>
      </c>
      <c r="AW382" s="11">
        <f t="shared" si="656"/>
        <v>4338.9804999999997</v>
      </c>
      <c r="AX382" s="11">
        <f t="shared" si="657"/>
        <v>500.02699999999999</v>
      </c>
      <c r="AY382" s="11">
        <f t="shared" si="658"/>
        <v>414.41399999999999</v>
      </c>
      <c r="AZ382" s="17">
        <f t="shared" ref="AZ382" si="696">IF(OR(S382="",S379="",S376="",S373=""),AZ381,SUM(S382,S379,S376,S373))</f>
        <v>0</v>
      </c>
      <c r="BA382" s="11">
        <f t="shared" si="660"/>
        <v>758.25099999999998</v>
      </c>
      <c r="BB382" s="11">
        <f t="shared" ref="BB382:BE382" si="697">IF(OR(V382="",V379="",V376="",V373=""),BB381,SUM(V382,V379,V376,V373)/1000)</f>
        <v>264.82558035184996</v>
      </c>
      <c r="BC382" s="17">
        <f t="shared" si="697"/>
        <v>0</v>
      </c>
      <c r="BD382" s="17">
        <f t="shared" si="697"/>
        <v>0</v>
      </c>
      <c r="BE382" s="11">
        <f t="shared" si="697"/>
        <v>965.48500000000001</v>
      </c>
      <c r="BF382" s="17">
        <f t="shared" si="662"/>
        <v>0</v>
      </c>
      <c r="BG382" s="11">
        <f t="shared" si="663"/>
        <v>0</v>
      </c>
      <c r="BH382" s="11">
        <f t="shared" ref="BH382:BI382" si="698">IF(OR(AD382="",AD379="",AD376="",AD373=""),BH381,SUM(AD382,AD379,AD376,AD373)/1000)</f>
        <v>248.99</v>
      </c>
      <c r="BI382" s="11">
        <f t="shared" si="698"/>
        <v>278.12700000000001</v>
      </c>
      <c r="BJ382" s="11">
        <f t="shared" si="665"/>
        <v>40.876099999999994</v>
      </c>
      <c r="BL382" s="64"/>
      <c r="BM382" s="27"/>
      <c r="BN382" s="27"/>
      <c r="BO382" s="27"/>
      <c r="BP382" s="27"/>
      <c r="BQ382" s="27"/>
      <c r="BR382" s="27"/>
      <c r="BS382" s="27"/>
      <c r="BT382" s="27"/>
      <c r="BU382" s="27"/>
      <c r="BV382" s="27"/>
      <c r="BW382" s="27"/>
      <c r="BX382" s="27"/>
      <c r="BY382" s="27"/>
      <c r="BZ382" s="27"/>
    </row>
    <row r="383" spans="1:78" ht="15" customHeight="1" x14ac:dyDescent="0.2">
      <c r="A383" s="71">
        <v>31413</v>
      </c>
      <c r="B383" s="13">
        <v>2502.1</v>
      </c>
      <c r="C383" s="13">
        <v>221320</v>
      </c>
      <c r="D383" s="13"/>
      <c r="E383" s="13"/>
      <c r="F383" s="13">
        <v>444408</v>
      </c>
      <c r="G383" s="13">
        <v>212166</v>
      </c>
      <c r="H383" s="13"/>
      <c r="I383" s="13"/>
      <c r="J383" s="13"/>
      <c r="K383" s="13">
        <v>126752</v>
      </c>
      <c r="L383" s="13"/>
      <c r="M383" s="13">
        <v>119.607</v>
      </c>
      <c r="N383" s="13">
        <v>403900</v>
      </c>
      <c r="O383" s="13"/>
      <c r="P383" s="13"/>
      <c r="Q383" s="13"/>
      <c r="R383" s="13"/>
      <c r="S383" s="13"/>
      <c r="T383" s="38"/>
      <c r="U383" s="13"/>
      <c r="V383" s="13"/>
      <c r="W383" s="13"/>
      <c r="X383" s="13"/>
      <c r="Y383" s="13"/>
      <c r="Z383" s="38"/>
      <c r="AA383" s="13"/>
      <c r="AB383" s="38"/>
      <c r="AC383" s="13"/>
      <c r="AD383" s="13"/>
      <c r="AE383" s="13"/>
      <c r="AF383" s="38"/>
      <c r="AG383" s="13"/>
      <c r="AI383" s="11">
        <f t="shared" si="636"/>
        <v>2490.6666666666665</v>
      </c>
      <c r="AJ383" s="11">
        <f t="shared" si="642"/>
        <v>220.07933333333335</v>
      </c>
      <c r="AK383" s="11" t="str">
        <f t="shared" si="643"/>
        <v/>
      </c>
      <c r="AL383" s="11" t="str">
        <f t="shared" si="637"/>
        <v/>
      </c>
      <c r="AM383" s="11">
        <f t="shared" si="644"/>
        <v>445.12566666666669</v>
      </c>
      <c r="AN383" s="11">
        <f t="shared" si="645"/>
        <v>210.661</v>
      </c>
      <c r="AO383" s="11" t="str">
        <f t="shared" si="646"/>
        <v/>
      </c>
      <c r="AP383" s="11" t="str">
        <f t="shared" si="647"/>
        <v/>
      </c>
      <c r="AQ383" s="11" t="str">
        <f t="shared" si="648"/>
        <v/>
      </c>
      <c r="AR383" s="11">
        <f t="shared" si="649"/>
        <v>126.239</v>
      </c>
      <c r="AS383" s="11" t="str">
        <f t="shared" si="650"/>
        <v/>
      </c>
      <c r="AT383" s="11">
        <f t="shared" si="638"/>
        <v>119.25699999999999</v>
      </c>
      <c r="AU383" s="11">
        <f t="shared" si="651"/>
        <v>392.04666666666668</v>
      </c>
      <c r="AV383" s="11" t="str">
        <f t="shared" si="652"/>
        <v/>
      </c>
      <c r="AW383" s="11">
        <f t="shared" si="656"/>
        <v>4338.9804999999997</v>
      </c>
      <c r="AX383" s="11">
        <f t="shared" si="657"/>
        <v>500.02699999999999</v>
      </c>
      <c r="AY383" s="11">
        <f t="shared" si="658"/>
        <v>414.41399999999999</v>
      </c>
      <c r="AZ383" s="17">
        <f t="shared" ref="AZ383" si="699">IF(OR(S383="",S380="",S377="",S374=""),AZ382,SUM(S383,S380,S377,S374))</f>
        <v>0</v>
      </c>
      <c r="BA383" s="11">
        <f t="shared" si="660"/>
        <v>758.25099999999998</v>
      </c>
      <c r="BB383" s="11">
        <f t="shared" ref="BB383:BE383" si="700">IF(OR(V383="",V380="",V377="",V374=""),BB382,SUM(V383,V380,V377,V374)/1000)</f>
        <v>264.82558035184996</v>
      </c>
      <c r="BC383" s="17">
        <f t="shared" si="700"/>
        <v>0</v>
      </c>
      <c r="BD383" s="17">
        <f t="shared" si="700"/>
        <v>0</v>
      </c>
      <c r="BE383" s="11">
        <f t="shared" si="700"/>
        <v>965.48500000000001</v>
      </c>
      <c r="BF383" s="17">
        <f t="shared" si="662"/>
        <v>0</v>
      </c>
      <c r="BG383" s="11">
        <f t="shared" si="663"/>
        <v>0</v>
      </c>
      <c r="BH383" s="11">
        <f t="shared" ref="BH383:BI383" si="701">IF(OR(AD383="",AD380="",AD377="",AD374=""),BH382,SUM(AD383,AD380,AD377,AD374)/1000)</f>
        <v>248.99</v>
      </c>
      <c r="BI383" s="11">
        <f t="shared" si="701"/>
        <v>278.12700000000001</v>
      </c>
      <c r="BJ383" s="11">
        <f t="shared" si="665"/>
        <v>40.876099999999994</v>
      </c>
      <c r="BL383" s="64"/>
      <c r="BM383" s="27"/>
      <c r="BN383" s="27"/>
      <c r="BO383" s="27"/>
      <c r="BP383" s="27"/>
      <c r="BQ383" s="27"/>
      <c r="BR383" s="27"/>
      <c r="BS383" s="27"/>
      <c r="BT383" s="27"/>
      <c r="BU383" s="27"/>
      <c r="BV383" s="27"/>
      <c r="BW383" s="27"/>
      <c r="BX383" s="27"/>
      <c r="BY383" s="27"/>
      <c r="BZ383" s="27"/>
    </row>
    <row r="384" spans="1:78" ht="15" customHeight="1" x14ac:dyDescent="0.2">
      <c r="A384" s="71">
        <v>31444</v>
      </c>
      <c r="B384" s="13">
        <v>2512.9</v>
      </c>
      <c r="C384" s="13">
        <v>221317</v>
      </c>
      <c r="D384" s="13"/>
      <c r="E384" s="13"/>
      <c r="F384" s="13">
        <v>441394</v>
      </c>
      <c r="G384" s="13">
        <v>212140</v>
      </c>
      <c r="H384" s="13"/>
      <c r="I384" s="13"/>
      <c r="J384" s="13"/>
      <c r="K384" s="13">
        <v>127516</v>
      </c>
      <c r="L384" s="13"/>
      <c r="M384" s="13">
        <v>119.81100000000001</v>
      </c>
      <c r="N384" s="13">
        <v>413360</v>
      </c>
      <c r="O384" s="13"/>
      <c r="P384" s="13"/>
      <c r="Q384" s="13"/>
      <c r="R384" s="13"/>
      <c r="S384" s="13"/>
      <c r="T384" s="38"/>
      <c r="U384" s="13"/>
      <c r="V384" s="13"/>
      <c r="W384" s="13"/>
      <c r="X384" s="13"/>
      <c r="Y384" s="13"/>
      <c r="Z384" s="38"/>
      <c r="AA384" s="13"/>
      <c r="AB384" s="38"/>
      <c r="AC384" s="13"/>
      <c r="AD384" s="13"/>
      <c r="AE384" s="13"/>
      <c r="AF384" s="38"/>
      <c r="AG384" s="13"/>
      <c r="AI384" s="11">
        <f t="shared" si="636"/>
        <v>2502.3666666666668</v>
      </c>
      <c r="AJ384" s="11">
        <f t="shared" si="642"/>
        <v>220.86133333333333</v>
      </c>
      <c r="AK384" s="11" t="str">
        <f t="shared" si="643"/>
        <v/>
      </c>
      <c r="AL384" s="11" t="str">
        <f t="shared" si="637"/>
        <v/>
      </c>
      <c r="AM384" s="11">
        <f t="shared" si="644"/>
        <v>447.21766666666667</v>
      </c>
      <c r="AN384" s="11">
        <f t="shared" si="645"/>
        <v>212.66399999999999</v>
      </c>
      <c r="AO384" s="11" t="str">
        <f t="shared" si="646"/>
        <v/>
      </c>
      <c r="AP384" s="11" t="str">
        <f t="shared" si="647"/>
        <v/>
      </c>
      <c r="AQ384" s="11" t="str">
        <f t="shared" si="648"/>
        <v/>
      </c>
      <c r="AR384" s="11">
        <f t="shared" si="649"/>
        <v>126.715</v>
      </c>
      <c r="AS384" s="11" t="str">
        <f t="shared" si="650"/>
        <v/>
      </c>
      <c r="AT384" s="11">
        <f t="shared" si="638"/>
        <v>119.56033333333335</v>
      </c>
      <c r="AU384" s="11">
        <f t="shared" si="651"/>
        <v>402.49966666666671</v>
      </c>
      <c r="AV384" s="11" t="str">
        <f t="shared" si="652"/>
        <v/>
      </c>
      <c r="AW384" s="11">
        <f t="shared" si="656"/>
        <v>4338.9804999999997</v>
      </c>
      <c r="AX384" s="11">
        <f t="shared" si="657"/>
        <v>500.02699999999999</v>
      </c>
      <c r="AY384" s="11">
        <f t="shared" si="658"/>
        <v>414.41399999999999</v>
      </c>
      <c r="AZ384" s="17">
        <f t="shared" ref="AZ384" si="702">IF(OR(S384="",S381="",S378="",S375=""),AZ383,SUM(S384,S381,S378,S375))</f>
        <v>0</v>
      </c>
      <c r="BA384" s="11">
        <f t="shared" si="660"/>
        <v>758.25099999999998</v>
      </c>
      <c r="BB384" s="11">
        <f t="shared" ref="BB384:BE384" si="703">IF(OR(V384="",V381="",V378="",V375=""),BB383,SUM(V384,V381,V378,V375)/1000)</f>
        <v>264.82558035184996</v>
      </c>
      <c r="BC384" s="17">
        <f t="shared" si="703"/>
        <v>0</v>
      </c>
      <c r="BD384" s="17">
        <f t="shared" si="703"/>
        <v>0</v>
      </c>
      <c r="BE384" s="11">
        <f t="shared" si="703"/>
        <v>965.48500000000001</v>
      </c>
      <c r="BF384" s="17">
        <f t="shared" si="662"/>
        <v>0</v>
      </c>
      <c r="BG384" s="11">
        <f t="shared" si="663"/>
        <v>0</v>
      </c>
      <c r="BH384" s="11">
        <f t="shared" ref="BH384:BI384" si="704">IF(OR(AD384="",AD381="",AD378="",AD375=""),BH383,SUM(AD384,AD381,AD378,AD375)/1000)</f>
        <v>248.99</v>
      </c>
      <c r="BI384" s="11">
        <f t="shared" si="704"/>
        <v>278.12700000000001</v>
      </c>
      <c r="BJ384" s="11">
        <f t="shared" si="665"/>
        <v>40.876099999999994</v>
      </c>
      <c r="BL384" s="64"/>
      <c r="BM384" s="27"/>
      <c r="BN384" s="27"/>
      <c r="BO384" s="27"/>
      <c r="BP384" s="27"/>
      <c r="BQ384" s="27"/>
      <c r="BR384" s="27"/>
      <c r="BS384" s="27"/>
      <c r="BT384" s="27"/>
      <c r="BU384" s="27"/>
      <c r="BV384" s="27"/>
      <c r="BW384" s="27"/>
      <c r="BX384" s="27"/>
      <c r="BY384" s="27"/>
      <c r="BZ384" s="27"/>
    </row>
    <row r="385" spans="1:78" ht="15" customHeight="1" x14ac:dyDescent="0.2">
      <c r="A385" s="71">
        <v>31472</v>
      </c>
      <c r="B385" s="13">
        <v>2533.1</v>
      </c>
      <c r="C385" s="13">
        <v>222244</v>
      </c>
      <c r="D385" s="13"/>
      <c r="E385" s="13"/>
      <c r="F385" s="13">
        <v>450993</v>
      </c>
      <c r="G385" s="13">
        <v>212994</v>
      </c>
      <c r="H385" s="13"/>
      <c r="I385" s="13"/>
      <c r="J385" s="13"/>
      <c r="K385" s="13">
        <v>129951</v>
      </c>
      <c r="L385" s="13"/>
      <c r="M385" s="13">
        <v>121.661</v>
      </c>
      <c r="N385" s="13">
        <v>413093</v>
      </c>
      <c r="O385" s="13"/>
      <c r="P385" s="13">
        <v>1126973.5</v>
      </c>
      <c r="Q385" s="13">
        <v>124766</v>
      </c>
      <c r="R385" s="13">
        <v>108514</v>
      </c>
      <c r="S385" s="13"/>
      <c r="T385" s="38">
        <v>199.215</v>
      </c>
      <c r="U385" s="76">
        <v>198.37799999999999</v>
      </c>
      <c r="V385" s="13">
        <v>68394.483257889995</v>
      </c>
      <c r="W385" s="13"/>
      <c r="X385" s="13"/>
      <c r="Y385" s="13">
        <v>254204</v>
      </c>
      <c r="Z385" s="38"/>
      <c r="AA385" s="13"/>
      <c r="AB385" s="38"/>
      <c r="AC385" s="13"/>
      <c r="AD385" s="13">
        <v>65704</v>
      </c>
      <c r="AE385" s="13">
        <v>70571</v>
      </c>
      <c r="AF385" s="38">
        <v>9934.5</v>
      </c>
      <c r="AG385" s="78">
        <v>9996.5</v>
      </c>
      <c r="AI385" s="11">
        <f t="shared" si="636"/>
        <v>2516.0333333333333</v>
      </c>
      <c r="AJ385" s="11">
        <f t="shared" si="642"/>
        <v>221.62700000000001</v>
      </c>
      <c r="AK385" s="11" t="str">
        <f t="shared" si="643"/>
        <v/>
      </c>
      <c r="AL385" s="11" t="str">
        <f t="shared" si="637"/>
        <v/>
      </c>
      <c r="AM385" s="11">
        <f t="shared" si="644"/>
        <v>445.5983333333333</v>
      </c>
      <c r="AN385" s="11">
        <f t="shared" si="645"/>
        <v>212.43333333333334</v>
      </c>
      <c r="AO385" s="11" t="str">
        <f t="shared" si="646"/>
        <v/>
      </c>
      <c r="AP385" s="11" t="str">
        <f t="shared" si="647"/>
        <v/>
      </c>
      <c r="AQ385" s="11" t="str">
        <f t="shared" si="648"/>
        <v/>
      </c>
      <c r="AR385" s="11">
        <f t="shared" si="649"/>
        <v>128.07300000000001</v>
      </c>
      <c r="AS385" s="11" t="str">
        <f t="shared" si="650"/>
        <v/>
      </c>
      <c r="AT385" s="11">
        <f t="shared" si="638"/>
        <v>120.35966666666667</v>
      </c>
      <c r="AU385" s="11">
        <f t="shared" si="651"/>
        <v>410.11766666666671</v>
      </c>
      <c r="AV385" s="11" t="str">
        <f t="shared" si="652"/>
        <v/>
      </c>
      <c r="AW385" s="11">
        <f t="shared" si="656"/>
        <v>4408.4120000000003</v>
      </c>
      <c r="AX385" s="11">
        <f t="shared" si="657"/>
        <v>508.17399999999998</v>
      </c>
      <c r="AY385" s="11">
        <f t="shared" si="658"/>
        <v>424.13400000000001</v>
      </c>
      <c r="AZ385" s="17">
        <f t="shared" ref="AZ385" si="705">IF(OR(S385="",S382="",S379="",S376=""),AZ384,SUM(S385,S382,S379,S376))</f>
        <v>0</v>
      </c>
      <c r="BA385" s="11">
        <f t="shared" si="660"/>
        <v>772.745</v>
      </c>
      <c r="BB385" s="11">
        <f t="shared" ref="BB385:BE385" si="706">IF(OR(V385="",V382="",V379="",V376=""),BB384,SUM(V385,V382,V379,V376)/1000)</f>
        <v>268.33447848655993</v>
      </c>
      <c r="BC385" s="17">
        <f t="shared" si="706"/>
        <v>0</v>
      </c>
      <c r="BD385" s="17">
        <f t="shared" si="706"/>
        <v>0</v>
      </c>
      <c r="BE385" s="11">
        <f t="shared" si="706"/>
        <v>986.35400000000004</v>
      </c>
      <c r="BF385" s="17">
        <f t="shared" si="662"/>
        <v>0</v>
      </c>
      <c r="BG385" s="11">
        <f t="shared" si="663"/>
        <v>0</v>
      </c>
      <c r="BH385" s="11">
        <f t="shared" ref="BH385:BI385" si="707">IF(OR(AD385="",AD382="",AD379="",AD376=""),BH384,SUM(AD385,AD382,AD379,AD376)/1000)</f>
        <v>255.22499999999999</v>
      </c>
      <c r="BI385" s="11">
        <f t="shared" si="707"/>
        <v>281.34399999999999</v>
      </c>
      <c r="BJ385" s="11">
        <f t="shared" si="665"/>
        <v>40.203300000000006</v>
      </c>
      <c r="BL385" s="64"/>
      <c r="BM385" s="27"/>
      <c r="BN385" s="27"/>
      <c r="BO385" s="27"/>
      <c r="BP385" s="27"/>
      <c r="BQ385" s="27"/>
      <c r="BR385" s="27"/>
      <c r="BS385" s="27"/>
      <c r="BT385" s="27"/>
      <c r="BU385" s="27"/>
      <c r="BV385" s="27"/>
      <c r="BW385" s="27"/>
      <c r="BX385" s="27"/>
      <c r="BY385" s="27"/>
      <c r="BZ385" s="27"/>
    </row>
    <row r="386" spans="1:78" ht="15" customHeight="1" x14ac:dyDescent="0.2">
      <c r="A386" s="71">
        <v>31503</v>
      </c>
      <c r="B386" s="13">
        <v>2557.8000000000002</v>
      </c>
      <c r="C386" s="13">
        <v>225943</v>
      </c>
      <c r="D386" s="13"/>
      <c r="E386" s="13"/>
      <c r="F386" s="13">
        <v>449814</v>
      </c>
      <c r="G386" s="13">
        <v>214161</v>
      </c>
      <c r="H386" s="13"/>
      <c r="I386" s="13"/>
      <c r="J386" s="13"/>
      <c r="K386" s="13">
        <v>130966</v>
      </c>
      <c r="L386" s="13"/>
      <c r="M386" s="13">
        <v>123.706</v>
      </c>
      <c r="N386" s="13">
        <v>469497</v>
      </c>
      <c r="O386" s="13"/>
      <c r="P386" s="13"/>
      <c r="Q386" s="13"/>
      <c r="R386" s="13"/>
      <c r="S386" s="13"/>
      <c r="T386" s="38"/>
      <c r="U386" s="13"/>
      <c r="V386" s="13"/>
      <c r="W386" s="13"/>
      <c r="X386" s="13"/>
      <c r="Y386" s="13"/>
      <c r="Z386" s="38"/>
      <c r="AA386" s="13"/>
      <c r="AB386" s="38"/>
      <c r="AC386" s="13"/>
      <c r="AD386" s="13"/>
      <c r="AE386" s="13"/>
      <c r="AF386" s="38"/>
      <c r="AG386" s="13"/>
      <c r="AI386" s="11">
        <f t="shared" si="636"/>
        <v>2534.6</v>
      </c>
      <c r="AJ386" s="11">
        <f t="shared" si="642"/>
        <v>223.16800000000001</v>
      </c>
      <c r="AK386" s="11" t="str">
        <f t="shared" si="643"/>
        <v/>
      </c>
      <c r="AL386" s="11" t="str">
        <f t="shared" si="637"/>
        <v/>
      </c>
      <c r="AM386" s="11">
        <f t="shared" si="644"/>
        <v>447.40033333333332</v>
      </c>
      <c r="AN386" s="11">
        <f t="shared" si="645"/>
        <v>213.09833333333333</v>
      </c>
      <c r="AO386" s="11" t="str">
        <f t="shared" si="646"/>
        <v/>
      </c>
      <c r="AP386" s="11" t="str">
        <f t="shared" si="647"/>
        <v/>
      </c>
      <c r="AQ386" s="11" t="str">
        <f t="shared" si="648"/>
        <v/>
      </c>
      <c r="AR386" s="11">
        <f t="shared" si="649"/>
        <v>129.47766666666666</v>
      </c>
      <c r="AS386" s="11" t="str">
        <f t="shared" si="650"/>
        <v/>
      </c>
      <c r="AT386" s="11">
        <f t="shared" si="638"/>
        <v>121.726</v>
      </c>
      <c r="AU386" s="11">
        <f t="shared" si="651"/>
        <v>431.98333333333329</v>
      </c>
      <c r="AV386" s="11" t="str">
        <f t="shared" si="652"/>
        <v/>
      </c>
      <c r="AW386" s="11">
        <f t="shared" si="656"/>
        <v>4408.4120000000003</v>
      </c>
      <c r="AX386" s="11">
        <f t="shared" si="657"/>
        <v>508.17399999999998</v>
      </c>
      <c r="AY386" s="11">
        <f t="shared" si="658"/>
        <v>424.13400000000001</v>
      </c>
      <c r="AZ386" s="17">
        <f t="shared" ref="AZ386" si="708">IF(OR(S386="",S383="",S380="",S377=""),AZ385,SUM(S386,S383,S380,S377))</f>
        <v>0</v>
      </c>
      <c r="BA386" s="11">
        <f t="shared" si="660"/>
        <v>772.745</v>
      </c>
      <c r="BB386" s="11">
        <f t="shared" ref="BB386:BE386" si="709">IF(OR(V386="",V383="",V380="",V377=""),BB385,SUM(V386,V383,V380,V377)/1000)</f>
        <v>268.33447848655993</v>
      </c>
      <c r="BC386" s="17">
        <f t="shared" si="709"/>
        <v>0</v>
      </c>
      <c r="BD386" s="17">
        <f t="shared" si="709"/>
        <v>0</v>
      </c>
      <c r="BE386" s="11">
        <f t="shared" si="709"/>
        <v>986.35400000000004</v>
      </c>
      <c r="BF386" s="17">
        <f t="shared" si="662"/>
        <v>0</v>
      </c>
      <c r="BG386" s="11">
        <f t="shared" si="663"/>
        <v>0</v>
      </c>
      <c r="BH386" s="11">
        <f t="shared" ref="BH386:BI386" si="710">IF(OR(AD386="",AD383="",AD380="",AD377=""),BH385,SUM(AD386,AD383,AD380,AD377)/1000)</f>
        <v>255.22499999999999</v>
      </c>
      <c r="BI386" s="11">
        <f t="shared" si="710"/>
        <v>281.34399999999999</v>
      </c>
      <c r="BJ386" s="11">
        <f t="shared" si="665"/>
        <v>40.203300000000006</v>
      </c>
      <c r="BL386" s="64"/>
      <c r="BM386" s="27"/>
      <c r="BN386" s="27"/>
      <c r="BO386" s="27"/>
      <c r="BP386" s="27"/>
      <c r="BQ386" s="27"/>
      <c r="BR386" s="27"/>
      <c r="BS386" s="27"/>
      <c r="BT386" s="27"/>
      <c r="BU386" s="27"/>
      <c r="BV386" s="27"/>
      <c r="BW386" s="27"/>
      <c r="BX386" s="27"/>
      <c r="BY386" s="27"/>
      <c r="BZ386" s="27"/>
    </row>
    <row r="387" spans="1:78" ht="15" customHeight="1" x14ac:dyDescent="0.2">
      <c r="A387" s="71">
        <v>31533</v>
      </c>
      <c r="B387" s="13">
        <v>2584.8000000000002</v>
      </c>
      <c r="C387" s="13">
        <v>228313</v>
      </c>
      <c r="D387" s="13"/>
      <c r="E387" s="13"/>
      <c r="F387" s="13">
        <v>446008</v>
      </c>
      <c r="G387" s="13">
        <v>214619</v>
      </c>
      <c r="H387" s="13"/>
      <c r="I387" s="13"/>
      <c r="J387" s="13"/>
      <c r="K387" s="13">
        <v>134070</v>
      </c>
      <c r="L387" s="13"/>
      <c r="M387" s="13">
        <v>124.86799999999999</v>
      </c>
      <c r="N387" s="13">
        <v>431301</v>
      </c>
      <c r="O387" s="13"/>
      <c r="P387" s="13"/>
      <c r="Q387" s="13"/>
      <c r="R387" s="13"/>
      <c r="S387" s="13"/>
      <c r="T387" s="38"/>
      <c r="U387" s="13"/>
      <c r="V387" s="13"/>
      <c r="W387" s="13"/>
      <c r="X387" s="13"/>
      <c r="Y387" s="13"/>
      <c r="Z387" s="38"/>
      <c r="AA387" s="13"/>
      <c r="AB387" s="38"/>
      <c r="AC387" s="13"/>
      <c r="AD387" s="13"/>
      <c r="AE387" s="13"/>
      <c r="AF387" s="38"/>
      <c r="AG387" s="13"/>
      <c r="AI387" s="11">
        <f t="shared" si="636"/>
        <v>2558.5666666666666</v>
      </c>
      <c r="AJ387" s="11">
        <f t="shared" si="642"/>
        <v>225.5</v>
      </c>
      <c r="AK387" s="11" t="str">
        <f t="shared" si="643"/>
        <v/>
      </c>
      <c r="AL387" s="11" t="str">
        <f t="shared" si="637"/>
        <v/>
      </c>
      <c r="AM387" s="11">
        <f t="shared" si="644"/>
        <v>448.93833333333333</v>
      </c>
      <c r="AN387" s="11">
        <f t="shared" si="645"/>
        <v>213.92466666666667</v>
      </c>
      <c r="AO387" s="11" t="str">
        <f t="shared" si="646"/>
        <v/>
      </c>
      <c r="AP387" s="11" t="str">
        <f t="shared" si="647"/>
        <v/>
      </c>
      <c r="AQ387" s="11" t="str">
        <f t="shared" si="648"/>
        <v/>
      </c>
      <c r="AR387" s="11">
        <f t="shared" si="649"/>
        <v>131.66233333333335</v>
      </c>
      <c r="AS387" s="11" t="str">
        <f t="shared" si="650"/>
        <v/>
      </c>
      <c r="AT387" s="11">
        <f t="shared" si="638"/>
        <v>123.41166666666668</v>
      </c>
      <c r="AU387" s="11">
        <f t="shared" si="651"/>
        <v>437.96366666666671</v>
      </c>
      <c r="AV387" s="11" t="str">
        <f t="shared" si="652"/>
        <v/>
      </c>
      <c r="AW387" s="11">
        <f t="shared" si="656"/>
        <v>4408.4120000000003</v>
      </c>
      <c r="AX387" s="11">
        <f t="shared" si="657"/>
        <v>508.17399999999998</v>
      </c>
      <c r="AY387" s="11">
        <f t="shared" si="658"/>
        <v>424.13400000000001</v>
      </c>
      <c r="AZ387" s="17">
        <f t="shared" ref="AZ387" si="711">IF(OR(S387="",S384="",S381="",S378=""),AZ386,SUM(S387,S384,S381,S378))</f>
        <v>0</v>
      </c>
      <c r="BA387" s="11">
        <f t="shared" si="660"/>
        <v>772.745</v>
      </c>
      <c r="BB387" s="11">
        <f t="shared" ref="BB387:BE387" si="712">IF(OR(V387="",V384="",V381="",V378=""),BB386,SUM(V387,V384,V381,V378)/1000)</f>
        <v>268.33447848655993</v>
      </c>
      <c r="BC387" s="17">
        <f t="shared" si="712"/>
        <v>0</v>
      </c>
      <c r="BD387" s="17">
        <f t="shared" si="712"/>
        <v>0</v>
      </c>
      <c r="BE387" s="11">
        <f t="shared" si="712"/>
        <v>986.35400000000004</v>
      </c>
      <c r="BF387" s="17">
        <f t="shared" si="662"/>
        <v>0</v>
      </c>
      <c r="BG387" s="11">
        <f t="shared" si="663"/>
        <v>0</v>
      </c>
      <c r="BH387" s="11">
        <f t="shared" ref="BH387:BI387" si="713">IF(OR(AD387="",AD384="",AD381="",AD378=""),BH386,SUM(AD387,AD384,AD381,AD378)/1000)</f>
        <v>255.22499999999999</v>
      </c>
      <c r="BI387" s="11">
        <f t="shared" si="713"/>
        <v>281.34399999999999</v>
      </c>
      <c r="BJ387" s="11">
        <f t="shared" si="665"/>
        <v>40.203300000000006</v>
      </c>
      <c r="BL387" s="64"/>
      <c r="BM387" s="27"/>
      <c r="BN387" s="27"/>
      <c r="BO387" s="27"/>
      <c r="BP387" s="27"/>
      <c r="BQ387" s="27"/>
      <c r="BR387" s="27"/>
      <c r="BS387" s="27"/>
      <c r="BT387" s="27"/>
      <c r="BU387" s="27"/>
      <c r="BV387" s="27"/>
      <c r="BW387" s="27"/>
      <c r="BX387" s="27"/>
      <c r="BY387" s="27"/>
      <c r="BZ387" s="27"/>
    </row>
    <row r="388" spans="1:78" ht="15" customHeight="1" x14ac:dyDescent="0.2">
      <c r="A388" s="71">
        <v>31564</v>
      </c>
      <c r="B388" s="13">
        <v>2605</v>
      </c>
      <c r="C388" s="13">
        <v>230077</v>
      </c>
      <c r="D388" s="13"/>
      <c r="E388" s="13"/>
      <c r="F388" s="13">
        <v>451171</v>
      </c>
      <c r="G388" s="13">
        <v>214112</v>
      </c>
      <c r="H388" s="13"/>
      <c r="I388" s="13"/>
      <c r="J388" s="13"/>
      <c r="K388" s="13">
        <v>134364</v>
      </c>
      <c r="L388" s="13"/>
      <c r="M388" s="13">
        <v>125.455</v>
      </c>
      <c r="N388" s="13">
        <v>436274</v>
      </c>
      <c r="O388" s="13"/>
      <c r="P388" s="13">
        <v>1136335</v>
      </c>
      <c r="Q388" s="13">
        <v>127948</v>
      </c>
      <c r="R388" s="13">
        <v>110326</v>
      </c>
      <c r="S388" s="13"/>
      <c r="T388" s="38">
        <v>203.428</v>
      </c>
      <c r="U388" s="76">
        <v>202.60400000000001</v>
      </c>
      <c r="V388" s="13">
        <v>69367.113227020003</v>
      </c>
      <c r="W388" s="13"/>
      <c r="X388" s="13"/>
      <c r="Y388" s="13">
        <v>266636</v>
      </c>
      <c r="Z388" s="38"/>
      <c r="AA388" s="13"/>
      <c r="AB388" s="38"/>
      <c r="AC388" s="13"/>
      <c r="AD388" s="13">
        <v>66878</v>
      </c>
      <c r="AE388" s="13">
        <v>74616</v>
      </c>
      <c r="AF388" s="38">
        <v>10094.9</v>
      </c>
      <c r="AG388" s="78">
        <v>10065.5</v>
      </c>
      <c r="AI388" s="11">
        <f t="shared" si="636"/>
        <v>2582.5333333333333</v>
      </c>
      <c r="AJ388" s="11">
        <f t="shared" si="642"/>
        <v>228.11099999999999</v>
      </c>
      <c r="AK388" s="11" t="str">
        <f t="shared" si="643"/>
        <v/>
      </c>
      <c r="AL388" s="11" t="str">
        <f t="shared" si="637"/>
        <v/>
      </c>
      <c r="AM388" s="11">
        <f t="shared" si="644"/>
        <v>448.9976666666667</v>
      </c>
      <c r="AN388" s="11">
        <f t="shared" si="645"/>
        <v>214.29733333333334</v>
      </c>
      <c r="AO388" s="11" t="str">
        <f t="shared" si="646"/>
        <v/>
      </c>
      <c r="AP388" s="11" t="str">
        <f t="shared" si="647"/>
        <v/>
      </c>
      <c r="AQ388" s="11" t="str">
        <f t="shared" si="648"/>
        <v/>
      </c>
      <c r="AR388" s="11">
        <f t="shared" si="649"/>
        <v>133.13333333333335</v>
      </c>
      <c r="AS388" s="11" t="str">
        <f t="shared" si="650"/>
        <v/>
      </c>
      <c r="AT388" s="11">
        <f t="shared" si="638"/>
        <v>124.67633333333333</v>
      </c>
      <c r="AU388" s="11">
        <f t="shared" si="651"/>
        <v>445.69066666666669</v>
      </c>
      <c r="AV388" s="11" t="str">
        <f t="shared" si="652"/>
        <v/>
      </c>
      <c r="AW388" s="11">
        <f t="shared" si="656"/>
        <v>4471.0252499999997</v>
      </c>
      <c r="AX388" s="11">
        <f t="shared" si="657"/>
        <v>515.75400000000002</v>
      </c>
      <c r="AY388" s="11">
        <f t="shared" si="658"/>
        <v>431.03699999999998</v>
      </c>
      <c r="AZ388" s="17">
        <f t="shared" ref="AZ388" si="714">IF(OR(S388="",S385="",S382="",S379=""),AZ387,SUM(S388,S385,S382,S379))</f>
        <v>0</v>
      </c>
      <c r="BA388" s="11">
        <f t="shared" si="660"/>
        <v>787.14200000000005</v>
      </c>
      <c r="BB388" s="11">
        <f t="shared" ref="BB388:BE388" si="715">IF(OR(V388="",V385="",V382="",V379=""),BB387,SUM(V388,V385,V382,V379)/1000)</f>
        <v>271.89844514885999</v>
      </c>
      <c r="BC388" s="17">
        <f t="shared" si="715"/>
        <v>0</v>
      </c>
      <c r="BD388" s="17">
        <f t="shared" si="715"/>
        <v>0</v>
      </c>
      <c r="BE388" s="11">
        <f t="shared" si="715"/>
        <v>1011.522</v>
      </c>
      <c r="BF388" s="17">
        <f t="shared" si="662"/>
        <v>0</v>
      </c>
      <c r="BG388" s="11">
        <f t="shared" si="663"/>
        <v>0</v>
      </c>
      <c r="BH388" s="11">
        <f t="shared" ref="BH388:BI388" si="716">IF(OR(AD388="",AD385="",AD382="",AD379=""),BH387,SUM(AD388,AD385,AD382,AD379)/1000)</f>
        <v>260.31900000000002</v>
      </c>
      <c r="BI388" s="11">
        <f t="shared" si="716"/>
        <v>288.87299999999999</v>
      </c>
      <c r="BJ388" s="11">
        <f t="shared" si="665"/>
        <v>39.975199999999994</v>
      </c>
      <c r="BL388" s="64"/>
      <c r="BM388" s="27"/>
      <c r="BN388" s="27"/>
      <c r="BO388" s="27"/>
      <c r="BP388" s="27"/>
      <c r="BQ388" s="27"/>
      <c r="BR388" s="27"/>
      <c r="BS388" s="27"/>
      <c r="BT388" s="27"/>
      <c r="BU388" s="27"/>
      <c r="BV388" s="27"/>
      <c r="BW388" s="27"/>
      <c r="BX388" s="27"/>
      <c r="BY388" s="27"/>
      <c r="BZ388" s="27"/>
    </row>
    <row r="389" spans="1:78" ht="15" customHeight="1" x14ac:dyDescent="0.2">
      <c r="A389" s="71">
        <v>31594</v>
      </c>
      <c r="B389" s="13">
        <v>2626.6</v>
      </c>
      <c r="C389" s="13">
        <v>232472</v>
      </c>
      <c r="D389" s="13"/>
      <c r="E389" s="13"/>
      <c r="F389" s="13">
        <v>454382</v>
      </c>
      <c r="G389" s="13">
        <v>211223</v>
      </c>
      <c r="H389" s="13"/>
      <c r="I389" s="13"/>
      <c r="J389" s="13"/>
      <c r="K389" s="13">
        <v>133645</v>
      </c>
      <c r="L389" s="13"/>
      <c r="M389" s="13">
        <v>126.352</v>
      </c>
      <c r="N389" s="13">
        <v>449253</v>
      </c>
      <c r="O389" s="13"/>
      <c r="P389" s="13"/>
      <c r="Q389" s="13"/>
      <c r="R389" s="13"/>
      <c r="S389" s="13"/>
      <c r="T389" s="38"/>
      <c r="U389" s="13"/>
      <c r="V389" s="13"/>
      <c r="W389" s="13"/>
      <c r="X389" s="13"/>
      <c r="Y389" s="13"/>
      <c r="Z389" s="38"/>
      <c r="AA389" s="13"/>
      <c r="AB389" s="38"/>
      <c r="AC389" s="13"/>
      <c r="AD389" s="13"/>
      <c r="AE389" s="13"/>
      <c r="AF389" s="38"/>
      <c r="AG389" s="13"/>
      <c r="AI389" s="11">
        <f t="shared" si="636"/>
        <v>2605.4666666666667</v>
      </c>
      <c r="AJ389" s="11">
        <f t="shared" si="642"/>
        <v>230.28733333333335</v>
      </c>
      <c r="AK389" s="11" t="str">
        <f t="shared" si="643"/>
        <v/>
      </c>
      <c r="AL389" s="11" t="str">
        <f t="shared" si="637"/>
        <v/>
      </c>
      <c r="AM389" s="11">
        <f t="shared" si="644"/>
        <v>450.52033333333333</v>
      </c>
      <c r="AN389" s="11">
        <f t="shared" si="645"/>
        <v>213.31800000000001</v>
      </c>
      <c r="AO389" s="11" t="str">
        <f t="shared" si="646"/>
        <v/>
      </c>
      <c r="AP389" s="11" t="str">
        <f t="shared" si="647"/>
        <v/>
      </c>
      <c r="AQ389" s="11" t="str">
        <f t="shared" si="648"/>
        <v/>
      </c>
      <c r="AR389" s="11">
        <f t="shared" si="649"/>
        <v>134.02633333333335</v>
      </c>
      <c r="AS389" s="11" t="str">
        <f t="shared" si="650"/>
        <v/>
      </c>
      <c r="AT389" s="11">
        <f t="shared" si="638"/>
        <v>125.55833333333332</v>
      </c>
      <c r="AU389" s="11">
        <f t="shared" si="651"/>
        <v>438.9426666666667</v>
      </c>
      <c r="AV389" s="11" t="str">
        <f t="shared" si="652"/>
        <v/>
      </c>
      <c r="AW389" s="11">
        <f t="shared" si="656"/>
        <v>4471.0252499999997</v>
      </c>
      <c r="AX389" s="11">
        <f t="shared" si="657"/>
        <v>515.75400000000002</v>
      </c>
      <c r="AY389" s="11">
        <f t="shared" si="658"/>
        <v>431.03699999999998</v>
      </c>
      <c r="AZ389" s="17">
        <f t="shared" ref="AZ389" si="717">IF(OR(S389="",S386="",S383="",S380=""),AZ388,SUM(S389,S386,S383,S380))</f>
        <v>0</v>
      </c>
      <c r="BA389" s="11">
        <f t="shared" si="660"/>
        <v>787.14200000000005</v>
      </c>
      <c r="BB389" s="11">
        <f t="shared" ref="BB389:BE389" si="718">IF(OR(V389="",V386="",V383="",V380=""),BB388,SUM(V389,V386,V383,V380)/1000)</f>
        <v>271.89844514885999</v>
      </c>
      <c r="BC389" s="17">
        <f t="shared" si="718"/>
        <v>0</v>
      </c>
      <c r="BD389" s="17">
        <f t="shared" si="718"/>
        <v>0</v>
      </c>
      <c r="BE389" s="11">
        <f t="shared" si="718"/>
        <v>1011.522</v>
      </c>
      <c r="BF389" s="17">
        <f t="shared" si="662"/>
        <v>0</v>
      </c>
      <c r="BG389" s="11">
        <f t="shared" si="663"/>
        <v>0</v>
      </c>
      <c r="BH389" s="11">
        <f t="shared" ref="BH389:BI389" si="719">IF(OR(AD389="",AD386="",AD383="",AD380=""),BH388,SUM(AD389,AD386,AD383,AD380)/1000)</f>
        <v>260.31900000000002</v>
      </c>
      <c r="BI389" s="11">
        <f t="shared" si="719"/>
        <v>288.87299999999999</v>
      </c>
      <c r="BJ389" s="11">
        <f t="shared" si="665"/>
        <v>39.975199999999994</v>
      </c>
      <c r="BL389" s="64"/>
      <c r="BM389" s="27"/>
      <c r="BN389" s="27"/>
      <c r="BO389" s="27"/>
      <c r="BP389" s="27"/>
      <c r="BQ389" s="27"/>
      <c r="BR389" s="27"/>
      <c r="BS389" s="27"/>
      <c r="BT389" s="27"/>
      <c r="BU389" s="27"/>
      <c r="BV389" s="27"/>
      <c r="BW389" s="27"/>
      <c r="BX389" s="27"/>
      <c r="BY389" s="27"/>
      <c r="BZ389" s="27"/>
    </row>
    <row r="390" spans="1:78" ht="15" customHeight="1" x14ac:dyDescent="0.2">
      <c r="A390" s="71">
        <v>31625</v>
      </c>
      <c r="B390" s="13">
        <v>2646.5</v>
      </c>
      <c r="C390" s="13">
        <v>234395</v>
      </c>
      <c r="D390" s="13"/>
      <c r="E390" s="13"/>
      <c r="F390" s="13">
        <v>451233</v>
      </c>
      <c r="G390" s="13">
        <v>212365</v>
      </c>
      <c r="H390" s="13"/>
      <c r="I390" s="13"/>
      <c r="J390" s="13"/>
      <c r="K390" s="13">
        <v>132774</v>
      </c>
      <c r="L390" s="13"/>
      <c r="M390" s="13">
        <v>127.22799999999999</v>
      </c>
      <c r="N390" s="13">
        <v>461332</v>
      </c>
      <c r="O390" s="13"/>
      <c r="P390" s="13"/>
      <c r="Q390" s="13"/>
      <c r="R390" s="13"/>
      <c r="S390" s="13"/>
      <c r="T390" s="38"/>
      <c r="U390" s="13"/>
      <c r="V390" s="13"/>
      <c r="W390" s="13"/>
      <c r="X390" s="13"/>
      <c r="Y390" s="13"/>
      <c r="Z390" s="38"/>
      <c r="AA390" s="13"/>
      <c r="AB390" s="38"/>
      <c r="AC390" s="13"/>
      <c r="AD390" s="13"/>
      <c r="AE390" s="13"/>
      <c r="AF390" s="38"/>
      <c r="AG390" s="13"/>
      <c r="AI390" s="11">
        <f t="shared" si="636"/>
        <v>2626.0333333333333</v>
      </c>
      <c r="AJ390" s="11">
        <f t="shared" si="642"/>
        <v>232.31466666666665</v>
      </c>
      <c r="AK390" s="11" t="str">
        <f t="shared" si="643"/>
        <v/>
      </c>
      <c r="AL390" s="11" t="str">
        <f t="shared" si="637"/>
        <v/>
      </c>
      <c r="AM390" s="11">
        <f t="shared" si="644"/>
        <v>452.262</v>
      </c>
      <c r="AN390" s="11">
        <f t="shared" si="645"/>
        <v>212.56666666666666</v>
      </c>
      <c r="AO390" s="11" t="str">
        <f t="shared" si="646"/>
        <v/>
      </c>
      <c r="AP390" s="11" t="str">
        <f t="shared" si="647"/>
        <v/>
      </c>
      <c r="AQ390" s="11" t="str">
        <f t="shared" si="648"/>
        <v/>
      </c>
      <c r="AR390" s="11">
        <f t="shared" si="649"/>
        <v>133.59433333333334</v>
      </c>
      <c r="AS390" s="11" t="str">
        <f t="shared" si="650"/>
        <v/>
      </c>
      <c r="AT390" s="11">
        <f t="shared" si="638"/>
        <v>126.34500000000001</v>
      </c>
      <c r="AU390" s="11">
        <f t="shared" si="651"/>
        <v>448.95299999999997</v>
      </c>
      <c r="AV390" s="11" t="str">
        <f t="shared" si="652"/>
        <v/>
      </c>
      <c r="AW390" s="11">
        <f t="shared" si="656"/>
        <v>4471.0252499999997</v>
      </c>
      <c r="AX390" s="11">
        <f t="shared" si="657"/>
        <v>515.75400000000002</v>
      </c>
      <c r="AY390" s="11">
        <f t="shared" si="658"/>
        <v>431.03699999999998</v>
      </c>
      <c r="AZ390" s="17">
        <f t="shared" ref="AZ390" si="720">IF(OR(S390="",S387="",S384="",S381=""),AZ389,SUM(S390,S387,S384,S381))</f>
        <v>0</v>
      </c>
      <c r="BA390" s="11">
        <f t="shared" si="660"/>
        <v>787.14200000000005</v>
      </c>
      <c r="BB390" s="11">
        <f t="shared" ref="BB390:BE390" si="721">IF(OR(V390="",V387="",V384="",V381=""),BB389,SUM(V390,V387,V384,V381)/1000)</f>
        <v>271.89844514885999</v>
      </c>
      <c r="BC390" s="17">
        <f t="shared" si="721"/>
        <v>0</v>
      </c>
      <c r="BD390" s="17">
        <f t="shared" si="721"/>
        <v>0</v>
      </c>
      <c r="BE390" s="11">
        <f t="shared" si="721"/>
        <v>1011.522</v>
      </c>
      <c r="BF390" s="17">
        <f t="shared" si="662"/>
        <v>0</v>
      </c>
      <c r="BG390" s="11">
        <f t="shared" si="663"/>
        <v>0</v>
      </c>
      <c r="BH390" s="11">
        <f t="shared" ref="BH390:BI390" si="722">IF(OR(AD390="",AD387="",AD384="",AD381=""),BH389,SUM(AD390,AD387,AD384,AD381)/1000)</f>
        <v>260.31900000000002</v>
      </c>
      <c r="BI390" s="11">
        <f t="shared" si="722"/>
        <v>288.87299999999999</v>
      </c>
      <c r="BJ390" s="11">
        <f t="shared" si="665"/>
        <v>39.975199999999994</v>
      </c>
      <c r="BL390" s="64"/>
      <c r="BM390" s="27"/>
      <c r="BN390" s="27"/>
      <c r="BO390" s="27"/>
      <c r="BP390" s="27"/>
      <c r="BQ390" s="27"/>
      <c r="BR390" s="27"/>
      <c r="BS390" s="27"/>
      <c r="BT390" s="27"/>
      <c r="BU390" s="27"/>
      <c r="BV390" s="27"/>
      <c r="BW390" s="27"/>
      <c r="BX390" s="27"/>
      <c r="BY390" s="27"/>
      <c r="BZ390" s="27"/>
    </row>
    <row r="391" spans="1:78" ht="15" customHeight="1" x14ac:dyDescent="0.2">
      <c r="A391" s="71">
        <v>31656</v>
      </c>
      <c r="B391" s="13">
        <v>2667.8</v>
      </c>
      <c r="C391" s="13">
        <v>236112</v>
      </c>
      <c r="D391" s="13"/>
      <c r="E391" s="13"/>
      <c r="F391" s="13">
        <v>454333</v>
      </c>
      <c r="G391" s="13">
        <v>215801</v>
      </c>
      <c r="H391" s="13"/>
      <c r="I391" s="13"/>
      <c r="J391" s="13"/>
      <c r="K391" s="13">
        <v>132834</v>
      </c>
      <c r="L391" s="13"/>
      <c r="M391" s="13">
        <v>127.64</v>
      </c>
      <c r="N391" s="13">
        <v>477866</v>
      </c>
      <c r="O391" s="13"/>
      <c r="P391" s="13">
        <v>1151917.25</v>
      </c>
      <c r="Q391" s="13">
        <v>138805</v>
      </c>
      <c r="R391" s="13">
        <v>112163</v>
      </c>
      <c r="S391" s="13"/>
      <c r="T391" s="38">
        <v>206.989</v>
      </c>
      <c r="U391" s="13">
        <v>206.13399999999999</v>
      </c>
      <c r="V391" s="13">
        <v>69939.537079670001</v>
      </c>
      <c r="W391" s="13"/>
      <c r="X391" s="13"/>
      <c r="Y391" s="13">
        <v>251051</v>
      </c>
      <c r="Z391" s="38"/>
      <c r="AA391" s="13"/>
      <c r="AB391" s="38"/>
      <c r="AC391" s="13"/>
      <c r="AD391" s="13">
        <v>68129</v>
      </c>
      <c r="AE391" s="13">
        <v>85058</v>
      </c>
      <c r="AF391" s="38">
        <v>10172.1</v>
      </c>
      <c r="AG391" s="78">
        <v>10181.5</v>
      </c>
      <c r="AI391" s="11">
        <f t="shared" si="636"/>
        <v>2646.9666666666667</v>
      </c>
      <c r="AJ391" s="11">
        <f t="shared" si="642"/>
        <v>234.32633333333334</v>
      </c>
      <c r="AK391" s="11" t="str">
        <f t="shared" si="643"/>
        <v/>
      </c>
      <c r="AL391" s="11" t="str">
        <f t="shared" si="637"/>
        <v/>
      </c>
      <c r="AM391" s="11">
        <f t="shared" si="644"/>
        <v>453.31599999999997</v>
      </c>
      <c r="AN391" s="11">
        <f t="shared" si="645"/>
        <v>213.12966666666665</v>
      </c>
      <c r="AO391" s="11" t="str">
        <f t="shared" si="646"/>
        <v/>
      </c>
      <c r="AP391" s="11" t="str">
        <f t="shared" si="647"/>
        <v/>
      </c>
      <c r="AQ391" s="11" t="str">
        <f t="shared" si="648"/>
        <v/>
      </c>
      <c r="AR391" s="11">
        <f t="shared" si="649"/>
        <v>133.08433333333335</v>
      </c>
      <c r="AS391" s="11" t="str">
        <f t="shared" si="650"/>
        <v/>
      </c>
      <c r="AT391" s="11">
        <f t="shared" si="638"/>
        <v>127.07333333333332</v>
      </c>
      <c r="AU391" s="11">
        <f t="shared" si="651"/>
        <v>462.81700000000001</v>
      </c>
      <c r="AV391" s="11" t="str">
        <f t="shared" si="652"/>
        <v/>
      </c>
      <c r="AW391" s="11">
        <f t="shared" si="656"/>
        <v>4526.2492499999998</v>
      </c>
      <c r="AX391" s="11">
        <f t="shared" si="657"/>
        <v>521.84699999999998</v>
      </c>
      <c r="AY391" s="11">
        <f t="shared" si="658"/>
        <v>438.20400000000001</v>
      </c>
      <c r="AZ391" s="17">
        <f t="shared" ref="AZ391" si="723">IF(OR(S391="",S388="",S385="",S382=""),AZ390,SUM(S391,S388,S385,S382))</f>
        <v>0</v>
      </c>
      <c r="BA391" s="11">
        <f t="shared" si="660"/>
        <v>801.56500000000005</v>
      </c>
      <c r="BB391" s="11">
        <f t="shared" ref="BB391:BE391" si="724">IF(OR(V391="",V388="",V385="",V382=""),BB390,SUM(V391,V388,V385,V382)/1000)</f>
        <v>275.35620375320002</v>
      </c>
      <c r="BC391" s="17">
        <f t="shared" si="724"/>
        <v>0</v>
      </c>
      <c r="BD391" s="17">
        <f t="shared" si="724"/>
        <v>0</v>
      </c>
      <c r="BE391" s="11">
        <f t="shared" si="724"/>
        <v>1033.8520000000001</v>
      </c>
      <c r="BF391" s="17">
        <f t="shared" si="662"/>
        <v>0</v>
      </c>
      <c r="BG391" s="11">
        <f t="shared" si="663"/>
        <v>0</v>
      </c>
      <c r="BH391" s="11">
        <f t="shared" ref="BH391:BI391" si="725">IF(OR(AD391="",AD388="",AD385="",AD382=""),BH390,SUM(AD391,AD388,AD385,AD382)/1000)</f>
        <v>265.20100000000002</v>
      </c>
      <c r="BI391" s="11">
        <f t="shared" si="725"/>
        <v>302.63099999999997</v>
      </c>
      <c r="BJ391" s="11">
        <f t="shared" si="665"/>
        <v>40.034399999999998</v>
      </c>
      <c r="BL391" s="64"/>
      <c r="BM391" s="27"/>
      <c r="BN391" s="27"/>
      <c r="BO391" s="27"/>
      <c r="BP391" s="27"/>
      <c r="BQ391" s="27"/>
      <c r="BR391" s="27"/>
      <c r="BS391" s="27"/>
      <c r="BT391" s="27"/>
      <c r="BU391" s="27"/>
      <c r="BV391" s="27"/>
      <c r="BW391" s="27"/>
      <c r="BX391" s="27"/>
      <c r="BY391" s="27"/>
      <c r="BZ391" s="27"/>
    </row>
    <row r="392" spans="1:78" ht="15" customHeight="1" x14ac:dyDescent="0.2">
      <c r="A392" s="71">
        <v>31686</v>
      </c>
      <c r="B392" s="13">
        <v>2687.4</v>
      </c>
      <c r="C392" s="13">
        <v>238535</v>
      </c>
      <c r="D392" s="13"/>
      <c r="E392" s="13"/>
      <c r="F392" s="13">
        <v>454420</v>
      </c>
      <c r="G392" s="13">
        <v>218170</v>
      </c>
      <c r="H392" s="13"/>
      <c r="I392" s="13"/>
      <c r="J392" s="13"/>
      <c r="K392" s="13">
        <v>134725</v>
      </c>
      <c r="L392" s="13"/>
      <c r="M392" s="13">
        <v>128.66300000000001</v>
      </c>
      <c r="N392" s="13">
        <v>492258</v>
      </c>
      <c r="O392" s="13"/>
      <c r="P392" s="13"/>
      <c r="Q392" s="13"/>
      <c r="R392" s="13"/>
      <c r="S392" s="13"/>
      <c r="T392" s="38"/>
      <c r="U392" s="13"/>
      <c r="V392" s="13"/>
      <c r="W392" s="13"/>
      <c r="X392" s="13"/>
      <c r="Y392" s="13"/>
      <c r="Z392" s="38"/>
      <c r="AA392" s="13"/>
      <c r="AB392" s="38"/>
      <c r="AC392" s="13"/>
      <c r="AD392" s="13"/>
      <c r="AE392" s="13"/>
      <c r="AF392" s="38"/>
      <c r="AG392" s="13"/>
      <c r="AI392" s="11">
        <f t="shared" si="636"/>
        <v>2667.2333333333336</v>
      </c>
      <c r="AJ392" s="11">
        <f t="shared" si="642"/>
        <v>236.34733333333335</v>
      </c>
      <c r="AK392" s="11" t="str">
        <f t="shared" si="643"/>
        <v/>
      </c>
      <c r="AL392" s="11" t="str">
        <f t="shared" si="637"/>
        <v/>
      </c>
      <c r="AM392" s="11">
        <f t="shared" si="644"/>
        <v>453.32866666666666</v>
      </c>
      <c r="AN392" s="11">
        <f t="shared" si="645"/>
        <v>215.44533333333334</v>
      </c>
      <c r="AO392" s="11" t="str">
        <f t="shared" si="646"/>
        <v/>
      </c>
      <c r="AP392" s="11" t="str">
        <f t="shared" si="647"/>
        <v/>
      </c>
      <c r="AQ392" s="11" t="str">
        <f t="shared" si="648"/>
        <v/>
      </c>
      <c r="AR392" s="11">
        <f t="shared" si="649"/>
        <v>133.44433333333333</v>
      </c>
      <c r="AS392" s="11" t="str">
        <f t="shared" si="650"/>
        <v/>
      </c>
      <c r="AT392" s="11">
        <f t="shared" si="638"/>
        <v>127.84366666666666</v>
      </c>
      <c r="AU392" s="11">
        <f t="shared" si="651"/>
        <v>477.15199999999999</v>
      </c>
      <c r="AV392" s="11" t="str">
        <f t="shared" si="652"/>
        <v/>
      </c>
      <c r="AW392" s="11">
        <f t="shared" si="656"/>
        <v>4526.2492499999998</v>
      </c>
      <c r="AX392" s="11">
        <f t="shared" si="657"/>
        <v>521.84699999999998</v>
      </c>
      <c r="AY392" s="11">
        <f t="shared" si="658"/>
        <v>438.20400000000001</v>
      </c>
      <c r="AZ392" s="17">
        <f t="shared" ref="AZ392" si="726">IF(OR(S392="",S389="",S386="",S383=""),AZ391,SUM(S392,S389,S386,S383))</f>
        <v>0</v>
      </c>
      <c r="BA392" s="11">
        <f t="shared" si="660"/>
        <v>801.56500000000005</v>
      </c>
      <c r="BB392" s="11">
        <f t="shared" ref="BB392:BE392" si="727">IF(OR(V392="",V389="",V386="",V383=""),BB391,SUM(V392,V389,V386,V383)/1000)</f>
        <v>275.35620375320002</v>
      </c>
      <c r="BC392" s="17">
        <f t="shared" si="727"/>
        <v>0</v>
      </c>
      <c r="BD392" s="17">
        <f t="shared" si="727"/>
        <v>0</v>
      </c>
      <c r="BE392" s="11">
        <f t="shared" si="727"/>
        <v>1033.8520000000001</v>
      </c>
      <c r="BF392" s="17">
        <f t="shared" si="662"/>
        <v>0</v>
      </c>
      <c r="BG392" s="11">
        <f t="shared" si="663"/>
        <v>0</v>
      </c>
      <c r="BH392" s="11">
        <f t="shared" ref="BH392:BI392" si="728">IF(OR(AD392="",AD389="",AD386="",AD383=""),BH391,SUM(AD392,AD389,AD386,AD383)/1000)</f>
        <v>265.20100000000002</v>
      </c>
      <c r="BI392" s="11">
        <f t="shared" si="728"/>
        <v>302.63099999999997</v>
      </c>
      <c r="BJ392" s="11">
        <f t="shared" si="665"/>
        <v>40.034399999999998</v>
      </c>
      <c r="BL392" s="64"/>
      <c r="BM392" s="27"/>
      <c r="BN392" s="27"/>
      <c r="BO392" s="27"/>
      <c r="BP392" s="27"/>
      <c r="BQ392" s="27"/>
      <c r="BR392" s="27"/>
      <c r="BS392" s="27"/>
      <c r="BT392" s="27"/>
      <c r="BU392" s="27"/>
      <c r="BV392" s="27"/>
      <c r="BW392" s="27"/>
      <c r="BX392" s="27"/>
      <c r="BY392" s="27"/>
      <c r="BZ392" s="27"/>
    </row>
    <row r="393" spans="1:78" ht="15" customHeight="1" x14ac:dyDescent="0.2">
      <c r="A393" s="71">
        <v>31717</v>
      </c>
      <c r="B393" s="13">
        <v>2701.3</v>
      </c>
      <c r="C393" s="13">
        <v>241918</v>
      </c>
      <c r="D393" s="13"/>
      <c r="E393" s="13"/>
      <c r="F393" s="13">
        <v>453273</v>
      </c>
      <c r="G393" s="13">
        <v>221018</v>
      </c>
      <c r="H393" s="13"/>
      <c r="I393" s="13"/>
      <c r="J393" s="13"/>
      <c r="K393" s="13">
        <v>134332</v>
      </c>
      <c r="L393" s="13"/>
      <c r="M393" s="13">
        <v>128.72399999999999</v>
      </c>
      <c r="N393" s="13">
        <v>500693</v>
      </c>
      <c r="O393" s="13"/>
      <c r="P393" s="13"/>
      <c r="Q393" s="13"/>
      <c r="R393" s="13"/>
      <c r="S393" s="13"/>
      <c r="T393" s="38"/>
      <c r="U393" s="13"/>
      <c r="V393" s="13"/>
      <c r="W393" s="13"/>
      <c r="X393" s="13"/>
      <c r="Y393" s="13"/>
      <c r="Z393" s="38"/>
      <c r="AA393" s="13"/>
      <c r="AB393" s="38"/>
      <c r="AC393" s="13"/>
      <c r="AD393" s="13"/>
      <c r="AE393" s="13"/>
      <c r="AF393" s="38"/>
      <c r="AG393" s="13"/>
      <c r="AI393" s="11">
        <f t="shared" si="636"/>
        <v>2685.5000000000005</v>
      </c>
      <c r="AJ393" s="11">
        <f t="shared" si="642"/>
        <v>238.85499999999999</v>
      </c>
      <c r="AK393" s="11" t="str">
        <f t="shared" si="643"/>
        <v/>
      </c>
      <c r="AL393" s="11" t="str">
        <f t="shared" si="637"/>
        <v/>
      </c>
      <c r="AM393" s="11">
        <f t="shared" si="644"/>
        <v>454.00866666666667</v>
      </c>
      <c r="AN393" s="11">
        <f t="shared" si="645"/>
        <v>218.32966666666667</v>
      </c>
      <c r="AO393" s="11" t="str">
        <f t="shared" si="646"/>
        <v/>
      </c>
      <c r="AP393" s="11" t="str">
        <f t="shared" si="647"/>
        <v/>
      </c>
      <c r="AQ393" s="11" t="str">
        <f t="shared" si="648"/>
        <v/>
      </c>
      <c r="AR393" s="11">
        <f t="shared" si="649"/>
        <v>133.96366666666665</v>
      </c>
      <c r="AS393" s="11" t="str">
        <f t="shared" si="650"/>
        <v/>
      </c>
      <c r="AT393" s="11">
        <f t="shared" si="638"/>
        <v>128.34233333333333</v>
      </c>
      <c r="AU393" s="11">
        <f t="shared" si="651"/>
        <v>490.27233333333334</v>
      </c>
      <c r="AV393" s="11" t="str">
        <f t="shared" si="652"/>
        <v/>
      </c>
      <c r="AW393" s="11">
        <f t="shared" si="656"/>
        <v>4526.2492499999998</v>
      </c>
      <c r="AX393" s="11">
        <f t="shared" si="657"/>
        <v>521.84699999999998</v>
      </c>
      <c r="AY393" s="11">
        <f t="shared" si="658"/>
        <v>438.20400000000001</v>
      </c>
      <c r="AZ393" s="17">
        <f t="shared" ref="AZ393" si="729">IF(OR(S393="",S390="",S387="",S384=""),AZ392,SUM(S393,S390,S387,S384))</f>
        <v>0</v>
      </c>
      <c r="BA393" s="11">
        <f t="shared" si="660"/>
        <v>801.56500000000005</v>
      </c>
      <c r="BB393" s="11">
        <f t="shared" ref="BB393:BE393" si="730">IF(OR(V393="",V390="",V387="",V384=""),BB392,SUM(V393,V390,V387,V384)/1000)</f>
        <v>275.35620375320002</v>
      </c>
      <c r="BC393" s="17">
        <f t="shared" si="730"/>
        <v>0</v>
      </c>
      <c r="BD393" s="17">
        <f t="shared" si="730"/>
        <v>0</v>
      </c>
      <c r="BE393" s="11">
        <f t="shared" si="730"/>
        <v>1033.8520000000001</v>
      </c>
      <c r="BF393" s="17">
        <f t="shared" si="662"/>
        <v>0</v>
      </c>
      <c r="BG393" s="11">
        <f t="shared" si="663"/>
        <v>0</v>
      </c>
      <c r="BH393" s="11">
        <f t="shared" ref="BH393:BI393" si="731">IF(OR(AD393="",AD390="",AD387="",AD384=""),BH392,SUM(AD393,AD390,AD387,AD384)/1000)</f>
        <v>265.20100000000002</v>
      </c>
      <c r="BI393" s="11">
        <f t="shared" si="731"/>
        <v>302.63099999999997</v>
      </c>
      <c r="BJ393" s="11">
        <f t="shared" si="665"/>
        <v>40.034399999999998</v>
      </c>
      <c r="BL393" s="65" t="str">
        <f>YEAR(A393)&amp;MONTH(A393)</f>
        <v>198611</v>
      </c>
      <c r="BM393" s="2">
        <f>IF(COUNT(AI392,AW390)=2,AI392/AW390*100,"")</f>
        <v>59.655966678634478</v>
      </c>
      <c r="BN393" s="2">
        <f>IF(COUNT(AJ391,AX390)=2,AJ391/AX390*100,"")</f>
        <v>45.433740374933265</v>
      </c>
      <c r="BO393" s="2" t="str">
        <f>IF(COUNT(AK392,AY390)=2,AK392/AY390*100,"")</f>
        <v/>
      </c>
      <c r="BP393" s="2" t="str">
        <f>IF(COUNT(AL392,AZ390)=2,AL392/AZ390*100,"")</f>
        <v/>
      </c>
      <c r="BQ393" s="2">
        <f>IF(COUNT(AM391,BA390)=2,AM391/BA390*100,"")</f>
        <v>57.590117158022302</v>
      </c>
      <c r="BR393" s="2">
        <f>IF(COUNT(AN392,BB390)=2,AN392/BB390*100,"")</f>
        <v>79.237427494438421</v>
      </c>
      <c r="BS393" s="2" t="str">
        <f>IF(COUNT(AO391,BC390)=2,AO391/BC390*100,"")</f>
        <v/>
      </c>
      <c r="BT393" s="2" t="str">
        <f t="shared" ref="BT393:BZ393" si="732">IF(COUNT(AP392,BD390)=2,AP392/BD390*100,"")</f>
        <v/>
      </c>
      <c r="BU393" s="2" t="str">
        <f t="shared" si="732"/>
        <v/>
      </c>
      <c r="BV393" s="2" t="e">
        <f t="shared" si="732"/>
        <v>#DIV/0!</v>
      </c>
      <c r="BW393" s="2" t="str">
        <f t="shared" si="732"/>
        <v/>
      </c>
      <c r="BX393" s="2">
        <f t="shared" si="732"/>
        <v>49.110386359300193</v>
      </c>
      <c r="BY393" s="2">
        <f t="shared" si="732"/>
        <v>165.17708473966067</v>
      </c>
      <c r="BZ393" s="2" t="str">
        <f t="shared" si="732"/>
        <v/>
      </c>
    </row>
    <row r="394" spans="1:78" ht="15" customHeight="1" x14ac:dyDescent="0.2">
      <c r="A394" s="71">
        <v>31747</v>
      </c>
      <c r="B394" s="13">
        <v>2728</v>
      </c>
      <c r="C394" s="13">
        <v>244868</v>
      </c>
      <c r="D394" s="76">
        <v>167375</v>
      </c>
      <c r="E394" s="13"/>
      <c r="F394" s="13">
        <v>471843</v>
      </c>
      <c r="G394" s="13">
        <v>226444</v>
      </c>
      <c r="H394" s="13"/>
      <c r="I394" s="13"/>
      <c r="J394" s="13"/>
      <c r="K394" s="13">
        <v>134507</v>
      </c>
      <c r="L394" s="13"/>
      <c r="M394" s="13">
        <v>130.17599999999999</v>
      </c>
      <c r="N394" s="13">
        <v>518131</v>
      </c>
      <c r="O394" s="13"/>
      <c r="P394" s="13">
        <v>1164406.75</v>
      </c>
      <c r="Q394" s="13">
        <v>135111</v>
      </c>
      <c r="R394" s="13">
        <v>115617</v>
      </c>
      <c r="S394" s="13"/>
      <c r="T394" s="38">
        <v>208.42099999999999</v>
      </c>
      <c r="U394" s="76">
        <v>207.721</v>
      </c>
      <c r="V394" s="13">
        <v>70139.428862529996</v>
      </c>
      <c r="W394" s="13"/>
      <c r="X394" s="13"/>
      <c r="Y394" s="13">
        <v>284849</v>
      </c>
      <c r="Z394" s="38"/>
      <c r="AA394" s="13"/>
      <c r="AB394" s="38"/>
      <c r="AC394" s="13"/>
      <c r="AD394" s="13">
        <v>70403</v>
      </c>
      <c r="AE394" s="13">
        <v>90281</v>
      </c>
      <c r="AF394" s="38">
        <v>10610.8</v>
      </c>
      <c r="AG394" s="78">
        <v>10604.1</v>
      </c>
      <c r="AI394" s="11">
        <f t="shared" si="636"/>
        <v>2705.5666666666671</v>
      </c>
      <c r="AJ394" s="11">
        <f t="shared" si="642"/>
        <v>241.77366666666666</v>
      </c>
      <c r="AK394" s="11" t="str">
        <f t="shared" si="643"/>
        <v/>
      </c>
      <c r="AL394" s="11" t="str">
        <f t="shared" si="637"/>
        <v/>
      </c>
      <c r="AM394" s="11">
        <f t="shared" si="644"/>
        <v>459.84533333333331</v>
      </c>
      <c r="AN394" s="11">
        <f t="shared" si="645"/>
        <v>221.87733333333335</v>
      </c>
      <c r="AO394" s="11" t="str">
        <f t="shared" si="646"/>
        <v/>
      </c>
      <c r="AP394" s="11" t="str">
        <f t="shared" si="647"/>
        <v/>
      </c>
      <c r="AQ394" s="11" t="str">
        <f t="shared" si="648"/>
        <v/>
      </c>
      <c r="AR394" s="11">
        <f t="shared" si="649"/>
        <v>134.52133333333333</v>
      </c>
      <c r="AS394" s="11" t="str">
        <f t="shared" si="650"/>
        <v/>
      </c>
      <c r="AT394" s="11">
        <f t="shared" si="638"/>
        <v>129.18766666666667</v>
      </c>
      <c r="AU394" s="11">
        <f t="shared" si="651"/>
        <v>503.69400000000002</v>
      </c>
      <c r="AV394" s="11" t="str">
        <f t="shared" si="652"/>
        <v/>
      </c>
      <c r="AW394" s="11">
        <f t="shared" si="656"/>
        <v>4579.6324999999997</v>
      </c>
      <c r="AX394" s="11">
        <f t="shared" si="657"/>
        <v>526.63</v>
      </c>
      <c r="AY394" s="11">
        <f t="shared" si="658"/>
        <v>446.62</v>
      </c>
      <c r="AZ394" s="17">
        <f t="shared" ref="AZ394" si="733">IF(OR(S394="",S391="",S388="",S385=""),AZ393,SUM(S394,S391,S388,S385))</f>
        <v>0</v>
      </c>
      <c r="BA394" s="11">
        <f t="shared" si="660"/>
        <v>814.83699999999999</v>
      </c>
      <c r="BB394" s="11">
        <f t="shared" ref="BB394:BE394" si="734">IF(OR(V394="",V391="",V388="",V385=""),BB393,SUM(V394,V391,V388,V385)/1000)</f>
        <v>277.84056242711</v>
      </c>
      <c r="BC394" s="17">
        <f t="shared" si="734"/>
        <v>0</v>
      </c>
      <c r="BD394" s="17">
        <f t="shared" si="734"/>
        <v>0</v>
      </c>
      <c r="BE394" s="11">
        <f t="shared" si="734"/>
        <v>1056.74</v>
      </c>
      <c r="BF394" s="17">
        <f t="shared" si="662"/>
        <v>0</v>
      </c>
      <c r="BG394" s="11">
        <f t="shared" si="663"/>
        <v>0</v>
      </c>
      <c r="BH394" s="11">
        <f t="shared" ref="BH394:BI394" si="735">IF(OR(AD394="",AD391="",AD388="",AD385=""),BH393,SUM(AD394,AD391,AD388,AD385)/1000)</f>
        <v>271.11399999999998</v>
      </c>
      <c r="BI394" s="11">
        <f t="shared" si="735"/>
        <v>320.52600000000001</v>
      </c>
      <c r="BJ394" s="11">
        <f t="shared" si="665"/>
        <v>40.8476</v>
      </c>
      <c r="BL394" s="65" t="str">
        <f t="shared" ref="BL394:BL457" si="736">YEAR(A394)&amp;MONTH(A394)</f>
        <v>198612</v>
      </c>
      <c r="BM394" s="2">
        <f t="shared" ref="BM394:BM457" si="737">IF(COUNT(AI393,AW391)=2,AI393/AW391*100,"")</f>
        <v>59.331686163770158</v>
      </c>
      <c r="BN394" s="2">
        <f t="shared" ref="BN394:BN457" si="738">IF(COUNT(AJ392,AX391)=2,AJ392/AX391*100,"")</f>
        <v>45.29054173605163</v>
      </c>
      <c r="BO394" s="2" t="str">
        <f t="shared" ref="BO394:BP394" si="739">IF(COUNT(AK393,AY391)=2,AK393/AY391*100,"")</f>
        <v/>
      </c>
      <c r="BP394" s="2" t="str">
        <f t="shared" si="739"/>
        <v/>
      </c>
      <c r="BQ394" s="2">
        <f t="shared" ref="BQ394:BQ457" si="740">IF(COUNT(AM392,BA391)=2,AM392/BA391*100,"")</f>
        <v>56.555446740646943</v>
      </c>
      <c r="BR394" s="2">
        <f t="shared" ref="BR394:BR457" si="741">IF(COUNT(AN393,BB391)=2,AN393/BB391*100,"")</f>
        <v>79.289902929644583</v>
      </c>
      <c r="BS394" s="2" t="str">
        <f t="shared" ref="BS394:BS457" si="742">IF(COUNT(AO392,BC391)=2,AO392/BC391*100,"")</f>
        <v/>
      </c>
      <c r="BT394" s="2" t="str">
        <f t="shared" ref="BT394:BZ394" si="743">IF(COUNT(AP393,BD391)=2,AP393/BD391*100,"")</f>
        <v/>
      </c>
      <c r="BU394" s="2" t="str">
        <f t="shared" si="743"/>
        <v/>
      </c>
      <c r="BV394" s="2" t="e">
        <f t="shared" si="743"/>
        <v>#DIV/0!</v>
      </c>
      <c r="BW394" s="2" t="str">
        <f t="shared" si="743"/>
        <v/>
      </c>
      <c r="BX394" s="2">
        <f t="shared" si="743"/>
        <v>48.394362514972919</v>
      </c>
      <c r="BY394" s="2">
        <f t="shared" si="743"/>
        <v>162.00334180349446</v>
      </c>
      <c r="BZ394" s="2" t="str">
        <f t="shared" si="743"/>
        <v/>
      </c>
    </row>
    <row r="395" spans="1:78" ht="15" customHeight="1" x14ac:dyDescent="0.2">
      <c r="A395" s="71">
        <v>31778</v>
      </c>
      <c r="B395" s="13">
        <v>2743.9</v>
      </c>
      <c r="C395" s="13">
        <v>248259</v>
      </c>
      <c r="D395" s="76">
        <v>256402</v>
      </c>
      <c r="E395" s="13"/>
      <c r="F395" s="13">
        <v>467075</v>
      </c>
      <c r="G395" s="13">
        <v>226575</v>
      </c>
      <c r="H395" s="13"/>
      <c r="I395" s="13"/>
      <c r="J395" s="13"/>
      <c r="K395" s="13">
        <v>134608</v>
      </c>
      <c r="L395" s="13"/>
      <c r="M395" s="13">
        <v>131.858</v>
      </c>
      <c r="N395" s="13">
        <v>535262</v>
      </c>
      <c r="O395" s="13"/>
      <c r="P395" s="13"/>
      <c r="Q395" s="13"/>
      <c r="R395" s="13"/>
      <c r="S395" s="13"/>
      <c r="T395" s="38"/>
      <c r="U395" s="13"/>
      <c r="V395" s="13"/>
      <c r="W395" s="13"/>
      <c r="X395" s="13"/>
      <c r="Y395" s="13"/>
      <c r="Z395" s="38"/>
      <c r="AA395" s="13"/>
      <c r="AB395" s="38"/>
      <c r="AC395" s="13"/>
      <c r="AD395" s="13"/>
      <c r="AE395" s="13"/>
      <c r="AF395" s="38"/>
      <c r="AG395" s="13"/>
      <c r="AI395" s="11">
        <f t="shared" si="636"/>
        <v>2724.4</v>
      </c>
      <c r="AJ395" s="11">
        <f t="shared" si="642"/>
        <v>245.01499999999999</v>
      </c>
      <c r="AK395" s="11">
        <f t="shared" si="643"/>
        <v>211.88849999999999</v>
      </c>
      <c r="AL395" s="11" t="str">
        <f t="shared" si="637"/>
        <v/>
      </c>
      <c r="AM395" s="11">
        <f t="shared" si="644"/>
        <v>464.06366666666668</v>
      </c>
      <c r="AN395" s="11">
        <f t="shared" si="645"/>
        <v>224.679</v>
      </c>
      <c r="AO395" s="11" t="str">
        <f t="shared" si="646"/>
        <v/>
      </c>
      <c r="AP395" s="11" t="str">
        <f t="shared" si="647"/>
        <v/>
      </c>
      <c r="AQ395" s="11" t="str">
        <f t="shared" si="648"/>
        <v/>
      </c>
      <c r="AR395" s="11">
        <f t="shared" si="649"/>
        <v>134.48233333333334</v>
      </c>
      <c r="AS395" s="11" t="str">
        <f t="shared" si="650"/>
        <v/>
      </c>
      <c r="AT395" s="11">
        <f t="shared" si="638"/>
        <v>130.25266666666667</v>
      </c>
      <c r="AU395" s="11">
        <f t="shared" si="651"/>
        <v>518.02866666666671</v>
      </c>
      <c r="AV395" s="11" t="str">
        <f t="shared" si="652"/>
        <v/>
      </c>
      <c r="AW395" s="11">
        <f t="shared" si="656"/>
        <v>4579.6324999999997</v>
      </c>
      <c r="AX395" s="11">
        <f t="shared" si="657"/>
        <v>526.63</v>
      </c>
      <c r="AY395" s="11">
        <f t="shared" si="658"/>
        <v>446.62</v>
      </c>
      <c r="AZ395" s="17">
        <f t="shared" ref="AZ395" si="744">IF(OR(S395="",S392="",S389="",S386=""),AZ394,SUM(S395,S392,S389,S386))</f>
        <v>0</v>
      </c>
      <c r="BA395" s="11">
        <f t="shared" si="660"/>
        <v>814.83699999999999</v>
      </c>
      <c r="BB395" s="11">
        <f t="shared" ref="BB395:BE395" si="745">IF(OR(V395="",V392="",V389="",V386=""),BB394,SUM(V395,V392,V389,V386)/1000)</f>
        <v>277.84056242711</v>
      </c>
      <c r="BC395" s="17">
        <f t="shared" si="745"/>
        <v>0</v>
      </c>
      <c r="BD395" s="17">
        <f t="shared" si="745"/>
        <v>0</v>
      </c>
      <c r="BE395" s="11">
        <f t="shared" si="745"/>
        <v>1056.74</v>
      </c>
      <c r="BF395" s="17">
        <f t="shared" si="662"/>
        <v>0</v>
      </c>
      <c r="BG395" s="11">
        <f t="shared" si="663"/>
        <v>0</v>
      </c>
      <c r="BH395" s="11">
        <f t="shared" ref="BH395:BI395" si="746">IF(OR(AD395="",AD392="",AD389="",AD386=""),BH394,SUM(AD395,AD392,AD389,AD386)/1000)</f>
        <v>271.11399999999998</v>
      </c>
      <c r="BI395" s="11">
        <f t="shared" si="746"/>
        <v>320.52600000000001</v>
      </c>
      <c r="BJ395" s="11">
        <f t="shared" si="665"/>
        <v>40.8476</v>
      </c>
      <c r="BL395" s="65" t="str">
        <f t="shared" si="736"/>
        <v>19871</v>
      </c>
      <c r="BM395" s="2">
        <f t="shared" si="737"/>
        <v>59.775026014457055</v>
      </c>
      <c r="BN395" s="2">
        <f t="shared" si="738"/>
        <v>45.771078496187577</v>
      </c>
      <c r="BO395" s="2" t="str">
        <f t="shared" ref="BO395:BP395" si="747">IF(COUNT(AK394,AY392)=2,AK394/AY392*100,"")</f>
        <v/>
      </c>
      <c r="BP395" s="2" t="str">
        <f t="shared" si="747"/>
        <v/>
      </c>
      <c r="BQ395" s="2">
        <f t="shared" si="740"/>
        <v>56.640280784049537</v>
      </c>
      <c r="BR395" s="2">
        <f t="shared" si="741"/>
        <v>80.578294699399819</v>
      </c>
      <c r="BS395" s="2" t="str">
        <f t="shared" si="742"/>
        <v/>
      </c>
      <c r="BT395" s="2" t="str">
        <f t="shared" ref="BT395:BZ395" si="748">IF(COUNT(AP394,BD392)=2,AP394/BD392*100,"")</f>
        <v/>
      </c>
      <c r="BU395" s="2" t="str">
        <f t="shared" si="748"/>
        <v/>
      </c>
      <c r="BV395" s="2" t="e">
        <f t="shared" si="748"/>
        <v>#DIV/0!</v>
      </c>
      <c r="BW395" s="2" t="str">
        <f t="shared" si="748"/>
        <v/>
      </c>
      <c r="BX395" s="2">
        <f t="shared" si="748"/>
        <v>48.713114455325076</v>
      </c>
      <c r="BY395" s="2">
        <f t="shared" si="748"/>
        <v>166.43833579507719</v>
      </c>
      <c r="BZ395" s="2" t="str">
        <f t="shared" si="748"/>
        <v/>
      </c>
    </row>
    <row r="396" spans="1:78" ht="15" customHeight="1" x14ac:dyDescent="0.2">
      <c r="A396" s="71">
        <v>31809</v>
      </c>
      <c r="B396" s="13">
        <v>2747.5</v>
      </c>
      <c r="C396" s="13">
        <v>252294</v>
      </c>
      <c r="D396" s="76">
        <v>259297</v>
      </c>
      <c r="E396" s="13"/>
      <c r="F396" s="13">
        <v>458084</v>
      </c>
      <c r="G396" s="13">
        <v>226243</v>
      </c>
      <c r="H396" s="13"/>
      <c r="I396" s="13"/>
      <c r="J396" s="13"/>
      <c r="K396" s="13">
        <v>135090</v>
      </c>
      <c r="L396" s="13"/>
      <c r="M396" s="13">
        <v>133.00200000000001</v>
      </c>
      <c r="N396" s="13">
        <v>545714</v>
      </c>
      <c r="O396" s="13"/>
      <c r="P396" s="13"/>
      <c r="Q396" s="13"/>
      <c r="R396" s="13"/>
      <c r="S396" s="13"/>
      <c r="T396" s="38"/>
      <c r="U396" s="13"/>
      <c r="V396" s="13"/>
      <c r="W396" s="13"/>
      <c r="X396" s="13"/>
      <c r="Y396" s="13"/>
      <c r="Z396" s="38"/>
      <c r="AA396" s="13"/>
      <c r="AB396" s="38"/>
      <c r="AC396" s="13"/>
      <c r="AD396" s="13"/>
      <c r="AE396" s="13"/>
      <c r="AF396" s="38"/>
      <c r="AG396" s="13"/>
      <c r="AI396" s="11">
        <f t="shared" si="636"/>
        <v>2739.7999999999997</v>
      </c>
      <c r="AJ396" s="11">
        <f t="shared" si="642"/>
        <v>248.47366666666665</v>
      </c>
      <c r="AK396" s="11">
        <f t="shared" si="643"/>
        <v>227.69133333333335</v>
      </c>
      <c r="AL396" s="11" t="str">
        <f t="shared" si="637"/>
        <v/>
      </c>
      <c r="AM396" s="11">
        <f t="shared" si="644"/>
        <v>465.66733333333332</v>
      </c>
      <c r="AN396" s="11">
        <f t="shared" si="645"/>
        <v>226.42066666666665</v>
      </c>
      <c r="AO396" s="11" t="str">
        <f t="shared" si="646"/>
        <v/>
      </c>
      <c r="AP396" s="11" t="str">
        <f t="shared" si="647"/>
        <v/>
      </c>
      <c r="AQ396" s="11" t="str">
        <f t="shared" si="648"/>
        <v/>
      </c>
      <c r="AR396" s="11">
        <f t="shared" si="649"/>
        <v>134.73500000000001</v>
      </c>
      <c r="AS396" s="11" t="str">
        <f t="shared" si="650"/>
        <v/>
      </c>
      <c r="AT396" s="11">
        <f t="shared" si="638"/>
        <v>131.67866666666666</v>
      </c>
      <c r="AU396" s="11">
        <f t="shared" si="651"/>
        <v>533.03566666666666</v>
      </c>
      <c r="AV396" s="11" t="str">
        <f t="shared" si="652"/>
        <v/>
      </c>
      <c r="AW396" s="11">
        <f t="shared" si="656"/>
        <v>4579.6324999999997</v>
      </c>
      <c r="AX396" s="11">
        <f t="shared" si="657"/>
        <v>526.63</v>
      </c>
      <c r="AY396" s="11">
        <f t="shared" si="658"/>
        <v>446.62</v>
      </c>
      <c r="AZ396" s="17">
        <f t="shared" ref="AZ396" si="749">IF(OR(S396="",S393="",S390="",S387=""),AZ395,SUM(S396,S393,S390,S387))</f>
        <v>0</v>
      </c>
      <c r="BA396" s="11">
        <f t="shared" si="660"/>
        <v>814.83699999999999</v>
      </c>
      <c r="BB396" s="11">
        <f t="shared" ref="BB396:BE396" si="750">IF(OR(V396="",V393="",V390="",V387=""),BB395,SUM(V396,V393,V390,V387)/1000)</f>
        <v>277.84056242711</v>
      </c>
      <c r="BC396" s="17">
        <f t="shared" si="750"/>
        <v>0</v>
      </c>
      <c r="BD396" s="17">
        <f t="shared" si="750"/>
        <v>0</v>
      </c>
      <c r="BE396" s="11">
        <f t="shared" si="750"/>
        <v>1056.74</v>
      </c>
      <c r="BF396" s="17">
        <f t="shared" si="662"/>
        <v>0</v>
      </c>
      <c r="BG396" s="11">
        <f t="shared" si="663"/>
        <v>0</v>
      </c>
      <c r="BH396" s="11">
        <f t="shared" ref="BH396:BI396" si="751">IF(OR(AD396="",AD393="",AD390="",AD387=""),BH395,SUM(AD396,AD393,AD390,AD387)/1000)</f>
        <v>271.11399999999998</v>
      </c>
      <c r="BI396" s="11">
        <f t="shared" si="751"/>
        <v>320.52600000000001</v>
      </c>
      <c r="BJ396" s="11">
        <f t="shared" si="665"/>
        <v>40.8476</v>
      </c>
      <c r="BL396" s="65" t="str">
        <f t="shared" si="736"/>
        <v>19872</v>
      </c>
      <c r="BM396" s="2">
        <f t="shared" si="737"/>
        <v>60.191117402560188</v>
      </c>
      <c r="BN396" s="2">
        <f t="shared" si="738"/>
        <v>46.330373972958867</v>
      </c>
      <c r="BO396" s="2">
        <f t="shared" ref="BO396:BP396" si="752">IF(COUNT(AK395,AY393)=2,AK395/AY393*100,"")</f>
        <v>48.353848892296739</v>
      </c>
      <c r="BP396" s="2" t="str">
        <f t="shared" si="752"/>
        <v/>
      </c>
      <c r="BQ396" s="2">
        <f t="shared" si="740"/>
        <v>57.368439656588457</v>
      </c>
      <c r="BR396" s="2">
        <f t="shared" si="741"/>
        <v>81.595764663206324</v>
      </c>
      <c r="BS396" s="2" t="str">
        <f t="shared" si="742"/>
        <v/>
      </c>
      <c r="BT396" s="2" t="str">
        <f t="shared" ref="BT396:BZ396" si="753">IF(COUNT(AP395,BD393)=2,AP395/BD393*100,"")</f>
        <v/>
      </c>
      <c r="BU396" s="2" t="str">
        <f t="shared" si="753"/>
        <v/>
      </c>
      <c r="BV396" s="2" t="e">
        <f t="shared" si="753"/>
        <v>#DIV/0!</v>
      </c>
      <c r="BW396" s="2" t="str">
        <f t="shared" si="753"/>
        <v/>
      </c>
      <c r="BX396" s="2">
        <f t="shared" si="753"/>
        <v>49.114696651470638</v>
      </c>
      <c r="BY396" s="2">
        <f t="shared" si="753"/>
        <v>171.17501732032301</v>
      </c>
      <c r="BZ396" s="2" t="str">
        <f t="shared" si="753"/>
        <v/>
      </c>
    </row>
    <row r="397" spans="1:78" ht="15" customHeight="1" x14ac:dyDescent="0.2">
      <c r="A397" s="71">
        <v>31837</v>
      </c>
      <c r="B397" s="13">
        <v>2753.7</v>
      </c>
      <c r="C397" s="13">
        <v>254413</v>
      </c>
      <c r="D397" s="76">
        <v>263597</v>
      </c>
      <c r="E397" s="13"/>
      <c r="F397" s="13">
        <v>459283</v>
      </c>
      <c r="G397" s="13">
        <v>228005</v>
      </c>
      <c r="H397" s="13"/>
      <c r="I397" s="13"/>
      <c r="J397" s="13"/>
      <c r="K397" s="13">
        <v>136488</v>
      </c>
      <c r="L397" s="13"/>
      <c r="M397" s="13">
        <v>133.13800000000001</v>
      </c>
      <c r="N397" s="13">
        <v>560863</v>
      </c>
      <c r="O397" s="13"/>
      <c r="P397" s="13">
        <v>1180539</v>
      </c>
      <c r="Q397" s="13">
        <v>133185</v>
      </c>
      <c r="R397" s="13">
        <v>117978</v>
      </c>
      <c r="S397" s="13"/>
      <c r="T397" s="38">
        <v>209.65700000000001</v>
      </c>
      <c r="U397" s="76">
        <v>208.6</v>
      </c>
      <c r="V397" s="13">
        <v>70670.529474919997</v>
      </c>
      <c r="W397" s="13"/>
      <c r="X397" s="13"/>
      <c r="Y397" s="13">
        <v>273829</v>
      </c>
      <c r="Z397" s="38"/>
      <c r="AA397" s="13"/>
      <c r="AB397" s="38"/>
      <c r="AC397" s="13"/>
      <c r="AD397" s="13">
        <v>72181</v>
      </c>
      <c r="AE397" s="13">
        <v>86263</v>
      </c>
      <c r="AF397" s="38">
        <v>10623.3</v>
      </c>
      <c r="AG397" s="78">
        <v>10703.2</v>
      </c>
      <c r="AI397" s="11">
        <f t="shared" si="636"/>
        <v>2748.3666666666663</v>
      </c>
      <c r="AJ397" s="11">
        <f t="shared" si="642"/>
        <v>251.65533333333335</v>
      </c>
      <c r="AK397" s="11">
        <f t="shared" si="643"/>
        <v>259.76533333333333</v>
      </c>
      <c r="AL397" s="11" t="str">
        <f t="shared" si="637"/>
        <v/>
      </c>
      <c r="AM397" s="11">
        <f t="shared" si="644"/>
        <v>461.48066666666671</v>
      </c>
      <c r="AN397" s="11">
        <f t="shared" si="645"/>
        <v>226.941</v>
      </c>
      <c r="AO397" s="11" t="str">
        <f t="shared" si="646"/>
        <v/>
      </c>
      <c r="AP397" s="11" t="str">
        <f t="shared" si="647"/>
        <v/>
      </c>
      <c r="AQ397" s="11" t="str">
        <f t="shared" si="648"/>
        <v/>
      </c>
      <c r="AR397" s="11">
        <f t="shared" si="649"/>
        <v>135.39533333333335</v>
      </c>
      <c r="AS397" s="11" t="str">
        <f t="shared" si="650"/>
        <v/>
      </c>
      <c r="AT397" s="11">
        <f t="shared" si="638"/>
        <v>132.66600000000003</v>
      </c>
      <c r="AU397" s="11">
        <f t="shared" si="651"/>
        <v>547.27966666666657</v>
      </c>
      <c r="AV397" s="11" t="str">
        <f t="shared" si="652"/>
        <v/>
      </c>
      <c r="AW397" s="11">
        <f t="shared" si="656"/>
        <v>4633.1980000000003</v>
      </c>
      <c r="AX397" s="11">
        <f t="shared" si="657"/>
        <v>535.04899999999998</v>
      </c>
      <c r="AY397" s="11">
        <f t="shared" si="658"/>
        <v>456.084</v>
      </c>
      <c r="AZ397" s="17">
        <f t="shared" ref="AZ397" si="754">IF(OR(S397="",S394="",S391="",S388=""),AZ396,SUM(S397,S394,S391,S388))</f>
        <v>0</v>
      </c>
      <c r="BA397" s="11">
        <f t="shared" si="660"/>
        <v>825.05900000000008</v>
      </c>
      <c r="BB397" s="11">
        <f t="shared" ref="BB397:BE397" si="755">IF(OR(V397="",V394="",V391="",V388=""),BB396,SUM(V397,V394,V391,V388)/1000)</f>
        <v>280.11660864414</v>
      </c>
      <c r="BC397" s="17">
        <f t="shared" si="755"/>
        <v>0</v>
      </c>
      <c r="BD397" s="17">
        <f t="shared" si="755"/>
        <v>0</v>
      </c>
      <c r="BE397" s="11">
        <f t="shared" si="755"/>
        <v>1076.365</v>
      </c>
      <c r="BF397" s="17">
        <f t="shared" si="662"/>
        <v>0</v>
      </c>
      <c r="BG397" s="11">
        <f t="shared" si="663"/>
        <v>0</v>
      </c>
      <c r="BH397" s="11">
        <f t="shared" ref="BH397:BI397" si="756">IF(OR(AD397="",AD394="",AD391="",AD388=""),BH396,SUM(AD397,AD394,AD391,AD388)/1000)</f>
        <v>277.59100000000001</v>
      </c>
      <c r="BI397" s="11">
        <f t="shared" si="756"/>
        <v>336.21800000000002</v>
      </c>
      <c r="BJ397" s="11">
        <f t="shared" si="665"/>
        <v>41.554300000000005</v>
      </c>
      <c r="BL397" s="65" t="str">
        <f t="shared" si="736"/>
        <v>19873</v>
      </c>
      <c r="BM397" s="2">
        <f t="shared" si="737"/>
        <v>59.825761128212797</v>
      </c>
      <c r="BN397" s="2">
        <f t="shared" si="738"/>
        <v>46.525074530505286</v>
      </c>
      <c r="BO397" s="2">
        <f t="shared" ref="BO397:BP397" si="757">IF(COUNT(AK396,AY394)=2,AK396/AY394*100,"")</f>
        <v>50.980998014717962</v>
      </c>
      <c r="BP397" s="2" t="str">
        <f t="shared" si="757"/>
        <v/>
      </c>
      <c r="BQ397" s="2">
        <f t="shared" si="740"/>
        <v>56.951717541872384</v>
      </c>
      <c r="BR397" s="2">
        <f t="shared" si="741"/>
        <v>81.493020561411697</v>
      </c>
      <c r="BS397" s="2" t="str">
        <f t="shared" si="742"/>
        <v/>
      </c>
      <c r="BT397" s="2" t="str">
        <f t="shared" ref="BT397:BZ397" si="758">IF(COUNT(AP396,BD394)=2,AP396/BD394*100,"")</f>
        <v/>
      </c>
      <c r="BU397" s="2" t="str">
        <f t="shared" si="758"/>
        <v/>
      </c>
      <c r="BV397" s="2" t="e">
        <f t="shared" si="758"/>
        <v>#DIV/0!</v>
      </c>
      <c r="BW397" s="2" t="str">
        <f t="shared" si="758"/>
        <v/>
      </c>
      <c r="BX397" s="2">
        <f t="shared" si="758"/>
        <v>48.569482456334484</v>
      </c>
      <c r="BY397" s="2">
        <f t="shared" si="758"/>
        <v>166.30028973208621</v>
      </c>
      <c r="BZ397" s="2" t="str">
        <f t="shared" si="758"/>
        <v/>
      </c>
    </row>
    <row r="398" spans="1:78" ht="15" customHeight="1" x14ac:dyDescent="0.2">
      <c r="A398" s="71">
        <v>31868</v>
      </c>
      <c r="B398" s="13">
        <v>2767.7</v>
      </c>
      <c r="C398" s="13">
        <v>256778</v>
      </c>
      <c r="D398" s="76">
        <v>267718</v>
      </c>
      <c r="E398" s="13"/>
      <c r="F398" s="13">
        <v>464436</v>
      </c>
      <c r="G398" s="13">
        <v>229750</v>
      </c>
      <c r="H398" s="13"/>
      <c r="I398" s="13"/>
      <c r="J398" s="13"/>
      <c r="K398" s="13">
        <v>138369</v>
      </c>
      <c r="L398" s="13"/>
      <c r="M398" s="13">
        <v>133.86500000000001</v>
      </c>
      <c r="N398" s="13">
        <v>574587</v>
      </c>
      <c r="O398" s="13"/>
      <c r="P398" s="13"/>
      <c r="Q398" s="13"/>
      <c r="R398" s="13"/>
      <c r="S398" s="13"/>
      <c r="T398" s="38"/>
      <c r="U398" s="13"/>
      <c r="V398" s="13"/>
      <c r="W398" s="13"/>
      <c r="X398" s="13"/>
      <c r="Y398" s="13"/>
      <c r="Z398" s="38"/>
      <c r="AA398" s="13"/>
      <c r="AB398" s="38"/>
      <c r="AC398" s="13"/>
      <c r="AD398" s="13"/>
      <c r="AE398" s="13"/>
      <c r="AF398" s="38"/>
      <c r="AG398" s="13"/>
      <c r="AI398" s="11">
        <f t="shared" si="636"/>
        <v>2756.2999999999997</v>
      </c>
      <c r="AJ398" s="11">
        <f t="shared" si="642"/>
        <v>254.495</v>
      </c>
      <c r="AK398" s="11">
        <f t="shared" si="643"/>
        <v>263.53733333333332</v>
      </c>
      <c r="AL398" s="11" t="str">
        <f t="shared" si="637"/>
        <v/>
      </c>
      <c r="AM398" s="11">
        <f t="shared" si="644"/>
        <v>460.601</v>
      </c>
      <c r="AN398" s="11">
        <f t="shared" si="645"/>
        <v>227.99933333333334</v>
      </c>
      <c r="AO398" s="11" t="str">
        <f t="shared" si="646"/>
        <v/>
      </c>
      <c r="AP398" s="11" t="str">
        <f t="shared" si="647"/>
        <v/>
      </c>
      <c r="AQ398" s="11" t="str">
        <f t="shared" si="648"/>
        <v/>
      </c>
      <c r="AR398" s="11">
        <f t="shared" si="649"/>
        <v>136.649</v>
      </c>
      <c r="AS398" s="11" t="str">
        <f t="shared" si="650"/>
        <v/>
      </c>
      <c r="AT398" s="11">
        <f t="shared" si="638"/>
        <v>133.33500000000001</v>
      </c>
      <c r="AU398" s="11">
        <f t="shared" si="651"/>
        <v>560.38800000000003</v>
      </c>
      <c r="AV398" s="11" t="str">
        <f t="shared" si="652"/>
        <v/>
      </c>
      <c r="AW398" s="11">
        <f t="shared" si="656"/>
        <v>4633.1980000000003</v>
      </c>
      <c r="AX398" s="11">
        <f t="shared" si="657"/>
        <v>535.04899999999998</v>
      </c>
      <c r="AY398" s="11">
        <f t="shared" si="658"/>
        <v>456.084</v>
      </c>
      <c r="AZ398" s="17">
        <f t="shared" ref="AZ398" si="759">IF(OR(S398="",S395="",S392="",S389=""),AZ397,SUM(S398,S395,S392,S389))</f>
        <v>0</v>
      </c>
      <c r="BA398" s="11">
        <f t="shared" si="660"/>
        <v>825.05900000000008</v>
      </c>
      <c r="BB398" s="11">
        <f t="shared" ref="BB398:BE398" si="760">IF(OR(V398="",V395="",V392="",V389=""),BB397,SUM(V398,V395,V392,V389)/1000)</f>
        <v>280.11660864414</v>
      </c>
      <c r="BC398" s="17">
        <f t="shared" si="760"/>
        <v>0</v>
      </c>
      <c r="BD398" s="17">
        <f t="shared" si="760"/>
        <v>0</v>
      </c>
      <c r="BE398" s="11">
        <f t="shared" si="760"/>
        <v>1076.365</v>
      </c>
      <c r="BF398" s="17">
        <f t="shared" si="662"/>
        <v>0</v>
      </c>
      <c r="BG398" s="11">
        <f t="shared" si="663"/>
        <v>0</v>
      </c>
      <c r="BH398" s="11">
        <f t="shared" ref="BH398:BI398" si="761">IF(OR(AD398="",AD395="",AD392="",AD389=""),BH397,SUM(AD398,AD395,AD392,AD389)/1000)</f>
        <v>277.59100000000001</v>
      </c>
      <c r="BI398" s="11">
        <f t="shared" si="761"/>
        <v>336.21800000000002</v>
      </c>
      <c r="BJ398" s="11">
        <f t="shared" si="665"/>
        <v>41.554300000000005</v>
      </c>
      <c r="BL398" s="65" t="str">
        <f t="shared" si="736"/>
        <v>19874</v>
      </c>
      <c r="BM398" s="2">
        <f t="shared" si="737"/>
        <v>60.012821261676933</v>
      </c>
      <c r="BN398" s="2">
        <f t="shared" si="738"/>
        <v>47.1818291146852</v>
      </c>
      <c r="BO398" s="2">
        <f t="shared" ref="BO398:BP398" si="762">IF(COUNT(AK397,AY395)=2,AK397/AY395*100,"")</f>
        <v>58.16249458898691</v>
      </c>
      <c r="BP398" s="2" t="str">
        <f t="shared" si="762"/>
        <v/>
      </c>
      <c r="BQ398" s="2">
        <f t="shared" si="740"/>
        <v>57.148525819683357</v>
      </c>
      <c r="BR398" s="2">
        <f t="shared" si="741"/>
        <v>81.680298232025336</v>
      </c>
      <c r="BS398" s="2" t="str">
        <f t="shared" si="742"/>
        <v/>
      </c>
      <c r="BT398" s="2" t="str">
        <f t="shared" ref="BT398:BZ398" si="763">IF(COUNT(AP397,BD395)=2,AP397/BD395*100,"")</f>
        <v/>
      </c>
      <c r="BU398" s="2" t="str">
        <f t="shared" si="763"/>
        <v/>
      </c>
      <c r="BV398" s="2" t="e">
        <f t="shared" si="763"/>
        <v>#DIV/0!</v>
      </c>
      <c r="BW398" s="2" t="str">
        <f t="shared" si="763"/>
        <v/>
      </c>
      <c r="BX398" s="2">
        <f t="shared" si="763"/>
        <v>48.933658903634644</v>
      </c>
      <c r="BY398" s="2">
        <f t="shared" si="763"/>
        <v>170.74423499705688</v>
      </c>
      <c r="BZ398" s="2" t="str">
        <f t="shared" si="763"/>
        <v/>
      </c>
    </row>
    <row r="399" spans="1:78" ht="15" customHeight="1" x14ac:dyDescent="0.2">
      <c r="A399" s="71">
        <v>31898</v>
      </c>
      <c r="B399" s="13">
        <v>2772.9</v>
      </c>
      <c r="C399" s="13">
        <v>258482</v>
      </c>
      <c r="D399" s="76">
        <v>270790</v>
      </c>
      <c r="E399" s="13"/>
      <c r="F399" s="13">
        <v>460170</v>
      </c>
      <c r="G399" s="13">
        <v>230695</v>
      </c>
      <c r="H399" s="13"/>
      <c r="I399" s="13"/>
      <c r="J399" s="13"/>
      <c r="K399" s="13">
        <v>140858</v>
      </c>
      <c r="L399" s="13"/>
      <c r="M399" s="13">
        <v>136.03</v>
      </c>
      <c r="N399" s="13">
        <v>582033</v>
      </c>
      <c r="O399" s="13"/>
      <c r="P399" s="13"/>
      <c r="Q399" s="13"/>
      <c r="R399" s="13"/>
      <c r="S399" s="13"/>
      <c r="T399" s="38"/>
      <c r="U399" s="13"/>
      <c r="V399" s="13"/>
      <c r="W399" s="13"/>
      <c r="X399" s="13"/>
      <c r="Y399" s="13"/>
      <c r="Z399" s="38"/>
      <c r="AA399" s="13"/>
      <c r="AB399" s="38"/>
      <c r="AC399" s="13"/>
      <c r="AD399" s="13"/>
      <c r="AE399" s="13"/>
      <c r="AF399" s="38"/>
      <c r="AG399" s="13"/>
      <c r="AI399" s="11">
        <f t="shared" si="636"/>
        <v>2764.7666666666664</v>
      </c>
      <c r="AJ399" s="11">
        <f t="shared" si="642"/>
        <v>256.55766666666665</v>
      </c>
      <c r="AK399" s="11">
        <f t="shared" si="643"/>
        <v>267.36833333333334</v>
      </c>
      <c r="AL399" s="11" t="str">
        <f t="shared" si="637"/>
        <v/>
      </c>
      <c r="AM399" s="11">
        <f t="shared" si="644"/>
        <v>461.29633333333334</v>
      </c>
      <c r="AN399" s="11">
        <f t="shared" si="645"/>
        <v>229.48333333333335</v>
      </c>
      <c r="AO399" s="11" t="str">
        <f t="shared" si="646"/>
        <v/>
      </c>
      <c r="AP399" s="11" t="str">
        <f t="shared" si="647"/>
        <v/>
      </c>
      <c r="AQ399" s="11" t="str">
        <f t="shared" si="648"/>
        <v/>
      </c>
      <c r="AR399" s="11">
        <f t="shared" si="649"/>
        <v>138.57166666666666</v>
      </c>
      <c r="AS399" s="11" t="str">
        <f t="shared" si="650"/>
        <v/>
      </c>
      <c r="AT399" s="11">
        <f t="shared" si="638"/>
        <v>134.34433333333334</v>
      </c>
      <c r="AU399" s="11">
        <f t="shared" si="651"/>
        <v>572.49433333333332</v>
      </c>
      <c r="AV399" s="11" t="str">
        <f t="shared" si="652"/>
        <v/>
      </c>
      <c r="AW399" s="11">
        <f t="shared" si="656"/>
        <v>4633.1980000000003</v>
      </c>
      <c r="AX399" s="11">
        <f t="shared" si="657"/>
        <v>535.04899999999998</v>
      </c>
      <c r="AY399" s="11">
        <f t="shared" si="658"/>
        <v>456.084</v>
      </c>
      <c r="AZ399" s="17">
        <f t="shared" ref="AZ399" si="764">IF(OR(S399="",S396="",S393="",S390=""),AZ398,SUM(S399,S396,S393,S390))</f>
        <v>0</v>
      </c>
      <c r="BA399" s="11">
        <f t="shared" si="660"/>
        <v>825.05900000000008</v>
      </c>
      <c r="BB399" s="11">
        <f t="shared" ref="BB399:BE399" si="765">IF(OR(V399="",V396="",V393="",V390=""),BB398,SUM(V399,V396,V393,V390)/1000)</f>
        <v>280.11660864414</v>
      </c>
      <c r="BC399" s="17">
        <f t="shared" si="765"/>
        <v>0</v>
      </c>
      <c r="BD399" s="17">
        <f t="shared" si="765"/>
        <v>0</v>
      </c>
      <c r="BE399" s="11">
        <f t="shared" si="765"/>
        <v>1076.365</v>
      </c>
      <c r="BF399" s="17">
        <f t="shared" si="662"/>
        <v>0</v>
      </c>
      <c r="BG399" s="11">
        <f t="shared" si="663"/>
        <v>0</v>
      </c>
      <c r="BH399" s="11">
        <f t="shared" ref="BH399:BI399" si="766">IF(OR(AD399="",AD396="",AD393="",AD390=""),BH398,SUM(AD399,AD396,AD393,AD390)/1000)</f>
        <v>277.59100000000001</v>
      </c>
      <c r="BI399" s="11">
        <f t="shared" si="766"/>
        <v>336.21800000000002</v>
      </c>
      <c r="BJ399" s="11">
        <f t="shared" si="665"/>
        <v>41.554300000000005</v>
      </c>
      <c r="BL399" s="65" t="str">
        <f t="shared" si="736"/>
        <v>19875</v>
      </c>
      <c r="BM399" s="2">
        <f t="shared" si="737"/>
        <v>60.186052046752657</v>
      </c>
      <c r="BN399" s="2">
        <f t="shared" si="738"/>
        <v>47.785985100228501</v>
      </c>
      <c r="BO399" s="2">
        <f t="shared" ref="BO399:BP399" si="767">IF(COUNT(AK398,AY396)=2,AK398/AY396*100,"")</f>
        <v>59.007060439150358</v>
      </c>
      <c r="BP399" s="2" t="str">
        <f t="shared" si="767"/>
        <v/>
      </c>
      <c r="BQ399" s="2">
        <f t="shared" si="740"/>
        <v>56.634721627352057</v>
      </c>
      <c r="BR399" s="2">
        <f t="shared" si="741"/>
        <v>82.061212136060135</v>
      </c>
      <c r="BS399" s="2" t="str">
        <f t="shared" si="742"/>
        <v/>
      </c>
      <c r="BT399" s="2" t="str">
        <f t="shared" ref="BT399:BZ399" si="768">IF(COUNT(AP398,BD396)=2,AP398/BD396*100,"")</f>
        <v/>
      </c>
      <c r="BU399" s="2" t="str">
        <f t="shared" si="768"/>
        <v/>
      </c>
      <c r="BV399" s="2" t="e">
        <f t="shared" si="768"/>
        <v>#DIV/0!</v>
      </c>
      <c r="BW399" s="2" t="str">
        <f t="shared" si="768"/>
        <v/>
      </c>
      <c r="BX399" s="2">
        <f t="shared" si="768"/>
        <v>49.180418569310334</v>
      </c>
      <c r="BY399" s="2">
        <f t="shared" si="768"/>
        <v>174.83386683139591</v>
      </c>
      <c r="BZ399" s="2" t="str">
        <f t="shared" si="768"/>
        <v/>
      </c>
    </row>
    <row r="400" spans="1:78" ht="15" customHeight="1" x14ac:dyDescent="0.2">
      <c r="A400" s="71">
        <v>31929</v>
      </c>
      <c r="B400" s="13">
        <v>2774.6</v>
      </c>
      <c r="C400" s="13">
        <v>260580</v>
      </c>
      <c r="D400" s="76">
        <v>272751</v>
      </c>
      <c r="E400" s="13"/>
      <c r="F400" s="13">
        <v>467725</v>
      </c>
      <c r="G400" s="13">
        <v>231458</v>
      </c>
      <c r="H400" s="13"/>
      <c r="I400" s="13"/>
      <c r="J400" s="13"/>
      <c r="K400" s="13">
        <v>141071</v>
      </c>
      <c r="L400" s="13"/>
      <c r="M400" s="13">
        <v>137.482</v>
      </c>
      <c r="N400" s="13">
        <v>587541</v>
      </c>
      <c r="O400" s="13"/>
      <c r="P400" s="13">
        <v>1201540</v>
      </c>
      <c r="Q400" s="13">
        <v>139745</v>
      </c>
      <c r="R400" s="13">
        <v>121823</v>
      </c>
      <c r="S400" s="13"/>
      <c r="T400" s="38">
        <v>213.06200000000001</v>
      </c>
      <c r="U400" s="76">
        <v>212.124</v>
      </c>
      <c r="V400" s="13">
        <v>71538.074862099995</v>
      </c>
      <c r="W400" s="13"/>
      <c r="X400" s="13"/>
      <c r="Y400" s="13">
        <v>287161</v>
      </c>
      <c r="Z400" s="38"/>
      <c r="AA400" s="13"/>
      <c r="AB400" s="38"/>
      <c r="AC400" s="13"/>
      <c r="AD400" s="13">
        <v>74890</v>
      </c>
      <c r="AE400" s="13">
        <v>91874</v>
      </c>
      <c r="AF400" s="38">
        <v>11152</v>
      </c>
      <c r="AG400" s="78">
        <v>11107.5</v>
      </c>
      <c r="AI400" s="11">
        <f t="shared" si="636"/>
        <v>2771.7333333333336</v>
      </c>
      <c r="AJ400" s="11">
        <f t="shared" si="642"/>
        <v>258.61333333333334</v>
      </c>
      <c r="AK400" s="11">
        <f t="shared" si="643"/>
        <v>270.41966666666667</v>
      </c>
      <c r="AL400" s="11" t="str">
        <f t="shared" si="637"/>
        <v/>
      </c>
      <c r="AM400" s="11">
        <f t="shared" si="644"/>
        <v>464.1103333333333</v>
      </c>
      <c r="AN400" s="11">
        <f t="shared" si="645"/>
        <v>230.63433333333333</v>
      </c>
      <c r="AO400" s="11" t="str">
        <f t="shared" si="646"/>
        <v/>
      </c>
      <c r="AP400" s="11" t="str">
        <f t="shared" si="647"/>
        <v/>
      </c>
      <c r="AQ400" s="11" t="str">
        <f t="shared" si="648"/>
        <v/>
      </c>
      <c r="AR400" s="11">
        <f t="shared" si="649"/>
        <v>140.09933333333333</v>
      </c>
      <c r="AS400" s="11" t="str">
        <f t="shared" si="650"/>
        <v/>
      </c>
      <c r="AT400" s="11">
        <f t="shared" si="638"/>
        <v>135.79233333333332</v>
      </c>
      <c r="AU400" s="11">
        <f t="shared" si="651"/>
        <v>581.38699999999994</v>
      </c>
      <c r="AV400" s="11" t="str">
        <f t="shared" si="652"/>
        <v/>
      </c>
      <c r="AW400" s="11">
        <f t="shared" si="656"/>
        <v>4698.4030000000002</v>
      </c>
      <c r="AX400" s="11">
        <f t="shared" si="657"/>
        <v>546.846</v>
      </c>
      <c r="AY400" s="11">
        <f t="shared" si="658"/>
        <v>467.58100000000002</v>
      </c>
      <c r="AZ400" s="17">
        <f t="shared" ref="AZ400" si="769">IF(OR(S400="",S397="",S394="",S391=""),AZ399,SUM(S400,S397,S394,S391))</f>
        <v>0</v>
      </c>
      <c r="BA400" s="11">
        <f t="shared" si="660"/>
        <v>834.57899999999995</v>
      </c>
      <c r="BB400" s="11">
        <f t="shared" ref="BB400:BE400" si="770">IF(OR(V400="",V397="",V394="",V391=""),BB399,SUM(V400,V397,V394,V391)/1000)</f>
        <v>282.28757027922001</v>
      </c>
      <c r="BC400" s="17">
        <f t="shared" si="770"/>
        <v>0</v>
      </c>
      <c r="BD400" s="17">
        <f t="shared" si="770"/>
        <v>0</v>
      </c>
      <c r="BE400" s="11">
        <f t="shared" si="770"/>
        <v>1096.8900000000001</v>
      </c>
      <c r="BF400" s="17">
        <f t="shared" si="662"/>
        <v>0</v>
      </c>
      <c r="BG400" s="11">
        <f t="shared" si="663"/>
        <v>0</v>
      </c>
      <c r="BH400" s="11">
        <f t="shared" ref="BH400:BI400" si="771">IF(OR(AD400="",AD397="",AD394="",AD391=""),BH399,SUM(AD400,AD397,AD394,AD391)/1000)</f>
        <v>285.60300000000001</v>
      </c>
      <c r="BI400" s="11">
        <f t="shared" si="771"/>
        <v>353.476</v>
      </c>
      <c r="BJ400" s="11">
        <f t="shared" si="665"/>
        <v>42.596299999999999</v>
      </c>
      <c r="BL400" s="65" t="str">
        <f t="shared" si="736"/>
        <v>19876</v>
      </c>
      <c r="BM400" s="2">
        <f t="shared" si="737"/>
        <v>59.672965987351859</v>
      </c>
      <c r="BN400" s="2">
        <f t="shared" si="738"/>
        <v>47.564802476034906</v>
      </c>
      <c r="BO400" s="2">
        <f t="shared" ref="BO400:BP400" si="772">IF(COUNT(AK399,AY397)=2,AK399/AY397*100,"")</f>
        <v>58.622607531361183</v>
      </c>
      <c r="BP400" s="2" t="str">
        <f t="shared" si="772"/>
        <v/>
      </c>
      <c r="BQ400" s="2">
        <f t="shared" si="740"/>
        <v>55.826431806695034</v>
      </c>
      <c r="BR400" s="2">
        <f t="shared" si="741"/>
        <v>81.924215220265239</v>
      </c>
      <c r="BS400" s="2" t="str">
        <f t="shared" si="742"/>
        <v/>
      </c>
      <c r="BT400" s="2" t="str">
        <f t="shared" ref="BT400:BZ400" si="773">IF(COUNT(AP399,BD397)=2,AP399/BD397*100,"")</f>
        <v/>
      </c>
      <c r="BU400" s="2" t="str">
        <f t="shared" si="773"/>
        <v/>
      </c>
      <c r="BV400" s="2" t="e">
        <f t="shared" si="773"/>
        <v>#DIV/0!</v>
      </c>
      <c r="BW400" s="2" t="str">
        <f t="shared" si="773"/>
        <v/>
      </c>
      <c r="BX400" s="2">
        <f t="shared" si="773"/>
        <v>48.396501807815575</v>
      </c>
      <c r="BY400" s="2">
        <f t="shared" si="773"/>
        <v>170.27474237944824</v>
      </c>
      <c r="BZ400" s="2" t="str">
        <f t="shared" si="773"/>
        <v/>
      </c>
    </row>
    <row r="401" spans="1:78" ht="15" customHeight="1" x14ac:dyDescent="0.2">
      <c r="A401" s="71">
        <v>31959</v>
      </c>
      <c r="B401" s="13">
        <v>2779</v>
      </c>
      <c r="C401" s="13">
        <v>262617</v>
      </c>
      <c r="D401" s="76">
        <v>277424</v>
      </c>
      <c r="E401" s="13"/>
      <c r="F401" s="13">
        <v>470322</v>
      </c>
      <c r="G401" s="13">
        <v>231017</v>
      </c>
      <c r="H401" s="13"/>
      <c r="I401" s="13"/>
      <c r="J401" s="13"/>
      <c r="K401" s="13">
        <v>140716</v>
      </c>
      <c r="L401" s="13"/>
      <c r="M401" s="13">
        <v>139.41999999999999</v>
      </c>
      <c r="N401" s="13">
        <v>600688</v>
      </c>
      <c r="O401" s="13"/>
      <c r="P401" s="13"/>
      <c r="Q401" s="13"/>
      <c r="R401" s="13"/>
      <c r="S401" s="13"/>
      <c r="T401" s="38"/>
      <c r="U401" s="13"/>
      <c r="V401" s="13"/>
      <c r="W401" s="13"/>
      <c r="X401" s="13"/>
      <c r="Y401" s="13"/>
      <c r="Z401" s="38"/>
      <c r="AA401" s="13"/>
      <c r="AB401" s="38"/>
      <c r="AC401" s="13"/>
      <c r="AD401" s="13"/>
      <c r="AE401" s="13"/>
      <c r="AF401" s="38"/>
      <c r="AG401" s="13"/>
      <c r="AI401" s="11">
        <f t="shared" si="636"/>
        <v>2775.5</v>
      </c>
      <c r="AJ401" s="11">
        <f t="shared" si="642"/>
        <v>260.55966666666666</v>
      </c>
      <c r="AK401" s="11">
        <f t="shared" si="643"/>
        <v>273.65499999999997</v>
      </c>
      <c r="AL401" s="11" t="str">
        <f t="shared" si="637"/>
        <v/>
      </c>
      <c r="AM401" s="11">
        <f t="shared" si="644"/>
        <v>466.07233333333329</v>
      </c>
      <c r="AN401" s="11">
        <f t="shared" si="645"/>
        <v>231.05666666666664</v>
      </c>
      <c r="AO401" s="11" t="str">
        <f t="shared" si="646"/>
        <v/>
      </c>
      <c r="AP401" s="11" t="str">
        <f t="shared" si="647"/>
        <v/>
      </c>
      <c r="AQ401" s="11" t="str">
        <f t="shared" si="648"/>
        <v/>
      </c>
      <c r="AR401" s="11">
        <f t="shared" si="649"/>
        <v>140.88166666666666</v>
      </c>
      <c r="AS401" s="11" t="str">
        <f t="shared" si="650"/>
        <v/>
      </c>
      <c r="AT401" s="11">
        <f t="shared" si="638"/>
        <v>137.64400000000001</v>
      </c>
      <c r="AU401" s="11">
        <f t="shared" si="651"/>
        <v>590.08733333333339</v>
      </c>
      <c r="AV401" s="11" t="str">
        <f t="shared" si="652"/>
        <v/>
      </c>
      <c r="AW401" s="11">
        <f t="shared" si="656"/>
        <v>4698.4030000000002</v>
      </c>
      <c r="AX401" s="11">
        <f t="shared" si="657"/>
        <v>546.846</v>
      </c>
      <c r="AY401" s="11">
        <f t="shared" si="658"/>
        <v>467.58100000000002</v>
      </c>
      <c r="AZ401" s="17">
        <f t="shared" ref="AZ401" si="774">IF(OR(S401="",S398="",S395="",S392=""),AZ400,SUM(S401,S398,S395,S392))</f>
        <v>0</v>
      </c>
      <c r="BA401" s="11">
        <f t="shared" si="660"/>
        <v>834.57899999999995</v>
      </c>
      <c r="BB401" s="11">
        <f t="shared" ref="BB401:BE401" si="775">IF(OR(V401="",V398="",V395="",V392=""),BB400,SUM(V401,V398,V395,V392)/1000)</f>
        <v>282.28757027922001</v>
      </c>
      <c r="BC401" s="17">
        <f t="shared" si="775"/>
        <v>0</v>
      </c>
      <c r="BD401" s="17">
        <f t="shared" si="775"/>
        <v>0</v>
      </c>
      <c r="BE401" s="11">
        <f t="shared" si="775"/>
        <v>1096.8900000000001</v>
      </c>
      <c r="BF401" s="17">
        <f t="shared" si="662"/>
        <v>0</v>
      </c>
      <c r="BG401" s="11">
        <f t="shared" si="663"/>
        <v>0</v>
      </c>
      <c r="BH401" s="11">
        <f t="shared" ref="BH401:BI401" si="776">IF(OR(AD401="",AD398="",AD395="",AD392=""),BH400,SUM(AD401,AD398,AD395,AD392)/1000)</f>
        <v>285.60300000000001</v>
      </c>
      <c r="BI401" s="11">
        <f t="shared" si="776"/>
        <v>353.476</v>
      </c>
      <c r="BJ401" s="11">
        <f t="shared" si="665"/>
        <v>42.596299999999999</v>
      </c>
      <c r="BL401" s="65" t="str">
        <f t="shared" si="736"/>
        <v>19877</v>
      </c>
      <c r="BM401" s="2">
        <f t="shared" si="737"/>
        <v>59.823330091512027</v>
      </c>
      <c r="BN401" s="2">
        <f t="shared" si="738"/>
        <v>47.950312338994493</v>
      </c>
      <c r="BO401" s="2">
        <f t="shared" ref="BO401:BP401" si="777">IF(COUNT(AK400,AY398)=2,AK400/AY398*100,"")</f>
        <v>59.291636335996586</v>
      </c>
      <c r="BP401" s="2" t="str">
        <f t="shared" si="777"/>
        <v/>
      </c>
      <c r="BQ401" s="2">
        <f t="shared" si="740"/>
        <v>55.910708607909655</v>
      </c>
      <c r="BR401" s="2">
        <f t="shared" si="741"/>
        <v>82.335115525524245</v>
      </c>
      <c r="BS401" s="2" t="str">
        <f t="shared" si="742"/>
        <v/>
      </c>
      <c r="BT401" s="2" t="str">
        <f t="shared" ref="BT401:BZ401" si="778">IF(COUNT(AP400,BD398)=2,AP400/BD398*100,"")</f>
        <v/>
      </c>
      <c r="BU401" s="2" t="str">
        <f t="shared" si="778"/>
        <v/>
      </c>
      <c r="BV401" s="2" t="e">
        <f t="shared" si="778"/>
        <v>#DIV/0!</v>
      </c>
      <c r="BW401" s="2" t="str">
        <f t="shared" si="778"/>
        <v/>
      </c>
      <c r="BX401" s="2">
        <f t="shared" si="778"/>
        <v>48.918132552328181</v>
      </c>
      <c r="BY401" s="2">
        <f t="shared" si="778"/>
        <v>172.91965332016724</v>
      </c>
      <c r="BZ401" s="2" t="str">
        <f t="shared" si="778"/>
        <v/>
      </c>
    </row>
    <row r="402" spans="1:78" ht="15" customHeight="1" x14ac:dyDescent="0.2">
      <c r="A402" s="71">
        <v>31990</v>
      </c>
      <c r="B402" s="13">
        <v>2788.2</v>
      </c>
      <c r="C402" s="13">
        <v>264017</v>
      </c>
      <c r="D402" s="76">
        <v>280220</v>
      </c>
      <c r="E402" s="13"/>
      <c r="F402" s="13">
        <v>463035</v>
      </c>
      <c r="G402" s="13">
        <v>233200</v>
      </c>
      <c r="H402" s="13"/>
      <c r="I402" s="13"/>
      <c r="J402" s="13"/>
      <c r="K402" s="13">
        <v>138950</v>
      </c>
      <c r="L402" s="13"/>
      <c r="M402" s="13">
        <v>140.68100000000001</v>
      </c>
      <c r="N402" s="13">
        <v>610415</v>
      </c>
      <c r="O402" s="13"/>
      <c r="P402" s="13"/>
      <c r="Q402" s="13"/>
      <c r="R402" s="13"/>
      <c r="S402" s="13"/>
      <c r="T402" s="38"/>
      <c r="U402" s="13"/>
      <c r="V402" s="13"/>
      <c r="W402" s="13"/>
      <c r="X402" s="13"/>
      <c r="Y402" s="13"/>
      <c r="Z402" s="38"/>
      <c r="AA402" s="13"/>
      <c r="AB402" s="38"/>
      <c r="AC402" s="13"/>
      <c r="AD402" s="13"/>
      <c r="AE402" s="13"/>
      <c r="AF402" s="38"/>
      <c r="AG402" s="13"/>
      <c r="AI402" s="11">
        <f t="shared" si="636"/>
        <v>2780.6</v>
      </c>
      <c r="AJ402" s="11">
        <f t="shared" si="642"/>
        <v>262.40466666666669</v>
      </c>
      <c r="AK402" s="11">
        <f t="shared" si="643"/>
        <v>276.79833333333329</v>
      </c>
      <c r="AL402" s="11" t="str">
        <f t="shared" si="637"/>
        <v/>
      </c>
      <c r="AM402" s="11">
        <f t="shared" si="644"/>
        <v>467.02733333333333</v>
      </c>
      <c r="AN402" s="11">
        <f t="shared" si="645"/>
        <v>231.89166666666665</v>
      </c>
      <c r="AO402" s="11" t="str">
        <f t="shared" si="646"/>
        <v/>
      </c>
      <c r="AP402" s="11" t="str">
        <f t="shared" si="647"/>
        <v/>
      </c>
      <c r="AQ402" s="11" t="str">
        <f t="shared" si="648"/>
        <v/>
      </c>
      <c r="AR402" s="11">
        <f t="shared" si="649"/>
        <v>140.24566666666666</v>
      </c>
      <c r="AS402" s="11" t="str">
        <f t="shared" si="650"/>
        <v/>
      </c>
      <c r="AT402" s="11">
        <f t="shared" si="638"/>
        <v>139.19433333333333</v>
      </c>
      <c r="AU402" s="11">
        <f t="shared" si="651"/>
        <v>599.548</v>
      </c>
      <c r="AV402" s="11" t="str">
        <f t="shared" si="652"/>
        <v/>
      </c>
      <c r="AW402" s="11">
        <f t="shared" si="656"/>
        <v>4698.4030000000002</v>
      </c>
      <c r="AX402" s="11">
        <f t="shared" si="657"/>
        <v>546.846</v>
      </c>
      <c r="AY402" s="11">
        <f t="shared" si="658"/>
        <v>467.58100000000002</v>
      </c>
      <c r="AZ402" s="17">
        <f t="shared" ref="AZ402" si="779">IF(OR(S402="",S399="",S396="",S393=""),AZ401,SUM(S402,S399,S396,S393))</f>
        <v>0</v>
      </c>
      <c r="BA402" s="11">
        <f t="shared" si="660"/>
        <v>834.57899999999995</v>
      </c>
      <c r="BB402" s="11">
        <f t="shared" ref="BB402:BE402" si="780">IF(OR(V402="",V399="",V396="",V393=""),BB401,SUM(V402,V399,V396,V393)/1000)</f>
        <v>282.28757027922001</v>
      </c>
      <c r="BC402" s="17">
        <f t="shared" si="780"/>
        <v>0</v>
      </c>
      <c r="BD402" s="17">
        <f t="shared" si="780"/>
        <v>0</v>
      </c>
      <c r="BE402" s="11">
        <f t="shared" si="780"/>
        <v>1096.8900000000001</v>
      </c>
      <c r="BF402" s="17">
        <f t="shared" si="662"/>
        <v>0</v>
      </c>
      <c r="BG402" s="11">
        <f t="shared" si="663"/>
        <v>0</v>
      </c>
      <c r="BH402" s="11">
        <f t="shared" ref="BH402:BI402" si="781">IF(OR(AD402="",AD399="",AD396="",AD393=""),BH401,SUM(AD402,AD399,AD396,AD393)/1000)</f>
        <v>285.60300000000001</v>
      </c>
      <c r="BI402" s="11">
        <f t="shared" si="781"/>
        <v>353.476</v>
      </c>
      <c r="BJ402" s="11">
        <f t="shared" si="665"/>
        <v>42.596299999999999</v>
      </c>
      <c r="BL402" s="65" t="str">
        <f t="shared" si="736"/>
        <v>19878</v>
      </c>
      <c r="BM402" s="2">
        <f t="shared" si="737"/>
        <v>59.904627430124933</v>
      </c>
      <c r="BN402" s="2">
        <f t="shared" si="738"/>
        <v>48.334513910563956</v>
      </c>
      <c r="BO402" s="2">
        <f t="shared" ref="BO402:BP402" si="782">IF(COUNT(AK401,AY399)=2,AK401/AY399*100,"")</f>
        <v>60.001008586137637</v>
      </c>
      <c r="BP402" s="2" t="str">
        <f t="shared" si="782"/>
        <v/>
      </c>
      <c r="BQ402" s="2">
        <f t="shared" si="740"/>
        <v>56.251775125576863</v>
      </c>
      <c r="BR402" s="2">
        <f t="shared" si="741"/>
        <v>82.485886069040944</v>
      </c>
      <c r="BS402" s="2" t="str">
        <f t="shared" si="742"/>
        <v/>
      </c>
      <c r="BT402" s="2" t="str">
        <f t="shared" ref="BT402:BZ402" si="783">IF(COUNT(AP401,BD399)=2,AP401/BD399*100,"")</f>
        <v/>
      </c>
      <c r="BU402" s="2" t="str">
        <f t="shared" si="783"/>
        <v/>
      </c>
      <c r="BV402" s="2" t="e">
        <f t="shared" si="783"/>
        <v>#DIV/0!</v>
      </c>
      <c r="BW402" s="2" t="str">
        <f t="shared" si="783"/>
        <v/>
      </c>
      <c r="BX402" s="2">
        <f t="shared" si="783"/>
        <v>49.585181075755337</v>
      </c>
      <c r="BY402" s="2">
        <f t="shared" si="783"/>
        <v>175.50735931250955</v>
      </c>
      <c r="BZ402" s="2" t="str">
        <f t="shared" si="783"/>
        <v/>
      </c>
    </row>
    <row r="403" spans="1:78" ht="15" customHeight="1" x14ac:dyDescent="0.2">
      <c r="A403" s="71">
        <v>32021</v>
      </c>
      <c r="B403" s="13">
        <v>2799.5</v>
      </c>
      <c r="C403" s="13">
        <v>266094</v>
      </c>
      <c r="D403" s="76">
        <v>281227</v>
      </c>
      <c r="E403" s="13"/>
      <c r="F403" s="13">
        <v>468587</v>
      </c>
      <c r="G403" s="13">
        <v>235922</v>
      </c>
      <c r="H403" s="13"/>
      <c r="I403" s="13"/>
      <c r="J403" s="13"/>
      <c r="K403" s="13">
        <v>139319</v>
      </c>
      <c r="L403" s="13"/>
      <c r="M403" s="13">
        <v>142.16800000000001</v>
      </c>
      <c r="N403" s="13">
        <v>617958</v>
      </c>
      <c r="O403" s="13"/>
      <c r="P403" s="13">
        <v>1221138.75</v>
      </c>
      <c r="Q403" s="13">
        <v>151421</v>
      </c>
      <c r="R403" s="13">
        <v>126797</v>
      </c>
      <c r="S403" s="13"/>
      <c r="T403" s="38">
        <v>216.441</v>
      </c>
      <c r="U403" s="76">
        <v>215.46799999999999</v>
      </c>
      <c r="V403" s="13">
        <v>72506.84017471</v>
      </c>
      <c r="W403" s="13"/>
      <c r="X403" s="13"/>
      <c r="Y403" s="13">
        <v>271450</v>
      </c>
      <c r="Z403" s="38"/>
      <c r="AA403" s="13"/>
      <c r="AB403" s="38"/>
      <c r="AC403" s="13"/>
      <c r="AD403" s="13">
        <v>77317</v>
      </c>
      <c r="AE403" s="13">
        <v>107442</v>
      </c>
      <c r="AF403" s="38">
        <v>11591.5</v>
      </c>
      <c r="AG403" s="78">
        <v>11596.1</v>
      </c>
      <c r="AI403" s="11">
        <f t="shared" si="636"/>
        <v>2788.9</v>
      </c>
      <c r="AJ403" s="11">
        <f t="shared" si="642"/>
        <v>264.24266666666671</v>
      </c>
      <c r="AK403" s="11">
        <f t="shared" si="643"/>
        <v>279.62366666666668</v>
      </c>
      <c r="AL403" s="11" t="str">
        <f t="shared" si="637"/>
        <v/>
      </c>
      <c r="AM403" s="11">
        <f t="shared" si="644"/>
        <v>467.31466666666671</v>
      </c>
      <c r="AN403" s="11">
        <f t="shared" si="645"/>
        <v>233.37966666666665</v>
      </c>
      <c r="AO403" s="11" t="str">
        <f t="shared" si="646"/>
        <v/>
      </c>
      <c r="AP403" s="11" t="str">
        <f t="shared" si="647"/>
        <v/>
      </c>
      <c r="AQ403" s="11" t="str">
        <f t="shared" si="648"/>
        <v/>
      </c>
      <c r="AR403" s="11">
        <f t="shared" si="649"/>
        <v>139.66166666666666</v>
      </c>
      <c r="AS403" s="11" t="str">
        <f t="shared" si="650"/>
        <v/>
      </c>
      <c r="AT403" s="11">
        <f t="shared" si="638"/>
        <v>140.75633333333334</v>
      </c>
      <c r="AU403" s="11">
        <f t="shared" si="651"/>
        <v>609.68700000000001</v>
      </c>
      <c r="AV403" s="11" t="str">
        <f t="shared" si="652"/>
        <v/>
      </c>
      <c r="AW403" s="11">
        <f t="shared" si="656"/>
        <v>4767.6244999999999</v>
      </c>
      <c r="AX403" s="11">
        <f t="shared" si="657"/>
        <v>559.46199999999999</v>
      </c>
      <c r="AY403" s="11">
        <f t="shared" si="658"/>
        <v>482.21499999999997</v>
      </c>
      <c r="AZ403" s="17">
        <f t="shared" ref="AZ403" si="784">IF(OR(S403="",S400="",S397="",S394=""),AZ402,SUM(S403,S400,S397,S394))</f>
        <v>0</v>
      </c>
      <c r="BA403" s="11">
        <f t="shared" si="660"/>
        <v>843.91300000000001</v>
      </c>
      <c r="BB403" s="11">
        <f t="shared" ref="BB403:BE403" si="785">IF(OR(V403="",V400="",V397="",V394=""),BB402,SUM(V403,V400,V397,V394)/1000)</f>
        <v>284.85487337425997</v>
      </c>
      <c r="BC403" s="17">
        <f t="shared" si="785"/>
        <v>0</v>
      </c>
      <c r="BD403" s="17">
        <f t="shared" si="785"/>
        <v>0</v>
      </c>
      <c r="BE403" s="11">
        <f t="shared" si="785"/>
        <v>1117.289</v>
      </c>
      <c r="BF403" s="17">
        <f t="shared" si="662"/>
        <v>0</v>
      </c>
      <c r="BG403" s="11">
        <f t="shared" si="663"/>
        <v>0</v>
      </c>
      <c r="BH403" s="11">
        <f t="shared" ref="BH403:BI403" si="786">IF(OR(AD403="",AD400="",AD397="",AD394=""),BH402,SUM(AD403,AD400,AD397,AD394)/1000)</f>
        <v>294.791</v>
      </c>
      <c r="BI403" s="11">
        <f t="shared" si="786"/>
        <v>375.86</v>
      </c>
      <c r="BJ403" s="11">
        <f t="shared" si="665"/>
        <v>44.010899999999999</v>
      </c>
      <c r="BL403" s="65" t="str">
        <f t="shared" si="736"/>
        <v>19879</v>
      </c>
      <c r="BM403" s="2">
        <f t="shared" si="737"/>
        <v>59.181811351644377</v>
      </c>
      <c r="BN403" s="2">
        <f t="shared" si="738"/>
        <v>47.647722881152397</v>
      </c>
      <c r="BO403" s="2">
        <f t="shared" ref="BO403:BP403" si="787">IF(COUNT(AK402,AY400)=2,AK402/AY400*100,"")</f>
        <v>59.197942887613749</v>
      </c>
      <c r="BP403" s="2" t="str">
        <f t="shared" si="787"/>
        <v/>
      </c>
      <c r="BQ403" s="2">
        <f t="shared" si="740"/>
        <v>55.845202591166718</v>
      </c>
      <c r="BR403" s="2">
        <f t="shared" si="741"/>
        <v>82.14731751642303</v>
      </c>
      <c r="BS403" s="2" t="str">
        <f t="shared" si="742"/>
        <v/>
      </c>
      <c r="BT403" s="2" t="str">
        <f t="shared" ref="BT403:BZ403" si="788">IF(COUNT(AP402,BD400)=2,AP402/BD400*100,"")</f>
        <v/>
      </c>
      <c r="BU403" s="2" t="str">
        <f t="shared" si="788"/>
        <v/>
      </c>
      <c r="BV403" s="2" t="e">
        <f t="shared" si="788"/>
        <v>#DIV/0!</v>
      </c>
      <c r="BW403" s="2" t="str">
        <f t="shared" si="788"/>
        <v/>
      </c>
      <c r="BX403" s="2">
        <f t="shared" si="788"/>
        <v>48.736999728060745</v>
      </c>
      <c r="BY403" s="2">
        <f t="shared" si="788"/>
        <v>169.61491020606775</v>
      </c>
      <c r="BZ403" s="2" t="str">
        <f t="shared" si="788"/>
        <v/>
      </c>
    </row>
    <row r="404" spans="1:78" ht="15" customHeight="1" x14ac:dyDescent="0.2">
      <c r="A404" s="71">
        <v>32051</v>
      </c>
      <c r="B404" s="13">
        <v>2814.8</v>
      </c>
      <c r="C404" s="13">
        <v>268159</v>
      </c>
      <c r="D404" s="76">
        <v>286604</v>
      </c>
      <c r="E404" s="13"/>
      <c r="F404" s="13">
        <v>473679</v>
      </c>
      <c r="G404" s="13">
        <v>238401</v>
      </c>
      <c r="H404" s="13"/>
      <c r="I404" s="13"/>
      <c r="J404" s="13"/>
      <c r="K404" s="13">
        <v>140127</v>
      </c>
      <c r="L404" s="13"/>
      <c r="M404" s="13">
        <v>143.90199999999999</v>
      </c>
      <c r="N404" s="13">
        <v>636571</v>
      </c>
      <c r="O404" s="13"/>
      <c r="P404" s="13"/>
      <c r="Q404" s="13"/>
      <c r="R404" s="13"/>
      <c r="S404" s="13"/>
      <c r="T404" s="38"/>
      <c r="U404" s="13"/>
      <c r="V404" s="13"/>
      <c r="W404" s="13"/>
      <c r="X404" s="13"/>
      <c r="Y404" s="13"/>
      <c r="Z404" s="38"/>
      <c r="AA404" s="13"/>
      <c r="AB404" s="38"/>
      <c r="AC404" s="13"/>
      <c r="AD404" s="13"/>
      <c r="AE404" s="13"/>
      <c r="AF404" s="38"/>
      <c r="AG404" s="13"/>
      <c r="AI404" s="11">
        <f t="shared" si="636"/>
        <v>2800.8333333333335</v>
      </c>
      <c r="AJ404" s="11">
        <f t="shared" si="642"/>
        <v>266.08999999999997</v>
      </c>
      <c r="AK404" s="11">
        <f t="shared" si="643"/>
        <v>282.68366666666668</v>
      </c>
      <c r="AL404" s="11" t="str">
        <f t="shared" si="637"/>
        <v/>
      </c>
      <c r="AM404" s="11">
        <f t="shared" si="644"/>
        <v>468.43366666666668</v>
      </c>
      <c r="AN404" s="11">
        <f t="shared" si="645"/>
        <v>235.84100000000001</v>
      </c>
      <c r="AO404" s="11" t="str">
        <f t="shared" si="646"/>
        <v/>
      </c>
      <c r="AP404" s="11" t="str">
        <f t="shared" si="647"/>
        <v/>
      </c>
      <c r="AQ404" s="11" t="str">
        <f t="shared" si="648"/>
        <v/>
      </c>
      <c r="AR404" s="11">
        <f t="shared" si="649"/>
        <v>139.46533333333335</v>
      </c>
      <c r="AS404" s="11" t="str">
        <f t="shared" si="650"/>
        <v/>
      </c>
      <c r="AT404" s="11">
        <f t="shared" si="638"/>
        <v>142.25033333333334</v>
      </c>
      <c r="AU404" s="11">
        <f t="shared" si="651"/>
        <v>621.64800000000002</v>
      </c>
      <c r="AV404" s="11" t="str">
        <f t="shared" si="652"/>
        <v/>
      </c>
      <c r="AW404" s="11">
        <f t="shared" si="656"/>
        <v>4767.6244999999999</v>
      </c>
      <c r="AX404" s="11">
        <f t="shared" si="657"/>
        <v>559.46199999999999</v>
      </c>
      <c r="AY404" s="11">
        <f t="shared" si="658"/>
        <v>482.21499999999997</v>
      </c>
      <c r="AZ404" s="17">
        <f t="shared" ref="AZ404" si="789">IF(OR(S404="",S401="",S398="",S395=""),AZ403,SUM(S404,S401,S398,S395))</f>
        <v>0</v>
      </c>
      <c r="BA404" s="11">
        <f t="shared" si="660"/>
        <v>843.91300000000001</v>
      </c>
      <c r="BB404" s="11">
        <f t="shared" ref="BB404:BE404" si="790">IF(OR(V404="",V401="",V398="",V395=""),BB403,SUM(V404,V401,V398,V395)/1000)</f>
        <v>284.85487337425997</v>
      </c>
      <c r="BC404" s="17">
        <f t="shared" si="790"/>
        <v>0</v>
      </c>
      <c r="BD404" s="17">
        <f t="shared" si="790"/>
        <v>0</v>
      </c>
      <c r="BE404" s="11">
        <f t="shared" si="790"/>
        <v>1117.289</v>
      </c>
      <c r="BF404" s="17">
        <f t="shared" si="662"/>
        <v>0</v>
      </c>
      <c r="BG404" s="11">
        <f t="shared" si="663"/>
        <v>0</v>
      </c>
      <c r="BH404" s="11">
        <f t="shared" ref="BH404:BI404" si="791">IF(OR(AD404="",AD401="",AD398="",AD395=""),BH403,SUM(AD404,AD401,AD398,AD395)/1000)</f>
        <v>294.791</v>
      </c>
      <c r="BI404" s="11">
        <f t="shared" si="791"/>
        <v>375.86</v>
      </c>
      <c r="BJ404" s="11">
        <f t="shared" si="665"/>
        <v>44.010899999999999</v>
      </c>
      <c r="BL404" s="65" t="str">
        <f t="shared" si="736"/>
        <v>198710</v>
      </c>
      <c r="BM404" s="2">
        <f t="shared" si="737"/>
        <v>59.358467121700706</v>
      </c>
      <c r="BN404" s="2">
        <f t="shared" si="738"/>
        <v>47.985112200997484</v>
      </c>
      <c r="BO404" s="2">
        <f t="shared" ref="BO404:BP404" si="792">IF(COUNT(AK403,AY401)=2,AK403/AY401*100,"")</f>
        <v>59.802187571066121</v>
      </c>
      <c r="BP404" s="2" t="str">
        <f t="shared" si="792"/>
        <v/>
      </c>
      <c r="BQ404" s="2">
        <f t="shared" si="740"/>
        <v>55.95963154276987</v>
      </c>
      <c r="BR404" s="2">
        <f t="shared" si="741"/>
        <v>82.674439556733958</v>
      </c>
      <c r="BS404" s="2" t="str">
        <f t="shared" si="742"/>
        <v/>
      </c>
      <c r="BT404" s="2" t="str">
        <f t="shared" ref="BT404:BZ404" si="793">IF(COUNT(AP403,BD401)=2,AP403/BD401*100,"")</f>
        <v/>
      </c>
      <c r="BU404" s="2" t="str">
        <f t="shared" si="793"/>
        <v/>
      </c>
      <c r="BV404" s="2" t="e">
        <f t="shared" si="793"/>
        <v>#DIV/0!</v>
      </c>
      <c r="BW404" s="2" t="str">
        <f t="shared" si="793"/>
        <v/>
      </c>
      <c r="BX404" s="2">
        <f t="shared" si="793"/>
        <v>49.283912750683065</v>
      </c>
      <c r="BY404" s="2">
        <f t="shared" si="793"/>
        <v>172.48328033586441</v>
      </c>
      <c r="BZ404" s="2" t="str">
        <f t="shared" si="793"/>
        <v/>
      </c>
    </row>
    <row r="405" spans="1:78" ht="15" customHeight="1" x14ac:dyDescent="0.2">
      <c r="A405" s="71">
        <v>32082</v>
      </c>
      <c r="B405" s="13">
        <v>2818.9</v>
      </c>
      <c r="C405" s="13">
        <v>263775</v>
      </c>
      <c r="D405" s="76">
        <v>289357</v>
      </c>
      <c r="E405" s="13"/>
      <c r="F405" s="13">
        <v>470000</v>
      </c>
      <c r="G405" s="13">
        <v>243435</v>
      </c>
      <c r="H405" s="13"/>
      <c r="I405" s="13"/>
      <c r="J405" s="13"/>
      <c r="K405" s="13">
        <v>140300</v>
      </c>
      <c r="L405" s="13"/>
      <c r="M405" s="13">
        <v>146.00800000000001</v>
      </c>
      <c r="N405" s="13">
        <v>644550</v>
      </c>
      <c r="O405" s="13"/>
      <c r="P405" s="13"/>
      <c r="Q405" s="13"/>
      <c r="R405" s="13"/>
      <c r="S405" s="13"/>
      <c r="T405" s="38"/>
      <c r="U405" s="13"/>
      <c r="V405" s="13"/>
      <c r="W405" s="13"/>
      <c r="X405" s="13"/>
      <c r="Y405" s="13"/>
      <c r="Z405" s="38"/>
      <c r="AA405" s="13"/>
      <c r="AB405" s="38"/>
      <c r="AC405" s="13"/>
      <c r="AD405" s="13"/>
      <c r="AE405" s="13"/>
      <c r="AF405" s="38"/>
      <c r="AG405" s="13"/>
      <c r="AI405" s="11">
        <f t="shared" si="636"/>
        <v>2811.0666666666671</v>
      </c>
      <c r="AJ405" s="11">
        <f t="shared" si="642"/>
        <v>266.0093333333333</v>
      </c>
      <c r="AK405" s="11">
        <f t="shared" si="643"/>
        <v>285.72933333333333</v>
      </c>
      <c r="AL405" s="11" t="str">
        <f t="shared" si="637"/>
        <v/>
      </c>
      <c r="AM405" s="11">
        <f t="shared" si="644"/>
        <v>470.75533333333334</v>
      </c>
      <c r="AN405" s="11">
        <f t="shared" si="645"/>
        <v>239.25266666666667</v>
      </c>
      <c r="AO405" s="11" t="str">
        <f t="shared" si="646"/>
        <v/>
      </c>
      <c r="AP405" s="11" t="str">
        <f t="shared" si="647"/>
        <v/>
      </c>
      <c r="AQ405" s="11" t="str">
        <f t="shared" si="648"/>
        <v/>
      </c>
      <c r="AR405" s="11">
        <f t="shared" si="649"/>
        <v>139.91533333333334</v>
      </c>
      <c r="AS405" s="11" t="str">
        <f t="shared" si="650"/>
        <v/>
      </c>
      <c r="AT405" s="11">
        <f t="shared" si="638"/>
        <v>144.02599999999998</v>
      </c>
      <c r="AU405" s="11">
        <f t="shared" si="651"/>
        <v>633.02633333333335</v>
      </c>
      <c r="AV405" s="11" t="str">
        <f t="shared" si="652"/>
        <v/>
      </c>
      <c r="AW405" s="11">
        <f t="shared" si="656"/>
        <v>4767.6244999999999</v>
      </c>
      <c r="AX405" s="11">
        <f t="shared" si="657"/>
        <v>559.46199999999999</v>
      </c>
      <c r="AY405" s="11">
        <f t="shared" si="658"/>
        <v>482.21499999999997</v>
      </c>
      <c r="AZ405" s="17">
        <f t="shared" ref="AZ405" si="794">IF(OR(S405="",S402="",S399="",S396=""),AZ404,SUM(S405,S402,S399,S396))</f>
        <v>0</v>
      </c>
      <c r="BA405" s="11">
        <f t="shared" si="660"/>
        <v>843.91300000000001</v>
      </c>
      <c r="BB405" s="11">
        <f t="shared" ref="BB405:BE405" si="795">IF(OR(V405="",V402="",V399="",V396=""),BB404,SUM(V405,V402,V399,V396)/1000)</f>
        <v>284.85487337425997</v>
      </c>
      <c r="BC405" s="17">
        <f t="shared" si="795"/>
        <v>0</v>
      </c>
      <c r="BD405" s="17">
        <f t="shared" si="795"/>
        <v>0</v>
      </c>
      <c r="BE405" s="11">
        <f t="shared" si="795"/>
        <v>1117.289</v>
      </c>
      <c r="BF405" s="17">
        <f t="shared" si="662"/>
        <v>0</v>
      </c>
      <c r="BG405" s="11">
        <f t="shared" si="663"/>
        <v>0</v>
      </c>
      <c r="BH405" s="11">
        <f t="shared" ref="BH405:BI405" si="796">IF(OR(AD405="",AD402="",AD399="",AD396=""),BH404,SUM(AD405,AD402,AD399,AD396)/1000)</f>
        <v>294.791</v>
      </c>
      <c r="BI405" s="11">
        <f t="shared" si="796"/>
        <v>375.86</v>
      </c>
      <c r="BJ405" s="11">
        <f t="shared" si="665"/>
        <v>44.010899999999999</v>
      </c>
      <c r="BL405" s="65" t="str">
        <f t="shared" si="736"/>
        <v>198711</v>
      </c>
      <c r="BM405" s="2">
        <f t="shared" si="737"/>
        <v>59.612454132464443</v>
      </c>
      <c r="BN405" s="2">
        <f t="shared" si="738"/>
        <v>48.321221452962391</v>
      </c>
      <c r="BO405" s="2">
        <f t="shared" ref="BO405:BP405" si="797">IF(COUNT(AK404,AY402)=2,AK404/AY402*100,"")</f>
        <v>60.456619637381905</v>
      </c>
      <c r="BP405" s="2" t="str">
        <f t="shared" si="797"/>
        <v/>
      </c>
      <c r="BQ405" s="2">
        <f t="shared" si="740"/>
        <v>55.994060078993925</v>
      </c>
      <c r="BR405" s="2">
        <f t="shared" si="741"/>
        <v>83.546363648502791</v>
      </c>
      <c r="BS405" s="2" t="str">
        <f t="shared" si="742"/>
        <v/>
      </c>
      <c r="BT405" s="2" t="str">
        <f t="shared" ref="BT405:BZ405" si="798">IF(COUNT(AP404,BD402)=2,AP404/BD402*100,"")</f>
        <v/>
      </c>
      <c r="BU405" s="2" t="str">
        <f t="shared" si="798"/>
        <v/>
      </c>
      <c r="BV405" s="2" t="e">
        <f t="shared" si="798"/>
        <v>#DIV/0!</v>
      </c>
      <c r="BW405" s="2" t="str">
        <f t="shared" si="798"/>
        <v/>
      </c>
      <c r="BX405" s="2">
        <f t="shared" si="798"/>
        <v>49.80701649959326</v>
      </c>
      <c r="BY405" s="2">
        <f t="shared" si="798"/>
        <v>175.86710271701617</v>
      </c>
      <c r="BZ405" s="2" t="str">
        <f t="shared" si="798"/>
        <v/>
      </c>
    </row>
    <row r="406" spans="1:78" ht="15" customHeight="1" x14ac:dyDescent="0.2">
      <c r="A406" s="71">
        <v>32112</v>
      </c>
      <c r="B406" s="13">
        <v>2826.4</v>
      </c>
      <c r="C406" s="13">
        <v>265918</v>
      </c>
      <c r="D406" s="76">
        <v>291637</v>
      </c>
      <c r="E406" s="13"/>
      <c r="F406" s="13">
        <v>492693</v>
      </c>
      <c r="G406" s="13">
        <v>249742</v>
      </c>
      <c r="H406" s="13"/>
      <c r="I406" s="13"/>
      <c r="J406" s="13"/>
      <c r="K406" s="13">
        <v>140250</v>
      </c>
      <c r="L406" s="13"/>
      <c r="M406" s="13">
        <v>146.596</v>
      </c>
      <c r="N406" s="13">
        <v>677042</v>
      </c>
      <c r="O406" s="13"/>
      <c r="P406" s="13">
        <v>1251998.5</v>
      </c>
      <c r="Q406" s="13">
        <v>149985</v>
      </c>
      <c r="R406" s="13">
        <v>129526</v>
      </c>
      <c r="S406" s="13"/>
      <c r="T406" s="38">
        <v>220.751</v>
      </c>
      <c r="U406" s="76">
        <v>219.99299999999999</v>
      </c>
      <c r="V406" s="13">
        <v>73657.577514970006</v>
      </c>
      <c r="W406" s="13"/>
      <c r="X406" s="13"/>
      <c r="Y406" s="13">
        <v>311238</v>
      </c>
      <c r="Z406" s="38"/>
      <c r="AA406" s="13"/>
      <c r="AB406" s="38"/>
      <c r="AC406" s="13"/>
      <c r="AD406" s="13">
        <v>79636</v>
      </c>
      <c r="AE406" s="13">
        <v>109192</v>
      </c>
      <c r="AF406" s="38">
        <v>12073.7</v>
      </c>
      <c r="AG406" s="78">
        <v>12078</v>
      </c>
      <c r="AI406" s="11">
        <f t="shared" si="636"/>
        <v>2820.0333333333333</v>
      </c>
      <c r="AJ406" s="11">
        <f t="shared" si="642"/>
        <v>265.95066666666668</v>
      </c>
      <c r="AK406" s="11">
        <f t="shared" si="643"/>
        <v>289.1993333333333</v>
      </c>
      <c r="AL406" s="11" t="str">
        <f t="shared" si="637"/>
        <v/>
      </c>
      <c r="AM406" s="11">
        <f t="shared" si="644"/>
        <v>478.79066666666671</v>
      </c>
      <c r="AN406" s="11">
        <f t="shared" si="645"/>
        <v>243.85933333333335</v>
      </c>
      <c r="AO406" s="11" t="str">
        <f t="shared" si="646"/>
        <v/>
      </c>
      <c r="AP406" s="11" t="str">
        <f t="shared" si="647"/>
        <v/>
      </c>
      <c r="AQ406" s="11" t="str">
        <f t="shared" si="648"/>
        <v/>
      </c>
      <c r="AR406" s="11">
        <f t="shared" si="649"/>
        <v>140.22566666666665</v>
      </c>
      <c r="AS406" s="11" t="str">
        <f t="shared" si="650"/>
        <v/>
      </c>
      <c r="AT406" s="11">
        <f t="shared" si="638"/>
        <v>145.50199999999998</v>
      </c>
      <c r="AU406" s="11">
        <f t="shared" si="651"/>
        <v>652.721</v>
      </c>
      <c r="AV406" s="11" t="str">
        <f t="shared" si="652"/>
        <v/>
      </c>
      <c r="AW406" s="11">
        <f t="shared" si="656"/>
        <v>4855.2162500000004</v>
      </c>
      <c r="AX406" s="11">
        <f t="shared" si="657"/>
        <v>574.33600000000001</v>
      </c>
      <c r="AY406" s="11">
        <f t="shared" si="658"/>
        <v>496.12400000000002</v>
      </c>
      <c r="AZ406" s="17">
        <f t="shared" ref="AZ406" si="799">IF(OR(S406="",S403="",S400="",S397=""),AZ405,SUM(S406,S403,S400,S397))</f>
        <v>0</v>
      </c>
      <c r="BA406" s="11">
        <f t="shared" si="660"/>
        <v>856.18500000000006</v>
      </c>
      <c r="BB406" s="11">
        <f t="shared" ref="BB406:BE406" si="800">IF(OR(V406="",V403="",V400="",V397=""),BB405,SUM(V406,V403,V400,V397)/1000)</f>
        <v>288.37302202670003</v>
      </c>
      <c r="BC406" s="17">
        <f t="shared" si="800"/>
        <v>0</v>
      </c>
      <c r="BD406" s="17">
        <f t="shared" si="800"/>
        <v>0</v>
      </c>
      <c r="BE406" s="11">
        <f t="shared" si="800"/>
        <v>1143.6780000000001</v>
      </c>
      <c r="BF406" s="17">
        <f t="shared" si="662"/>
        <v>0</v>
      </c>
      <c r="BG406" s="11">
        <f t="shared" si="663"/>
        <v>0</v>
      </c>
      <c r="BH406" s="11">
        <f t="shared" ref="BH406:BI406" si="801">IF(OR(AD406="",AD403="",AD400="",AD397=""),BH405,SUM(AD406,AD403,AD400,AD397)/1000)</f>
        <v>304.024</v>
      </c>
      <c r="BI406" s="11">
        <f t="shared" si="801"/>
        <v>394.77100000000002</v>
      </c>
      <c r="BJ406" s="11">
        <f t="shared" si="665"/>
        <v>45.4848</v>
      </c>
      <c r="BL406" s="65" t="str">
        <f t="shared" si="736"/>
        <v>198712</v>
      </c>
      <c r="BM406" s="2">
        <f t="shared" si="737"/>
        <v>58.961578594678912</v>
      </c>
      <c r="BN406" s="2">
        <f t="shared" si="738"/>
        <v>47.561764695368048</v>
      </c>
      <c r="BO406" s="2">
        <f t="shared" ref="BO406:BP406" si="802">IF(COUNT(AK405,AY403)=2,AK405/AY403*100,"")</f>
        <v>59.253514165534739</v>
      </c>
      <c r="BP406" s="2" t="str">
        <f t="shared" si="802"/>
        <v/>
      </c>
      <c r="BQ406" s="2">
        <f t="shared" si="740"/>
        <v>55.507341001580336</v>
      </c>
      <c r="BR406" s="2">
        <f t="shared" si="741"/>
        <v>83.991073711532295</v>
      </c>
      <c r="BS406" s="2" t="str">
        <f t="shared" si="742"/>
        <v/>
      </c>
      <c r="BT406" s="2" t="str">
        <f t="shared" ref="BT406:BZ406" si="803">IF(COUNT(AP405,BD403)=2,AP405/BD403*100,"")</f>
        <v/>
      </c>
      <c r="BU406" s="2" t="str">
        <f t="shared" si="803"/>
        <v/>
      </c>
      <c r="BV406" s="2" t="e">
        <f t="shared" si="803"/>
        <v>#DIV/0!</v>
      </c>
      <c r="BW406" s="2" t="str">
        <f t="shared" si="803"/>
        <v/>
      </c>
      <c r="BX406" s="2">
        <f t="shared" si="803"/>
        <v>48.856986814387135</v>
      </c>
      <c r="BY406" s="2">
        <f t="shared" si="803"/>
        <v>168.4207772397524</v>
      </c>
      <c r="BZ406" s="2" t="str">
        <f t="shared" si="803"/>
        <v/>
      </c>
    </row>
    <row r="407" spans="1:78" ht="15" customHeight="1" x14ac:dyDescent="0.2">
      <c r="A407" s="71">
        <v>32143</v>
      </c>
      <c r="B407" s="13">
        <v>2847.4</v>
      </c>
      <c r="C407" s="13">
        <v>267370</v>
      </c>
      <c r="D407" s="76">
        <v>295239</v>
      </c>
      <c r="E407" s="13"/>
      <c r="F407" s="13">
        <v>485668</v>
      </c>
      <c r="G407" s="13">
        <v>253893</v>
      </c>
      <c r="H407" s="13"/>
      <c r="I407" s="13"/>
      <c r="J407" s="13"/>
      <c r="K407" s="13">
        <v>140983</v>
      </c>
      <c r="L407" s="13"/>
      <c r="M407" s="13">
        <v>147.25700000000001</v>
      </c>
      <c r="N407" s="13">
        <v>681881</v>
      </c>
      <c r="O407" s="13"/>
      <c r="P407" s="13"/>
      <c r="Q407" s="13"/>
      <c r="R407" s="13"/>
      <c r="S407" s="13"/>
      <c r="T407" s="38"/>
      <c r="U407" s="13"/>
      <c r="V407" s="13"/>
      <c r="W407" s="13"/>
      <c r="X407" s="13"/>
      <c r="Y407" s="13"/>
      <c r="Z407" s="38"/>
      <c r="AA407" s="13"/>
      <c r="AB407" s="38"/>
      <c r="AC407" s="13"/>
      <c r="AD407" s="13"/>
      <c r="AE407" s="13"/>
      <c r="AF407" s="38"/>
      <c r="AG407" s="13"/>
      <c r="AI407" s="11">
        <f t="shared" si="636"/>
        <v>2830.9</v>
      </c>
      <c r="AJ407" s="11">
        <f t="shared" si="642"/>
        <v>265.6876666666667</v>
      </c>
      <c r="AK407" s="11">
        <f t="shared" si="643"/>
        <v>292.07766666666669</v>
      </c>
      <c r="AL407" s="11" t="str">
        <f t="shared" si="637"/>
        <v/>
      </c>
      <c r="AM407" s="11">
        <f t="shared" si="644"/>
        <v>482.78699999999998</v>
      </c>
      <c r="AN407" s="11">
        <f t="shared" si="645"/>
        <v>249.02333333333334</v>
      </c>
      <c r="AO407" s="11" t="str">
        <f t="shared" si="646"/>
        <v/>
      </c>
      <c r="AP407" s="11" t="str">
        <f t="shared" si="647"/>
        <v/>
      </c>
      <c r="AQ407" s="11" t="str">
        <f t="shared" si="648"/>
        <v/>
      </c>
      <c r="AR407" s="11">
        <f t="shared" si="649"/>
        <v>140.511</v>
      </c>
      <c r="AS407" s="11" t="str">
        <f t="shared" si="650"/>
        <v/>
      </c>
      <c r="AT407" s="11">
        <f t="shared" si="638"/>
        <v>146.62033333333335</v>
      </c>
      <c r="AU407" s="11">
        <f t="shared" si="651"/>
        <v>667.82433333333336</v>
      </c>
      <c r="AV407" s="11" t="str">
        <f t="shared" si="652"/>
        <v/>
      </c>
      <c r="AW407" s="11">
        <f t="shared" si="656"/>
        <v>4855.2162500000004</v>
      </c>
      <c r="AX407" s="11">
        <f t="shared" si="657"/>
        <v>574.33600000000001</v>
      </c>
      <c r="AY407" s="11">
        <f t="shared" si="658"/>
        <v>496.12400000000002</v>
      </c>
      <c r="AZ407" s="17">
        <f t="shared" ref="AZ407" si="804">IF(OR(S407="",S404="",S401="",S398=""),AZ406,SUM(S407,S404,S401,S398))</f>
        <v>0</v>
      </c>
      <c r="BA407" s="11">
        <f t="shared" si="660"/>
        <v>856.18500000000006</v>
      </c>
      <c r="BB407" s="11">
        <f t="shared" ref="BB407:BE407" si="805">IF(OR(V407="",V404="",V401="",V398=""),BB406,SUM(V407,V404,V401,V398)/1000)</f>
        <v>288.37302202670003</v>
      </c>
      <c r="BC407" s="17">
        <f t="shared" si="805"/>
        <v>0</v>
      </c>
      <c r="BD407" s="17">
        <f t="shared" si="805"/>
        <v>0</v>
      </c>
      <c r="BE407" s="11">
        <f t="shared" si="805"/>
        <v>1143.6780000000001</v>
      </c>
      <c r="BF407" s="17">
        <f t="shared" si="662"/>
        <v>0</v>
      </c>
      <c r="BG407" s="11">
        <f t="shared" si="663"/>
        <v>0</v>
      </c>
      <c r="BH407" s="11">
        <f t="shared" ref="BH407:BI407" si="806">IF(OR(AD407="",AD404="",AD401="",AD398=""),BH406,SUM(AD407,AD404,AD401,AD398)/1000)</f>
        <v>304.024</v>
      </c>
      <c r="BI407" s="11">
        <f t="shared" si="806"/>
        <v>394.77100000000002</v>
      </c>
      <c r="BJ407" s="11">
        <f t="shared" si="665"/>
        <v>45.4848</v>
      </c>
      <c r="BL407" s="65" t="str">
        <f t="shared" si="736"/>
        <v>19881</v>
      </c>
      <c r="BM407" s="2">
        <f t="shared" si="737"/>
        <v>59.14965269041916</v>
      </c>
      <c r="BN407" s="2">
        <f t="shared" si="738"/>
        <v>47.547346081294762</v>
      </c>
      <c r="BO407" s="2">
        <f t="shared" ref="BO407:BP407" si="807">IF(COUNT(AK406,AY404)=2,AK406/AY404*100,"")</f>
        <v>59.973110196350866</v>
      </c>
      <c r="BP407" s="2" t="str">
        <f t="shared" si="807"/>
        <v/>
      </c>
      <c r="BQ407" s="2">
        <f t="shared" si="740"/>
        <v>55.782448348743685</v>
      </c>
      <c r="BR407" s="2">
        <f t="shared" si="741"/>
        <v>85.608271483892025</v>
      </c>
      <c r="BS407" s="2" t="str">
        <f t="shared" si="742"/>
        <v/>
      </c>
      <c r="BT407" s="2" t="str">
        <f t="shared" ref="BT407:BZ407" si="808">IF(COUNT(AP406,BD404)=2,AP406/BD404*100,"")</f>
        <v/>
      </c>
      <c r="BU407" s="2" t="str">
        <f t="shared" si="808"/>
        <v/>
      </c>
      <c r="BV407" s="2" t="e">
        <f t="shared" si="808"/>
        <v>#DIV/0!</v>
      </c>
      <c r="BW407" s="2" t="str">
        <f t="shared" si="808"/>
        <v/>
      </c>
      <c r="BX407" s="2">
        <f t="shared" si="808"/>
        <v>49.35768052620331</v>
      </c>
      <c r="BY407" s="2">
        <f t="shared" si="808"/>
        <v>173.66067152663226</v>
      </c>
      <c r="BZ407" s="2" t="str">
        <f t="shared" si="808"/>
        <v/>
      </c>
    </row>
    <row r="408" spans="1:78" ht="15" customHeight="1" x14ac:dyDescent="0.2">
      <c r="A408" s="71">
        <v>32174</v>
      </c>
      <c r="B408" s="13">
        <v>2870.4</v>
      </c>
      <c r="C408" s="13">
        <v>269741</v>
      </c>
      <c r="D408" s="76">
        <v>297561</v>
      </c>
      <c r="E408" s="13"/>
      <c r="F408" s="13">
        <v>473405</v>
      </c>
      <c r="G408" s="13">
        <v>257601</v>
      </c>
      <c r="H408" s="13"/>
      <c r="I408" s="13"/>
      <c r="J408" s="13"/>
      <c r="K408" s="13">
        <v>141352</v>
      </c>
      <c r="L408" s="13"/>
      <c r="M408" s="13">
        <v>148.18100000000001</v>
      </c>
      <c r="N408" s="13">
        <v>688019</v>
      </c>
      <c r="O408" s="13"/>
      <c r="P408" s="13"/>
      <c r="Q408" s="13"/>
      <c r="R408" s="13"/>
      <c r="S408" s="13"/>
      <c r="T408" s="38"/>
      <c r="U408" s="13"/>
      <c r="V408" s="13"/>
      <c r="W408" s="13"/>
      <c r="X408" s="13"/>
      <c r="Y408" s="13"/>
      <c r="Z408" s="38"/>
      <c r="AA408" s="13"/>
      <c r="AB408" s="38"/>
      <c r="AC408" s="13"/>
      <c r="AD408" s="13"/>
      <c r="AE408" s="13"/>
      <c r="AF408" s="38"/>
      <c r="AG408" s="13"/>
      <c r="AI408" s="11">
        <f t="shared" si="636"/>
        <v>2848.0666666666671</v>
      </c>
      <c r="AJ408" s="11">
        <f t="shared" si="642"/>
        <v>267.67633333333333</v>
      </c>
      <c r="AK408" s="11">
        <f t="shared" si="643"/>
        <v>294.8123333333333</v>
      </c>
      <c r="AL408" s="11" t="str">
        <f t="shared" si="637"/>
        <v/>
      </c>
      <c r="AM408" s="11">
        <f t="shared" si="644"/>
        <v>483.92200000000003</v>
      </c>
      <c r="AN408" s="11">
        <f t="shared" si="645"/>
        <v>253.74533333333335</v>
      </c>
      <c r="AO408" s="11" t="str">
        <f t="shared" si="646"/>
        <v/>
      </c>
      <c r="AP408" s="11" t="str">
        <f t="shared" si="647"/>
        <v/>
      </c>
      <c r="AQ408" s="11" t="str">
        <f t="shared" si="648"/>
        <v/>
      </c>
      <c r="AR408" s="11">
        <f t="shared" si="649"/>
        <v>140.86166666666665</v>
      </c>
      <c r="AS408" s="11" t="str">
        <f t="shared" si="650"/>
        <v/>
      </c>
      <c r="AT408" s="11">
        <f t="shared" si="638"/>
        <v>147.34466666666665</v>
      </c>
      <c r="AU408" s="11">
        <f t="shared" si="651"/>
        <v>682.31399999999996</v>
      </c>
      <c r="AV408" s="11" t="str">
        <f t="shared" si="652"/>
        <v/>
      </c>
      <c r="AW408" s="11">
        <f t="shared" si="656"/>
        <v>4855.2162500000004</v>
      </c>
      <c r="AX408" s="11">
        <f t="shared" si="657"/>
        <v>574.33600000000001</v>
      </c>
      <c r="AY408" s="11">
        <f t="shared" si="658"/>
        <v>496.12400000000002</v>
      </c>
      <c r="AZ408" s="17">
        <f t="shared" ref="AZ408" si="809">IF(OR(S408="",S405="",S402="",S399=""),AZ407,SUM(S408,S405,S402,S399))</f>
        <v>0</v>
      </c>
      <c r="BA408" s="11">
        <f t="shared" si="660"/>
        <v>856.18500000000006</v>
      </c>
      <c r="BB408" s="11">
        <f t="shared" ref="BB408:BE408" si="810">IF(OR(V408="",V405="",V402="",V399=""),BB407,SUM(V408,V405,V402,V399)/1000)</f>
        <v>288.37302202670003</v>
      </c>
      <c r="BC408" s="17">
        <f t="shared" si="810"/>
        <v>0</v>
      </c>
      <c r="BD408" s="17">
        <f t="shared" si="810"/>
        <v>0</v>
      </c>
      <c r="BE408" s="11">
        <f t="shared" si="810"/>
        <v>1143.6780000000001</v>
      </c>
      <c r="BF408" s="17">
        <f t="shared" si="662"/>
        <v>0</v>
      </c>
      <c r="BG408" s="11">
        <f t="shared" si="663"/>
        <v>0</v>
      </c>
      <c r="BH408" s="11">
        <f t="shared" ref="BH408:BI408" si="811">IF(OR(AD408="",AD405="",AD402="",AD399=""),BH407,SUM(AD408,AD405,AD402,AD399)/1000)</f>
        <v>304.024</v>
      </c>
      <c r="BI408" s="11">
        <f t="shared" si="811"/>
        <v>394.77100000000002</v>
      </c>
      <c r="BJ408" s="11">
        <f t="shared" si="665"/>
        <v>45.4848</v>
      </c>
      <c r="BL408" s="65" t="str">
        <f t="shared" si="736"/>
        <v>19882</v>
      </c>
      <c r="BM408" s="2">
        <f t="shared" si="737"/>
        <v>59.377578917970574</v>
      </c>
      <c r="BN408" s="2">
        <f t="shared" si="738"/>
        <v>47.536859816514202</v>
      </c>
      <c r="BO408" s="2">
        <f t="shared" ref="BO408:BP408" si="812">IF(COUNT(AK407,AY405)=2,AK407/AY405*100,"")</f>
        <v>60.570008536994223</v>
      </c>
      <c r="BP408" s="2" t="str">
        <f t="shared" si="812"/>
        <v/>
      </c>
      <c r="BQ408" s="2">
        <f t="shared" si="740"/>
        <v>56.73460020957927</v>
      </c>
      <c r="BR408" s="2">
        <f t="shared" si="741"/>
        <v>87.421124442603812</v>
      </c>
      <c r="BS408" s="2" t="str">
        <f t="shared" si="742"/>
        <v/>
      </c>
      <c r="BT408" s="2" t="str">
        <f t="shared" ref="BT408:BZ408" si="813">IF(COUNT(AP407,BD405)=2,AP407/BD405*100,"")</f>
        <v/>
      </c>
      <c r="BU408" s="2" t="str">
        <f t="shared" si="813"/>
        <v/>
      </c>
      <c r="BV408" s="2" t="e">
        <f t="shared" si="813"/>
        <v>#DIV/0!</v>
      </c>
      <c r="BW408" s="2" t="str">
        <f t="shared" si="813"/>
        <v/>
      </c>
      <c r="BX408" s="2">
        <f t="shared" si="813"/>
        <v>49.737045341727985</v>
      </c>
      <c r="BY408" s="2">
        <f t="shared" si="813"/>
        <v>177.67901168874937</v>
      </c>
      <c r="BZ408" s="2" t="str">
        <f t="shared" si="813"/>
        <v/>
      </c>
    </row>
    <row r="409" spans="1:78" ht="15" customHeight="1" x14ac:dyDescent="0.2">
      <c r="A409" s="71">
        <v>32203</v>
      </c>
      <c r="B409" s="13">
        <v>2890.7</v>
      </c>
      <c r="C409" s="13">
        <v>272411</v>
      </c>
      <c r="D409" s="76">
        <v>302574</v>
      </c>
      <c r="E409" s="13"/>
      <c r="F409" s="13">
        <v>473730</v>
      </c>
      <c r="G409" s="13">
        <v>261195</v>
      </c>
      <c r="H409" s="13"/>
      <c r="I409" s="13"/>
      <c r="J409" s="13"/>
      <c r="K409" s="13">
        <v>142692</v>
      </c>
      <c r="L409" s="13"/>
      <c r="M409" s="13">
        <v>150.04900000000001</v>
      </c>
      <c r="N409" s="13">
        <v>694899</v>
      </c>
      <c r="O409" s="13"/>
      <c r="P409" s="13">
        <v>1268343</v>
      </c>
      <c r="Q409" s="13">
        <v>148063</v>
      </c>
      <c r="R409" s="13">
        <v>133102</v>
      </c>
      <c r="S409" s="13"/>
      <c r="T409" s="38">
        <v>225.30500000000001</v>
      </c>
      <c r="U409" s="76">
        <v>224.34899999999999</v>
      </c>
      <c r="V409" s="13">
        <v>74611.562252210002</v>
      </c>
      <c r="W409" s="13"/>
      <c r="X409" s="13"/>
      <c r="Y409" s="13">
        <v>302177</v>
      </c>
      <c r="Z409" s="38"/>
      <c r="AA409" s="13"/>
      <c r="AB409" s="38"/>
      <c r="AC409" s="13"/>
      <c r="AD409" s="13">
        <v>82534</v>
      </c>
      <c r="AE409" s="13">
        <v>102429</v>
      </c>
      <c r="AF409" s="38">
        <v>12364.9</v>
      </c>
      <c r="AG409" s="78">
        <v>12474.3</v>
      </c>
      <c r="AI409" s="11">
        <f t="shared" si="636"/>
        <v>2869.5</v>
      </c>
      <c r="AJ409" s="11">
        <f t="shared" si="642"/>
        <v>269.84066666666666</v>
      </c>
      <c r="AK409" s="11">
        <f t="shared" si="643"/>
        <v>298.45800000000003</v>
      </c>
      <c r="AL409" s="11" t="str">
        <f t="shared" si="637"/>
        <v/>
      </c>
      <c r="AM409" s="11">
        <f t="shared" si="644"/>
        <v>477.601</v>
      </c>
      <c r="AN409" s="11">
        <f t="shared" si="645"/>
        <v>257.56299999999999</v>
      </c>
      <c r="AO409" s="11" t="str">
        <f t="shared" si="646"/>
        <v/>
      </c>
      <c r="AP409" s="11" t="str">
        <f t="shared" si="647"/>
        <v/>
      </c>
      <c r="AQ409" s="11" t="str">
        <f t="shared" si="648"/>
        <v/>
      </c>
      <c r="AR409" s="11">
        <f t="shared" si="649"/>
        <v>141.67566666666664</v>
      </c>
      <c r="AS409" s="11" t="str">
        <f t="shared" si="650"/>
        <v/>
      </c>
      <c r="AT409" s="11">
        <f t="shared" si="638"/>
        <v>148.49566666666666</v>
      </c>
      <c r="AU409" s="11">
        <f t="shared" si="651"/>
        <v>688.26633333333336</v>
      </c>
      <c r="AV409" s="11" t="str">
        <f t="shared" si="652"/>
        <v/>
      </c>
      <c r="AW409" s="11">
        <f t="shared" si="656"/>
        <v>4943.0202499999996</v>
      </c>
      <c r="AX409" s="11">
        <f t="shared" si="657"/>
        <v>589.21400000000006</v>
      </c>
      <c r="AY409" s="11">
        <f t="shared" si="658"/>
        <v>511.24799999999999</v>
      </c>
      <c r="AZ409" s="17">
        <f t="shared" ref="AZ409" si="814">IF(OR(S409="",S406="",S403="",S400=""),AZ408,SUM(S409,S406,S403,S400))</f>
        <v>0</v>
      </c>
      <c r="BA409" s="11">
        <f t="shared" si="660"/>
        <v>871.93399999999997</v>
      </c>
      <c r="BB409" s="11">
        <f t="shared" ref="BB409:BE409" si="815">IF(OR(V409="",V406="",V403="",V400=""),BB408,SUM(V409,V406,V403,V400)/1000)</f>
        <v>292.31405480399002</v>
      </c>
      <c r="BC409" s="17">
        <f t="shared" si="815"/>
        <v>0</v>
      </c>
      <c r="BD409" s="17">
        <f t="shared" si="815"/>
        <v>0</v>
      </c>
      <c r="BE409" s="11">
        <f t="shared" si="815"/>
        <v>1172.0260000000001</v>
      </c>
      <c r="BF409" s="17">
        <f t="shared" si="662"/>
        <v>0</v>
      </c>
      <c r="BG409" s="11">
        <f t="shared" si="663"/>
        <v>0</v>
      </c>
      <c r="BH409" s="11">
        <f t="shared" ref="BH409:BI409" si="816">IF(OR(AD409="",AD406="",AD403="",AD400=""),BH408,SUM(AD409,AD406,AD403,AD400)/1000)</f>
        <v>314.37700000000001</v>
      </c>
      <c r="BI409" s="11">
        <f t="shared" si="816"/>
        <v>410.93700000000001</v>
      </c>
      <c r="BJ409" s="11">
        <f t="shared" si="665"/>
        <v>47.255900000000004</v>
      </c>
      <c r="BL409" s="65" t="str">
        <f t="shared" si="736"/>
        <v>19883</v>
      </c>
      <c r="BM409" s="2">
        <f t="shared" si="737"/>
        <v>58.659934388435673</v>
      </c>
      <c r="BN409" s="2">
        <f t="shared" si="738"/>
        <v>46.259970934551674</v>
      </c>
      <c r="BO409" s="2">
        <f t="shared" ref="BO409:BP409" si="817">IF(COUNT(AK408,AY406)=2,AK408/AY406*100,"")</f>
        <v>59.423114651444649</v>
      </c>
      <c r="BP409" s="2" t="str">
        <f t="shared" si="817"/>
        <v/>
      </c>
      <c r="BQ409" s="2">
        <f t="shared" si="740"/>
        <v>56.388163773016345</v>
      </c>
      <c r="BR409" s="2">
        <f t="shared" si="741"/>
        <v>87.992049863055314</v>
      </c>
      <c r="BS409" s="2" t="str">
        <f t="shared" si="742"/>
        <v/>
      </c>
      <c r="BT409" s="2" t="str">
        <f t="shared" ref="BT409:BZ409" si="818">IF(COUNT(AP408,BD406)=2,AP408/BD406*100,"")</f>
        <v/>
      </c>
      <c r="BU409" s="2" t="str">
        <f t="shared" si="818"/>
        <v/>
      </c>
      <c r="BV409" s="2" t="e">
        <f t="shared" si="818"/>
        <v>#DIV/0!</v>
      </c>
      <c r="BW409" s="2" t="str">
        <f t="shared" si="818"/>
        <v/>
      </c>
      <c r="BX409" s="2">
        <f t="shared" si="818"/>
        <v>48.464814181336557</v>
      </c>
      <c r="BY409" s="2">
        <f t="shared" si="818"/>
        <v>172.83792375833076</v>
      </c>
      <c r="BZ409" s="2" t="str">
        <f t="shared" si="818"/>
        <v/>
      </c>
    </row>
    <row r="410" spans="1:78" ht="15" customHeight="1" x14ac:dyDescent="0.2">
      <c r="A410" s="71">
        <v>32234</v>
      </c>
      <c r="B410" s="13">
        <v>2910.7</v>
      </c>
      <c r="C410" s="13">
        <v>274765</v>
      </c>
      <c r="D410" s="76">
        <v>304900</v>
      </c>
      <c r="E410" s="13"/>
      <c r="F410" s="13">
        <v>479667</v>
      </c>
      <c r="G410" s="13">
        <v>264009</v>
      </c>
      <c r="H410" s="13"/>
      <c r="I410" s="13"/>
      <c r="J410" s="13"/>
      <c r="K410" s="13">
        <v>144713</v>
      </c>
      <c r="L410" s="13"/>
      <c r="M410" s="13">
        <v>151.39699999999999</v>
      </c>
      <c r="N410" s="13">
        <v>709867</v>
      </c>
      <c r="O410" s="13"/>
      <c r="P410" s="13"/>
      <c r="Q410" s="13"/>
      <c r="R410" s="13"/>
      <c r="S410" s="13"/>
      <c r="T410" s="38"/>
      <c r="U410" s="13"/>
      <c r="V410" s="13"/>
      <c r="W410" s="13"/>
      <c r="X410" s="13"/>
      <c r="Y410" s="13"/>
      <c r="Z410" s="38"/>
      <c r="AA410" s="13"/>
      <c r="AB410" s="38"/>
      <c r="AC410" s="13"/>
      <c r="AD410" s="13"/>
      <c r="AE410" s="13"/>
      <c r="AF410" s="38"/>
      <c r="AG410" s="13"/>
      <c r="AI410" s="11">
        <f t="shared" si="636"/>
        <v>2890.6</v>
      </c>
      <c r="AJ410" s="11">
        <f t="shared" si="642"/>
        <v>272.3056666666667</v>
      </c>
      <c r="AK410" s="11">
        <f t="shared" si="643"/>
        <v>301.67833333333334</v>
      </c>
      <c r="AL410" s="11" t="str">
        <f t="shared" si="637"/>
        <v/>
      </c>
      <c r="AM410" s="11">
        <f t="shared" si="644"/>
        <v>475.60066666666671</v>
      </c>
      <c r="AN410" s="11">
        <f t="shared" si="645"/>
        <v>260.935</v>
      </c>
      <c r="AO410" s="11" t="str">
        <f t="shared" si="646"/>
        <v/>
      </c>
      <c r="AP410" s="11" t="str">
        <f t="shared" si="647"/>
        <v/>
      </c>
      <c r="AQ410" s="11" t="str">
        <f t="shared" si="648"/>
        <v/>
      </c>
      <c r="AR410" s="11">
        <f t="shared" si="649"/>
        <v>142.91900000000001</v>
      </c>
      <c r="AS410" s="11" t="str">
        <f t="shared" si="650"/>
        <v/>
      </c>
      <c r="AT410" s="11">
        <f t="shared" si="638"/>
        <v>149.87566666666666</v>
      </c>
      <c r="AU410" s="11">
        <f t="shared" si="651"/>
        <v>697.59500000000003</v>
      </c>
      <c r="AV410" s="11" t="str">
        <f t="shared" si="652"/>
        <v/>
      </c>
      <c r="AW410" s="11">
        <f t="shared" si="656"/>
        <v>4943.0202499999996</v>
      </c>
      <c r="AX410" s="11">
        <f t="shared" si="657"/>
        <v>589.21400000000006</v>
      </c>
      <c r="AY410" s="11">
        <f t="shared" si="658"/>
        <v>511.24799999999999</v>
      </c>
      <c r="AZ410" s="17">
        <f t="shared" ref="AZ410" si="819">IF(OR(S410="",S407="",S404="",S401=""),AZ409,SUM(S410,S407,S404,S401))</f>
        <v>0</v>
      </c>
      <c r="BA410" s="11">
        <f t="shared" si="660"/>
        <v>871.93399999999997</v>
      </c>
      <c r="BB410" s="11">
        <f t="shared" ref="BB410:BE410" si="820">IF(OR(V410="",V407="",V404="",V401=""),BB409,SUM(V410,V407,V404,V401)/1000)</f>
        <v>292.31405480399002</v>
      </c>
      <c r="BC410" s="17">
        <f t="shared" si="820"/>
        <v>0</v>
      </c>
      <c r="BD410" s="17">
        <f t="shared" si="820"/>
        <v>0</v>
      </c>
      <c r="BE410" s="11">
        <f t="shared" si="820"/>
        <v>1172.0260000000001</v>
      </c>
      <c r="BF410" s="17">
        <f t="shared" si="662"/>
        <v>0</v>
      </c>
      <c r="BG410" s="11">
        <f t="shared" si="663"/>
        <v>0</v>
      </c>
      <c r="BH410" s="11">
        <f t="shared" ref="BH410:BI410" si="821">IF(OR(AD410="",AD407="",AD404="",AD401=""),BH409,SUM(AD410,AD407,AD404,AD401)/1000)</f>
        <v>314.37700000000001</v>
      </c>
      <c r="BI410" s="11">
        <f t="shared" si="821"/>
        <v>410.93700000000001</v>
      </c>
      <c r="BJ410" s="11">
        <f t="shared" si="665"/>
        <v>47.255900000000004</v>
      </c>
      <c r="BL410" s="65" t="str">
        <f t="shared" si="736"/>
        <v>19884</v>
      </c>
      <c r="BM410" s="2">
        <f t="shared" si="737"/>
        <v>59.101384001176051</v>
      </c>
      <c r="BN410" s="2">
        <f t="shared" si="738"/>
        <v>46.606225856177105</v>
      </c>
      <c r="BO410" s="2">
        <f t="shared" ref="BO410:BP410" si="822">IF(COUNT(AK409,AY407)=2,AK409/AY407*100,"")</f>
        <v>60.157944384871534</v>
      </c>
      <c r="BP410" s="2" t="str">
        <f t="shared" si="822"/>
        <v/>
      </c>
      <c r="BQ410" s="2">
        <f t="shared" si="740"/>
        <v>56.520728580855774</v>
      </c>
      <c r="BR410" s="2">
        <f t="shared" si="741"/>
        <v>89.315913877738751</v>
      </c>
      <c r="BS410" s="2" t="str">
        <f t="shared" si="742"/>
        <v/>
      </c>
      <c r="BT410" s="2" t="str">
        <f t="shared" ref="BT410:BZ410" si="823">IF(COUNT(AP409,BD407)=2,AP409/BD407*100,"")</f>
        <v/>
      </c>
      <c r="BU410" s="2" t="str">
        <f t="shared" si="823"/>
        <v/>
      </c>
      <c r="BV410" s="2" t="e">
        <f t="shared" si="823"/>
        <v>#DIV/0!</v>
      </c>
      <c r="BW410" s="2" t="str">
        <f t="shared" si="823"/>
        <v/>
      </c>
      <c r="BX410" s="2">
        <f t="shared" si="823"/>
        <v>48.843402713820836</v>
      </c>
      <c r="BY410" s="2">
        <f t="shared" si="823"/>
        <v>174.34571772833704</v>
      </c>
      <c r="BZ410" s="2" t="str">
        <f t="shared" si="823"/>
        <v/>
      </c>
    </row>
    <row r="411" spans="1:78" ht="15" customHeight="1" x14ac:dyDescent="0.2">
      <c r="A411" s="71">
        <v>32264</v>
      </c>
      <c r="B411" s="13">
        <v>2926</v>
      </c>
      <c r="C411" s="13">
        <v>277324</v>
      </c>
      <c r="D411" s="76">
        <v>307481</v>
      </c>
      <c r="E411" s="13"/>
      <c r="F411" s="13">
        <v>475507</v>
      </c>
      <c r="G411" s="13">
        <v>265407</v>
      </c>
      <c r="H411" s="13"/>
      <c r="I411" s="13"/>
      <c r="J411" s="13"/>
      <c r="K411" s="13">
        <v>147705</v>
      </c>
      <c r="L411" s="13"/>
      <c r="M411" s="13">
        <v>152.86000000000001</v>
      </c>
      <c r="N411" s="13">
        <v>724721</v>
      </c>
      <c r="O411" s="13"/>
      <c r="P411" s="13"/>
      <c r="Q411" s="13"/>
      <c r="R411" s="13"/>
      <c r="S411" s="13"/>
      <c r="T411" s="38"/>
      <c r="U411" s="13"/>
      <c r="V411" s="13"/>
      <c r="W411" s="13"/>
      <c r="X411" s="13"/>
      <c r="Y411" s="13"/>
      <c r="Z411" s="38"/>
      <c r="AA411" s="13"/>
      <c r="AB411" s="38"/>
      <c r="AC411" s="13"/>
      <c r="AD411" s="13"/>
      <c r="AE411" s="13"/>
      <c r="AF411" s="38"/>
      <c r="AG411" s="13"/>
      <c r="AI411" s="11">
        <f t="shared" si="636"/>
        <v>2909.1333333333332</v>
      </c>
      <c r="AJ411" s="11">
        <f t="shared" si="642"/>
        <v>274.83333333333331</v>
      </c>
      <c r="AK411" s="11">
        <f t="shared" si="643"/>
        <v>304.98500000000001</v>
      </c>
      <c r="AL411" s="11" t="str">
        <f t="shared" si="637"/>
        <v/>
      </c>
      <c r="AM411" s="11">
        <f t="shared" si="644"/>
        <v>476.30133333333333</v>
      </c>
      <c r="AN411" s="11">
        <f t="shared" si="645"/>
        <v>263.53699999999998</v>
      </c>
      <c r="AO411" s="11" t="str">
        <f t="shared" si="646"/>
        <v/>
      </c>
      <c r="AP411" s="11" t="str">
        <f t="shared" si="647"/>
        <v/>
      </c>
      <c r="AQ411" s="11" t="str">
        <f t="shared" si="648"/>
        <v/>
      </c>
      <c r="AR411" s="11">
        <f t="shared" si="649"/>
        <v>145.03666666666666</v>
      </c>
      <c r="AS411" s="11" t="str">
        <f t="shared" si="650"/>
        <v/>
      </c>
      <c r="AT411" s="11">
        <f t="shared" si="638"/>
        <v>151.43533333333335</v>
      </c>
      <c r="AU411" s="11">
        <f t="shared" si="651"/>
        <v>709.82899999999995</v>
      </c>
      <c r="AV411" s="11" t="str">
        <f t="shared" si="652"/>
        <v/>
      </c>
      <c r="AW411" s="11">
        <f t="shared" si="656"/>
        <v>4943.0202499999996</v>
      </c>
      <c r="AX411" s="11">
        <f t="shared" si="657"/>
        <v>589.21400000000006</v>
      </c>
      <c r="AY411" s="11">
        <f t="shared" si="658"/>
        <v>511.24799999999999</v>
      </c>
      <c r="AZ411" s="17">
        <f t="shared" ref="AZ411" si="824">IF(OR(S411="",S408="",S405="",S402=""),AZ410,SUM(S411,S408,S405,S402))</f>
        <v>0</v>
      </c>
      <c r="BA411" s="11">
        <f t="shared" si="660"/>
        <v>871.93399999999997</v>
      </c>
      <c r="BB411" s="11">
        <f t="shared" ref="BB411:BE411" si="825">IF(OR(V411="",V408="",V405="",V402=""),BB410,SUM(V411,V408,V405,V402)/1000)</f>
        <v>292.31405480399002</v>
      </c>
      <c r="BC411" s="17">
        <f t="shared" si="825"/>
        <v>0</v>
      </c>
      <c r="BD411" s="17">
        <f t="shared" si="825"/>
        <v>0</v>
      </c>
      <c r="BE411" s="11">
        <f t="shared" si="825"/>
        <v>1172.0260000000001</v>
      </c>
      <c r="BF411" s="17">
        <f t="shared" si="662"/>
        <v>0</v>
      </c>
      <c r="BG411" s="11">
        <f t="shared" si="663"/>
        <v>0</v>
      </c>
      <c r="BH411" s="11">
        <f t="shared" ref="BH411:BI411" si="826">IF(OR(AD411="",AD408="",AD405="",AD402=""),BH410,SUM(AD411,AD408,AD405,AD402)/1000)</f>
        <v>314.37700000000001</v>
      </c>
      <c r="BI411" s="11">
        <f t="shared" si="826"/>
        <v>410.93700000000001</v>
      </c>
      <c r="BJ411" s="11">
        <f t="shared" si="665"/>
        <v>47.255900000000004</v>
      </c>
      <c r="BL411" s="65" t="str">
        <f t="shared" si="736"/>
        <v>19885</v>
      </c>
      <c r="BM411" s="2">
        <f t="shared" si="737"/>
        <v>59.535968145600101</v>
      </c>
      <c r="BN411" s="2">
        <f t="shared" si="738"/>
        <v>46.983066822672903</v>
      </c>
      <c r="BO411" s="2">
        <f t="shared" ref="BO411:BP411" si="827">IF(COUNT(AK410,AY408)=2,AK410/AY408*100,"")</f>
        <v>60.807042862940172</v>
      </c>
      <c r="BP411" s="2" t="str">
        <f t="shared" si="827"/>
        <v/>
      </c>
      <c r="BQ411" s="2">
        <f t="shared" si="740"/>
        <v>55.782453558518306</v>
      </c>
      <c r="BR411" s="2">
        <f t="shared" si="741"/>
        <v>90.485232691371678</v>
      </c>
      <c r="BS411" s="2" t="str">
        <f t="shared" si="742"/>
        <v/>
      </c>
      <c r="BT411" s="2" t="str">
        <f t="shared" ref="BT411:BZ411" si="828">IF(COUNT(AP410,BD408)=2,AP410/BD408*100,"")</f>
        <v/>
      </c>
      <c r="BU411" s="2" t="str">
        <f t="shared" si="828"/>
        <v/>
      </c>
      <c r="BV411" s="2" t="e">
        <f t="shared" si="828"/>
        <v>#DIV/0!</v>
      </c>
      <c r="BW411" s="2" t="str">
        <f t="shared" si="828"/>
        <v/>
      </c>
      <c r="BX411" s="2">
        <f t="shared" si="828"/>
        <v>49.297314247120838</v>
      </c>
      <c r="BY411" s="2">
        <f t="shared" si="828"/>
        <v>176.70877546729622</v>
      </c>
      <c r="BZ411" s="2" t="str">
        <f t="shared" si="828"/>
        <v/>
      </c>
    </row>
    <row r="412" spans="1:78" ht="15" customHeight="1" x14ac:dyDescent="0.2">
      <c r="A412" s="71">
        <v>32295</v>
      </c>
      <c r="B412" s="13">
        <v>2938.4</v>
      </c>
      <c r="C412" s="13">
        <v>281544</v>
      </c>
      <c r="D412" s="13">
        <v>313707</v>
      </c>
      <c r="E412" s="13"/>
      <c r="F412" s="13">
        <v>481108</v>
      </c>
      <c r="G412" s="13">
        <v>264125</v>
      </c>
      <c r="H412" s="13"/>
      <c r="I412" s="13"/>
      <c r="J412" s="13"/>
      <c r="K412" s="13">
        <v>147750</v>
      </c>
      <c r="L412" s="13"/>
      <c r="M412" s="13">
        <v>155.21100000000001</v>
      </c>
      <c r="N412" s="13">
        <v>729330</v>
      </c>
      <c r="O412" s="13"/>
      <c r="P412" s="13">
        <v>1297509</v>
      </c>
      <c r="Q412" s="13">
        <v>153318</v>
      </c>
      <c r="R412" s="13">
        <v>136141</v>
      </c>
      <c r="S412" s="13"/>
      <c r="T412" s="38">
        <v>229.34</v>
      </c>
      <c r="U412" s="76">
        <v>228.11099999999999</v>
      </c>
      <c r="V412" s="13">
        <v>75691.633167809996</v>
      </c>
      <c r="W412" s="13"/>
      <c r="X412" s="13"/>
      <c r="Y412" s="13">
        <v>314443</v>
      </c>
      <c r="Z412" s="38"/>
      <c r="AA412" s="13"/>
      <c r="AB412" s="38"/>
      <c r="AC412" s="13"/>
      <c r="AD412" s="13">
        <v>84564</v>
      </c>
      <c r="AE412" s="13">
        <v>109030</v>
      </c>
      <c r="AF412" s="38">
        <v>13068.9</v>
      </c>
      <c r="AG412" s="78">
        <v>13008.7</v>
      </c>
      <c r="AI412" s="11">
        <f t="shared" si="636"/>
        <v>2925.0333333333333</v>
      </c>
      <c r="AJ412" s="11">
        <f t="shared" si="642"/>
        <v>277.8776666666667</v>
      </c>
      <c r="AK412" s="11">
        <f t="shared" si="643"/>
        <v>308.69600000000003</v>
      </c>
      <c r="AL412" s="11" t="str">
        <f t="shared" si="637"/>
        <v/>
      </c>
      <c r="AM412" s="11">
        <f t="shared" si="644"/>
        <v>478.76066666666668</v>
      </c>
      <c r="AN412" s="11">
        <f t="shared" si="645"/>
        <v>264.51366666666667</v>
      </c>
      <c r="AO412" s="11" t="str">
        <f t="shared" si="646"/>
        <v/>
      </c>
      <c r="AP412" s="11" t="str">
        <f t="shared" si="647"/>
        <v/>
      </c>
      <c r="AQ412" s="11" t="str">
        <f t="shared" si="648"/>
        <v/>
      </c>
      <c r="AR412" s="11">
        <f t="shared" si="649"/>
        <v>146.72266666666667</v>
      </c>
      <c r="AS412" s="11" t="str">
        <f t="shared" si="650"/>
        <v/>
      </c>
      <c r="AT412" s="11">
        <f t="shared" si="638"/>
        <v>153.15600000000001</v>
      </c>
      <c r="AU412" s="11">
        <f t="shared" si="651"/>
        <v>721.30600000000004</v>
      </c>
      <c r="AV412" s="11" t="str">
        <f t="shared" si="652"/>
        <v/>
      </c>
      <c r="AW412" s="11">
        <f t="shared" si="656"/>
        <v>5038.9892499999996</v>
      </c>
      <c r="AX412" s="11">
        <f t="shared" si="657"/>
        <v>602.78700000000003</v>
      </c>
      <c r="AY412" s="11">
        <f t="shared" si="658"/>
        <v>525.56600000000003</v>
      </c>
      <c r="AZ412" s="17">
        <f t="shared" ref="AZ412" si="829">IF(OR(S412="",S409="",S406="",S403=""),AZ411,SUM(S412,S409,S406,S403))</f>
        <v>0</v>
      </c>
      <c r="BA412" s="11">
        <f t="shared" si="660"/>
        <v>887.92099999999994</v>
      </c>
      <c r="BB412" s="11">
        <f t="shared" ref="BB412:BE412" si="830">IF(OR(V412="",V409="",V406="",V403=""),BB411,SUM(V412,V409,V406,V403)/1000)</f>
        <v>296.46761310970004</v>
      </c>
      <c r="BC412" s="17">
        <f t="shared" si="830"/>
        <v>0</v>
      </c>
      <c r="BD412" s="17">
        <f t="shared" si="830"/>
        <v>0</v>
      </c>
      <c r="BE412" s="11">
        <f t="shared" si="830"/>
        <v>1199.308</v>
      </c>
      <c r="BF412" s="17">
        <f t="shared" si="662"/>
        <v>0</v>
      </c>
      <c r="BG412" s="11">
        <f t="shared" si="663"/>
        <v>0</v>
      </c>
      <c r="BH412" s="11">
        <f t="shared" ref="BH412:BI412" si="831">IF(OR(AD412="",AD409="",AD406="",AD403=""),BH411,SUM(AD412,AD409,AD406,AD403)/1000)</f>
        <v>324.05099999999999</v>
      </c>
      <c r="BI412" s="11">
        <f t="shared" si="831"/>
        <v>428.09300000000002</v>
      </c>
      <c r="BJ412" s="11">
        <f t="shared" si="665"/>
        <v>49.1571</v>
      </c>
      <c r="BL412" s="65" t="str">
        <f t="shared" si="736"/>
        <v>19886</v>
      </c>
      <c r="BM412" s="2">
        <f t="shared" si="737"/>
        <v>58.853356575533624</v>
      </c>
      <c r="BN412" s="2">
        <f t="shared" si="738"/>
        <v>46.215070698704828</v>
      </c>
      <c r="BO412" s="2">
        <f t="shared" ref="BO412:BP412" si="832">IF(COUNT(AK411,AY409)=2,AK411/AY409*100,"")</f>
        <v>59.65500109535882</v>
      </c>
      <c r="BP412" s="2" t="str">
        <f t="shared" si="832"/>
        <v/>
      </c>
      <c r="BQ412" s="2">
        <f t="shared" si="740"/>
        <v>54.545489299266535</v>
      </c>
      <c r="BR412" s="2">
        <f t="shared" si="741"/>
        <v>90.155432374510227</v>
      </c>
      <c r="BS412" s="2" t="str">
        <f t="shared" si="742"/>
        <v/>
      </c>
      <c r="BT412" s="2" t="str">
        <f t="shared" ref="BT412:BZ412" si="833">IF(COUNT(AP411,BD409)=2,AP411/BD409*100,"")</f>
        <v/>
      </c>
      <c r="BU412" s="2" t="str">
        <f t="shared" si="833"/>
        <v/>
      </c>
      <c r="BV412" s="2" t="e">
        <f t="shared" si="833"/>
        <v>#DIV/0!</v>
      </c>
      <c r="BW412" s="2" t="str">
        <f t="shared" si="833"/>
        <v/>
      </c>
      <c r="BX412" s="2">
        <f t="shared" si="833"/>
        <v>48.169978507757669</v>
      </c>
      <c r="BY412" s="2">
        <f t="shared" si="833"/>
        <v>172.73426340290604</v>
      </c>
      <c r="BZ412" s="2" t="str">
        <f t="shared" si="833"/>
        <v/>
      </c>
    </row>
    <row r="413" spans="1:78" ht="15" customHeight="1" x14ac:dyDescent="0.2">
      <c r="A413" s="71">
        <v>32325</v>
      </c>
      <c r="B413" s="13">
        <v>2947.2</v>
      </c>
      <c r="C413" s="13">
        <v>284525</v>
      </c>
      <c r="D413" s="76">
        <v>319210</v>
      </c>
      <c r="E413" s="13"/>
      <c r="F413" s="13">
        <v>490188</v>
      </c>
      <c r="G413" s="13">
        <v>261594</v>
      </c>
      <c r="H413" s="13"/>
      <c r="I413" s="13"/>
      <c r="J413" s="13"/>
      <c r="K413" s="13">
        <v>147504</v>
      </c>
      <c r="L413" s="13"/>
      <c r="M413" s="13">
        <v>156.25299999999999</v>
      </c>
      <c r="N413" s="13">
        <v>741227</v>
      </c>
      <c r="O413" s="13"/>
      <c r="P413" s="13"/>
      <c r="Q413" s="13"/>
      <c r="R413" s="13"/>
      <c r="S413" s="13"/>
      <c r="T413" s="38"/>
      <c r="U413" s="13"/>
      <c r="V413" s="13"/>
      <c r="W413" s="13"/>
      <c r="X413" s="13"/>
      <c r="Y413" s="13"/>
      <c r="Z413" s="38"/>
      <c r="AA413" s="13"/>
      <c r="AB413" s="38"/>
      <c r="AC413" s="13"/>
      <c r="AD413" s="13"/>
      <c r="AE413" s="13"/>
      <c r="AF413" s="38"/>
      <c r="AG413" s="13"/>
      <c r="AI413" s="11">
        <f t="shared" si="636"/>
        <v>2937.1999999999994</v>
      </c>
      <c r="AJ413" s="11">
        <f t="shared" si="642"/>
        <v>281.13099999999997</v>
      </c>
      <c r="AK413" s="11">
        <f t="shared" si="643"/>
        <v>313.46600000000001</v>
      </c>
      <c r="AL413" s="11" t="str">
        <f t="shared" si="637"/>
        <v/>
      </c>
      <c r="AM413" s="11">
        <f t="shared" si="644"/>
        <v>482.26766666666668</v>
      </c>
      <c r="AN413" s="11">
        <f t="shared" si="645"/>
        <v>263.70866666666666</v>
      </c>
      <c r="AO413" s="11" t="str">
        <f t="shared" si="646"/>
        <v/>
      </c>
      <c r="AP413" s="11" t="str">
        <f t="shared" si="647"/>
        <v/>
      </c>
      <c r="AQ413" s="11" t="str">
        <f t="shared" si="648"/>
        <v/>
      </c>
      <c r="AR413" s="11">
        <f t="shared" si="649"/>
        <v>147.65299999999999</v>
      </c>
      <c r="AS413" s="11" t="str">
        <f t="shared" si="650"/>
        <v/>
      </c>
      <c r="AT413" s="11">
        <f t="shared" si="638"/>
        <v>154.77466666666666</v>
      </c>
      <c r="AU413" s="11">
        <f t="shared" si="651"/>
        <v>731.75933333333342</v>
      </c>
      <c r="AV413" s="11" t="str">
        <f t="shared" si="652"/>
        <v/>
      </c>
      <c r="AW413" s="11">
        <f t="shared" si="656"/>
        <v>5038.9892499999996</v>
      </c>
      <c r="AX413" s="11">
        <f t="shared" si="657"/>
        <v>602.78700000000003</v>
      </c>
      <c r="AY413" s="11">
        <f t="shared" si="658"/>
        <v>525.56600000000003</v>
      </c>
      <c r="AZ413" s="17">
        <f t="shared" ref="AZ413" si="834">IF(OR(S413="",S410="",S407="",S404=""),AZ412,SUM(S413,S410,S407,S404))</f>
        <v>0</v>
      </c>
      <c r="BA413" s="11">
        <f t="shared" si="660"/>
        <v>887.92099999999994</v>
      </c>
      <c r="BB413" s="11">
        <f t="shared" ref="BB413:BE413" si="835">IF(OR(V413="",V410="",V407="",V404=""),BB412,SUM(V413,V410,V407,V404)/1000)</f>
        <v>296.46761310970004</v>
      </c>
      <c r="BC413" s="17">
        <f t="shared" si="835"/>
        <v>0</v>
      </c>
      <c r="BD413" s="17">
        <f t="shared" si="835"/>
        <v>0</v>
      </c>
      <c r="BE413" s="11">
        <f t="shared" si="835"/>
        <v>1199.308</v>
      </c>
      <c r="BF413" s="17">
        <f t="shared" si="662"/>
        <v>0</v>
      </c>
      <c r="BG413" s="11">
        <f t="shared" si="663"/>
        <v>0</v>
      </c>
      <c r="BH413" s="11">
        <f t="shared" ref="BH413:BI413" si="836">IF(OR(AD413="",AD410="",AD407="",AD404=""),BH412,SUM(AD413,AD410,AD407,AD404)/1000)</f>
        <v>324.05099999999999</v>
      </c>
      <c r="BI413" s="11">
        <f t="shared" si="836"/>
        <v>428.09300000000002</v>
      </c>
      <c r="BJ413" s="11">
        <f t="shared" si="665"/>
        <v>49.1571</v>
      </c>
      <c r="BL413" s="65" t="str">
        <f t="shared" si="736"/>
        <v>19887</v>
      </c>
      <c r="BM413" s="2">
        <f t="shared" si="737"/>
        <v>59.175022261608859</v>
      </c>
      <c r="BN413" s="2">
        <f t="shared" si="738"/>
        <v>46.64406027917417</v>
      </c>
      <c r="BO413" s="2">
        <f t="shared" ref="BO413:BP413" si="837">IF(COUNT(AK412,AY410)=2,AK412/AY410*100,"")</f>
        <v>60.380871905611379</v>
      </c>
      <c r="BP413" s="2" t="str">
        <f t="shared" si="837"/>
        <v/>
      </c>
      <c r="BQ413" s="2">
        <f t="shared" si="740"/>
        <v>54.625847063348068</v>
      </c>
      <c r="BR413" s="2">
        <f t="shared" si="741"/>
        <v>90.489547909023813</v>
      </c>
      <c r="BS413" s="2" t="str">
        <f t="shared" si="742"/>
        <v/>
      </c>
      <c r="BT413" s="2" t="str">
        <f t="shared" ref="BT413:BZ413" si="838">IF(COUNT(AP412,BD410)=2,AP412/BD410*100,"")</f>
        <v/>
      </c>
      <c r="BU413" s="2" t="str">
        <f t="shared" si="838"/>
        <v/>
      </c>
      <c r="BV413" s="2" t="e">
        <f t="shared" si="838"/>
        <v>#DIV/0!</v>
      </c>
      <c r="BW413" s="2" t="str">
        <f t="shared" si="838"/>
        <v/>
      </c>
      <c r="BX413" s="2">
        <f t="shared" si="838"/>
        <v>48.717304382954225</v>
      </c>
      <c r="BY413" s="2">
        <f t="shared" si="838"/>
        <v>175.52714893037134</v>
      </c>
      <c r="BZ413" s="2" t="str">
        <f t="shared" si="838"/>
        <v/>
      </c>
    </row>
    <row r="414" spans="1:78" ht="15" customHeight="1" x14ac:dyDescent="0.2">
      <c r="A414" s="71">
        <v>32356</v>
      </c>
      <c r="B414" s="13">
        <v>2952</v>
      </c>
      <c r="C414" s="13">
        <v>288402</v>
      </c>
      <c r="D414" s="76">
        <v>323055</v>
      </c>
      <c r="E414" s="13"/>
      <c r="F414" s="13">
        <v>483621</v>
      </c>
      <c r="G414" s="13">
        <v>260296</v>
      </c>
      <c r="H414" s="13"/>
      <c r="I414" s="13"/>
      <c r="J414" s="13"/>
      <c r="K414" s="13">
        <v>147262</v>
      </c>
      <c r="L414" s="13"/>
      <c r="M414" s="13">
        <v>157.94900000000001</v>
      </c>
      <c r="N414" s="13">
        <v>744591</v>
      </c>
      <c r="O414" s="13"/>
      <c r="P414" s="13"/>
      <c r="Q414" s="13"/>
      <c r="R414" s="13"/>
      <c r="S414" s="13"/>
      <c r="T414" s="38"/>
      <c r="U414" s="13"/>
      <c r="V414" s="13"/>
      <c r="W414" s="13"/>
      <c r="X414" s="13"/>
      <c r="Y414" s="13"/>
      <c r="Z414" s="38"/>
      <c r="AA414" s="13"/>
      <c r="AB414" s="38"/>
      <c r="AC414" s="13"/>
      <c r="AD414" s="13"/>
      <c r="AE414" s="13"/>
      <c r="AF414" s="38"/>
      <c r="AG414" s="13"/>
      <c r="AI414" s="11">
        <f t="shared" si="636"/>
        <v>2945.8666666666668</v>
      </c>
      <c r="AJ414" s="11">
        <f t="shared" si="642"/>
        <v>284.82366666666667</v>
      </c>
      <c r="AK414" s="11">
        <f t="shared" si="643"/>
        <v>318.65733333333333</v>
      </c>
      <c r="AL414" s="11" t="str">
        <f t="shared" si="637"/>
        <v/>
      </c>
      <c r="AM414" s="11">
        <f t="shared" si="644"/>
        <v>484.97233333333332</v>
      </c>
      <c r="AN414" s="11">
        <f t="shared" si="645"/>
        <v>262.005</v>
      </c>
      <c r="AO414" s="11" t="str">
        <f t="shared" si="646"/>
        <v/>
      </c>
      <c r="AP414" s="11" t="str">
        <f t="shared" si="647"/>
        <v/>
      </c>
      <c r="AQ414" s="11" t="str">
        <f t="shared" si="648"/>
        <v/>
      </c>
      <c r="AR414" s="11">
        <f t="shared" si="649"/>
        <v>147.50533333333334</v>
      </c>
      <c r="AS414" s="11" t="str">
        <f t="shared" si="650"/>
        <v/>
      </c>
      <c r="AT414" s="11">
        <f t="shared" si="638"/>
        <v>156.471</v>
      </c>
      <c r="AU414" s="11">
        <f t="shared" si="651"/>
        <v>738.38266666666664</v>
      </c>
      <c r="AV414" s="11" t="str">
        <f t="shared" si="652"/>
        <v/>
      </c>
      <c r="AW414" s="11">
        <f t="shared" si="656"/>
        <v>5038.9892499999996</v>
      </c>
      <c r="AX414" s="11">
        <f t="shared" si="657"/>
        <v>602.78700000000003</v>
      </c>
      <c r="AY414" s="11">
        <f t="shared" si="658"/>
        <v>525.56600000000003</v>
      </c>
      <c r="AZ414" s="17">
        <f t="shared" ref="AZ414" si="839">IF(OR(S414="",S411="",S408="",S405=""),AZ413,SUM(S414,S411,S408,S405))</f>
        <v>0</v>
      </c>
      <c r="BA414" s="11">
        <f t="shared" si="660"/>
        <v>887.92099999999994</v>
      </c>
      <c r="BB414" s="11">
        <f t="shared" ref="BB414:BE414" si="840">IF(OR(V414="",V411="",V408="",V405=""),BB413,SUM(V414,V411,V408,V405)/1000)</f>
        <v>296.46761310970004</v>
      </c>
      <c r="BC414" s="17">
        <f t="shared" si="840"/>
        <v>0</v>
      </c>
      <c r="BD414" s="17">
        <f t="shared" si="840"/>
        <v>0</v>
      </c>
      <c r="BE414" s="11">
        <f t="shared" si="840"/>
        <v>1199.308</v>
      </c>
      <c r="BF414" s="17">
        <f t="shared" si="662"/>
        <v>0</v>
      </c>
      <c r="BG414" s="11">
        <f t="shared" si="663"/>
        <v>0</v>
      </c>
      <c r="BH414" s="11">
        <f t="shared" ref="BH414:BI414" si="841">IF(OR(AD414="",AD411="",AD408="",AD405=""),BH413,SUM(AD414,AD411,AD408,AD405)/1000)</f>
        <v>324.05099999999999</v>
      </c>
      <c r="BI414" s="11">
        <f t="shared" si="841"/>
        <v>428.09300000000002</v>
      </c>
      <c r="BJ414" s="11">
        <f t="shared" si="665"/>
        <v>49.1571</v>
      </c>
      <c r="BL414" s="65" t="str">
        <f t="shared" si="736"/>
        <v>19888</v>
      </c>
      <c r="BM414" s="2">
        <f t="shared" si="737"/>
        <v>59.421160574852991</v>
      </c>
      <c r="BN414" s="2">
        <f t="shared" si="738"/>
        <v>47.160737298615899</v>
      </c>
      <c r="BO414" s="2">
        <f t="shared" ref="BO414:BP414" si="842">IF(COUNT(AK413,AY411)=2,AK413/AY411*100,"")</f>
        <v>61.313882890495421</v>
      </c>
      <c r="BP414" s="2" t="str">
        <f t="shared" si="842"/>
        <v/>
      </c>
      <c r="BQ414" s="2">
        <f t="shared" si="740"/>
        <v>54.907902050690382</v>
      </c>
      <c r="BR414" s="2">
        <f t="shared" si="741"/>
        <v>90.214159166412784</v>
      </c>
      <c r="BS414" s="2" t="str">
        <f t="shared" si="742"/>
        <v/>
      </c>
      <c r="BT414" s="2" t="str">
        <f t="shared" ref="BT414:BZ414" si="843">IF(COUNT(AP413,BD411)=2,AP413/BD411*100,"")</f>
        <v/>
      </c>
      <c r="BU414" s="2" t="str">
        <f t="shared" si="843"/>
        <v/>
      </c>
      <c r="BV414" s="2" t="e">
        <f t="shared" si="843"/>
        <v>#DIV/0!</v>
      </c>
      <c r="BW414" s="2" t="str">
        <f t="shared" si="843"/>
        <v/>
      </c>
      <c r="BX414" s="2">
        <f t="shared" si="843"/>
        <v>49.232185136529282</v>
      </c>
      <c r="BY414" s="2">
        <f t="shared" si="843"/>
        <v>178.07092895829126</v>
      </c>
      <c r="BZ414" s="2" t="str">
        <f t="shared" si="843"/>
        <v/>
      </c>
    </row>
    <row r="415" spans="1:78" ht="15" customHeight="1" x14ac:dyDescent="0.2">
      <c r="A415" s="71">
        <v>32387</v>
      </c>
      <c r="B415" s="13">
        <v>2956.9</v>
      </c>
      <c r="C415" s="13">
        <v>291439</v>
      </c>
      <c r="D415" s="76">
        <v>327837</v>
      </c>
      <c r="E415" s="13"/>
      <c r="F415" s="13">
        <v>484343</v>
      </c>
      <c r="G415" s="13">
        <v>262745</v>
      </c>
      <c r="H415" s="13"/>
      <c r="I415" s="13"/>
      <c r="J415" s="13"/>
      <c r="K415" s="13">
        <v>147132</v>
      </c>
      <c r="L415" s="13"/>
      <c r="M415" s="13">
        <v>160.37299999999999</v>
      </c>
      <c r="N415" s="13">
        <v>758352</v>
      </c>
      <c r="O415" s="13"/>
      <c r="P415" s="13">
        <v>1320708.75</v>
      </c>
      <c r="Q415" s="13">
        <v>163615</v>
      </c>
      <c r="R415" s="13">
        <v>140828</v>
      </c>
      <c r="S415" s="13"/>
      <c r="T415" s="38">
        <v>234.44399999999999</v>
      </c>
      <c r="U415" s="76">
        <v>233.42599999999999</v>
      </c>
      <c r="V415" s="13">
        <v>77167.195798970002</v>
      </c>
      <c r="W415" s="13"/>
      <c r="X415" s="13"/>
      <c r="Y415" s="13">
        <v>294060</v>
      </c>
      <c r="Z415" s="38"/>
      <c r="AA415" s="13"/>
      <c r="AB415" s="38"/>
      <c r="AC415" s="13"/>
      <c r="AD415" s="13">
        <v>87587</v>
      </c>
      <c r="AE415" s="13">
        <v>124467</v>
      </c>
      <c r="AF415" s="38">
        <v>13620.6</v>
      </c>
      <c r="AG415" s="78">
        <v>13623.7</v>
      </c>
      <c r="AI415" s="11">
        <f t="shared" si="636"/>
        <v>2952.0333333333333</v>
      </c>
      <c r="AJ415" s="11">
        <f t="shared" si="642"/>
        <v>288.12200000000001</v>
      </c>
      <c r="AK415" s="11">
        <f t="shared" si="643"/>
        <v>323.36733333333331</v>
      </c>
      <c r="AL415" s="11" t="str">
        <f t="shared" si="637"/>
        <v/>
      </c>
      <c r="AM415" s="11">
        <f t="shared" si="644"/>
        <v>486.0506666666667</v>
      </c>
      <c r="AN415" s="11">
        <f t="shared" si="645"/>
        <v>261.54500000000002</v>
      </c>
      <c r="AO415" s="11" t="str">
        <f t="shared" si="646"/>
        <v/>
      </c>
      <c r="AP415" s="11" t="str">
        <f t="shared" si="647"/>
        <v/>
      </c>
      <c r="AQ415" s="11" t="str">
        <f t="shared" si="648"/>
        <v/>
      </c>
      <c r="AR415" s="11">
        <f t="shared" si="649"/>
        <v>147.29933333333335</v>
      </c>
      <c r="AS415" s="11" t="str">
        <f t="shared" si="650"/>
        <v/>
      </c>
      <c r="AT415" s="11">
        <f t="shared" si="638"/>
        <v>158.19166666666666</v>
      </c>
      <c r="AU415" s="11">
        <f t="shared" si="651"/>
        <v>748.05666666666662</v>
      </c>
      <c r="AV415" s="11" t="str">
        <f t="shared" si="652"/>
        <v/>
      </c>
      <c r="AW415" s="11">
        <f t="shared" si="656"/>
        <v>5138.5592500000002</v>
      </c>
      <c r="AX415" s="11">
        <f t="shared" si="657"/>
        <v>614.98099999999999</v>
      </c>
      <c r="AY415" s="11">
        <f t="shared" si="658"/>
        <v>539.59699999999998</v>
      </c>
      <c r="AZ415" s="17">
        <f t="shared" ref="AZ415" si="844">IF(OR(S415="",S412="",S409="",S406=""),AZ414,SUM(S415,S412,S409,S406))</f>
        <v>0</v>
      </c>
      <c r="BA415" s="11">
        <f t="shared" si="660"/>
        <v>905.87899999999991</v>
      </c>
      <c r="BB415" s="11">
        <f t="shared" ref="BB415:BE415" si="845">IF(OR(V415="",V412="",V409="",V406=""),BB414,SUM(V415,V412,V409,V406)/1000)</f>
        <v>301.12796873395996</v>
      </c>
      <c r="BC415" s="17">
        <f t="shared" si="845"/>
        <v>0</v>
      </c>
      <c r="BD415" s="17">
        <f t="shared" si="845"/>
        <v>0</v>
      </c>
      <c r="BE415" s="11">
        <f t="shared" si="845"/>
        <v>1221.9179999999999</v>
      </c>
      <c r="BF415" s="17">
        <f t="shared" si="662"/>
        <v>0</v>
      </c>
      <c r="BG415" s="11">
        <f t="shared" si="663"/>
        <v>0</v>
      </c>
      <c r="BH415" s="11">
        <f t="shared" ref="BH415:BI415" si="846">IF(OR(AD415="",AD412="",AD409="",AD406=""),BH414,SUM(AD415,AD412,AD409,AD406)/1000)</f>
        <v>334.32100000000003</v>
      </c>
      <c r="BI415" s="11">
        <f t="shared" si="846"/>
        <v>445.11799999999999</v>
      </c>
      <c r="BJ415" s="11">
        <f t="shared" si="665"/>
        <v>51.184699999999999</v>
      </c>
      <c r="BL415" s="65" t="str">
        <f t="shared" si="736"/>
        <v>19889</v>
      </c>
      <c r="BM415" s="2">
        <f t="shared" si="737"/>
        <v>58.461459640277404</v>
      </c>
      <c r="BN415" s="2">
        <f t="shared" si="738"/>
        <v>46.63853069160416</v>
      </c>
      <c r="BO415" s="2">
        <f t="shared" ref="BO415:BP415" si="847">IF(COUNT(AK414,AY412)=2,AK414/AY412*100,"")</f>
        <v>60.63126863863593</v>
      </c>
      <c r="BP415" s="2" t="str">
        <f t="shared" si="847"/>
        <v/>
      </c>
      <c r="BQ415" s="2">
        <f t="shared" si="740"/>
        <v>54.314253933251578</v>
      </c>
      <c r="BR415" s="2">
        <f t="shared" si="741"/>
        <v>88.375589242880281</v>
      </c>
      <c r="BS415" s="2" t="str">
        <f t="shared" si="742"/>
        <v/>
      </c>
      <c r="BT415" s="2" t="str">
        <f t="shared" ref="BT415:BZ415" si="848">IF(COUNT(AP414,BD412)=2,AP414/BD412*100,"")</f>
        <v/>
      </c>
      <c r="BU415" s="2" t="str">
        <f t="shared" si="848"/>
        <v/>
      </c>
      <c r="BV415" s="2" t="e">
        <f t="shared" si="848"/>
        <v>#DIV/0!</v>
      </c>
      <c r="BW415" s="2" t="str">
        <f t="shared" si="848"/>
        <v/>
      </c>
      <c r="BX415" s="2">
        <f t="shared" si="848"/>
        <v>48.285917957358564</v>
      </c>
      <c r="BY415" s="2">
        <f t="shared" si="848"/>
        <v>172.48183611193517</v>
      </c>
      <c r="BZ415" s="2" t="str">
        <f t="shared" si="848"/>
        <v/>
      </c>
    </row>
    <row r="416" spans="1:78" ht="15" customHeight="1" x14ac:dyDescent="0.2">
      <c r="A416" s="71">
        <v>32417</v>
      </c>
      <c r="B416" s="13">
        <v>2965.3</v>
      </c>
      <c r="C416" s="13">
        <v>293949</v>
      </c>
      <c r="D416" s="76">
        <v>331492</v>
      </c>
      <c r="E416" s="13"/>
      <c r="F416" s="13">
        <v>491688</v>
      </c>
      <c r="G416" s="13">
        <v>263294</v>
      </c>
      <c r="H416" s="13"/>
      <c r="I416" s="13"/>
      <c r="J416" s="13"/>
      <c r="K416" s="13">
        <v>148229</v>
      </c>
      <c r="L416" s="13"/>
      <c r="M416" s="13">
        <v>163.976</v>
      </c>
      <c r="N416" s="13">
        <v>782684</v>
      </c>
      <c r="O416" s="13"/>
      <c r="P416" s="13"/>
      <c r="Q416" s="13"/>
      <c r="R416" s="13"/>
      <c r="S416" s="13"/>
      <c r="T416" s="38"/>
      <c r="U416" s="13"/>
      <c r="V416" s="13"/>
      <c r="W416" s="13"/>
      <c r="X416" s="13"/>
      <c r="Y416" s="13"/>
      <c r="Z416" s="38"/>
      <c r="AA416" s="13"/>
      <c r="AB416" s="38"/>
      <c r="AC416" s="13"/>
      <c r="AD416" s="13"/>
      <c r="AE416" s="13"/>
      <c r="AF416" s="38"/>
      <c r="AG416" s="13"/>
      <c r="AI416" s="11">
        <f t="shared" si="636"/>
        <v>2958.0666666666671</v>
      </c>
      <c r="AJ416" s="11">
        <f t="shared" si="642"/>
        <v>291.26333333333332</v>
      </c>
      <c r="AK416" s="11">
        <f t="shared" si="643"/>
        <v>327.4613333333333</v>
      </c>
      <c r="AL416" s="11" t="str">
        <f t="shared" si="637"/>
        <v/>
      </c>
      <c r="AM416" s="11">
        <f t="shared" si="644"/>
        <v>486.5506666666667</v>
      </c>
      <c r="AN416" s="11">
        <f t="shared" si="645"/>
        <v>262.11166666666668</v>
      </c>
      <c r="AO416" s="11" t="str">
        <f t="shared" si="646"/>
        <v/>
      </c>
      <c r="AP416" s="11" t="str">
        <f t="shared" si="647"/>
        <v/>
      </c>
      <c r="AQ416" s="11" t="str">
        <f t="shared" si="648"/>
        <v/>
      </c>
      <c r="AR416" s="11">
        <f t="shared" si="649"/>
        <v>147.541</v>
      </c>
      <c r="AS416" s="11" t="str">
        <f t="shared" si="650"/>
        <v/>
      </c>
      <c r="AT416" s="11">
        <f t="shared" si="638"/>
        <v>160.76599999999999</v>
      </c>
      <c r="AU416" s="11">
        <f t="shared" si="651"/>
        <v>761.87566666666658</v>
      </c>
      <c r="AV416" s="11" t="str">
        <f t="shared" si="652"/>
        <v/>
      </c>
      <c r="AW416" s="11">
        <f t="shared" si="656"/>
        <v>5138.5592500000002</v>
      </c>
      <c r="AX416" s="11">
        <f t="shared" si="657"/>
        <v>614.98099999999999</v>
      </c>
      <c r="AY416" s="11">
        <f t="shared" si="658"/>
        <v>539.59699999999998</v>
      </c>
      <c r="AZ416" s="17">
        <f t="shared" ref="AZ416" si="849">IF(OR(S416="",S413="",S410="",S407=""),AZ415,SUM(S416,S413,S410,S407))</f>
        <v>0</v>
      </c>
      <c r="BA416" s="11">
        <f t="shared" si="660"/>
        <v>905.87899999999991</v>
      </c>
      <c r="BB416" s="11">
        <f t="shared" ref="BB416:BE416" si="850">IF(OR(V416="",V413="",V410="",V407=""),BB415,SUM(V416,V413,V410,V407)/1000)</f>
        <v>301.12796873395996</v>
      </c>
      <c r="BC416" s="17">
        <f t="shared" si="850"/>
        <v>0</v>
      </c>
      <c r="BD416" s="17">
        <f t="shared" si="850"/>
        <v>0</v>
      </c>
      <c r="BE416" s="11">
        <f t="shared" si="850"/>
        <v>1221.9179999999999</v>
      </c>
      <c r="BF416" s="17">
        <f t="shared" si="662"/>
        <v>0</v>
      </c>
      <c r="BG416" s="11">
        <f t="shared" si="663"/>
        <v>0</v>
      </c>
      <c r="BH416" s="11">
        <f t="shared" ref="BH416:BI416" si="851">IF(OR(AD416="",AD413="",AD410="",AD407=""),BH415,SUM(AD416,AD413,AD410,AD407)/1000)</f>
        <v>334.32100000000003</v>
      </c>
      <c r="BI416" s="11">
        <f t="shared" si="851"/>
        <v>445.11799999999999</v>
      </c>
      <c r="BJ416" s="11">
        <f t="shared" si="665"/>
        <v>51.184699999999999</v>
      </c>
      <c r="BL416" s="65" t="str">
        <f t="shared" si="736"/>
        <v>198810</v>
      </c>
      <c r="BM416" s="2">
        <f t="shared" si="737"/>
        <v>58.583838680214164</v>
      </c>
      <c r="BN416" s="2">
        <f t="shared" si="738"/>
        <v>47.251129614053831</v>
      </c>
      <c r="BO416" s="2">
        <f t="shared" ref="BO416:BP416" si="852">IF(COUNT(AK415,AY413)=2,AK415/AY413*100,"")</f>
        <v>61.527445331953224</v>
      </c>
      <c r="BP416" s="2" t="str">
        <f t="shared" si="852"/>
        <v/>
      </c>
      <c r="BQ416" s="2">
        <f t="shared" si="740"/>
        <v>54.618860611848731</v>
      </c>
      <c r="BR416" s="2">
        <f t="shared" si="741"/>
        <v>88.22042895566544</v>
      </c>
      <c r="BS416" s="2" t="str">
        <f t="shared" si="742"/>
        <v/>
      </c>
      <c r="BT416" s="2" t="str">
        <f t="shared" ref="BT416:BZ416" si="853">IF(COUNT(AP415,BD413)=2,AP415/BD413*100,"")</f>
        <v/>
      </c>
      <c r="BU416" s="2" t="str">
        <f t="shared" si="853"/>
        <v/>
      </c>
      <c r="BV416" s="2" t="e">
        <f t="shared" si="853"/>
        <v>#DIV/0!</v>
      </c>
      <c r="BW416" s="2" t="str">
        <f t="shared" si="853"/>
        <v/>
      </c>
      <c r="BX416" s="2">
        <f t="shared" si="853"/>
        <v>48.816904335017227</v>
      </c>
      <c r="BY416" s="2">
        <f t="shared" si="853"/>
        <v>174.74162545677379</v>
      </c>
      <c r="BZ416" s="2" t="str">
        <f t="shared" si="853"/>
        <v/>
      </c>
    </row>
    <row r="417" spans="1:78" ht="15" customHeight="1" x14ac:dyDescent="0.2">
      <c r="A417" s="71">
        <v>32448</v>
      </c>
      <c r="B417" s="13">
        <v>2980.2</v>
      </c>
      <c r="C417" s="13">
        <v>297392</v>
      </c>
      <c r="D417" s="76">
        <v>333360</v>
      </c>
      <c r="E417" s="13"/>
      <c r="F417" s="13">
        <v>488694</v>
      </c>
      <c r="G417" s="13">
        <v>265933</v>
      </c>
      <c r="H417" s="13"/>
      <c r="I417" s="13"/>
      <c r="J417" s="13"/>
      <c r="K417" s="13">
        <v>149173</v>
      </c>
      <c r="L417" s="13"/>
      <c r="M417" s="13">
        <v>167.14400000000001</v>
      </c>
      <c r="N417" s="13">
        <v>820900</v>
      </c>
      <c r="O417" s="13"/>
      <c r="P417" s="13"/>
      <c r="Q417" s="13"/>
      <c r="R417" s="13"/>
      <c r="S417" s="13"/>
      <c r="T417" s="38"/>
      <c r="U417" s="13"/>
      <c r="V417" s="13"/>
      <c r="W417" s="13"/>
      <c r="X417" s="13"/>
      <c r="Y417" s="13"/>
      <c r="Z417" s="38"/>
      <c r="AA417" s="13"/>
      <c r="AB417" s="38"/>
      <c r="AC417" s="13"/>
      <c r="AD417" s="13"/>
      <c r="AE417" s="13"/>
      <c r="AF417" s="38"/>
      <c r="AG417" s="13"/>
      <c r="AI417" s="11">
        <f t="shared" si="636"/>
        <v>2967.4666666666672</v>
      </c>
      <c r="AJ417" s="11">
        <f t="shared" si="642"/>
        <v>294.26</v>
      </c>
      <c r="AK417" s="11">
        <f t="shared" si="643"/>
        <v>330.8963333333333</v>
      </c>
      <c r="AL417" s="11" t="str">
        <f t="shared" si="637"/>
        <v/>
      </c>
      <c r="AM417" s="11">
        <f t="shared" si="644"/>
        <v>488.24166666666667</v>
      </c>
      <c r="AN417" s="11">
        <f t="shared" si="645"/>
        <v>263.9906666666667</v>
      </c>
      <c r="AO417" s="11" t="str">
        <f t="shared" si="646"/>
        <v/>
      </c>
      <c r="AP417" s="11" t="str">
        <f t="shared" si="647"/>
        <v/>
      </c>
      <c r="AQ417" s="11" t="str">
        <f t="shared" si="648"/>
        <v/>
      </c>
      <c r="AR417" s="11">
        <f t="shared" si="649"/>
        <v>148.178</v>
      </c>
      <c r="AS417" s="11" t="str">
        <f t="shared" si="650"/>
        <v/>
      </c>
      <c r="AT417" s="11">
        <f t="shared" si="638"/>
        <v>163.83099999999999</v>
      </c>
      <c r="AU417" s="11">
        <f t="shared" si="651"/>
        <v>787.31200000000001</v>
      </c>
      <c r="AV417" s="11" t="str">
        <f t="shared" si="652"/>
        <v/>
      </c>
      <c r="AW417" s="11">
        <f t="shared" si="656"/>
        <v>5138.5592500000002</v>
      </c>
      <c r="AX417" s="11">
        <f t="shared" si="657"/>
        <v>614.98099999999999</v>
      </c>
      <c r="AY417" s="11">
        <f t="shared" si="658"/>
        <v>539.59699999999998</v>
      </c>
      <c r="AZ417" s="17">
        <f t="shared" ref="AZ417" si="854">IF(OR(S417="",S414="",S411="",S408=""),AZ416,SUM(S417,S414,S411,S408))</f>
        <v>0</v>
      </c>
      <c r="BA417" s="11">
        <f t="shared" si="660"/>
        <v>905.87899999999991</v>
      </c>
      <c r="BB417" s="11">
        <f t="shared" ref="BB417:BE417" si="855">IF(OR(V417="",V414="",V411="",V408=""),BB416,SUM(V417,V414,V411,V408)/1000)</f>
        <v>301.12796873395996</v>
      </c>
      <c r="BC417" s="17">
        <f t="shared" si="855"/>
        <v>0</v>
      </c>
      <c r="BD417" s="17">
        <f t="shared" si="855"/>
        <v>0</v>
      </c>
      <c r="BE417" s="11">
        <f t="shared" si="855"/>
        <v>1221.9179999999999</v>
      </c>
      <c r="BF417" s="17">
        <f t="shared" si="662"/>
        <v>0</v>
      </c>
      <c r="BG417" s="11">
        <f t="shared" si="663"/>
        <v>0</v>
      </c>
      <c r="BH417" s="11">
        <f t="shared" ref="BH417:BI417" si="856">IF(OR(AD417="",AD414="",AD411="",AD408=""),BH416,SUM(AD417,AD414,AD411,AD408)/1000)</f>
        <v>334.32100000000003</v>
      </c>
      <c r="BI417" s="11">
        <f t="shared" si="856"/>
        <v>445.11799999999999</v>
      </c>
      <c r="BJ417" s="11">
        <f t="shared" si="665"/>
        <v>51.184699999999999</v>
      </c>
      <c r="BL417" s="65" t="str">
        <f t="shared" si="736"/>
        <v>198811</v>
      </c>
      <c r="BM417" s="2">
        <f t="shared" si="737"/>
        <v>58.703571686855007</v>
      </c>
      <c r="BN417" s="2">
        <f t="shared" si="738"/>
        <v>47.798310182535459</v>
      </c>
      <c r="BO417" s="2">
        <f t="shared" ref="BO417:BP417" si="857">IF(COUNT(AK416,AY414)=2,AK416/AY414*100,"")</f>
        <v>62.306415052216714</v>
      </c>
      <c r="BP417" s="2" t="str">
        <f t="shared" si="857"/>
        <v/>
      </c>
      <c r="BQ417" s="2">
        <f t="shared" si="740"/>
        <v>54.74030534998797</v>
      </c>
      <c r="BR417" s="2">
        <f t="shared" si="741"/>
        <v>88.411568439915612</v>
      </c>
      <c r="BS417" s="2" t="str">
        <f t="shared" si="742"/>
        <v/>
      </c>
      <c r="BT417" s="2" t="str">
        <f t="shared" ref="BT417:BZ417" si="858">IF(COUNT(AP416,BD414)=2,AP416/BD414*100,"")</f>
        <v/>
      </c>
      <c r="BU417" s="2" t="str">
        <f t="shared" si="858"/>
        <v/>
      </c>
      <c r="BV417" s="2" t="e">
        <f t="shared" si="858"/>
        <v>#DIV/0!</v>
      </c>
      <c r="BW417" s="2" t="str">
        <f t="shared" si="858"/>
        <v/>
      </c>
      <c r="BX417" s="2">
        <f t="shared" si="858"/>
        <v>49.611326612169073</v>
      </c>
      <c r="BY417" s="2">
        <f t="shared" si="858"/>
        <v>177.96966235529817</v>
      </c>
      <c r="BZ417" s="2" t="str">
        <f t="shared" si="858"/>
        <v/>
      </c>
    </row>
    <row r="418" spans="1:78" ht="15" customHeight="1" x14ac:dyDescent="0.2">
      <c r="A418" s="71">
        <v>32478</v>
      </c>
      <c r="B418" s="13">
        <v>2988.2</v>
      </c>
      <c r="C418" s="13">
        <v>300374</v>
      </c>
      <c r="D418" s="76">
        <v>339353</v>
      </c>
      <c r="E418" s="13"/>
      <c r="F418" s="13">
        <v>510402</v>
      </c>
      <c r="G418" s="13">
        <v>264847</v>
      </c>
      <c r="H418" s="13"/>
      <c r="I418" s="13"/>
      <c r="J418" s="13"/>
      <c r="K418" s="13">
        <v>151006</v>
      </c>
      <c r="L418" s="13"/>
      <c r="M418" s="13">
        <v>171.10400000000001</v>
      </c>
      <c r="N418" s="13">
        <v>824648</v>
      </c>
      <c r="O418" s="13"/>
      <c r="P418" s="13">
        <v>1349877.25</v>
      </c>
      <c r="Q418" s="13">
        <v>161898</v>
      </c>
      <c r="R418" s="13">
        <v>145520</v>
      </c>
      <c r="S418" s="13"/>
      <c r="T418" s="38">
        <v>239.393</v>
      </c>
      <c r="U418" s="76">
        <v>238.226</v>
      </c>
      <c r="V418" s="13">
        <v>78893.601533790003</v>
      </c>
      <c r="W418" s="13"/>
      <c r="X418" s="13"/>
      <c r="Y418" s="13">
        <v>339599</v>
      </c>
      <c r="Z418" s="38"/>
      <c r="AA418" s="13"/>
      <c r="AB418" s="38"/>
      <c r="AC418" s="13"/>
      <c r="AD418" s="13">
        <v>90414</v>
      </c>
      <c r="AE418" s="13">
        <v>130151</v>
      </c>
      <c r="AF418" s="38">
        <v>14198.3</v>
      </c>
      <c r="AG418" s="78">
        <v>14219.1</v>
      </c>
      <c r="AI418" s="11">
        <f t="shared" si="636"/>
        <v>2977.9</v>
      </c>
      <c r="AJ418" s="11">
        <f t="shared" si="642"/>
        <v>297.23833333333329</v>
      </c>
      <c r="AK418" s="11">
        <f t="shared" si="643"/>
        <v>334.73500000000001</v>
      </c>
      <c r="AL418" s="11" t="str">
        <f t="shared" si="637"/>
        <v/>
      </c>
      <c r="AM418" s="11">
        <f t="shared" si="644"/>
        <v>496.928</v>
      </c>
      <c r="AN418" s="11">
        <f t="shared" si="645"/>
        <v>264.69133333333332</v>
      </c>
      <c r="AO418" s="11" t="str">
        <f t="shared" si="646"/>
        <v/>
      </c>
      <c r="AP418" s="11" t="str">
        <f t="shared" si="647"/>
        <v/>
      </c>
      <c r="AQ418" s="11" t="str">
        <f t="shared" si="648"/>
        <v/>
      </c>
      <c r="AR418" s="11">
        <f t="shared" si="649"/>
        <v>149.46933333333334</v>
      </c>
      <c r="AS418" s="11" t="str">
        <f t="shared" si="650"/>
        <v/>
      </c>
      <c r="AT418" s="11">
        <f t="shared" si="638"/>
        <v>167.40800000000002</v>
      </c>
      <c r="AU418" s="11">
        <f t="shared" si="651"/>
        <v>809.41066666666666</v>
      </c>
      <c r="AV418" s="11" t="str">
        <f t="shared" si="652"/>
        <v/>
      </c>
      <c r="AW418" s="11">
        <f t="shared" si="656"/>
        <v>5236.4380000000001</v>
      </c>
      <c r="AX418" s="11">
        <f t="shared" si="657"/>
        <v>626.89400000000001</v>
      </c>
      <c r="AY418" s="11">
        <f t="shared" si="658"/>
        <v>555.59100000000001</v>
      </c>
      <c r="AZ418" s="17">
        <f t="shared" ref="AZ418" si="859">IF(OR(S418="",S415="",S412="",S409=""),AZ417,SUM(S418,S415,S412,S409))</f>
        <v>0</v>
      </c>
      <c r="BA418" s="11">
        <f t="shared" si="660"/>
        <v>924.11199999999985</v>
      </c>
      <c r="BB418" s="11">
        <f t="shared" ref="BB418:BE418" si="860">IF(OR(V418="",V415="",V412="",V409=""),BB417,SUM(V418,V415,V412,V409)/1000)</f>
        <v>306.36399275277995</v>
      </c>
      <c r="BC418" s="17">
        <f t="shared" si="860"/>
        <v>0</v>
      </c>
      <c r="BD418" s="17">
        <f t="shared" si="860"/>
        <v>0</v>
      </c>
      <c r="BE418" s="11">
        <f t="shared" si="860"/>
        <v>1250.279</v>
      </c>
      <c r="BF418" s="17">
        <f t="shared" si="662"/>
        <v>0</v>
      </c>
      <c r="BG418" s="11">
        <f t="shared" si="663"/>
        <v>0</v>
      </c>
      <c r="BH418" s="11">
        <f t="shared" ref="BH418:BI418" si="861">IF(OR(AD418="",AD415="",AD412="",AD409=""),BH417,SUM(AD418,AD415,AD412,AD409)/1000)</f>
        <v>345.09899999999999</v>
      </c>
      <c r="BI418" s="11">
        <f t="shared" si="861"/>
        <v>466.077</v>
      </c>
      <c r="BJ418" s="11">
        <f t="shared" si="665"/>
        <v>53.325800000000001</v>
      </c>
      <c r="BL418" s="65" t="str">
        <f t="shared" si="736"/>
        <v>198812</v>
      </c>
      <c r="BM418" s="2">
        <f t="shared" si="737"/>
        <v>57.749001661636321</v>
      </c>
      <c r="BN418" s="2">
        <f t="shared" si="738"/>
        <v>47.361354795242995</v>
      </c>
      <c r="BO418" s="2">
        <f t="shared" ref="BO418:BP418" si="862">IF(COUNT(AK417,AY415)=2,AK417/AY415*100,"")</f>
        <v>61.322863791558014</v>
      </c>
      <c r="BP418" s="2" t="str">
        <f t="shared" si="862"/>
        <v/>
      </c>
      <c r="BQ418" s="2">
        <f t="shared" si="740"/>
        <v>53.710337326140333</v>
      </c>
      <c r="BR418" s="2">
        <f t="shared" si="741"/>
        <v>87.667269093790736</v>
      </c>
      <c r="BS418" s="2" t="str">
        <f t="shared" si="742"/>
        <v/>
      </c>
      <c r="BT418" s="2" t="str">
        <f t="shared" ref="BT418:BZ418" si="863">IF(COUNT(AP417,BD415)=2,AP417/BD415*100,"")</f>
        <v/>
      </c>
      <c r="BU418" s="2" t="str">
        <f t="shared" si="863"/>
        <v/>
      </c>
      <c r="BV418" s="2" t="e">
        <f t="shared" si="863"/>
        <v>#DIV/0!</v>
      </c>
      <c r="BW418" s="2" t="str">
        <f t="shared" si="863"/>
        <v/>
      </c>
      <c r="BX418" s="2">
        <f t="shared" si="863"/>
        <v>49.004100849183864</v>
      </c>
      <c r="BY418" s="2">
        <f t="shared" si="863"/>
        <v>176.87714269025292</v>
      </c>
      <c r="BZ418" s="2" t="str">
        <f t="shared" si="863"/>
        <v/>
      </c>
    </row>
    <row r="419" spans="1:78" ht="15" customHeight="1" x14ac:dyDescent="0.2">
      <c r="A419" s="71">
        <v>32509</v>
      </c>
      <c r="B419" s="13">
        <v>2991.7</v>
      </c>
      <c r="C419" s="13">
        <v>303154</v>
      </c>
      <c r="D419" s="76">
        <v>343609</v>
      </c>
      <c r="E419" s="13"/>
      <c r="F419" s="13">
        <v>501524</v>
      </c>
      <c r="G419" s="13">
        <v>259443</v>
      </c>
      <c r="H419" s="13"/>
      <c r="I419" s="13"/>
      <c r="J419" s="13"/>
      <c r="K419" s="13">
        <v>151989</v>
      </c>
      <c r="L419" s="13"/>
      <c r="M419" s="13">
        <v>175.15199999999999</v>
      </c>
      <c r="N419" s="13">
        <v>852737</v>
      </c>
      <c r="O419" s="13"/>
      <c r="P419" s="13"/>
      <c r="Q419" s="13"/>
      <c r="R419" s="13"/>
      <c r="S419" s="13"/>
      <c r="T419" s="38"/>
      <c r="U419" s="13"/>
      <c r="V419" s="13"/>
      <c r="W419" s="13"/>
      <c r="X419" s="13"/>
      <c r="Y419" s="13"/>
      <c r="Z419" s="38"/>
      <c r="AA419" s="13"/>
      <c r="AB419" s="38"/>
      <c r="AC419" s="13"/>
      <c r="AD419" s="13"/>
      <c r="AE419" s="13"/>
      <c r="AF419" s="38"/>
      <c r="AG419" s="13"/>
      <c r="AI419" s="11">
        <f t="shared" si="636"/>
        <v>2986.6999999999994</v>
      </c>
      <c r="AJ419" s="11">
        <f t="shared" si="642"/>
        <v>300.30666666666667</v>
      </c>
      <c r="AK419" s="11">
        <f t="shared" si="643"/>
        <v>338.774</v>
      </c>
      <c r="AL419" s="11" t="str">
        <f t="shared" si="637"/>
        <v/>
      </c>
      <c r="AM419" s="11">
        <f t="shared" si="644"/>
        <v>500.20666666666671</v>
      </c>
      <c r="AN419" s="11">
        <f t="shared" si="645"/>
        <v>263.40766666666667</v>
      </c>
      <c r="AO419" s="11" t="str">
        <f t="shared" si="646"/>
        <v/>
      </c>
      <c r="AP419" s="11" t="str">
        <f t="shared" si="647"/>
        <v/>
      </c>
      <c r="AQ419" s="11" t="str">
        <f t="shared" si="648"/>
        <v/>
      </c>
      <c r="AR419" s="11">
        <f t="shared" si="649"/>
        <v>150.72266666666667</v>
      </c>
      <c r="AS419" s="11" t="str">
        <f t="shared" si="650"/>
        <v/>
      </c>
      <c r="AT419" s="11">
        <f t="shared" si="638"/>
        <v>171.13333333333335</v>
      </c>
      <c r="AU419" s="11">
        <f t="shared" si="651"/>
        <v>832.76166666666666</v>
      </c>
      <c r="AV419" s="11" t="str">
        <f t="shared" si="652"/>
        <v/>
      </c>
      <c r="AW419" s="11">
        <f t="shared" si="656"/>
        <v>5236.4380000000001</v>
      </c>
      <c r="AX419" s="11">
        <f t="shared" si="657"/>
        <v>626.89400000000001</v>
      </c>
      <c r="AY419" s="11">
        <f t="shared" si="658"/>
        <v>555.59100000000001</v>
      </c>
      <c r="AZ419" s="17">
        <f t="shared" ref="AZ419" si="864">IF(OR(S419="",S416="",S413="",S410=""),AZ418,SUM(S419,S416,S413,S410))</f>
        <v>0</v>
      </c>
      <c r="BA419" s="11">
        <f t="shared" si="660"/>
        <v>924.11199999999985</v>
      </c>
      <c r="BB419" s="11">
        <f t="shared" ref="BB419:BE419" si="865">IF(OR(V419="",V416="",V413="",V410=""),BB418,SUM(V419,V416,V413,V410)/1000)</f>
        <v>306.36399275277995</v>
      </c>
      <c r="BC419" s="17">
        <f t="shared" si="865"/>
        <v>0</v>
      </c>
      <c r="BD419" s="17">
        <f t="shared" si="865"/>
        <v>0</v>
      </c>
      <c r="BE419" s="11">
        <f t="shared" si="865"/>
        <v>1250.279</v>
      </c>
      <c r="BF419" s="17">
        <f t="shared" si="662"/>
        <v>0</v>
      </c>
      <c r="BG419" s="11">
        <f t="shared" si="663"/>
        <v>0</v>
      </c>
      <c r="BH419" s="11">
        <f t="shared" ref="BH419:BI419" si="866">IF(OR(AD419="",AD416="",AD413="",AD410=""),BH418,SUM(AD419,AD416,AD413,AD410)/1000)</f>
        <v>345.09899999999999</v>
      </c>
      <c r="BI419" s="11">
        <f t="shared" si="866"/>
        <v>466.077</v>
      </c>
      <c r="BJ419" s="11">
        <f t="shared" si="665"/>
        <v>53.325800000000001</v>
      </c>
      <c r="BL419" s="65" t="str">
        <f t="shared" si="736"/>
        <v>19891</v>
      </c>
      <c r="BM419" s="2">
        <f t="shared" si="737"/>
        <v>57.95204171285949</v>
      </c>
      <c r="BN419" s="2">
        <f t="shared" si="738"/>
        <v>47.848632721986533</v>
      </c>
      <c r="BO419" s="2">
        <f t="shared" ref="BO419:BP419" si="867">IF(COUNT(AK418,AY416)=2,AK418/AY416*100,"")</f>
        <v>62.034258900623982</v>
      </c>
      <c r="BP419" s="2" t="str">
        <f t="shared" si="867"/>
        <v/>
      </c>
      <c r="BQ419" s="2">
        <f t="shared" si="740"/>
        <v>53.897006848228813</v>
      </c>
      <c r="BR419" s="2">
        <f t="shared" si="741"/>
        <v>87.899949794162893</v>
      </c>
      <c r="BS419" s="2" t="str">
        <f t="shared" si="742"/>
        <v/>
      </c>
      <c r="BT419" s="2" t="str">
        <f t="shared" ref="BT419:BZ419" si="868">IF(COUNT(AP418,BD416)=2,AP418/BD416*100,"")</f>
        <v/>
      </c>
      <c r="BU419" s="2" t="str">
        <f t="shared" si="868"/>
        <v/>
      </c>
      <c r="BV419" s="2" t="e">
        <f t="shared" si="868"/>
        <v>#DIV/0!</v>
      </c>
      <c r="BW419" s="2" t="str">
        <f t="shared" si="868"/>
        <v/>
      </c>
      <c r="BX419" s="2">
        <f t="shared" si="868"/>
        <v>50.074030647192366</v>
      </c>
      <c r="BY419" s="2">
        <f t="shared" si="868"/>
        <v>181.8418187237242</v>
      </c>
      <c r="BZ419" s="2" t="str">
        <f t="shared" si="868"/>
        <v/>
      </c>
    </row>
    <row r="420" spans="1:78" ht="15" customHeight="1" x14ac:dyDescent="0.2">
      <c r="A420" s="71">
        <v>32540</v>
      </c>
      <c r="B420" s="13">
        <v>2992.2</v>
      </c>
      <c r="C420" s="13">
        <v>305829</v>
      </c>
      <c r="D420" s="76">
        <v>349719</v>
      </c>
      <c r="E420" s="13"/>
      <c r="F420" s="13">
        <v>492418</v>
      </c>
      <c r="G420" s="13">
        <v>256295</v>
      </c>
      <c r="H420" s="13"/>
      <c r="I420" s="13"/>
      <c r="J420" s="13"/>
      <c r="K420" s="13">
        <v>153424</v>
      </c>
      <c r="L420" s="13"/>
      <c r="M420" s="13">
        <v>178.78700000000001</v>
      </c>
      <c r="N420" s="13">
        <v>853807</v>
      </c>
      <c r="O420" s="13"/>
      <c r="P420" s="13"/>
      <c r="Q420" s="13"/>
      <c r="R420" s="13"/>
      <c r="S420" s="13"/>
      <c r="T420" s="38"/>
      <c r="U420" s="13"/>
      <c r="V420" s="13"/>
      <c r="W420" s="13"/>
      <c r="X420" s="13"/>
      <c r="Y420" s="13"/>
      <c r="Z420" s="38"/>
      <c r="AA420" s="13"/>
      <c r="AB420" s="38"/>
      <c r="AC420" s="13"/>
      <c r="AD420" s="13"/>
      <c r="AE420" s="13"/>
      <c r="AF420" s="38"/>
      <c r="AG420" s="13"/>
      <c r="AI420" s="11">
        <f t="shared" si="636"/>
        <v>2990.6999999999994</v>
      </c>
      <c r="AJ420" s="11">
        <f t="shared" si="642"/>
        <v>303.11900000000003</v>
      </c>
      <c r="AK420" s="11">
        <f t="shared" si="643"/>
        <v>344.22699999999998</v>
      </c>
      <c r="AL420" s="11" t="str">
        <f t="shared" si="637"/>
        <v/>
      </c>
      <c r="AM420" s="11">
        <f t="shared" si="644"/>
        <v>501.44799999999998</v>
      </c>
      <c r="AN420" s="11">
        <f t="shared" si="645"/>
        <v>260.19499999999999</v>
      </c>
      <c r="AO420" s="11" t="str">
        <f t="shared" si="646"/>
        <v/>
      </c>
      <c r="AP420" s="11" t="str">
        <f t="shared" si="647"/>
        <v/>
      </c>
      <c r="AQ420" s="11" t="str">
        <f t="shared" si="648"/>
        <v/>
      </c>
      <c r="AR420" s="11">
        <f t="shared" si="649"/>
        <v>152.13966666666667</v>
      </c>
      <c r="AS420" s="11" t="str">
        <f t="shared" si="650"/>
        <v/>
      </c>
      <c r="AT420" s="11">
        <f t="shared" si="638"/>
        <v>175.01433333333333</v>
      </c>
      <c r="AU420" s="11">
        <f t="shared" si="651"/>
        <v>843.73066666666659</v>
      </c>
      <c r="AV420" s="11" t="str">
        <f t="shared" si="652"/>
        <v/>
      </c>
      <c r="AW420" s="11">
        <f t="shared" si="656"/>
        <v>5236.4380000000001</v>
      </c>
      <c r="AX420" s="11">
        <f t="shared" si="657"/>
        <v>626.89400000000001</v>
      </c>
      <c r="AY420" s="11">
        <f t="shared" si="658"/>
        <v>555.59100000000001</v>
      </c>
      <c r="AZ420" s="17">
        <f t="shared" ref="AZ420" si="869">IF(OR(S420="",S417="",S414="",S411=""),AZ419,SUM(S420,S417,S414,S411))</f>
        <v>0</v>
      </c>
      <c r="BA420" s="11">
        <f t="shared" si="660"/>
        <v>924.11199999999985</v>
      </c>
      <c r="BB420" s="11">
        <f t="shared" ref="BB420:BE420" si="870">IF(OR(V420="",V417="",V414="",V411=""),BB419,SUM(V420,V417,V414,V411)/1000)</f>
        <v>306.36399275277995</v>
      </c>
      <c r="BC420" s="17">
        <f t="shared" si="870"/>
        <v>0</v>
      </c>
      <c r="BD420" s="17">
        <f t="shared" si="870"/>
        <v>0</v>
      </c>
      <c r="BE420" s="11">
        <f t="shared" si="870"/>
        <v>1250.279</v>
      </c>
      <c r="BF420" s="17">
        <f t="shared" si="662"/>
        <v>0</v>
      </c>
      <c r="BG420" s="11">
        <f t="shared" si="663"/>
        <v>0</v>
      </c>
      <c r="BH420" s="11">
        <f t="shared" ref="BH420:BI420" si="871">IF(OR(AD420="",AD417="",AD414="",AD411=""),BH419,SUM(AD420,AD417,AD414,AD411)/1000)</f>
        <v>345.09899999999999</v>
      </c>
      <c r="BI420" s="11">
        <f t="shared" si="871"/>
        <v>466.077</v>
      </c>
      <c r="BJ420" s="11">
        <f t="shared" si="665"/>
        <v>53.325800000000001</v>
      </c>
      <c r="BL420" s="65" t="str">
        <f t="shared" si="736"/>
        <v>19892</v>
      </c>
      <c r="BM420" s="2">
        <f t="shared" si="737"/>
        <v>58.123295941367203</v>
      </c>
      <c r="BN420" s="2">
        <f t="shared" si="738"/>
        <v>48.33292952682006</v>
      </c>
      <c r="BO420" s="2">
        <f t="shared" ref="BO420:BP420" si="872">IF(COUNT(AK419,AY417)=2,AK419/AY417*100,"")</f>
        <v>62.782780482471182</v>
      </c>
      <c r="BP420" s="2" t="str">
        <f t="shared" si="872"/>
        <v/>
      </c>
      <c r="BQ420" s="2">
        <f t="shared" si="740"/>
        <v>54.855891349727727</v>
      </c>
      <c r="BR420" s="2">
        <f t="shared" si="741"/>
        <v>87.47366369657334</v>
      </c>
      <c r="BS420" s="2" t="str">
        <f t="shared" si="742"/>
        <v/>
      </c>
      <c r="BT420" s="2" t="str">
        <f t="shared" ref="BT420:BZ420" si="873">IF(COUNT(AP419,BD417)=2,AP419/BD417*100,"")</f>
        <v/>
      </c>
      <c r="BU420" s="2" t="str">
        <f t="shared" si="873"/>
        <v/>
      </c>
      <c r="BV420" s="2" t="e">
        <f t="shared" si="873"/>
        <v>#DIV/0!</v>
      </c>
      <c r="BW420" s="2" t="str">
        <f t="shared" si="873"/>
        <v/>
      </c>
      <c r="BX420" s="2">
        <f t="shared" si="873"/>
        <v>51.188328981228622</v>
      </c>
      <c r="BY420" s="2">
        <f t="shared" si="873"/>
        <v>187.08784337336766</v>
      </c>
      <c r="BZ420" s="2" t="str">
        <f t="shared" si="873"/>
        <v/>
      </c>
    </row>
    <row r="421" spans="1:78" ht="15" customHeight="1" x14ac:dyDescent="0.2">
      <c r="A421" s="71">
        <v>32568</v>
      </c>
      <c r="B421" s="13">
        <v>2999.7</v>
      </c>
      <c r="C421" s="13">
        <v>309219</v>
      </c>
      <c r="D421" s="76">
        <v>353728</v>
      </c>
      <c r="E421" s="13"/>
      <c r="F421" s="13">
        <v>493901</v>
      </c>
      <c r="G421" s="13">
        <v>256622</v>
      </c>
      <c r="H421" s="13"/>
      <c r="I421" s="13"/>
      <c r="J421" s="13"/>
      <c r="K421" s="13">
        <v>154331</v>
      </c>
      <c r="L421" s="13"/>
      <c r="M421" s="13">
        <v>182.16800000000001</v>
      </c>
      <c r="N421" s="13">
        <v>869855</v>
      </c>
      <c r="O421" s="13"/>
      <c r="P421" s="13">
        <v>1377813.25</v>
      </c>
      <c r="Q421" s="13">
        <v>158215</v>
      </c>
      <c r="R421" s="13">
        <v>148557</v>
      </c>
      <c r="S421" s="13"/>
      <c r="T421" s="38">
        <v>244.27099999999999</v>
      </c>
      <c r="U421" s="76">
        <v>243.04400000000001</v>
      </c>
      <c r="V421" s="13">
        <v>79951.890209809993</v>
      </c>
      <c r="W421" s="13"/>
      <c r="X421" s="13"/>
      <c r="Y421" s="13">
        <v>335913</v>
      </c>
      <c r="Z421" s="38"/>
      <c r="AA421" s="13"/>
      <c r="AB421" s="38"/>
      <c r="AC421" s="13"/>
      <c r="AD421" s="13">
        <v>93094</v>
      </c>
      <c r="AE421" s="13">
        <v>120455</v>
      </c>
      <c r="AF421" s="38">
        <v>14239.4</v>
      </c>
      <c r="AG421" s="78">
        <v>14367.1</v>
      </c>
      <c r="AI421" s="11">
        <f t="shared" si="636"/>
        <v>2994.5333333333328</v>
      </c>
      <c r="AJ421" s="11">
        <f t="shared" si="642"/>
        <v>306.06733333333329</v>
      </c>
      <c r="AK421" s="11">
        <f t="shared" si="643"/>
        <v>349.01866666666666</v>
      </c>
      <c r="AL421" s="11" t="str">
        <f t="shared" si="637"/>
        <v/>
      </c>
      <c r="AM421" s="11">
        <f t="shared" si="644"/>
        <v>495.94766666666669</v>
      </c>
      <c r="AN421" s="11">
        <f t="shared" si="645"/>
        <v>257.45333333333332</v>
      </c>
      <c r="AO421" s="11" t="str">
        <f t="shared" si="646"/>
        <v/>
      </c>
      <c r="AP421" s="11" t="str">
        <f t="shared" si="647"/>
        <v/>
      </c>
      <c r="AQ421" s="11" t="str">
        <f t="shared" si="648"/>
        <v/>
      </c>
      <c r="AR421" s="11">
        <f t="shared" si="649"/>
        <v>153.24799999999999</v>
      </c>
      <c r="AS421" s="11" t="str">
        <f t="shared" si="650"/>
        <v/>
      </c>
      <c r="AT421" s="11">
        <f t="shared" si="638"/>
        <v>178.70233333333331</v>
      </c>
      <c r="AU421" s="11">
        <f t="shared" si="651"/>
        <v>858.79966666666667</v>
      </c>
      <c r="AV421" s="11" t="str">
        <f t="shared" si="652"/>
        <v/>
      </c>
      <c r="AW421" s="11">
        <f t="shared" si="656"/>
        <v>5345.9082500000004</v>
      </c>
      <c r="AX421" s="11">
        <f t="shared" si="657"/>
        <v>637.04600000000005</v>
      </c>
      <c r="AY421" s="11">
        <f t="shared" si="658"/>
        <v>571.04600000000005</v>
      </c>
      <c r="AZ421" s="17">
        <f t="shared" ref="AZ421" si="874">IF(OR(S421="",S418="",S415="",S412=""),AZ420,SUM(S421,S418,S415,S412))</f>
        <v>0</v>
      </c>
      <c r="BA421" s="11">
        <f t="shared" si="660"/>
        <v>942.8069999999999</v>
      </c>
      <c r="BB421" s="11">
        <f t="shared" ref="BB421:BE421" si="875">IF(OR(V421="",V418="",V415="",V412=""),BB420,SUM(V421,V418,V415,V412)/1000)</f>
        <v>311.70432071037999</v>
      </c>
      <c r="BC421" s="17">
        <f t="shared" si="875"/>
        <v>0</v>
      </c>
      <c r="BD421" s="17">
        <f t="shared" si="875"/>
        <v>0</v>
      </c>
      <c r="BE421" s="11">
        <f t="shared" si="875"/>
        <v>1284.0150000000001</v>
      </c>
      <c r="BF421" s="17">
        <f t="shared" si="662"/>
        <v>0</v>
      </c>
      <c r="BG421" s="11">
        <f t="shared" si="663"/>
        <v>0</v>
      </c>
      <c r="BH421" s="11">
        <f t="shared" ref="BH421:BI421" si="876">IF(OR(AD421="",AD418="",AD415="",AD412=""),BH420,SUM(AD421,AD418,AD415,AD412)/1000)</f>
        <v>355.65899999999999</v>
      </c>
      <c r="BI421" s="11">
        <f t="shared" si="876"/>
        <v>484.10300000000001</v>
      </c>
      <c r="BJ421" s="11">
        <f t="shared" si="665"/>
        <v>55.218600000000009</v>
      </c>
      <c r="BL421" s="65" t="str">
        <f t="shared" si="736"/>
        <v>19893</v>
      </c>
      <c r="BM421" s="2">
        <f t="shared" si="737"/>
        <v>57.113251412505974</v>
      </c>
      <c r="BN421" s="2">
        <f t="shared" si="738"/>
        <v>47.903898692070221</v>
      </c>
      <c r="BO421" s="2">
        <f t="shared" ref="BO421:BP421" si="877">IF(COUNT(AK420,AY418)=2,AK420/AY418*100,"")</f>
        <v>61.956907149323868</v>
      </c>
      <c r="BP421" s="2" t="str">
        <f t="shared" si="877"/>
        <v/>
      </c>
      <c r="BQ421" s="2">
        <f t="shared" si="740"/>
        <v>54.12835962163318</v>
      </c>
      <c r="BR421" s="2">
        <f t="shared" si="741"/>
        <v>84.930019896288542</v>
      </c>
      <c r="BS421" s="2" t="str">
        <f t="shared" si="742"/>
        <v/>
      </c>
      <c r="BT421" s="2" t="str">
        <f t="shared" ref="BT421:BZ421" si="878">IF(COUNT(AP420,BD418)=2,AP420/BD418*100,"")</f>
        <v/>
      </c>
      <c r="BU421" s="2" t="str">
        <f t="shared" si="878"/>
        <v/>
      </c>
      <c r="BV421" s="2" t="e">
        <f t="shared" si="878"/>
        <v>#DIV/0!</v>
      </c>
      <c r="BW421" s="2" t="str">
        <f t="shared" si="878"/>
        <v/>
      </c>
      <c r="BX421" s="2">
        <f t="shared" si="878"/>
        <v>50.71423948876506</v>
      </c>
      <c r="BY421" s="2">
        <f t="shared" si="878"/>
        <v>181.02817059555966</v>
      </c>
      <c r="BZ421" s="2" t="str">
        <f t="shared" si="878"/>
        <v/>
      </c>
    </row>
    <row r="422" spans="1:78" ht="15" customHeight="1" x14ac:dyDescent="0.2">
      <c r="A422" s="71">
        <v>32599</v>
      </c>
      <c r="B422" s="13">
        <v>3006</v>
      </c>
      <c r="C422" s="13">
        <v>312149</v>
      </c>
      <c r="D422" s="76">
        <v>357379</v>
      </c>
      <c r="E422" s="13"/>
      <c r="F422" s="13">
        <v>500776</v>
      </c>
      <c r="G422" s="13">
        <v>252466</v>
      </c>
      <c r="H422" s="13"/>
      <c r="I422" s="13"/>
      <c r="J422" s="13"/>
      <c r="K422" s="13">
        <v>156619</v>
      </c>
      <c r="L422" s="13"/>
      <c r="M422" s="13">
        <v>185.27699999999999</v>
      </c>
      <c r="N422" s="13">
        <v>890413</v>
      </c>
      <c r="O422" s="13"/>
      <c r="P422" s="13"/>
      <c r="Q422" s="13"/>
      <c r="R422" s="13"/>
      <c r="S422" s="13"/>
      <c r="T422" s="38"/>
      <c r="U422" s="13"/>
      <c r="V422" s="13"/>
      <c r="W422" s="13"/>
      <c r="X422" s="13"/>
      <c r="Y422" s="13"/>
      <c r="Z422" s="38"/>
      <c r="AA422" s="13"/>
      <c r="AB422" s="38"/>
      <c r="AC422" s="13"/>
      <c r="AD422" s="13"/>
      <c r="AE422" s="13"/>
      <c r="AF422" s="38"/>
      <c r="AG422" s="13"/>
      <c r="AI422" s="11">
        <f t="shared" si="636"/>
        <v>2999.2999999999997</v>
      </c>
      <c r="AJ422" s="11">
        <f t="shared" si="642"/>
        <v>309.06566666666669</v>
      </c>
      <c r="AK422" s="11">
        <f t="shared" si="643"/>
        <v>353.60866666666669</v>
      </c>
      <c r="AL422" s="11" t="str">
        <f t="shared" si="637"/>
        <v/>
      </c>
      <c r="AM422" s="11">
        <f t="shared" si="644"/>
        <v>495.69833333333332</v>
      </c>
      <c r="AN422" s="11">
        <f t="shared" si="645"/>
        <v>255.12766666666667</v>
      </c>
      <c r="AO422" s="11" t="str">
        <f t="shared" si="646"/>
        <v/>
      </c>
      <c r="AP422" s="11" t="str">
        <f t="shared" si="647"/>
        <v/>
      </c>
      <c r="AQ422" s="11" t="str">
        <f t="shared" si="648"/>
        <v/>
      </c>
      <c r="AR422" s="11">
        <f t="shared" si="649"/>
        <v>154.79133333333334</v>
      </c>
      <c r="AS422" s="11" t="str">
        <f t="shared" si="650"/>
        <v/>
      </c>
      <c r="AT422" s="11">
        <f t="shared" si="638"/>
        <v>182.07733333333331</v>
      </c>
      <c r="AU422" s="11">
        <f t="shared" si="651"/>
        <v>871.35833333333335</v>
      </c>
      <c r="AV422" s="11" t="str">
        <f t="shared" si="652"/>
        <v/>
      </c>
      <c r="AW422" s="11">
        <f t="shared" si="656"/>
        <v>5345.9082500000004</v>
      </c>
      <c r="AX422" s="11">
        <f t="shared" si="657"/>
        <v>637.04600000000005</v>
      </c>
      <c r="AY422" s="11">
        <f t="shared" si="658"/>
        <v>571.04600000000005</v>
      </c>
      <c r="AZ422" s="17">
        <f t="shared" ref="AZ422" si="879">IF(OR(S422="",S419="",S416="",S413=""),AZ421,SUM(S422,S419,S416,S413))</f>
        <v>0</v>
      </c>
      <c r="BA422" s="11">
        <f t="shared" si="660"/>
        <v>942.8069999999999</v>
      </c>
      <c r="BB422" s="11">
        <f t="shared" ref="BB422:BE422" si="880">IF(OR(V422="",V419="",V416="",V413=""),BB421,SUM(V422,V419,V416,V413)/1000)</f>
        <v>311.70432071037999</v>
      </c>
      <c r="BC422" s="17">
        <f t="shared" si="880"/>
        <v>0</v>
      </c>
      <c r="BD422" s="17">
        <f t="shared" si="880"/>
        <v>0</v>
      </c>
      <c r="BE422" s="11">
        <f t="shared" si="880"/>
        <v>1284.0150000000001</v>
      </c>
      <c r="BF422" s="17">
        <f t="shared" si="662"/>
        <v>0</v>
      </c>
      <c r="BG422" s="11">
        <f t="shared" si="663"/>
        <v>0</v>
      </c>
      <c r="BH422" s="11">
        <f t="shared" ref="BH422:BI422" si="881">IF(OR(AD422="",AD419="",AD416="",AD413=""),BH421,SUM(AD422,AD419,AD416,AD413)/1000)</f>
        <v>355.65899999999999</v>
      </c>
      <c r="BI422" s="11">
        <f t="shared" si="881"/>
        <v>484.10300000000001</v>
      </c>
      <c r="BJ422" s="11">
        <f t="shared" si="665"/>
        <v>55.218600000000009</v>
      </c>
      <c r="BL422" s="65" t="str">
        <f t="shared" si="736"/>
        <v>19894</v>
      </c>
      <c r="BM422" s="2">
        <f t="shared" si="737"/>
        <v>57.186456391412122</v>
      </c>
      <c r="BN422" s="2">
        <f t="shared" si="738"/>
        <v>48.352512545980666</v>
      </c>
      <c r="BO422" s="2">
        <f t="shared" ref="BO422:BP422" si="882">IF(COUNT(AK421,AY419)=2,AK421/AY419*100,"")</f>
        <v>62.819352125334404</v>
      </c>
      <c r="BP422" s="2" t="str">
        <f t="shared" si="882"/>
        <v/>
      </c>
      <c r="BQ422" s="2">
        <f t="shared" si="740"/>
        <v>54.262686773897542</v>
      </c>
      <c r="BR422" s="2">
        <f t="shared" si="741"/>
        <v>84.035114903690712</v>
      </c>
      <c r="BS422" s="2" t="str">
        <f t="shared" si="742"/>
        <v/>
      </c>
      <c r="BT422" s="2" t="str">
        <f t="shared" ref="BT422:BZ422" si="883">IF(COUNT(AP421,BD419)=2,AP421/BD419*100,"")</f>
        <v/>
      </c>
      <c r="BU422" s="2" t="str">
        <f t="shared" si="883"/>
        <v/>
      </c>
      <c r="BV422" s="2" t="e">
        <f t="shared" si="883"/>
        <v>#DIV/0!</v>
      </c>
      <c r="BW422" s="2" t="str">
        <f t="shared" si="883"/>
        <v/>
      </c>
      <c r="BX422" s="2">
        <f t="shared" si="883"/>
        <v>51.782918331647821</v>
      </c>
      <c r="BY422" s="2">
        <f t="shared" si="883"/>
        <v>184.26132734862836</v>
      </c>
      <c r="BZ422" s="2" t="str">
        <f t="shared" si="883"/>
        <v/>
      </c>
    </row>
    <row r="423" spans="1:78" ht="15" customHeight="1" x14ac:dyDescent="0.2">
      <c r="A423" s="71">
        <v>32629</v>
      </c>
      <c r="B423" s="13">
        <v>3011.6</v>
      </c>
      <c r="C423" s="13">
        <v>316353</v>
      </c>
      <c r="D423" s="76">
        <v>363920</v>
      </c>
      <c r="E423" s="13"/>
      <c r="F423" s="13">
        <v>495839</v>
      </c>
      <c r="G423" s="13">
        <v>248400</v>
      </c>
      <c r="H423" s="13"/>
      <c r="I423" s="13"/>
      <c r="J423" s="13"/>
      <c r="K423" s="13">
        <v>160916</v>
      </c>
      <c r="L423" s="13"/>
      <c r="M423" s="13">
        <v>187.87700000000001</v>
      </c>
      <c r="N423" s="13">
        <v>898859</v>
      </c>
      <c r="O423" s="13"/>
      <c r="P423" s="13"/>
      <c r="Q423" s="13"/>
      <c r="R423" s="13"/>
      <c r="S423" s="13"/>
      <c r="T423" s="38"/>
      <c r="U423" s="13"/>
      <c r="V423" s="13"/>
      <c r="W423" s="13"/>
      <c r="X423" s="13"/>
      <c r="Y423" s="13"/>
      <c r="Z423" s="38"/>
      <c r="AA423" s="13"/>
      <c r="AB423" s="38"/>
      <c r="AC423" s="13"/>
      <c r="AD423" s="13"/>
      <c r="AE423" s="13"/>
      <c r="AF423" s="38"/>
      <c r="AG423" s="13"/>
      <c r="AI423" s="11">
        <f t="shared" si="636"/>
        <v>3005.7666666666664</v>
      </c>
      <c r="AJ423" s="11">
        <f t="shared" si="642"/>
        <v>312.57366666666667</v>
      </c>
      <c r="AK423" s="11">
        <f t="shared" si="643"/>
        <v>358.34233333333333</v>
      </c>
      <c r="AL423" s="11" t="str">
        <f t="shared" si="637"/>
        <v/>
      </c>
      <c r="AM423" s="11">
        <f t="shared" si="644"/>
        <v>496.83866666666671</v>
      </c>
      <c r="AN423" s="11">
        <f t="shared" si="645"/>
        <v>252.49600000000001</v>
      </c>
      <c r="AO423" s="11" t="str">
        <f t="shared" si="646"/>
        <v/>
      </c>
      <c r="AP423" s="11" t="str">
        <f t="shared" si="647"/>
        <v/>
      </c>
      <c r="AQ423" s="11" t="str">
        <f t="shared" si="648"/>
        <v/>
      </c>
      <c r="AR423" s="11">
        <f t="shared" si="649"/>
        <v>157.28866666666664</v>
      </c>
      <c r="AS423" s="11" t="str">
        <f t="shared" si="650"/>
        <v/>
      </c>
      <c r="AT423" s="11">
        <f t="shared" si="638"/>
        <v>185.10733333333334</v>
      </c>
      <c r="AU423" s="11">
        <f t="shared" si="651"/>
        <v>886.37566666666658</v>
      </c>
      <c r="AV423" s="11" t="str">
        <f t="shared" si="652"/>
        <v/>
      </c>
      <c r="AW423" s="11">
        <f t="shared" si="656"/>
        <v>5345.9082500000004</v>
      </c>
      <c r="AX423" s="11">
        <f t="shared" si="657"/>
        <v>637.04600000000005</v>
      </c>
      <c r="AY423" s="11">
        <f t="shared" si="658"/>
        <v>571.04600000000005</v>
      </c>
      <c r="AZ423" s="17">
        <f t="shared" ref="AZ423" si="884">IF(OR(S423="",S420="",S417="",S414=""),AZ422,SUM(S423,S420,S417,S414))</f>
        <v>0</v>
      </c>
      <c r="BA423" s="11">
        <f t="shared" si="660"/>
        <v>942.8069999999999</v>
      </c>
      <c r="BB423" s="11">
        <f t="shared" ref="BB423:BE423" si="885">IF(OR(V423="",V420="",V417="",V414=""),BB422,SUM(V423,V420,V417,V414)/1000)</f>
        <v>311.70432071037999</v>
      </c>
      <c r="BC423" s="17">
        <f t="shared" si="885"/>
        <v>0</v>
      </c>
      <c r="BD423" s="17">
        <f t="shared" si="885"/>
        <v>0</v>
      </c>
      <c r="BE423" s="11">
        <f t="shared" si="885"/>
        <v>1284.0150000000001</v>
      </c>
      <c r="BF423" s="17">
        <f t="shared" si="662"/>
        <v>0</v>
      </c>
      <c r="BG423" s="11">
        <f t="shared" si="663"/>
        <v>0</v>
      </c>
      <c r="BH423" s="11">
        <f t="shared" ref="BH423:BI423" si="886">IF(OR(AD423="",AD420="",AD417="",AD414=""),BH422,SUM(AD423,AD420,AD417,AD414)/1000)</f>
        <v>355.65899999999999</v>
      </c>
      <c r="BI423" s="11">
        <f t="shared" si="886"/>
        <v>484.10300000000001</v>
      </c>
      <c r="BJ423" s="11">
        <f t="shared" si="665"/>
        <v>55.218600000000009</v>
      </c>
      <c r="BL423" s="65" t="str">
        <f t="shared" si="736"/>
        <v>19895</v>
      </c>
      <c r="BM423" s="2">
        <f t="shared" si="737"/>
        <v>57.277485191269328</v>
      </c>
      <c r="BN423" s="2">
        <f t="shared" si="738"/>
        <v>48.822820657612496</v>
      </c>
      <c r="BO423" s="2">
        <f t="shared" ref="BO423:BP423" si="887">IF(COUNT(AK422,AY420)=2,AK422/AY420*100,"")</f>
        <v>63.645499417137188</v>
      </c>
      <c r="BP423" s="2" t="str">
        <f t="shared" si="887"/>
        <v/>
      </c>
      <c r="BQ423" s="2">
        <f t="shared" si="740"/>
        <v>53.667484749323322</v>
      </c>
      <c r="BR423" s="2">
        <f t="shared" si="741"/>
        <v>83.275996103282807</v>
      </c>
      <c r="BS423" s="2" t="str">
        <f t="shared" si="742"/>
        <v/>
      </c>
      <c r="BT423" s="2" t="str">
        <f t="shared" ref="BT423:BZ423" si="888">IF(COUNT(AP422,BD420)=2,AP422/BD420*100,"")</f>
        <v/>
      </c>
      <c r="BU423" s="2" t="str">
        <f t="shared" si="888"/>
        <v/>
      </c>
      <c r="BV423" s="2" t="e">
        <f t="shared" si="888"/>
        <v>#DIV/0!</v>
      </c>
      <c r="BW423" s="2" t="str">
        <f t="shared" si="888"/>
        <v/>
      </c>
      <c r="BX423" s="2">
        <f t="shared" si="888"/>
        <v>52.760898563407409</v>
      </c>
      <c r="BY423" s="2">
        <f t="shared" si="888"/>
        <v>186.95587495914481</v>
      </c>
      <c r="BZ423" s="2" t="str">
        <f t="shared" si="888"/>
        <v/>
      </c>
    </row>
    <row r="424" spans="1:78" ht="15" customHeight="1" x14ac:dyDescent="0.2">
      <c r="A424" s="71">
        <v>32660</v>
      </c>
      <c r="B424" s="13">
        <v>3027.9</v>
      </c>
      <c r="C424" s="13">
        <v>320688</v>
      </c>
      <c r="D424" s="76">
        <v>375201</v>
      </c>
      <c r="E424" s="13"/>
      <c r="F424" s="13">
        <v>505163</v>
      </c>
      <c r="G424" s="13">
        <v>244958</v>
      </c>
      <c r="H424" s="13"/>
      <c r="I424" s="13"/>
      <c r="J424" s="13"/>
      <c r="K424" s="13">
        <v>162205</v>
      </c>
      <c r="L424" s="13"/>
      <c r="M424" s="13">
        <v>192.84899999999999</v>
      </c>
      <c r="N424" s="13">
        <v>891825</v>
      </c>
      <c r="O424" s="13"/>
      <c r="P424" s="13">
        <v>1403115.75</v>
      </c>
      <c r="Q424" s="13">
        <v>164436</v>
      </c>
      <c r="R424" s="13">
        <v>151391</v>
      </c>
      <c r="S424" s="13"/>
      <c r="T424" s="38">
        <v>248.14099999999999</v>
      </c>
      <c r="U424" s="76">
        <v>246.40199999999999</v>
      </c>
      <c r="V424" s="13">
        <v>81985.353940469999</v>
      </c>
      <c r="W424" s="13"/>
      <c r="X424" s="13"/>
      <c r="Y424" s="13">
        <v>349654</v>
      </c>
      <c r="Z424" s="38"/>
      <c r="AA424" s="13"/>
      <c r="AB424" s="38"/>
      <c r="AC424" s="13"/>
      <c r="AD424" s="13">
        <v>96623</v>
      </c>
      <c r="AE424" s="13">
        <v>128238</v>
      </c>
      <c r="AF424" s="38">
        <v>15133.1</v>
      </c>
      <c r="AG424" s="78">
        <v>15071.7</v>
      </c>
      <c r="AI424" s="11">
        <f t="shared" si="636"/>
        <v>3015.1666666666665</v>
      </c>
      <c r="AJ424" s="11">
        <f t="shared" si="642"/>
        <v>316.3966666666667</v>
      </c>
      <c r="AK424" s="11">
        <f t="shared" si="643"/>
        <v>365.5</v>
      </c>
      <c r="AL424" s="11" t="str">
        <f t="shared" si="637"/>
        <v/>
      </c>
      <c r="AM424" s="11">
        <f t="shared" si="644"/>
        <v>500.59266666666667</v>
      </c>
      <c r="AN424" s="11">
        <f t="shared" si="645"/>
        <v>248.608</v>
      </c>
      <c r="AO424" s="11" t="str">
        <f t="shared" si="646"/>
        <v/>
      </c>
      <c r="AP424" s="11" t="str">
        <f t="shared" si="647"/>
        <v/>
      </c>
      <c r="AQ424" s="11" t="str">
        <f t="shared" si="648"/>
        <v/>
      </c>
      <c r="AR424" s="11">
        <f t="shared" si="649"/>
        <v>159.91333333333336</v>
      </c>
      <c r="AS424" s="11" t="str">
        <f t="shared" si="650"/>
        <v/>
      </c>
      <c r="AT424" s="11">
        <f t="shared" si="638"/>
        <v>188.66766666666663</v>
      </c>
      <c r="AU424" s="11">
        <f t="shared" si="651"/>
        <v>893.69899999999996</v>
      </c>
      <c r="AV424" s="11" t="str">
        <f t="shared" si="652"/>
        <v/>
      </c>
      <c r="AW424" s="11">
        <f t="shared" si="656"/>
        <v>5451.5150000000003</v>
      </c>
      <c r="AX424" s="11">
        <f t="shared" si="657"/>
        <v>648.16399999999999</v>
      </c>
      <c r="AY424" s="11">
        <f t="shared" si="658"/>
        <v>586.29600000000005</v>
      </c>
      <c r="AZ424" s="17">
        <f t="shared" ref="AZ424" si="889">IF(OR(S424="",S421="",S418="",S415=""),AZ423,SUM(S424,S421,S418,S415))</f>
        <v>0</v>
      </c>
      <c r="BA424" s="11">
        <f t="shared" si="660"/>
        <v>961.09799999999996</v>
      </c>
      <c r="BB424" s="11">
        <f t="shared" ref="BB424:BE424" si="890">IF(OR(V424="",V421="",V418="",V415=""),BB423,SUM(V424,V421,V418,V415)/1000)</f>
        <v>317.99804148303997</v>
      </c>
      <c r="BC424" s="17">
        <f t="shared" si="890"/>
        <v>0</v>
      </c>
      <c r="BD424" s="17">
        <f t="shared" si="890"/>
        <v>0</v>
      </c>
      <c r="BE424" s="11">
        <f t="shared" si="890"/>
        <v>1319.2260000000001</v>
      </c>
      <c r="BF424" s="17">
        <f t="shared" si="662"/>
        <v>0</v>
      </c>
      <c r="BG424" s="11">
        <f t="shared" si="663"/>
        <v>0</v>
      </c>
      <c r="BH424" s="11">
        <f t="shared" ref="BH424:BI424" si="891">IF(OR(AD424="",AD421="",AD418="",AD415=""),BH423,SUM(AD424,AD421,AD418,AD415)/1000)</f>
        <v>367.71800000000002</v>
      </c>
      <c r="BI424" s="11">
        <f t="shared" si="891"/>
        <v>503.31099999999998</v>
      </c>
      <c r="BJ424" s="11">
        <f t="shared" si="665"/>
        <v>57.281600000000005</v>
      </c>
      <c r="BL424" s="65" t="str">
        <f t="shared" si="736"/>
        <v>19896</v>
      </c>
      <c r="BM424" s="2">
        <f t="shared" si="737"/>
        <v>56.225556558451338</v>
      </c>
      <c r="BN424" s="2">
        <f t="shared" si="738"/>
        <v>48.515439492072261</v>
      </c>
      <c r="BO424" s="2">
        <f t="shared" ref="BO424:BP424" si="892">IF(COUNT(AK423,AY421)=2,AK423/AY421*100,"")</f>
        <v>62.751920744271615</v>
      </c>
      <c r="BP424" s="2" t="str">
        <f t="shared" si="892"/>
        <v/>
      </c>
      <c r="BQ424" s="2">
        <f t="shared" si="740"/>
        <v>52.576861789669927</v>
      </c>
      <c r="BR424" s="2">
        <f t="shared" si="741"/>
        <v>81.004972733312414</v>
      </c>
      <c r="BS424" s="2" t="str">
        <f t="shared" si="742"/>
        <v/>
      </c>
      <c r="BT424" s="2" t="str">
        <f t="shared" ref="BT424:BZ424" si="893">IF(COUNT(AP423,BD421)=2,AP423/BD421*100,"")</f>
        <v/>
      </c>
      <c r="BU424" s="2" t="str">
        <f t="shared" si="893"/>
        <v/>
      </c>
      <c r="BV424" s="2" t="e">
        <f t="shared" si="893"/>
        <v>#DIV/0!</v>
      </c>
      <c r="BW424" s="2" t="str">
        <f t="shared" si="893"/>
        <v/>
      </c>
      <c r="BX424" s="2">
        <f t="shared" si="893"/>
        <v>52.046295280966689</v>
      </c>
      <c r="BY424" s="2">
        <f t="shared" si="893"/>
        <v>183.09650356776689</v>
      </c>
      <c r="BZ424" s="2" t="str">
        <f t="shared" si="893"/>
        <v/>
      </c>
    </row>
    <row r="425" spans="1:78" ht="15" customHeight="1" x14ac:dyDescent="0.2">
      <c r="A425" s="71">
        <v>32690</v>
      </c>
      <c r="B425" s="13">
        <v>3052.4</v>
      </c>
      <c r="C425" s="13">
        <v>324232</v>
      </c>
      <c r="D425" s="76">
        <v>377384</v>
      </c>
      <c r="E425" s="13"/>
      <c r="F425" s="13">
        <v>513256</v>
      </c>
      <c r="G425" s="13">
        <v>239998</v>
      </c>
      <c r="H425" s="13"/>
      <c r="I425" s="13"/>
      <c r="J425" s="13"/>
      <c r="K425" s="13">
        <v>161475</v>
      </c>
      <c r="L425" s="13"/>
      <c r="M425" s="13">
        <v>196.161</v>
      </c>
      <c r="N425" s="13">
        <v>905404</v>
      </c>
      <c r="O425" s="13"/>
      <c r="P425" s="13"/>
      <c r="Q425" s="13"/>
      <c r="R425" s="13"/>
      <c r="S425" s="13"/>
      <c r="T425" s="38"/>
      <c r="U425" s="13"/>
      <c r="V425" s="13"/>
      <c r="W425" s="13"/>
      <c r="X425" s="13"/>
      <c r="Y425" s="13"/>
      <c r="Z425" s="38"/>
      <c r="AA425" s="13"/>
      <c r="AB425" s="38"/>
      <c r="AC425" s="13"/>
      <c r="AD425" s="13"/>
      <c r="AE425" s="13"/>
      <c r="AF425" s="38"/>
      <c r="AG425" s="13"/>
      <c r="AI425" s="11">
        <f t="shared" si="636"/>
        <v>3030.6333333333332</v>
      </c>
      <c r="AJ425" s="11">
        <f t="shared" si="642"/>
        <v>320.42433333333332</v>
      </c>
      <c r="AK425" s="11">
        <f t="shared" si="643"/>
        <v>372.16833333333329</v>
      </c>
      <c r="AL425" s="11" t="str">
        <f t="shared" si="637"/>
        <v/>
      </c>
      <c r="AM425" s="11">
        <f t="shared" si="644"/>
        <v>504.7526666666667</v>
      </c>
      <c r="AN425" s="11">
        <f t="shared" si="645"/>
        <v>244.452</v>
      </c>
      <c r="AO425" s="11" t="str">
        <f t="shared" si="646"/>
        <v/>
      </c>
      <c r="AP425" s="11" t="str">
        <f t="shared" si="647"/>
        <v/>
      </c>
      <c r="AQ425" s="11" t="str">
        <f t="shared" si="648"/>
        <v/>
      </c>
      <c r="AR425" s="11">
        <f t="shared" si="649"/>
        <v>161.53200000000001</v>
      </c>
      <c r="AS425" s="11" t="str">
        <f t="shared" si="650"/>
        <v/>
      </c>
      <c r="AT425" s="11">
        <f t="shared" si="638"/>
        <v>192.29566666666665</v>
      </c>
      <c r="AU425" s="11">
        <f t="shared" si="651"/>
        <v>898.69600000000003</v>
      </c>
      <c r="AV425" s="11" t="str">
        <f t="shared" si="652"/>
        <v/>
      </c>
      <c r="AW425" s="11">
        <f t="shared" si="656"/>
        <v>5451.5150000000003</v>
      </c>
      <c r="AX425" s="11">
        <f t="shared" si="657"/>
        <v>648.16399999999999</v>
      </c>
      <c r="AY425" s="11">
        <f t="shared" si="658"/>
        <v>586.29600000000005</v>
      </c>
      <c r="AZ425" s="17">
        <f t="shared" ref="AZ425" si="894">IF(OR(S425="",S422="",S419="",S416=""),AZ424,SUM(S425,S422,S419,S416))</f>
        <v>0</v>
      </c>
      <c r="BA425" s="11">
        <f t="shared" si="660"/>
        <v>961.09799999999996</v>
      </c>
      <c r="BB425" s="11">
        <f t="shared" ref="BB425:BE425" si="895">IF(OR(V425="",V422="",V419="",V416=""),BB424,SUM(V425,V422,V419,V416)/1000)</f>
        <v>317.99804148303997</v>
      </c>
      <c r="BC425" s="17">
        <f t="shared" si="895"/>
        <v>0</v>
      </c>
      <c r="BD425" s="17">
        <f t="shared" si="895"/>
        <v>0</v>
      </c>
      <c r="BE425" s="11">
        <f t="shared" si="895"/>
        <v>1319.2260000000001</v>
      </c>
      <c r="BF425" s="17">
        <f t="shared" si="662"/>
        <v>0</v>
      </c>
      <c r="BG425" s="11">
        <f t="shared" si="663"/>
        <v>0</v>
      </c>
      <c r="BH425" s="11">
        <f t="shared" ref="BH425:BI425" si="896">IF(OR(AD425="",AD422="",AD419="",AD416=""),BH424,SUM(AD425,AD422,AD419,AD416)/1000)</f>
        <v>367.71800000000002</v>
      </c>
      <c r="BI425" s="11">
        <f t="shared" si="896"/>
        <v>503.31099999999998</v>
      </c>
      <c r="BJ425" s="11">
        <f t="shared" si="665"/>
        <v>57.281600000000005</v>
      </c>
      <c r="BL425" s="65" t="str">
        <f t="shared" si="736"/>
        <v>19897</v>
      </c>
      <c r="BM425" s="2">
        <f t="shared" si="737"/>
        <v>56.401391974257443</v>
      </c>
      <c r="BN425" s="2">
        <f t="shared" si="738"/>
        <v>49.06610616292491</v>
      </c>
      <c r="BO425" s="2">
        <f t="shared" ref="BO425:BP425" si="897">IF(COUNT(AK424,AY422)=2,AK424/AY422*100,"")</f>
        <v>64.005351582884742</v>
      </c>
      <c r="BP425" s="2" t="str">
        <f t="shared" si="897"/>
        <v/>
      </c>
      <c r="BQ425" s="2">
        <f t="shared" si="740"/>
        <v>52.697812666501918</v>
      </c>
      <c r="BR425" s="2">
        <f t="shared" si="741"/>
        <v>79.757636799328836</v>
      </c>
      <c r="BS425" s="2" t="str">
        <f t="shared" si="742"/>
        <v/>
      </c>
      <c r="BT425" s="2" t="str">
        <f t="shared" ref="BT425:BZ425" si="898">IF(COUNT(AP424,BD422)=2,AP424/BD422*100,"")</f>
        <v/>
      </c>
      <c r="BU425" s="2" t="str">
        <f t="shared" si="898"/>
        <v/>
      </c>
      <c r="BV425" s="2" t="e">
        <f t="shared" si="898"/>
        <v>#DIV/0!</v>
      </c>
      <c r="BW425" s="2" t="str">
        <f t="shared" si="898"/>
        <v/>
      </c>
      <c r="BX425" s="2">
        <f t="shared" si="898"/>
        <v>53.047347787253138</v>
      </c>
      <c r="BY425" s="2">
        <f t="shared" si="898"/>
        <v>184.60926703614726</v>
      </c>
      <c r="BZ425" s="2" t="str">
        <f t="shared" si="898"/>
        <v/>
      </c>
    </row>
    <row r="426" spans="1:78" ht="15" customHeight="1" x14ac:dyDescent="0.2">
      <c r="A426" s="71">
        <v>32721</v>
      </c>
      <c r="B426" s="13">
        <v>3074.4</v>
      </c>
      <c r="C426" s="13">
        <v>327718</v>
      </c>
      <c r="D426" s="76">
        <v>384842</v>
      </c>
      <c r="E426" s="13"/>
      <c r="F426" s="13">
        <v>505904</v>
      </c>
      <c r="G426" s="13">
        <v>239796</v>
      </c>
      <c r="H426" s="13"/>
      <c r="I426" s="13"/>
      <c r="J426" s="13"/>
      <c r="K426" s="13">
        <v>162142</v>
      </c>
      <c r="L426" s="13"/>
      <c r="M426" s="13">
        <v>199.87100000000001</v>
      </c>
      <c r="N426" s="13">
        <v>911994</v>
      </c>
      <c r="O426" s="13"/>
      <c r="P426" s="13"/>
      <c r="Q426" s="13"/>
      <c r="R426" s="13"/>
      <c r="S426" s="13"/>
      <c r="T426" s="38"/>
      <c r="U426" s="13"/>
      <c r="V426" s="13"/>
      <c r="W426" s="13"/>
      <c r="X426" s="13"/>
      <c r="Y426" s="13"/>
      <c r="Z426" s="38"/>
      <c r="AA426" s="13"/>
      <c r="AB426" s="38"/>
      <c r="AC426" s="13"/>
      <c r="AD426" s="13"/>
      <c r="AE426" s="13"/>
      <c r="AF426" s="38"/>
      <c r="AG426" s="13"/>
      <c r="AI426" s="11">
        <f t="shared" si="636"/>
        <v>3051.5666666666671</v>
      </c>
      <c r="AJ426" s="11">
        <f t="shared" si="642"/>
        <v>324.21266666666668</v>
      </c>
      <c r="AK426" s="11">
        <f t="shared" si="643"/>
        <v>379.14233333333334</v>
      </c>
      <c r="AL426" s="11" t="str">
        <f t="shared" si="637"/>
        <v/>
      </c>
      <c r="AM426" s="11">
        <f t="shared" si="644"/>
        <v>508.10766666666666</v>
      </c>
      <c r="AN426" s="11">
        <f t="shared" si="645"/>
        <v>241.584</v>
      </c>
      <c r="AO426" s="11" t="str">
        <f t="shared" si="646"/>
        <v/>
      </c>
      <c r="AP426" s="11" t="str">
        <f t="shared" si="647"/>
        <v/>
      </c>
      <c r="AQ426" s="11" t="str">
        <f t="shared" si="648"/>
        <v/>
      </c>
      <c r="AR426" s="11">
        <f t="shared" si="649"/>
        <v>161.94066666666666</v>
      </c>
      <c r="AS426" s="11" t="str">
        <f t="shared" si="650"/>
        <v/>
      </c>
      <c r="AT426" s="11">
        <f t="shared" si="638"/>
        <v>196.29366666666667</v>
      </c>
      <c r="AU426" s="11">
        <f t="shared" si="651"/>
        <v>903.07433333333336</v>
      </c>
      <c r="AV426" s="11" t="str">
        <f t="shared" si="652"/>
        <v/>
      </c>
      <c r="AW426" s="11">
        <f t="shared" si="656"/>
        <v>5451.5150000000003</v>
      </c>
      <c r="AX426" s="11">
        <f t="shared" si="657"/>
        <v>648.16399999999999</v>
      </c>
      <c r="AY426" s="11">
        <f t="shared" si="658"/>
        <v>586.29600000000005</v>
      </c>
      <c r="AZ426" s="17">
        <f t="shared" ref="AZ426" si="899">IF(OR(S426="",S423="",S420="",S417=""),AZ425,SUM(S426,S423,S420,S417))</f>
        <v>0</v>
      </c>
      <c r="BA426" s="11">
        <f t="shared" si="660"/>
        <v>961.09799999999996</v>
      </c>
      <c r="BB426" s="11">
        <f t="shared" ref="BB426:BE426" si="900">IF(OR(V426="",V423="",V420="",V417=""),BB425,SUM(V426,V423,V420,V417)/1000)</f>
        <v>317.99804148303997</v>
      </c>
      <c r="BC426" s="17">
        <f t="shared" si="900"/>
        <v>0</v>
      </c>
      <c r="BD426" s="17">
        <f t="shared" si="900"/>
        <v>0</v>
      </c>
      <c r="BE426" s="11">
        <f t="shared" si="900"/>
        <v>1319.2260000000001</v>
      </c>
      <c r="BF426" s="17">
        <f t="shared" si="662"/>
        <v>0</v>
      </c>
      <c r="BG426" s="11">
        <f t="shared" si="663"/>
        <v>0</v>
      </c>
      <c r="BH426" s="11">
        <f t="shared" ref="BH426:BI426" si="901">IF(OR(AD426="",AD423="",AD420="",AD417=""),BH425,SUM(AD426,AD423,AD420,AD417)/1000)</f>
        <v>367.71800000000002</v>
      </c>
      <c r="BI426" s="11">
        <f t="shared" si="901"/>
        <v>503.31099999999998</v>
      </c>
      <c r="BJ426" s="11">
        <f t="shared" si="665"/>
        <v>57.281600000000005</v>
      </c>
      <c r="BL426" s="65" t="str">
        <f t="shared" si="736"/>
        <v>19898</v>
      </c>
      <c r="BM426" s="2">
        <f t="shared" si="737"/>
        <v>56.690709821541233</v>
      </c>
      <c r="BN426" s="2">
        <f t="shared" si="738"/>
        <v>49.666219812488691</v>
      </c>
      <c r="BO426" s="2">
        <f t="shared" ref="BO426:BP426" si="902">IF(COUNT(AK425,AY423)=2,AK425/AY423*100,"")</f>
        <v>65.17309171823868</v>
      </c>
      <c r="BP426" s="2" t="str">
        <f t="shared" si="902"/>
        <v/>
      </c>
      <c r="BQ426" s="2">
        <f t="shared" si="740"/>
        <v>53.095985357201073</v>
      </c>
      <c r="BR426" s="2">
        <f t="shared" si="741"/>
        <v>78.424321948085066</v>
      </c>
      <c r="BS426" s="2" t="str">
        <f t="shared" si="742"/>
        <v/>
      </c>
      <c r="BT426" s="2" t="str">
        <f t="shared" ref="BT426:BZ426" si="903">IF(COUNT(AP425,BD423)=2,AP425/BD423*100,"")</f>
        <v/>
      </c>
      <c r="BU426" s="2" t="str">
        <f t="shared" si="903"/>
        <v/>
      </c>
      <c r="BV426" s="2" t="e">
        <f t="shared" si="903"/>
        <v>#DIV/0!</v>
      </c>
      <c r="BW426" s="2" t="str">
        <f t="shared" si="903"/>
        <v/>
      </c>
      <c r="BX426" s="2">
        <f t="shared" si="903"/>
        <v>54.067426008245725</v>
      </c>
      <c r="BY426" s="2">
        <f t="shared" si="903"/>
        <v>185.6414853863744</v>
      </c>
      <c r="BZ426" s="2" t="str">
        <f t="shared" si="903"/>
        <v/>
      </c>
    </row>
    <row r="427" spans="1:78" ht="15" customHeight="1" x14ac:dyDescent="0.2">
      <c r="A427" s="71">
        <v>32752</v>
      </c>
      <c r="B427" s="13">
        <v>3092.5</v>
      </c>
      <c r="C427" s="13">
        <v>331423</v>
      </c>
      <c r="D427" s="76">
        <v>389534</v>
      </c>
      <c r="E427" s="13"/>
      <c r="F427" s="13">
        <v>513693</v>
      </c>
      <c r="G427" s="13">
        <v>242092</v>
      </c>
      <c r="H427" s="13"/>
      <c r="I427" s="13"/>
      <c r="J427" s="13"/>
      <c r="K427" s="13">
        <v>164150</v>
      </c>
      <c r="L427" s="13"/>
      <c r="M427" s="13">
        <v>200.08699999999999</v>
      </c>
      <c r="N427" s="13">
        <v>923772</v>
      </c>
      <c r="O427" s="13"/>
      <c r="P427" s="13">
        <v>1423841.25</v>
      </c>
      <c r="Q427" s="13">
        <v>176561</v>
      </c>
      <c r="R427" s="13">
        <v>155568</v>
      </c>
      <c r="S427" s="13"/>
      <c r="T427" s="38">
        <v>252.541</v>
      </c>
      <c r="U427" s="76">
        <v>251.40600000000001</v>
      </c>
      <c r="V427" s="13">
        <v>83401.934188679996</v>
      </c>
      <c r="W427" s="13"/>
      <c r="X427" s="13"/>
      <c r="Y427" s="13">
        <v>324726</v>
      </c>
      <c r="Z427" s="38"/>
      <c r="AA427" s="13"/>
      <c r="AB427" s="38"/>
      <c r="AC427" s="13"/>
      <c r="AD427" s="13">
        <v>98459</v>
      </c>
      <c r="AE427" s="13">
        <v>141935</v>
      </c>
      <c r="AF427" s="38">
        <v>15591.8</v>
      </c>
      <c r="AG427" s="78">
        <v>15590.1</v>
      </c>
      <c r="AI427" s="11">
        <f t="shared" si="636"/>
        <v>3073.1</v>
      </c>
      <c r="AJ427" s="11">
        <f t="shared" si="642"/>
        <v>327.791</v>
      </c>
      <c r="AK427" s="11">
        <f t="shared" si="643"/>
        <v>383.92</v>
      </c>
      <c r="AL427" s="11" t="str">
        <f t="shared" si="637"/>
        <v/>
      </c>
      <c r="AM427" s="11">
        <f t="shared" si="644"/>
        <v>510.95100000000002</v>
      </c>
      <c r="AN427" s="11">
        <f t="shared" si="645"/>
        <v>240.62866666666665</v>
      </c>
      <c r="AO427" s="11" t="str">
        <f t="shared" si="646"/>
        <v/>
      </c>
      <c r="AP427" s="11" t="str">
        <f t="shared" si="647"/>
        <v/>
      </c>
      <c r="AQ427" s="11" t="str">
        <f t="shared" si="648"/>
        <v/>
      </c>
      <c r="AR427" s="11">
        <f t="shared" si="649"/>
        <v>162.589</v>
      </c>
      <c r="AS427" s="11" t="str">
        <f t="shared" si="650"/>
        <v/>
      </c>
      <c r="AT427" s="11">
        <f t="shared" si="638"/>
        <v>198.70633333333333</v>
      </c>
      <c r="AU427" s="11">
        <f t="shared" si="651"/>
        <v>913.72333333333336</v>
      </c>
      <c r="AV427" s="11" t="str">
        <f t="shared" si="652"/>
        <v/>
      </c>
      <c r="AW427" s="11">
        <f t="shared" si="656"/>
        <v>5554.6475</v>
      </c>
      <c r="AX427" s="11">
        <f t="shared" si="657"/>
        <v>661.11</v>
      </c>
      <c r="AY427" s="11">
        <f t="shared" si="658"/>
        <v>601.03599999999994</v>
      </c>
      <c r="AZ427" s="17">
        <f t="shared" ref="AZ427" si="904">IF(OR(S427="",S424="",S421="",S418=""),AZ426,SUM(S427,S424,S421,S418))</f>
        <v>0</v>
      </c>
      <c r="BA427" s="11">
        <f t="shared" si="660"/>
        <v>979.07799999999997</v>
      </c>
      <c r="BB427" s="11">
        <f t="shared" ref="BB427:BE427" si="905">IF(OR(V427="",V424="",V421="",V418=""),BB426,SUM(V427,V424,V421,V418)/1000)</f>
        <v>324.23277987274997</v>
      </c>
      <c r="BC427" s="17">
        <f t="shared" si="905"/>
        <v>0</v>
      </c>
      <c r="BD427" s="17">
        <f t="shared" si="905"/>
        <v>0</v>
      </c>
      <c r="BE427" s="11">
        <f t="shared" si="905"/>
        <v>1349.8920000000001</v>
      </c>
      <c r="BF427" s="17">
        <f t="shared" si="662"/>
        <v>0</v>
      </c>
      <c r="BG427" s="11">
        <f t="shared" si="663"/>
        <v>0</v>
      </c>
      <c r="BH427" s="11">
        <f t="shared" ref="BH427:BI427" si="906">IF(OR(AD427="",AD424="",AD421="",AD418=""),BH426,SUM(AD427,AD424,AD421,AD418)/1000)</f>
        <v>378.59</v>
      </c>
      <c r="BI427" s="11">
        <f t="shared" si="906"/>
        <v>520.779</v>
      </c>
      <c r="BJ427" s="11">
        <f t="shared" si="665"/>
        <v>59.247999999999998</v>
      </c>
      <c r="BL427" s="65" t="str">
        <f t="shared" si="736"/>
        <v>19899</v>
      </c>
      <c r="BM427" s="2">
        <f t="shared" si="737"/>
        <v>55.976488492954104</v>
      </c>
      <c r="BN427" s="2">
        <f t="shared" si="738"/>
        <v>49.43568808717135</v>
      </c>
      <c r="BO427" s="2">
        <f t="shared" ref="BO427:BP427" si="907">IF(COUNT(AK426,AY424)=2,AK426/AY424*100,"")</f>
        <v>64.667392125024449</v>
      </c>
      <c r="BP427" s="2" t="str">
        <f t="shared" si="907"/>
        <v/>
      </c>
      <c r="BQ427" s="2">
        <f t="shared" si="740"/>
        <v>52.518334932199082</v>
      </c>
      <c r="BR427" s="2">
        <f t="shared" si="741"/>
        <v>75.970279210944312</v>
      </c>
      <c r="BS427" s="2" t="str">
        <f t="shared" si="742"/>
        <v/>
      </c>
      <c r="BT427" s="2" t="str">
        <f t="shared" ref="BT427:BZ427" si="908">IF(COUNT(AP426,BD424)=2,AP426/BD424*100,"")</f>
        <v/>
      </c>
      <c r="BU427" s="2" t="str">
        <f t="shared" si="908"/>
        <v/>
      </c>
      <c r="BV427" s="2" t="e">
        <f t="shared" si="908"/>
        <v>#DIV/0!</v>
      </c>
      <c r="BW427" s="2" t="str">
        <f t="shared" si="908"/>
        <v/>
      </c>
      <c r="BX427" s="2">
        <f t="shared" si="908"/>
        <v>53.381576824269317</v>
      </c>
      <c r="BY427" s="2">
        <f t="shared" si="908"/>
        <v>179.42670303914147</v>
      </c>
      <c r="BZ427" s="2" t="str">
        <f t="shared" si="908"/>
        <v/>
      </c>
    </row>
    <row r="428" spans="1:78" ht="15" customHeight="1" x14ac:dyDescent="0.2">
      <c r="A428" s="71">
        <v>32782</v>
      </c>
      <c r="B428" s="13">
        <v>3114.1</v>
      </c>
      <c r="C428" s="13">
        <v>334344</v>
      </c>
      <c r="D428" s="76">
        <v>395991</v>
      </c>
      <c r="E428" s="13"/>
      <c r="F428" s="13">
        <v>517002</v>
      </c>
      <c r="G428" s="13">
        <v>239584</v>
      </c>
      <c r="H428" s="13"/>
      <c r="I428" s="13"/>
      <c r="J428" s="13"/>
      <c r="K428" s="13">
        <v>165331</v>
      </c>
      <c r="L428" s="13"/>
      <c r="M428" s="13">
        <v>201.94800000000001</v>
      </c>
      <c r="N428" s="13">
        <v>938525</v>
      </c>
      <c r="O428" s="13"/>
      <c r="P428" s="13"/>
      <c r="Q428" s="13"/>
      <c r="R428" s="13"/>
      <c r="S428" s="13"/>
      <c r="T428" s="38"/>
      <c r="U428" s="13"/>
      <c r="V428" s="13"/>
      <c r="W428" s="13"/>
      <c r="X428" s="13"/>
      <c r="Y428" s="13"/>
      <c r="Z428" s="38"/>
      <c r="AA428" s="13"/>
      <c r="AB428" s="38"/>
      <c r="AC428" s="13"/>
      <c r="AD428" s="13"/>
      <c r="AE428" s="13"/>
      <c r="AF428" s="38"/>
      <c r="AG428" s="13"/>
      <c r="AI428" s="11">
        <f t="shared" si="636"/>
        <v>3093.6666666666665</v>
      </c>
      <c r="AJ428" s="11">
        <f t="shared" si="642"/>
        <v>331.16166666666669</v>
      </c>
      <c r="AK428" s="11">
        <f t="shared" si="643"/>
        <v>390.1223333333333</v>
      </c>
      <c r="AL428" s="11" t="str">
        <f t="shared" si="637"/>
        <v/>
      </c>
      <c r="AM428" s="11">
        <f t="shared" si="644"/>
        <v>512.19966666666664</v>
      </c>
      <c r="AN428" s="11">
        <f t="shared" si="645"/>
        <v>240.49066666666667</v>
      </c>
      <c r="AO428" s="11" t="str">
        <f t="shared" si="646"/>
        <v/>
      </c>
      <c r="AP428" s="11" t="str">
        <f t="shared" si="647"/>
        <v/>
      </c>
      <c r="AQ428" s="11" t="str">
        <f t="shared" si="648"/>
        <v/>
      </c>
      <c r="AR428" s="11">
        <f t="shared" si="649"/>
        <v>163.87433333333334</v>
      </c>
      <c r="AS428" s="11" t="str">
        <f t="shared" si="650"/>
        <v/>
      </c>
      <c r="AT428" s="11">
        <f t="shared" si="638"/>
        <v>200.63533333333331</v>
      </c>
      <c r="AU428" s="11">
        <f t="shared" si="651"/>
        <v>924.76366666666661</v>
      </c>
      <c r="AV428" s="11" t="str">
        <f t="shared" si="652"/>
        <v/>
      </c>
      <c r="AW428" s="11">
        <f t="shared" si="656"/>
        <v>5554.6475</v>
      </c>
      <c r="AX428" s="11">
        <f t="shared" si="657"/>
        <v>661.11</v>
      </c>
      <c r="AY428" s="11">
        <f t="shared" si="658"/>
        <v>601.03599999999994</v>
      </c>
      <c r="AZ428" s="17">
        <f t="shared" ref="AZ428" si="909">IF(OR(S428="",S425="",S422="",S419=""),AZ427,SUM(S428,S425,S422,S419))</f>
        <v>0</v>
      </c>
      <c r="BA428" s="11">
        <f t="shared" si="660"/>
        <v>979.07799999999997</v>
      </c>
      <c r="BB428" s="11">
        <f t="shared" ref="BB428:BE428" si="910">IF(OR(V428="",V425="",V422="",V419=""),BB427,SUM(V428,V425,V422,V419)/1000)</f>
        <v>324.23277987274997</v>
      </c>
      <c r="BC428" s="17">
        <f t="shared" si="910"/>
        <v>0</v>
      </c>
      <c r="BD428" s="17">
        <f t="shared" si="910"/>
        <v>0</v>
      </c>
      <c r="BE428" s="11">
        <f t="shared" si="910"/>
        <v>1349.8920000000001</v>
      </c>
      <c r="BF428" s="17">
        <f t="shared" si="662"/>
        <v>0</v>
      </c>
      <c r="BG428" s="11">
        <f t="shared" si="663"/>
        <v>0</v>
      </c>
      <c r="BH428" s="11">
        <f t="shared" ref="BH428:BI428" si="911">IF(OR(AD428="",AD425="",AD422="",AD419=""),BH427,SUM(AD428,AD425,AD422,AD419)/1000)</f>
        <v>378.59</v>
      </c>
      <c r="BI428" s="11">
        <f t="shared" si="911"/>
        <v>520.779</v>
      </c>
      <c r="BJ428" s="11">
        <f t="shared" si="665"/>
        <v>59.247999999999998</v>
      </c>
      <c r="BL428" s="65" t="str">
        <f t="shared" si="736"/>
        <v>198910</v>
      </c>
      <c r="BM428" s="2">
        <f t="shared" si="737"/>
        <v>56.371485724610494</v>
      </c>
      <c r="BN428" s="2">
        <f t="shared" si="738"/>
        <v>50.020159506956063</v>
      </c>
      <c r="BO428" s="2">
        <f t="shared" ref="BO428:BP428" si="912">IF(COUNT(AK427,AY425)=2,AK427/AY425*100,"")</f>
        <v>65.48228198725559</v>
      </c>
      <c r="BP428" s="2" t="str">
        <f t="shared" si="912"/>
        <v/>
      </c>
      <c r="BQ428" s="2">
        <f t="shared" si="740"/>
        <v>52.867414838722659</v>
      </c>
      <c r="BR428" s="2">
        <f t="shared" si="741"/>
        <v>75.669858073481336</v>
      </c>
      <c r="BS428" s="2" t="str">
        <f t="shared" si="742"/>
        <v/>
      </c>
      <c r="BT428" s="2" t="str">
        <f t="shared" ref="BT428:BZ428" si="913">IF(COUNT(AP427,BD425)=2,AP427/BD425*100,"")</f>
        <v/>
      </c>
      <c r="BU428" s="2" t="str">
        <f t="shared" si="913"/>
        <v/>
      </c>
      <c r="BV428" s="2" t="e">
        <f t="shared" si="913"/>
        <v>#DIV/0!</v>
      </c>
      <c r="BW428" s="2" t="str">
        <f t="shared" si="913"/>
        <v/>
      </c>
      <c r="BX428" s="2">
        <f t="shared" si="913"/>
        <v>54.037695552932774</v>
      </c>
      <c r="BY428" s="2">
        <f t="shared" si="913"/>
        <v>181.54249228277018</v>
      </c>
      <c r="BZ428" s="2" t="str">
        <f t="shared" si="913"/>
        <v/>
      </c>
    </row>
    <row r="429" spans="1:78" ht="15" customHeight="1" x14ac:dyDescent="0.2">
      <c r="A429" s="71">
        <v>32813</v>
      </c>
      <c r="B429" s="13">
        <v>3133.3</v>
      </c>
      <c r="C429" s="13">
        <v>339017</v>
      </c>
      <c r="D429" s="76">
        <v>398310</v>
      </c>
      <c r="E429" s="13"/>
      <c r="F429" s="13">
        <v>512605</v>
      </c>
      <c r="G429" s="13">
        <v>241653</v>
      </c>
      <c r="H429" s="13"/>
      <c r="I429" s="13"/>
      <c r="J429" s="13"/>
      <c r="K429" s="13">
        <v>165835</v>
      </c>
      <c r="L429" s="13"/>
      <c r="M429" s="13">
        <v>203.47900000000001</v>
      </c>
      <c r="N429" s="13">
        <v>966039</v>
      </c>
      <c r="O429" s="13"/>
      <c r="P429" s="13"/>
      <c r="Q429" s="13"/>
      <c r="R429" s="13"/>
      <c r="S429" s="13"/>
      <c r="T429" s="38"/>
      <c r="U429" s="13"/>
      <c r="V429" s="13"/>
      <c r="W429" s="13"/>
      <c r="X429" s="13"/>
      <c r="Y429" s="13"/>
      <c r="Z429" s="38"/>
      <c r="AA429" s="13"/>
      <c r="AB429" s="38"/>
      <c r="AC429" s="13"/>
      <c r="AD429" s="13"/>
      <c r="AE429" s="13"/>
      <c r="AF429" s="38"/>
      <c r="AG429" s="13"/>
      <c r="AI429" s="11">
        <f t="shared" si="636"/>
        <v>3113.3000000000006</v>
      </c>
      <c r="AJ429" s="11">
        <f t="shared" si="642"/>
        <v>334.928</v>
      </c>
      <c r="AK429" s="11">
        <f t="shared" si="643"/>
        <v>394.61166666666668</v>
      </c>
      <c r="AL429" s="11" t="str">
        <f t="shared" si="637"/>
        <v/>
      </c>
      <c r="AM429" s="11">
        <f t="shared" si="644"/>
        <v>514.43333333333328</v>
      </c>
      <c r="AN429" s="11">
        <f t="shared" si="645"/>
        <v>241.10966666666667</v>
      </c>
      <c r="AO429" s="11" t="str">
        <f t="shared" si="646"/>
        <v/>
      </c>
      <c r="AP429" s="11" t="str">
        <f t="shared" si="647"/>
        <v/>
      </c>
      <c r="AQ429" s="11" t="str">
        <f t="shared" si="648"/>
        <v/>
      </c>
      <c r="AR429" s="11">
        <f t="shared" si="649"/>
        <v>165.10533333333333</v>
      </c>
      <c r="AS429" s="11" t="str">
        <f t="shared" si="650"/>
        <v/>
      </c>
      <c r="AT429" s="11">
        <f t="shared" si="638"/>
        <v>201.83799999999999</v>
      </c>
      <c r="AU429" s="11">
        <f t="shared" si="651"/>
        <v>942.7786666666666</v>
      </c>
      <c r="AV429" s="11" t="str">
        <f t="shared" si="652"/>
        <v/>
      </c>
      <c r="AW429" s="11">
        <f t="shared" si="656"/>
        <v>5554.6475</v>
      </c>
      <c r="AX429" s="11">
        <f t="shared" si="657"/>
        <v>661.11</v>
      </c>
      <c r="AY429" s="11">
        <f t="shared" si="658"/>
        <v>601.03599999999994</v>
      </c>
      <c r="AZ429" s="17">
        <f t="shared" ref="AZ429" si="914">IF(OR(S429="",S426="",S423="",S420=""),AZ428,SUM(S429,S426,S423,S420))</f>
        <v>0</v>
      </c>
      <c r="BA429" s="11">
        <f t="shared" si="660"/>
        <v>979.07799999999997</v>
      </c>
      <c r="BB429" s="11">
        <f t="shared" ref="BB429:BE429" si="915">IF(OR(V429="",V426="",V423="",V420=""),BB428,SUM(V429,V426,V423,V420)/1000)</f>
        <v>324.23277987274997</v>
      </c>
      <c r="BC429" s="17">
        <f t="shared" si="915"/>
        <v>0</v>
      </c>
      <c r="BD429" s="17">
        <f t="shared" si="915"/>
        <v>0</v>
      </c>
      <c r="BE429" s="11">
        <f t="shared" si="915"/>
        <v>1349.8920000000001</v>
      </c>
      <c r="BF429" s="17">
        <f t="shared" si="662"/>
        <v>0</v>
      </c>
      <c r="BG429" s="11">
        <f t="shared" si="663"/>
        <v>0</v>
      </c>
      <c r="BH429" s="11">
        <f t="shared" ref="BH429:BI429" si="916">IF(OR(AD429="",AD426="",AD423="",AD420=""),BH428,SUM(AD429,AD426,AD423,AD420)/1000)</f>
        <v>378.59</v>
      </c>
      <c r="BI429" s="11">
        <f t="shared" si="916"/>
        <v>520.779</v>
      </c>
      <c r="BJ429" s="11">
        <f t="shared" si="665"/>
        <v>59.247999999999998</v>
      </c>
      <c r="BL429" s="65" t="str">
        <f t="shared" si="736"/>
        <v>198911</v>
      </c>
      <c r="BM429" s="2">
        <f t="shared" si="737"/>
        <v>56.748750882399968</v>
      </c>
      <c r="BN429" s="2">
        <f t="shared" si="738"/>
        <v>50.572231719132809</v>
      </c>
      <c r="BO429" s="2">
        <f t="shared" ref="BO429:BP429" si="917">IF(COUNT(AK428,AY426)=2,AK428/AY426*100,"")</f>
        <v>66.540166286881245</v>
      </c>
      <c r="BP429" s="2" t="str">
        <f t="shared" si="917"/>
        <v/>
      </c>
      <c r="BQ429" s="2">
        <f t="shared" si="740"/>
        <v>53.163257024777913</v>
      </c>
      <c r="BR429" s="2">
        <f t="shared" si="741"/>
        <v>75.626461579793386</v>
      </c>
      <c r="BS429" s="2" t="str">
        <f t="shared" si="742"/>
        <v/>
      </c>
      <c r="BT429" s="2" t="str">
        <f t="shared" ref="BT429:BZ429" si="918">IF(COUNT(AP428,BD426)=2,AP428/BD426*100,"")</f>
        <v/>
      </c>
      <c r="BU429" s="2" t="str">
        <f t="shared" si="918"/>
        <v/>
      </c>
      <c r="BV429" s="2" t="e">
        <f t="shared" si="918"/>
        <v>#DIV/0!</v>
      </c>
      <c r="BW429" s="2" t="str">
        <f t="shared" si="918"/>
        <v/>
      </c>
      <c r="BX429" s="2">
        <f t="shared" si="918"/>
        <v>54.562282328668523</v>
      </c>
      <c r="BY429" s="2">
        <f t="shared" si="918"/>
        <v>183.73603332068376</v>
      </c>
      <c r="BZ429" s="2" t="str">
        <f t="shared" si="918"/>
        <v/>
      </c>
    </row>
    <row r="430" spans="1:78" ht="15" customHeight="1" x14ac:dyDescent="0.2">
      <c r="A430" s="71">
        <v>32843</v>
      </c>
      <c r="B430" s="13">
        <v>3152.5</v>
      </c>
      <c r="C430" s="13">
        <v>342154</v>
      </c>
      <c r="D430" s="76">
        <v>406298</v>
      </c>
      <c r="E430" s="13"/>
      <c r="F430" s="13">
        <v>538592</v>
      </c>
      <c r="G430" s="13">
        <v>244852</v>
      </c>
      <c r="H430" s="13"/>
      <c r="I430" s="13"/>
      <c r="J430" s="13"/>
      <c r="K430" s="13">
        <v>167513</v>
      </c>
      <c r="L430" s="13"/>
      <c r="M430" s="13">
        <v>205.22800000000001</v>
      </c>
      <c r="N430" s="13">
        <v>988836</v>
      </c>
      <c r="O430" s="13"/>
      <c r="P430" s="13">
        <v>1436809.25</v>
      </c>
      <c r="Q430" s="13">
        <v>172367</v>
      </c>
      <c r="R430" s="13">
        <v>158992</v>
      </c>
      <c r="S430" s="13"/>
      <c r="T430" s="38">
        <v>257.19900000000001</v>
      </c>
      <c r="U430" s="76">
        <v>256.48399999999998</v>
      </c>
      <c r="V430" s="13">
        <v>85465.102368630003</v>
      </c>
      <c r="W430" s="13"/>
      <c r="X430" s="13"/>
      <c r="Y430" s="13">
        <v>374767</v>
      </c>
      <c r="Z430" s="38"/>
      <c r="AA430" s="13"/>
      <c r="AB430" s="38"/>
      <c r="AC430" s="13"/>
      <c r="AD430" s="13">
        <v>100201</v>
      </c>
      <c r="AE430" s="13">
        <v>145931</v>
      </c>
      <c r="AF430" s="38">
        <v>16159.8</v>
      </c>
      <c r="AG430" s="78">
        <v>16195.8</v>
      </c>
      <c r="AI430" s="11">
        <f t="shared" si="636"/>
        <v>3133.2999999999997</v>
      </c>
      <c r="AJ430" s="11">
        <f t="shared" si="642"/>
        <v>338.505</v>
      </c>
      <c r="AK430" s="11">
        <f t="shared" si="643"/>
        <v>400.1996666666667</v>
      </c>
      <c r="AL430" s="11" t="str">
        <f t="shared" si="637"/>
        <v/>
      </c>
      <c r="AM430" s="11">
        <f t="shared" si="644"/>
        <v>522.73299999999995</v>
      </c>
      <c r="AN430" s="11">
        <f t="shared" si="645"/>
        <v>242.02966666666666</v>
      </c>
      <c r="AO430" s="11" t="str">
        <f t="shared" si="646"/>
        <v/>
      </c>
      <c r="AP430" s="11" t="str">
        <f t="shared" si="647"/>
        <v/>
      </c>
      <c r="AQ430" s="11" t="str">
        <f t="shared" si="648"/>
        <v/>
      </c>
      <c r="AR430" s="11">
        <f t="shared" si="649"/>
        <v>166.22633333333334</v>
      </c>
      <c r="AS430" s="11" t="str">
        <f t="shared" si="650"/>
        <v/>
      </c>
      <c r="AT430" s="11">
        <f t="shared" si="638"/>
        <v>203.55166666666665</v>
      </c>
      <c r="AU430" s="11">
        <f t="shared" si="651"/>
        <v>964.46666666666658</v>
      </c>
      <c r="AV430" s="11" t="str">
        <f t="shared" si="652"/>
        <v/>
      </c>
      <c r="AW430" s="11">
        <f t="shared" si="656"/>
        <v>5641.5794999999998</v>
      </c>
      <c r="AX430" s="11">
        <f t="shared" si="657"/>
        <v>671.57899999999995</v>
      </c>
      <c r="AY430" s="11">
        <f t="shared" si="658"/>
        <v>614.50800000000004</v>
      </c>
      <c r="AZ430" s="17">
        <f t="shared" ref="AZ430" si="919">IF(OR(S430="",S427="",S424="",S421=""),AZ429,SUM(S430,S427,S424,S421))</f>
        <v>0</v>
      </c>
      <c r="BA430" s="11">
        <f t="shared" si="660"/>
        <v>997.3359999999999</v>
      </c>
      <c r="BB430" s="11">
        <f t="shared" ref="BB430:BE430" si="920">IF(OR(V430="",V427="",V424="",V421=""),BB429,SUM(V430,V427,V424,V421)/1000)</f>
        <v>330.80428070759001</v>
      </c>
      <c r="BC430" s="17">
        <f t="shared" si="920"/>
        <v>0</v>
      </c>
      <c r="BD430" s="17">
        <f t="shared" si="920"/>
        <v>0</v>
      </c>
      <c r="BE430" s="11">
        <f t="shared" si="920"/>
        <v>1385.06</v>
      </c>
      <c r="BF430" s="17">
        <f t="shared" si="662"/>
        <v>0</v>
      </c>
      <c r="BG430" s="11">
        <f t="shared" si="663"/>
        <v>0</v>
      </c>
      <c r="BH430" s="11">
        <f t="shared" ref="BH430:BI430" si="921">IF(OR(AD430="",AD427="",AD424="",AD421=""),BH429,SUM(AD430,AD427,AD424,AD421)/1000)</f>
        <v>388.37700000000001</v>
      </c>
      <c r="BI430" s="11">
        <f t="shared" si="921"/>
        <v>536.55899999999997</v>
      </c>
      <c r="BJ430" s="11">
        <f t="shared" si="665"/>
        <v>61.224700000000006</v>
      </c>
      <c r="BL430" s="65" t="str">
        <f t="shared" si="736"/>
        <v>198912</v>
      </c>
      <c r="BM430" s="2">
        <f t="shared" si="737"/>
        <v>56.048561137317911</v>
      </c>
      <c r="BN430" s="2">
        <f t="shared" si="738"/>
        <v>50.091764860109009</v>
      </c>
      <c r="BO430" s="2">
        <f t="shared" ref="BO430:BP430" si="922">IF(COUNT(AK429,AY427)=2,AK429/AY427*100,"")</f>
        <v>65.655246385685174</v>
      </c>
      <c r="BP430" s="2" t="str">
        <f t="shared" si="922"/>
        <v/>
      </c>
      <c r="BQ430" s="2">
        <f t="shared" si="740"/>
        <v>52.314490435559435</v>
      </c>
      <c r="BR430" s="2">
        <f t="shared" si="741"/>
        <v>74.363137114419402</v>
      </c>
      <c r="BS430" s="2" t="str">
        <f t="shared" si="742"/>
        <v/>
      </c>
      <c r="BT430" s="2" t="str">
        <f t="shared" ref="BT430:BZ430" si="923">IF(COUNT(AP429,BD427)=2,AP429/BD427*100,"")</f>
        <v/>
      </c>
      <c r="BU430" s="2" t="str">
        <f t="shared" si="923"/>
        <v/>
      </c>
      <c r="BV430" s="2" t="e">
        <f t="shared" si="923"/>
        <v>#DIV/0!</v>
      </c>
      <c r="BW430" s="2" t="str">
        <f t="shared" si="923"/>
        <v/>
      </c>
      <c r="BX430" s="2">
        <f t="shared" si="923"/>
        <v>53.313082754430916</v>
      </c>
      <c r="BY430" s="2">
        <f t="shared" si="923"/>
        <v>181.03238929885163</v>
      </c>
      <c r="BZ430" s="2" t="str">
        <f t="shared" si="923"/>
        <v/>
      </c>
    </row>
    <row r="431" spans="1:78" ht="15" customHeight="1" x14ac:dyDescent="0.2">
      <c r="A431" s="71">
        <v>32874</v>
      </c>
      <c r="B431" s="13">
        <v>3166.8</v>
      </c>
      <c r="C431" s="13">
        <v>346086</v>
      </c>
      <c r="D431" s="76">
        <v>411110</v>
      </c>
      <c r="E431" s="13"/>
      <c r="F431" s="13">
        <v>527792</v>
      </c>
      <c r="G431" s="13">
        <v>234583</v>
      </c>
      <c r="H431" s="13"/>
      <c r="I431" s="13"/>
      <c r="J431" s="13"/>
      <c r="K431" s="13">
        <v>168460</v>
      </c>
      <c r="L431" s="13"/>
      <c r="M431" s="13">
        <v>207.137</v>
      </c>
      <c r="N431" s="13">
        <v>1021172</v>
      </c>
      <c r="O431" s="13"/>
      <c r="P431" s="13"/>
      <c r="Q431" s="13"/>
      <c r="R431" s="13"/>
      <c r="S431" s="13"/>
      <c r="T431" s="38"/>
      <c r="U431" s="13"/>
      <c r="V431" s="13"/>
      <c r="W431" s="13"/>
      <c r="X431" s="13"/>
      <c r="Y431" s="13"/>
      <c r="Z431" s="38"/>
      <c r="AA431" s="13"/>
      <c r="AB431" s="38"/>
      <c r="AC431" s="13"/>
      <c r="AD431" s="13"/>
      <c r="AE431" s="13"/>
      <c r="AF431" s="38"/>
      <c r="AG431" s="13"/>
      <c r="AI431" s="11">
        <f t="shared" si="636"/>
        <v>3150.8666666666668</v>
      </c>
      <c r="AJ431" s="11">
        <f t="shared" si="642"/>
        <v>342.41899999999998</v>
      </c>
      <c r="AK431" s="11">
        <f t="shared" si="643"/>
        <v>405.23933333333332</v>
      </c>
      <c r="AL431" s="11" t="str">
        <f t="shared" si="637"/>
        <v/>
      </c>
      <c r="AM431" s="11">
        <f t="shared" si="644"/>
        <v>526.32966666666664</v>
      </c>
      <c r="AN431" s="11">
        <f t="shared" si="645"/>
        <v>240.36266666666666</v>
      </c>
      <c r="AO431" s="11" t="str">
        <f t="shared" si="646"/>
        <v/>
      </c>
      <c r="AP431" s="11" t="str">
        <f t="shared" si="647"/>
        <v/>
      </c>
      <c r="AQ431" s="11" t="str">
        <f t="shared" si="648"/>
        <v/>
      </c>
      <c r="AR431" s="11">
        <f t="shared" si="649"/>
        <v>167.26933333333335</v>
      </c>
      <c r="AS431" s="11" t="str">
        <f t="shared" si="650"/>
        <v/>
      </c>
      <c r="AT431" s="11">
        <f t="shared" si="638"/>
        <v>205.28133333333335</v>
      </c>
      <c r="AU431" s="11">
        <f t="shared" si="651"/>
        <v>992.01566666666668</v>
      </c>
      <c r="AV431" s="11" t="str">
        <f t="shared" si="652"/>
        <v/>
      </c>
      <c r="AW431" s="11">
        <f t="shared" si="656"/>
        <v>5641.5794999999998</v>
      </c>
      <c r="AX431" s="11">
        <f t="shared" si="657"/>
        <v>671.57899999999995</v>
      </c>
      <c r="AY431" s="11">
        <f t="shared" si="658"/>
        <v>614.50800000000004</v>
      </c>
      <c r="AZ431" s="17">
        <f t="shared" ref="AZ431" si="924">IF(OR(S431="",S428="",S425="",S422=""),AZ430,SUM(S431,S428,S425,S422))</f>
        <v>0</v>
      </c>
      <c r="BA431" s="11">
        <f t="shared" si="660"/>
        <v>997.3359999999999</v>
      </c>
      <c r="BB431" s="11">
        <f t="shared" ref="BB431:BE431" si="925">IF(OR(V431="",V428="",V425="",V422=""),BB430,SUM(V431,V428,V425,V422)/1000)</f>
        <v>330.80428070759001</v>
      </c>
      <c r="BC431" s="17">
        <f t="shared" si="925"/>
        <v>0</v>
      </c>
      <c r="BD431" s="17">
        <f t="shared" si="925"/>
        <v>0</v>
      </c>
      <c r="BE431" s="11">
        <f t="shared" si="925"/>
        <v>1385.06</v>
      </c>
      <c r="BF431" s="17">
        <f t="shared" si="662"/>
        <v>0</v>
      </c>
      <c r="BG431" s="11">
        <f t="shared" si="663"/>
        <v>0</v>
      </c>
      <c r="BH431" s="11">
        <f t="shared" ref="BH431:BI431" si="926">IF(OR(AD431="",AD428="",AD425="",AD422=""),BH430,SUM(AD431,AD428,AD425,AD422)/1000)</f>
        <v>388.37700000000001</v>
      </c>
      <c r="BI431" s="11">
        <f t="shared" si="926"/>
        <v>536.55899999999997</v>
      </c>
      <c r="BJ431" s="11">
        <f t="shared" si="665"/>
        <v>61.224700000000006</v>
      </c>
      <c r="BL431" s="65" t="str">
        <f t="shared" si="736"/>
        <v>19901</v>
      </c>
      <c r="BM431" s="2">
        <f t="shared" si="737"/>
        <v>56.40861998893719</v>
      </c>
      <c r="BN431" s="2">
        <f t="shared" si="738"/>
        <v>50.661463296576969</v>
      </c>
      <c r="BO431" s="2">
        <f t="shared" ref="BO431:BP431" si="927">IF(COUNT(AK430,AY428)=2,AK430/AY428*100,"")</f>
        <v>66.584974388666694</v>
      </c>
      <c r="BP431" s="2" t="str">
        <f t="shared" si="927"/>
        <v/>
      </c>
      <c r="BQ431" s="2">
        <f t="shared" si="740"/>
        <v>52.542630243283305</v>
      </c>
      <c r="BR431" s="2">
        <f t="shared" si="741"/>
        <v>74.646883872030102</v>
      </c>
      <c r="BS431" s="2" t="str">
        <f t="shared" si="742"/>
        <v/>
      </c>
      <c r="BT431" s="2" t="str">
        <f t="shared" ref="BT431:BZ431" si="928">IF(COUNT(AP430,BD428)=2,AP430/BD428*100,"")</f>
        <v/>
      </c>
      <c r="BU431" s="2" t="str">
        <f t="shared" si="928"/>
        <v/>
      </c>
      <c r="BV431" s="2" t="e">
        <f t="shared" si="928"/>
        <v>#DIV/0!</v>
      </c>
      <c r="BW431" s="2" t="str">
        <f t="shared" si="928"/>
        <v/>
      </c>
      <c r="BX431" s="2">
        <f t="shared" si="928"/>
        <v>53.765727215897584</v>
      </c>
      <c r="BY431" s="2">
        <f t="shared" si="928"/>
        <v>185.19691974266755</v>
      </c>
      <c r="BZ431" s="2" t="str">
        <f t="shared" si="928"/>
        <v/>
      </c>
    </row>
    <row r="432" spans="1:78" ht="15" customHeight="1" x14ac:dyDescent="0.2">
      <c r="A432" s="71">
        <v>32905</v>
      </c>
      <c r="B432" s="13">
        <v>3179.2</v>
      </c>
      <c r="C432" s="13">
        <v>350540</v>
      </c>
      <c r="D432" s="76">
        <v>414436</v>
      </c>
      <c r="E432" s="13"/>
      <c r="F432" s="13">
        <v>511545</v>
      </c>
      <c r="G432" s="13">
        <v>229872</v>
      </c>
      <c r="H432" s="13"/>
      <c r="I432" s="13"/>
      <c r="J432" s="13"/>
      <c r="K432" s="13">
        <v>169990</v>
      </c>
      <c r="L432" s="13"/>
      <c r="M432" s="13">
        <v>209.57499999999999</v>
      </c>
      <c r="N432" s="13">
        <v>1031908</v>
      </c>
      <c r="O432" s="13"/>
      <c r="P432" s="13"/>
      <c r="Q432" s="13"/>
      <c r="R432" s="13"/>
      <c r="S432" s="13"/>
      <c r="T432" s="38"/>
      <c r="U432" s="13"/>
      <c r="V432" s="13"/>
      <c r="W432" s="13"/>
      <c r="X432" s="13"/>
      <c r="Y432" s="13"/>
      <c r="Z432" s="38"/>
      <c r="AA432" s="13"/>
      <c r="AB432" s="38"/>
      <c r="AC432" s="13"/>
      <c r="AD432" s="13"/>
      <c r="AE432" s="13"/>
      <c r="AF432" s="38"/>
      <c r="AG432" s="13"/>
      <c r="AI432" s="11">
        <f t="shared" si="636"/>
        <v>3166.1666666666665</v>
      </c>
      <c r="AJ432" s="11">
        <f t="shared" si="642"/>
        <v>346.26</v>
      </c>
      <c r="AK432" s="11">
        <f t="shared" si="643"/>
        <v>410.61466666666666</v>
      </c>
      <c r="AL432" s="11" t="str">
        <f t="shared" si="637"/>
        <v/>
      </c>
      <c r="AM432" s="11">
        <f t="shared" si="644"/>
        <v>525.9763333333334</v>
      </c>
      <c r="AN432" s="11">
        <f t="shared" si="645"/>
        <v>236.43566666666666</v>
      </c>
      <c r="AO432" s="11" t="str">
        <f t="shared" si="646"/>
        <v/>
      </c>
      <c r="AP432" s="11" t="str">
        <f t="shared" si="647"/>
        <v/>
      </c>
      <c r="AQ432" s="11" t="str">
        <f t="shared" si="648"/>
        <v/>
      </c>
      <c r="AR432" s="11">
        <f t="shared" si="649"/>
        <v>168.65433333333334</v>
      </c>
      <c r="AS432" s="11" t="str">
        <f t="shared" si="650"/>
        <v/>
      </c>
      <c r="AT432" s="11">
        <f t="shared" si="638"/>
        <v>207.31333333333336</v>
      </c>
      <c r="AU432" s="11">
        <f t="shared" si="651"/>
        <v>1013.972</v>
      </c>
      <c r="AV432" s="11" t="str">
        <f t="shared" si="652"/>
        <v/>
      </c>
      <c r="AW432" s="11">
        <f t="shared" si="656"/>
        <v>5641.5794999999998</v>
      </c>
      <c r="AX432" s="11">
        <f t="shared" si="657"/>
        <v>671.57899999999995</v>
      </c>
      <c r="AY432" s="11">
        <f t="shared" si="658"/>
        <v>614.50800000000004</v>
      </c>
      <c r="AZ432" s="17">
        <f t="shared" ref="AZ432" si="929">IF(OR(S432="",S429="",S426="",S423=""),AZ431,SUM(S432,S429,S426,S423))</f>
        <v>0</v>
      </c>
      <c r="BA432" s="11">
        <f t="shared" si="660"/>
        <v>997.3359999999999</v>
      </c>
      <c r="BB432" s="11">
        <f t="shared" ref="BB432:BE432" si="930">IF(OR(V432="",V429="",V426="",V423=""),BB431,SUM(V432,V429,V426,V423)/1000)</f>
        <v>330.80428070759001</v>
      </c>
      <c r="BC432" s="17">
        <f t="shared" si="930"/>
        <v>0</v>
      </c>
      <c r="BD432" s="17">
        <f t="shared" si="930"/>
        <v>0</v>
      </c>
      <c r="BE432" s="11">
        <f t="shared" si="930"/>
        <v>1385.06</v>
      </c>
      <c r="BF432" s="17">
        <f t="shared" si="662"/>
        <v>0</v>
      </c>
      <c r="BG432" s="11">
        <f t="shared" si="663"/>
        <v>0</v>
      </c>
      <c r="BH432" s="11">
        <f t="shared" ref="BH432:BI432" si="931">IF(OR(AD432="",AD429="",AD426="",AD423=""),BH431,SUM(AD432,AD429,AD426,AD423)/1000)</f>
        <v>388.37700000000001</v>
      </c>
      <c r="BI432" s="11">
        <f t="shared" si="931"/>
        <v>536.55899999999997</v>
      </c>
      <c r="BJ432" s="11">
        <f t="shared" si="665"/>
        <v>61.224700000000006</v>
      </c>
      <c r="BL432" s="65" t="str">
        <f t="shared" si="736"/>
        <v>19902</v>
      </c>
      <c r="BM432" s="2">
        <f t="shared" si="737"/>
        <v>56.724871680276145</v>
      </c>
      <c r="BN432" s="2">
        <f t="shared" si="738"/>
        <v>51.202523029450461</v>
      </c>
      <c r="BO432" s="2">
        <f t="shared" ref="BO432:BP432" si="932">IF(COUNT(AK431,AY429)=2,AK431/AY429*100,"")</f>
        <v>67.423471028912303</v>
      </c>
      <c r="BP432" s="2" t="str">
        <f t="shared" si="932"/>
        <v/>
      </c>
      <c r="BQ432" s="2">
        <f t="shared" si="740"/>
        <v>53.390332537346353</v>
      </c>
      <c r="BR432" s="2">
        <f t="shared" si="741"/>
        <v>74.13274708405504</v>
      </c>
      <c r="BS432" s="2" t="str">
        <f t="shared" si="742"/>
        <v/>
      </c>
      <c r="BT432" s="2" t="str">
        <f t="shared" ref="BT432:BZ432" si="933">IF(COUNT(AP431,BD429)=2,AP431/BD429*100,"")</f>
        <v/>
      </c>
      <c r="BU432" s="2" t="str">
        <f t="shared" si="933"/>
        <v/>
      </c>
      <c r="BV432" s="2" t="e">
        <f t="shared" si="933"/>
        <v>#DIV/0!</v>
      </c>
      <c r="BW432" s="2" t="str">
        <f t="shared" si="933"/>
        <v/>
      </c>
      <c r="BX432" s="2">
        <f t="shared" si="933"/>
        <v>54.222597885135201</v>
      </c>
      <c r="BY432" s="2">
        <f t="shared" si="933"/>
        <v>190.48687959127898</v>
      </c>
      <c r="BZ432" s="2" t="str">
        <f t="shared" si="933"/>
        <v/>
      </c>
    </row>
    <row r="433" spans="1:78" ht="15" customHeight="1" x14ac:dyDescent="0.2">
      <c r="A433" s="71">
        <v>32933</v>
      </c>
      <c r="B433" s="13">
        <v>3190.1</v>
      </c>
      <c r="C433" s="13">
        <v>352153</v>
      </c>
      <c r="D433" s="76">
        <v>420834</v>
      </c>
      <c r="E433" s="13"/>
      <c r="F433" s="13">
        <v>513189</v>
      </c>
      <c r="G433" s="13">
        <v>229021</v>
      </c>
      <c r="H433" s="13"/>
      <c r="I433" s="13"/>
      <c r="J433" s="13"/>
      <c r="K433" s="13">
        <v>174278</v>
      </c>
      <c r="L433" s="13"/>
      <c r="M433" s="13">
        <v>211.46</v>
      </c>
      <c r="N433" s="13">
        <v>1035058</v>
      </c>
      <c r="O433" s="13"/>
      <c r="P433" s="13">
        <v>1468175.25</v>
      </c>
      <c r="Q433" s="13">
        <v>166580</v>
      </c>
      <c r="R433" s="13">
        <v>162175</v>
      </c>
      <c r="S433" s="13"/>
      <c r="T433" s="38">
        <v>261.48399999999998</v>
      </c>
      <c r="U433" s="76">
        <v>260.00799999999998</v>
      </c>
      <c r="V433" s="13">
        <v>87759.258837760004</v>
      </c>
      <c r="W433" s="13"/>
      <c r="X433" s="13"/>
      <c r="Y433" s="13">
        <v>371062</v>
      </c>
      <c r="Z433" s="38"/>
      <c r="AA433" s="13"/>
      <c r="AB433" s="38"/>
      <c r="AC433" s="13"/>
      <c r="AD433" s="13">
        <v>102030</v>
      </c>
      <c r="AE433" s="13">
        <v>133562</v>
      </c>
      <c r="AF433" s="38">
        <v>17083.7</v>
      </c>
      <c r="AG433" s="78">
        <v>17158.599999999999</v>
      </c>
      <c r="AI433" s="11">
        <f t="shared" ref="AI433:AI496" si="934">IF(COUNT(B431:B433)&gt;=2, AVERAGE(B431:B433),"")</f>
        <v>3178.7000000000003</v>
      </c>
      <c r="AJ433" s="11">
        <f t="shared" si="642"/>
        <v>349.59300000000002</v>
      </c>
      <c r="AK433" s="11">
        <f t="shared" si="643"/>
        <v>415.46</v>
      </c>
      <c r="AL433" s="11" t="str">
        <f t="shared" ref="AL433:AL496" si="935">IF(COUNT(E431:E433)&gt;=2, AVERAGE(E431:E433),"")</f>
        <v/>
      </c>
      <c r="AM433" s="11">
        <f t="shared" si="644"/>
        <v>517.50866666666673</v>
      </c>
      <c r="AN433" s="11">
        <f t="shared" si="645"/>
        <v>231.15866666666665</v>
      </c>
      <c r="AO433" s="11" t="str">
        <f t="shared" si="646"/>
        <v/>
      </c>
      <c r="AP433" s="11" t="str">
        <f t="shared" si="647"/>
        <v/>
      </c>
      <c r="AQ433" s="11" t="str">
        <f t="shared" si="648"/>
        <v/>
      </c>
      <c r="AR433" s="11">
        <f t="shared" si="649"/>
        <v>170.90933333333334</v>
      </c>
      <c r="AS433" s="11" t="str">
        <f t="shared" si="650"/>
        <v/>
      </c>
      <c r="AT433" s="11">
        <f t="shared" ref="AT433:AT496" si="936">IF(COUNT(M431:M433)&gt;=2, AVERAGE(M431:M433),"")</f>
        <v>209.39066666666668</v>
      </c>
      <c r="AU433" s="11">
        <f t="shared" si="651"/>
        <v>1029.3793333333333</v>
      </c>
      <c r="AV433" s="11" t="str">
        <f t="shared" si="652"/>
        <v/>
      </c>
      <c r="AW433" s="11">
        <f t="shared" si="656"/>
        <v>5731.9414999999999</v>
      </c>
      <c r="AX433" s="11">
        <f t="shared" si="657"/>
        <v>679.94399999999996</v>
      </c>
      <c r="AY433" s="11">
        <f t="shared" si="658"/>
        <v>628.12599999999998</v>
      </c>
      <c r="AZ433" s="17">
        <f t="shared" ref="AZ433" si="937">IF(OR(S433="",S430="",S427="",S424=""),AZ432,SUM(S433,S430,S427,S424))</f>
        <v>0</v>
      </c>
      <c r="BA433" s="11">
        <f t="shared" si="660"/>
        <v>1014.3</v>
      </c>
      <c r="BB433" s="11">
        <f t="shared" ref="BB433:BE433" si="938">IF(OR(V433="",V430="",V427="",V424=""),BB432,SUM(V433,V430,V427,V424)/1000)</f>
        <v>338.61164933553999</v>
      </c>
      <c r="BC433" s="17">
        <f t="shared" si="938"/>
        <v>0</v>
      </c>
      <c r="BD433" s="17">
        <f t="shared" si="938"/>
        <v>0</v>
      </c>
      <c r="BE433" s="11">
        <f t="shared" si="938"/>
        <v>1420.2090000000001</v>
      </c>
      <c r="BF433" s="17">
        <f t="shared" si="662"/>
        <v>0</v>
      </c>
      <c r="BG433" s="11">
        <f t="shared" si="663"/>
        <v>0</v>
      </c>
      <c r="BH433" s="11">
        <f t="shared" ref="BH433:BI433" si="939">IF(OR(AD433="",AD430="",AD427="",AD424=""),BH432,SUM(AD433,AD430,AD427,AD424)/1000)</f>
        <v>397.31299999999999</v>
      </c>
      <c r="BI433" s="11">
        <f t="shared" si="939"/>
        <v>549.66600000000005</v>
      </c>
      <c r="BJ433" s="11">
        <f t="shared" si="665"/>
        <v>64.016199999999998</v>
      </c>
      <c r="BL433" s="65" t="str">
        <f t="shared" si="736"/>
        <v>19903</v>
      </c>
      <c r="BM433" s="2">
        <f t="shared" si="737"/>
        <v>56.121989713459975</v>
      </c>
      <c r="BN433" s="2">
        <f t="shared" si="738"/>
        <v>50.987151176555557</v>
      </c>
      <c r="BO433" s="2">
        <f t="shared" ref="BO433:BP433" si="940">IF(COUNT(AK432,AY430)=2,AK432/AY430*100,"")</f>
        <v>66.820068520941405</v>
      </c>
      <c r="BP433" s="2" t="str">
        <f t="shared" si="940"/>
        <v/>
      </c>
      <c r="BQ433" s="2">
        <f t="shared" si="740"/>
        <v>52.773555418301022</v>
      </c>
      <c r="BR433" s="2">
        <f t="shared" si="741"/>
        <v>71.472976758623261</v>
      </c>
      <c r="BS433" s="2" t="str">
        <f t="shared" si="742"/>
        <v/>
      </c>
      <c r="BT433" s="2" t="str">
        <f t="shared" ref="BT433:BZ433" si="941">IF(COUNT(AP432,BD430)=2,AP432/BD430*100,"")</f>
        <v/>
      </c>
      <c r="BU433" s="2" t="str">
        <f t="shared" si="941"/>
        <v/>
      </c>
      <c r="BV433" s="2" t="e">
        <f t="shared" si="941"/>
        <v>#DIV/0!</v>
      </c>
      <c r="BW433" s="2" t="str">
        <f t="shared" si="941"/>
        <v/>
      </c>
      <c r="BX433" s="2">
        <f t="shared" si="941"/>
        <v>53.379405405915733</v>
      </c>
      <c r="BY433" s="2">
        <f t="shared" si="941"/>
        <v>188.97679472341346</v>
      </c>
      <c r="BZ433" s="2" t="str">
        <f t="shared" si="941"/>
        <v/>
      </c>
    </row>
    <row r="434" spans="1:78" ht="15" customHeight="1" x14ac:dyDescent="0.2">
      <c r="A434" s="71">
        <v>32964</v>
      </c>
      <c r="B434" s="13">
        <v>3201.6</v>
      </c>
      <c r="C434" s="13">
        <v>353101</v>
      </c>
      <c r="D434" s="76">
        <v>424286</v>
      </c>
      <c r="E434" s="13"/>
      <c r="F434" s="13">
        <v>513420</v>
      </c>
      <c r="G434" s="13">
        <v>226400</v>
      </c>
      <c r="H434" s="13"/>
      <c r="I434" s="13"/>
      <c r="J434" s="13"/>
      <c r="K434" s="13">
        <v>177219</v>
      </c>
      <c r="L434" s="13"/>
      <c r="M434" s="13">
        <v>214.33600000000001</v>
      </c>
      <c r="N434" s="13">
        <v>1043510</v>
      </c>
      <c r="O434" s="13"/>
      <c r="P434" s="13"/>
      <c r="Q434" s="13"/>
      <c r="R434" s="13"/>
      <c r="S434" s="13"/>
      <c r="T434" s="38"/>
      <c r="U434" s="13"/>
      <c r="V434" s="13"/>
      <c r="W434" s="13"/>
      <c r="X434" s="13"/>
      <c r="Y434" s="13"/>
      <c r="Z434" s="38"/>
      <c r="AA434" s="13"/>
      <c r="AB434" s="38"/>
      <c r="AC434" s="13"/>
      <c r="AD434" s="13"/>
      <c r="AE434" s="13"/>
      <c r="AF434" s="38"/>
      <c r="AG434" s="13"/>
      <c r="AI434" s="11">
        <f t="shared" si="934"/>
        <v>3190.2999999999997</v>
      </c>
      <c r="AJ434" s="11">
        <f t="shared" ref="AJ434:AJ497" si="942">IF(COUNT(C432:C434)&gt;=2, AVERAGE(C432:C434)/1000,"")</f>
        <v>351.93133333333333</v>
      </c>
      <c r="AK434" s="11">
        <f t="shared" ref="AK434:AK497" si="943">IF(COUNT(D432:D434)&gt;=2, AVERAGE(D432:D434)/1000,"")</f>
        <v>419.85199999999998</v>
      </c>
      <c r="AL434" s="11" t="str">
        <f t="shared" si="935"/>
        <v/>
      </c>
      <c r="AM434" s="11">
        <f t="shared" ref="AM434:AM497" si="944">IF(COUNT(F432:F434)&gt;=2, AVERAGE(F432:F434)/1000,"")</f>
        <v>512.71799999999996</v>
      </c>
      <c r="AN434" s="11">
        <f t="shared" ref="AN434:AN497" si="945">IF(COUNT(G432:G434)&gt;=2, AVERAGE(G432:G434)/1000,"")</f>
        <v>228.43100000000001</v>
      </c>
      <c r="AO434" s="11" t="str">
        <f t="shared" ref="AO434:AO497" si="946">IF(COUNT(H432:H434)&gt;=2, AVERAGE(H432:H434)/1000,"")</f>
        <v/>
      </c>
      <c r="AP434" s="11" t="str">
        <f t="shared" ref="AP434:AP497" si="947">IF(COUNT(I432:I434)&gt;=2, AVERAGE(I432:I434)/1000,"")</f>
        <v/>
      </c>
      <c r="AQ434" s="11" t="str">
        <f t="shared" ref="AQ434:AQ497" si="948">IF(COUNT(J432:J434)&gt;=2, AVERAGE(J432:J434)/1000,"")</f>
        <v/>
      </c>
      <c r="AR434" s="11">
        <f t="shared" ref="AR434:AR497" si="949">IF(COUNT(K432:K434)&gt;=2, AVERAGE(K432:K434)/1000,"")</f>
        <v>173.82900000000001</v>
      </c>
      <c r="AS434" s="11" t="str">
        <f t="shared" ref="AS434:AS497" si="950">IF(COUNT(L432:L434)&gt;=2, AVERAGE(L432:L434)/1000,"")</f>
        <v/>
      </c>
      <c r="AT434" s="11">
        <f t="shared" si="936"/>
        <v>211.79033333333334</v>
      </c>
      <c r="AU434" s="11">
        <f t="shared" ref="AU434:AU497" si="951">IF(COUNT(N432:N434)&gt;=2, AVERAGE(N432:N434)/1000,"")</f>
        <v>1036.8253333333334</v>
      </c>
      <c r="AV434" s="11" t="str">
        <f t="shared" ref="AV434:AV497" si="952">IF(COUNT(O432:O434)&gt;=2, AVERAGE(O432:O434)/1000,"")</f>
        <v/>
      </c>
      <c r="AW434" s="11">
        <f t="shared" si="656"/>
        <v>5731.9414999999999</v>
      </c>
      <c r="AX434" s="11">
        <f t="shared" si="657"/>
        <v>679.94399999999996</v>
      </c>
      <c r="AY434" s="11">
        <f t="shared" si="658"/>
        <v>628.12599999999998</v>
      </c>
      <c r="AZ434" s="17">
        <f t="shared" ref="AZ434" si="953">IF(OR(S434="",S431="",S428="",S425=""),AZ433,SUM(S434,S431,S428,S425))</f>
        <v>0</v>
      </c>
      <c r="BA434" s="11">
        <f t="shared" si="660"/>
        <v>1014.3</v>
      </c>
      <c r="BB434" s="11">
        <f t="shared" ref="BB434:BE434" si="954">IF(OR(V434="",V431="",V428="",V425=""),BB433,SUM(V434,V431,V428,V425)/1000)</f>
        <v>338.61164933553999</v>
      </c>
      <c r="BC434" s="17">
        <f t="shared" si="954"/>
        <v>0</v>
      </c>
      <c r="BD434" s="17">
        <f t="shared" si="954"/>
        <v>0</v>
      </c>
      <c r="BE434" s="11">
        <f t="shared" si="954"/>
        <v>1420.2090000000001</v>
      </c>
      <c r="BF434" s="17">
        <f t="shared" si="662"/>
        <v>0</v>
      </c>
      <c r="BG434" s="11">
        <f t="shared" si="663"/>
        <v>0</v>
      </c>
      <c r="BH434" s="11">
        <f t="shared" ref="BH434:BI434" si="955">IF(OR(AD434="",AD431="",AD428="",AD425=""),BH433,SUM(AD434,AD431,AD428,AD425)/1000)</f>
        <v>397.31299999999999</v>
      </c>
      <c r="BI434" s="11">
        <f t="shared" si="955"/>
        <v>549.66600000000005</v>
      </c>
      <c r="BJ434" s="11">
        <f t="shared" si="665"/>
        <v>64.016199999999998</v>
      </c>
      <c r="BL434" s="65" t="str">
        <f t="shared" si="736"/>
        <v>19904</v>
      </c>
      <c r="BM434" s="2">
        <f t="shared" si="737"/>
        <v>56.344149719063608</v>
      </c>
      <c r="BN434" s="2">
        <f t="shared" si="738"/>
        <v>51.55908686841012</v>
      </c>
      <c r="BO434" s="2">
        <f t="shared" ref="BO434:BP434" si="956">IF(COUNT(AK433,AY431)=2,AK433/AY431*100,"")</f>
        <v>67.608558391428588</v>
      </c>
      <c r="BP434" s="2" t="str">
        <f t="shared" si="956"/>
        <v/>
      </c>
      <c r="BQ434" s="2">
        <f t="shared" si="740"/>
        <v>52.738127705540904</v>
      </c>
      <c r="BR434" s="2">
        <f t="shared" si="741"/>
        <v>69.877773701180203</v>
      </c>
      <c r="BS434" s="2" t="str">
        <f t="shared" si="742"/>
        <v/>
      </c>
      <c r="BT434" s="2" t="str">
        <f t="shared" ref="BT434:BZ434" si="957">IF(COUNT(AP433,BD431)=2,AP433/BD431*100,"")</f>
        <v/>
      </c>
      <c r="BU434" s="2" t="str">
        <f t="shared" si="957"/>
        <v/>
      </c>
      <c r="BV434" s="2" t="e">
        <f t="shared" si="957"/>
        <v>#DIV/0!</v>
      </c>
      <c r="BW434" s="2" t="str">
        <f t="shared" si="957"/>
        <v/>
      </c>
      <c r="BX434" s="2">
        <f t="shared" si="957"/>
        <v>53.914280883437137</v>
      </c>
      <c r="BY434" s="2">
        <f t="shared" si="957"/>
        <v>191.8483024855297</v>
      </c>
      <c r="BZ434" s="2" t="str">
        <f t="shared" si="957"/>
        <v/>
      </c>
    </row>
    <row r="435" spans="1:78" ht="15" customHeight="1" x14ac:dyDescent="0.2">
      <c r="A435" s="71">
        <v>32994</v>
      </c>
      <c r="B435" s="13">
        <v>3200.6</v>
      </c>
      <c r="C435" s="13">
        <v>356116</v>
      </c>
      <c r="D435" s="76">
        <v>427472</v>
      </c>
      <c r="E435" s="13"/>
      <c r="F435" s="13">
        <v>506202</v>
      </c>
      <c r="G435" s="13">
        <v>226220</v>
      </c>
      <c r="H435" s="13"/>
      <c r="I435" s="13"/>
      <c r="J435" s="13"/>
      <c r="K435" s="13">
        <v>178532</v>
      </c>
      <c r="L435" s="13"/>
      <c r="M435" s="13">
        <v>215.05500000000001</v>
      </c>
      <c r="N435" s="13">
        <v>1059495</v>
      </c>
      <c r="O435" s="13"/>
      <c r="P435" s="13"/>
      <c r="Q435" s="13"/>
      <c r="R435" s="13"/>
      <c r="S435" s="13"/>
      <c r="T435" s="38"/>
      <c r="U435" s="13"/>
      <c r="V435" s="13"/>
      <c r="W435" s="13"/>
      <c r="X435" s="13"/>
      <c r="Y435" s="13"/>
      <c r="Z435" s="38"/>
      <c r="AA435" s="13"/>
      <c r="AB435" s="38"/>
      <c r="AC435" s="13"/>
      <c r="AD435" s="13"/>
      <c r="AE435" s="13"/>
      <c r="AF435" s="38"/>
      <c r="AG435" s="13"/>
      <c r="AI435" s="11">
        <f t="shared" si="934"/>
        <v>3197.4333333333329</v>
      </c>
      <c r="AJ435" s="11">
        <f t="shared" si="942"/>
        <v>353.79</v>
      </c>
      <c r="AK435" s="11">
        <f t="shared" si="943"/>
        <v>424.19733333333329</v>
      </c>
      <c r="AL435" s="11" t="str">
        <f t="shared" si="935"/>
        <v/>
      </c>
      <c r="AM435" s="11">
        <f t="shared" si="944"/>
        <v>510.93700000000001</v>
      </c>
      <c r="AN435" s="11">
        <f t="shared" si="945"/>
        <v>227.21366666666665</v>
      </c>
      <c r="AO435" s="11" t="str">
        <f t="shared" si="946"/>
        <v/>
      </c>
      <c r="AP435" s="11" t="str">
        <f t="shared" si="947"/>
        <v/>
      </c>
      <c r="AQ435" s="11" t="str">
        <f t="shared" si="948"/>
        <v/>
      </c>
      <c r="AR435" s="11">
        <f t="shared" si="949"/>
        <v>176.67633333333333</v>
      </c>
      <c r="AS435" s="11" t="str">
        <f t="shared" si="950"/>
        <v/>
      </c>
      <c r="AT435" s="11">
        <f t="shared" si="936"/>
        <v>213.61700000000005</v>
      </c>
      <c r="AU435" s="11">
        <f t="shared" si="951"/>
        <v>1046.021</v>
      </c>
      <c r="AV435" s="11" t="str">
        <f t="shared" si="952"/>
        <v/>
      </c>
      <c r="AW435" s="11">
        <f t="shared" ref="AW435:AW498" si="958">IF(OR(P435="",P432="",P429="",P426=""),AW434,SUM(P435,P432,P429,P426)/1000)</f>
        <v>5731.9414999999999</v>
      </c>
      <c r="AX435" s="11">
        <f t="shared" ref="AX435:AX498" si="959">IF(OR(Q435="",Q432="",Q429="",Q426=""),AX434,SUM(Q435,Q432,Q429,Q426)/1000)</f>
        <v>679.94399999999996</v>
      </c>
      <c r="AY435" s="11">
        <f t="shared" ref="AY435:AY498" si="960">IF(OR(R435="",R432="",R429="",R426=""),AY434,SUM(R435,R432,R429,R426)/1000)</f>
        <v>628.12599999999998</v>
      </c>
      <c r="AZ435" s="17">
        <f t="shared" ref="AZ435" si="961">IF(OR(S435="",S432="",S429="",S426=""),AZ434,SUM(S435,S432,S429,S426))</f>
        <v>0</v>
      </c>
      <c r="BA435" s="11">
        <f t="shared" ref="BA435:BA498" si="962">IF(OR(U435="",U432="",U429="",U426=""),BA434,SUM(U435,U432,U429,U426))</f>
        <v>1014.3</v>
      </c>
      <c r="BB435" s="11">
        <f t="shared" ref="BB435:BE435" si="963">IF(OR(V435="",V432="",V429="",V426=""),BB434,SUM(V435,V432,V429,V426)/1000)</f>
        <v>338.61164933553999</v>
      </c>
      <c r="BC435" s="17">
        <f t="shared" si="963"/>
        <v>0</v>
      </c>
      <c r="BD435" s="17">
        <f t="shared" si="963"/>
        <v>0</v>
      </c>
      <c r="BE435" s="11">
        <f t="shared" si="963"/>
        <v>1420.2090000000001</v>
      </c>
      <c r="BF435" s="17">
        <f t="shared" ref="BF435:BF498" si="964">IF(OR(AA435="",AA432="",AA429="",AA426=""),BF434,SUM(AA435,AA432,AA429,AA426)/1000)</f>
        <v>0</v>
      </c>
      <c r="BG435" s="11">
        <f t="shared" ref="BG435:BG498" si="965">IF(OR(AC435="",AC432="",AC429="",AC426=""),BG434,SUM(AC435,AC432,AC429,AC426)/1000)</f>
        <v>0</v>
      </c>
      <c r="BH435" s="11">
        <f t="shared" ref="BH435:BI435" si="966">IF(OR(AD435="",AD432="",AD429="",AD426=""),BH434,SUM(AD435,AD432,AD429,AD426)/1000)</f>
        <v>397.31299999999999</v>
      </c>
      <c r="BI435" s="11">
        <f t="shared" si="966"/>
        <v>549.66600000000005</v>
      </c>
      <c r="BJ435" s="11">
        <f t="shared" ref="BJ435:BJ498" si="967">IF(OR(AG435="",AG432="",AG429="",AG426=""),BJ434,SUM(AG435,AG432,AG429,AG426)/1000)</f>
        <v>64.016199999999998</v>
      </c>
      <c r="BL435" s="65" t="str">
        <f t="shared" si="736"/>
        <v>19905</v>
      </c>
      <c r="BM435" s="2">
        <f t="shared" si="737"/>
        <v>56.549765894462709</v>
      </c>
      <c r="BN435" s="2">
        <f t="shared" si="738"/>
        <v>52.055379932963966</v>
      </c>
      <c r="BO435" s="2">
        <f t="shared" ref="BO435:BP435" si="968">IF(COUNT(AK434,AY432)=2,AK434/AY432*100,"")</f>
        <v>68.323276507384762</v>
      </c>
      <c r="BP435" s="2" t="str">
        <f t="shared" si="968"/>
        <v/>
      </c>
      <c r="BQ435" s="2">
        <f t="shared" si="740"/>
        <v>51.889099227007428</v>
      </c>
      <c r="BR435" s="2">
        <f t="shared" si="741"/>
        <v>69.053217664350157</v>
      </c>
      <c r="BS435" s="2" t="str">
        <f t="shared" si="742"/>
        <v/>
      </c>
      <c r="BT435" s="2" t="str">
        <f t="shared" ref="BT435:BZ435" si="969">IF(COUNT(AP434,BD432)=2,AP434/BD432*100,"")</f>
        <v/>
      </c>
      <c r="BU435" s="2" t="str">
        <f t="shared" si="969"/>
        <v/>
      </c>
      <c r="BV435" s="2" t="e">
        <f t="shared" si="969"/>
        <v>#DIV/0!</v>
      </c>
      <c r="BW435" s="2" t="str">
        <f t="shared" si="969"/>
        <v/>
      </c>
      <c r="BX435" s="2">
        <f t="shared" si="969"/>
        <v>54.532151320323642</v>
      </c>
      <c r="BY435" s="2">
        <f t="shared" si="969"/>
        <v>193.23603430998892</v>
      </c>
      <c r="BZ435" s="2" t="str">
        <f t="shared" si="969"/>
        <v/>
      </c>
    </row>
    <row r="436" spans="1:78" ht="15" customHeight="1" x14ac:dyDescent="0.2">
      <c r="A436" s="71">
        <v>33025</v>
      </c>
      <c r="B436" s="13">
        <v>3213.7</v>
      </c>
      <c r="C436" s="13">
        <v>356279</v>
      </c>
      <c r="D436" s="76">
        <v>431403</v>
      </c>
      <c r="E436" s="13"/>
      <c r="F436" s="13">
        <v>519238</v>
      </c>
      <c r="G436" s="13">
        <v>227570</v>
      </c>
      <c r="H436" s="13"/>
      <c r="I436" s="13"/>
      <c r="J436" s="13"/>
      <c r="K436" s="13">
        <v>180245</v>
      </c>
      <c r="L436" s="13"/>
      <c r="M436" s="13">
        <v>216.60599999999999</v>
      </c>
      <c r="N436" s="13">
        <v>1085476</v>
      </c>
      <c r="O436" s="13"/>
      <c r="P436" s="13">
        <v>1490007</v>
      </c>
      <c r="Q436" s="13">
        <v>172205</v>
      </c>
      <c r="R436" s="13">
        <v>166689</v>
      </c>
      <c r="S436" s="13"/>
      <c r="T436" s="38">
        <v>264.55399999999997</v>
      </c>
      <c r="U436" s="76">
        <v>263.35300000000001</v>
      </c>
      <c r="V436" s="13">
        <v>89214.128528439993</v>
      </c>
      <c r="W436" s="13"/>
      <c r="X436" s="13"/>
      <c r="Y436" s="13">
        <v>389850</v>
      </c>
      <c r="Z436" s="38"/>
      <c r="AA436" s="13"/>
      <c r="AB436" s="38"/>
      <c r="AC436" s="13"/>
      <c r="AD436" s="13">
        <v>103976</v>
      </c>
      <c r="AE436" s="13">
        <v>143368</v>
      </c>
      <c r="AF436" s="38">
        <v>17421</v>
      </c>
      <c r="AG436" s="78">
        <v>17320.5</v>
      </c>
      <c r="AI436" s="11">
        <f t="shared" si="934"/>
        <v>3205.2999999999997</v>
      </c>
      <c r="AJ436" s="11">
        <f t="shared" si="942"/>
        <v>355.16533333333331</v>
      </c>
      <c r="AK436" s="11">
        <f t="shared" si="943"/>
        <v>427.72033333333331</v>
      </c>
      <c r="AL436" s="11" t="str">
        <f t="shared" si="935"/>
        <v/>
      </c>
      <c r="AM436" s="11">
        <f t="shared" si="944"/>
        <v>512.95333333333326</v>
      </c>
      <c r="AN436" s="11">
        <f t="shared" si="945"/>
        <v>226.73</v>
      </c>
      <c r="AO436" s="11" t="str">
        <f t="shared" si="946"/>
        <v/>
      </c>
      <c r="AP436" s="11" t="str">
        <f t="shared" si="947"/>
        <v/>
      </c>
      <c r="AQ436" s="11" t="str">
        <f t="shared" si="948"/>
        <v/>
      </c>
      <c r="AR436" s="11">
        <f t="shared" si="949"/>
        <v>178.66533333333334</v>
      </c>
      <c r="AS436" s="11" t="str">
        <f t="shared" si="950"/>
        <v/>
      </c>
      <c r="AT436" s="11">
        <f t="shared" si="936"/>
        <v>215.33233333333337</v>
      </c>
      <c r="AU436" s="11">
        <f t="shared" si="951"/>
        <v>1062.827</v>
      </c>
      <c r="AV436" s="11" t="str">
        <f t="shared" si="952"/>
        <v/>
      </c>
      <c r="AW436" s="11">
        <f t="shared" si="958"/>
        <v>5818.8327499999996</v>
      </c>
      <c r="AX436" s="11">
        <f t="shared" si="959"/>
        <v>687.71299999999997</v>
      </c>
      <c r="AY436" s="11">
        <f t="shared" si="960"/>
        <v>643.42399999999998</v>
      </c>
      <c r="AZ436" s="17">
        <f t="shared" ref="AZ436" si="970">IF(OR(S436="",S433="",S430="",S427=""),AZ435,SUM(S436,S433,S430,S427))</f>
        <v>0</v>
      </c>
      <c r="BA436" s="11">
        <f t="shared" si="962"/>
        <v>1031.251</v>
      </c>
      <c r="BB436" s="11">
        <f t="shared" ref="BB436:BE436" si="971">IF(OR(V436="",V433="",V430="",V427=""),BB435,SUM(V436,V433,V430,V427)/1000)</f>
        <v>345.84042392351</v>
      </c>
      <c r="BC436" s="17">
        <f t="shared" si="971"/>
        <v>0</v>
      </c>
      <c r="BD436" s="17">
        <f t="shared" si="971"/>
        <v>0</v>
      </c>
      <c r="BE436" s="11">
        <f t="shared" si="971"/>
        <v>1460.405</v>
      </c>
      <c r="BF436" s="17">
        <f t="shared" si="964"/>
        <v>0</v>
      </c>
      <c r="BG436" s="11">
        <f t="shared" si="965"/>
        <v>0</v>
      </c>
      <c r="BH436" s="11">
        <f t="shared" ref="BH436:BI436" si="972">IF(OR(AD436="",AD433="",AD430="",AD427=""),BH435,SUM(AD436,AD433,AD430,AD427)/1000)</f>
        <v>404.666</v>
      </c>
      <c r="BI436" s="11">
        <f t="shared" si="972"/>
        <v>564.79600000000005</v>
      </c>
      <c r="BJ436" s="11">
        <f t="shared" si="967"/>
        <v>66.265000000000001</v>
      </c>
      <c r="BL436" s="65" t="str">
        <f t="shared" si="736"/>
        <v>19906</v>
      </c>
      <c r="BM436" s="2">
        <f t="shared" si="737"/>
        <v>55.782727952358421</v>
      </c>
      <c r="BN436" s="2">
        <f t="shared" si="738"/>
        <v>51.758870338341588</v>
      </c>
      <c r="BO436" s="2">
        <f t="shared" ref="BO436:BP436" si="973">IF(COUNT(AK435,AY433)=2,AK435/AY433*100,"")</f>
        <v>67.533796297770394</v>
      </c>
      <c r="BP436" s="2" t="str">
        <f t="shared" si="973"/>
        <v/>
      </c>
      <c r="BQ436" s="2">
        <f t="shared" si="740"/>
        <v>50.548950014788517</v>
      </c>
      <c r="BR436" s="2">
        <f t="shared" si="741"/>
        <v>67.101550437656115</v>
      </c>
      <c r="BS436" s="2" t="str">
        <f t="shared" si="742"/>
        <v/>
      </c>
      <c r="BT436" s="2" t="str">
        <f t="shared" ref="BT436:BZ436" si="974">IF(COUNT(AP435,BD433)=2,AP435/BD433*100,"")</f>
        <v/>
      </c>
      <c r="BU436" s="2" t="str">
        <f t="shared" si="974"/>
        <v/>
      </c>
      <c r="BV436" s="2" t="e">
        <f t="shared" si="974"/>
        <v>#DIV/0!</v>
      </c>
      <c r="BW436" s="2" t="str">
        <f t="shared" si="974"/>
        <v/>
      </c>
      <c r="BX436" s="2">
        <f t="shared" si="974"/>
        <v>53.765419203499519</v>
      </c>
      <c r="BY436" s="2">
        <f t="shared" si="974"/>
        <v>190.30120109302737</v>
      </c>
      <c r="BZ436" s="2" t="str">
        <f t="shared" si="974"/>
        <v/>
      </c>
    </row>
    <row r="437" spans="1:78" ht="15" customHeight="1" x14ac:dyDescent="0.2">
      <c r="A437" s="71">
        <v>33055</v>
      </c>
      <c r="B437" s="13">
        <v>3224.5</v>
      </c>
      <c r="C437" s="13">
        <v>357910</v>
      </c>
      <c r="D437" s="76">
        <v>432363</v>
      </c>
      <c r="E437" s="13"/>
      <c r="F437" s="13">
        <v>519726</v>
      </c>
      <c r="G437" s="13">
        <v>222303</v>
      </c>
      <c r="H437" s="13"/>
      <c r="I437" s="13"/>
      <c r="J437" s="13"/>
      <c r="K437" s="13">
        <v>178117</v>
      </c>
      <c r="L437" s="13"/>
      <c r="M437" s="13">
        <v>216.94499999999999</v>
      </c>
      <c r="N437" s="13">
        <v>1102441</v>
      </c>
      <c r="O437" s="13"/>
      <c r="P437" s="13"/>
      <c r="Q437" s="13"/>
      <c r="R437" s="13"/>
      <c r="S437" s="13"/>
      <c r="T437" s="38"/>
      <c r="U437" s="13"/>
      <c r="V437" s="13"/>
      <c r="W437" s="13"/>
      <c r="X437" s="13"/>
      <c r="Y437" s="13"/>
      <c r="Z437" s="38"/>
      <c r="AA437" s="13"/>
      <c r="AB437" s="38"/>
      <c r="AC437" s="13"/>
      <c r="AD437" s="13"/>
      <c r="AE437" s="13"/>
      <c r="AF437" s="38"/>
      <c r="AG437" s="13"/>
      <c r="AI437" s="11">
        <f t="shared" si="934"/>
        <v>3212.9333333333329</v>
      </c>
      <c r="AJ437" s="11">
        <f t="shared" si="942"/>
        <v>356.76833333333332</v>
      </c>
      <c r="AK437" s="11">
        <f t="shared" si="943"/>
        <v>430.41266666666667</v>
      </c>
      <c r="AL437" s="11" t="str">
        <f t="shared" si="935"/>
        <v/>
      </c>
      <c r="AM437" s="11">
        <f t="shared" si="944"/>
        <v>515.05533333333335</v>
      </c>
      <c r="AN437" s="11">
        <f t="shared" si="945"/>
        <v>225.36433333333335</v>
      </c>
      <c r="AO437" s="11" t="str">
        <f t="shared" si="946"/>
        <v/>
      </c>
      <c r="AP437" s="11" t="str">
        <f t="shared" si="947"/>
        <v/>
      </c>
      <c r="AQ437" s="11" t="str">
        <f t="shared" si="948"/>
        <v/>
      </c>
      <c r="AR437" s="11">
        <f t="shared" si="949"/>
        <v>178.96466666666666</v>
      </c>
      <c r="AS437" s="11" t="str">
        <f t="shared" si="950"/>
        <v/>
      </c>
      <c r="AT437" s="11">
        <f t="shared" si="936"/>
        <v>216.202</v>
      </c>
      <c r="AU437" s="11">
        <f t="shared" si="951"/>
        <v>1082.4706666666668</v>
      </c>
      <c r="AV437" s="11" t="str">
        <f t="shared" si="952"/>
        <v/>
      </c>
      <c r="AW437" s="11">
        <f t="shared" si="958"/>
        <v>5818.8327499999996</v>
      </c>
      <c r="AX437" s="11">
        <f t="shared" si="959"/>
        <v>687.71299999999997</v>
      </c>
      <c r="AY437" s="11">
        <f t="shared" si="960"/>
        <v>643.42399999999998</v>
      </c>
      <c r="AZ437" s="17">
        <f t="shared" ref="AZ437" si="975">IF(OR(S437="",S434="",S431="",S428=""),AZ436,SUM(S437,S434,S431,S428))</f>
        <v>0</v>
      </c>
      <c r="BA437" s="11">
        <f t="shared" si="962"/>
        <v>1031.251</v>
      </c>
      <c r="BB437" s="11">
        <f t="shared" ref="BB437:BE437" si="976">IF(OR(V437="",V434="",V431="",V428=""),BB436,SUM(V437,V434,V431,V428)/1000)</f>
        <v>345.84042392351</v>
      </c>
      <c r="BC437" s="17">
        <f t="shared" si="976"/>
        <v>0</v>
      </c>
      <c r="BD437" s="17">
        <f t="shared" si="976"/>
        <v>0</v>
      </c>
      <c r="BE437" s="11">
        <f t="shared" si="976"/>
        <v>1460.405</v>
      </c>
      <c r="BF437" s="17">
        <f t="shared" si="964"/>
        <v>0</v>
      </c>
      <c r="BG437" s="11">
        <f t="shared" si="965"/>
        <v>0</v>
      </c>
      <c r="BH437" s="11">
        <f t="shared" ref="BH437:BI437" si="977">IF(OR(AD437="",AD434="",AD431="",AD428=""),BH436,SUM(AD437,AD434,AD431,AD428)/1000)</f>
        <v>404.666</v>
      </c>
      <c r="BI437" s="11">
        <f t="shared" si="977"/>
        <v>564.79600000000005</v>
      </c>
      <c r="BJ437" s="11">
        <f t="shared" si="967"/>
        <v>66.265000000000001</v>
      </c>
      <c r="BL437" s="65" t="str">
        <f t="shared" si="736"/>
        <v>19907</v>
      </c>
      <c r="BM437" s="2">
        <f t="shared" si="737"/>
        <v>55.919970571925759</v>
      </c>
      <c r="BN437" s="2">
        <f t="shared" si="738"/>
        <v>52.032226183332753</v>
      </c>
      <c r="BO437" s="2">
        <f t="shared" ref="BO437:BP437" si="978">IF(COUNT(AK436,AY434)=2,AK436/AY434*100,"")</f>
        <v>68.094671026726061</v>
      </c>
      <c r="BP437" s="2" t="str">
        <f t="shared" si="978"/>
        <v/>
      </c>
      <c r="BQ437" s="2">
        <f t="shared" si="740"/>
        <v>50.373360938578337</v>
      </c>
      <c r="BR437" s="2">
        <f t="shared" si="741"/>
        <v>66.958712272573564</v>
      </c>
      <c r="BS437" s="2" t="str">
        <f t="shared" si="742"/>
        <v/>
      </c>
      <c r="BT437" s="2" t="str">
        <f t="shared" ref="BT437:BZ437" si="979">IF(COUNT(AP436,BD434)=2,AP436/BD434*100,"")</f>
        <v/>
      </c>
      <c r="BU437" s="2" t="str">
        <f t="shared" si="979"/>
        <v/>
      </c>
      <c r="BV437" s="2" t="e">
        <f t="shared" si="979"/>
        <v>#DIV/0!</v>
      </c>
      <c r="BW437" s="2" t="str">
        <f t="shared" si="979"/>
        <v/>
      </c>
      <c r="BX437" s="2">
        <f t="shared" si="979"/>
        <v>54.197152706640196</v>
      </c>
      <c r="BY437" s="2">
        <f t="shared" si="979"/>
        <v>193.35869418883465</v>
      </c>
      <c r="BZ437" s="2" t="str">
        <f t="shared" si="979"/>
        <v/>
      </c>
    </row>
    <row r="438" spans="1:78" ht="15" customHeight="1" x14ac:dyDescent="0.2">
      <c r="A438" s="71">
        <v>33086</v>
      </c>
      <c r="B438" s="13">
        <v>3242</v>
      </c>
      <c r="C438" s="13">
        <v>361491</v>
      </c>
      <c r="D438" s="76">
        <v>435027</v>
      </c>
      <c r="E438" s="13"/>
      <c r="F438" s="13">
        <v>509487</v>
      </c>
      <c r="G438" s="13">
        <v>220728</v>
      </c>
      <c r="H438" s="13"/>
      <c r="I438" s="13"/>
      <c r="J438" s="13"/>
      <c r="K438" s="13">
        <v>178899</v>
      </c>
      <c r="L438" s="13"/>
      <c r="M438" s="13">
        <v>219.1</v>
      </c>
      <c r="N438" s="13">
        <v>1137711</v>
      </c>
      <c r="O438" s="13"/>
      <c r="P438" s="13"/>
      <c r="Q438" s="13"/>
      <c r="R438" s="13"/>
      <c r="S438" s="13"/>
      <c r="T438" s="38"/>
      <c r="U438" s="13"/>
      <c r="V438" s="13"/>
      <c r="W438" s="13"/>
      <c r="X438" s="13"/>
      <c r="Y438" s="13"/>
      <c r="Z438" s="38"/>
      <c r="AA438" s="13"/>
      <c r="AB438" s="38"/>
      <c r="AC438" s="13"/>
      <c r="AD438" s="13"/>
      <c r="AE438" s="13"/>
      <c r="AF438" s="38"/>
      <c r="AG438" s="13"/>
      <c r="AI438" s="11">
        <f t="shared" si="934"/>
        <v>3226.7333333333336</v>
      </c>
      <c r="AJ438" s="11">
        <f t="shared" si="942"/>
        <v>358.56</v>
      </c>
      <c r="AK438" s="11">
        <f t="shared" si="943"/>
        <v>432.93099999999998</v>
      </c>
      <c r="AL438" s="11" t="str">
        <f t="shared" si="935"/>
        <v/>
      </c>
      <c r="AM438" s="11">
        <f t="shared" si="944"/>
        <v>516.15033333333326</v>
      </c>
      <c r="AN438" s="11">
        <f t="shared" si="945"/>
        <v>223.53366666666665</v>
      </c>
      <c r="AO438" s="11" t="str">
        <f t="shared" si="946"/>
        <v/>
      </c>
      <c r="AP438" s="11" t="str">
        <f t="shared" si="947"/>
        <v/>
      </c>
      <c r="AQ438" s="11" t="str">
        <f t="shared" si="948"/>
        <v/>
      </c>
      <c r="AR438" s="11">
        <f t="shared" si="949"/>
        <v>179.08699999999999</v>
      </c>
      <c r="AS438" s="11" t="str">
        <f t="shared" si="950"/>
        <v/>
      </c>
      <c r="AT438" s="11">
        <f t="shared" si="936"/>
        <v>217.55033333333333</v>
      </c>
      <c r="AU438" s="11">
        <f t="shared" si="951"/>
        <v>1108.5426666666667</v>
      </c>
      <c r="AV438" s="11" t="str">
        <f t="shared" si="952"/>
        <v/>
      </c>
      <c r="AW438" s="11">
        <f t="shared" si="958"/>
        <v>5818.8327499999996</v>
      </c>
      <c r="AX438" s="11">
        <f t="shared" si="959"/>
        <v>687.71299999999997</v>
      </c>
      <c r="AY438" s="11">
        <f t="shared" si="960"/>
        <v>643.42399999999998</v>
      </c>
      <c r="AZ438" s="17">
        <f t="shared" ref="AZ438" si="980">IF(OR(S438="",S435="",S432="",S429=""),AZ437,SUM(S438,S435,S432,S429))</f>
        <v>0</v>
      </c>
      <c r="BA438" s="11">
        <f t="shared" si="962"/>
        <v>1031.251</v>
      </c>
      <c r="BB438" s="11">
        <f t="shared" ref="BB438:BE438" si="981">IF(OR(V438="",V435="",V432="",V429=""),BB437,SUM(V438,V435,V432,V429)/1000)</f>
        <v>345.84042392351</v>
      </c>
      <c r="BC438" s="17">
        <f t="shared" si="981"/>
        <v>0</v>
      </c>
      <c r="BD438" s="17">
        <f t="shared" si="981"/>
        <v>0</v>
      </c>
      <c r="BE438" s="11">
        <f t="shared" si="981"/>
        <v>1460.405</v>
      </c>
      <c r="BF438" s="17">
        <f t="shared" si="964"/>
        <v>0</v>
      </c>
      <c r="BG438" s="11">
        <f t="shared" si="965"/>
        <v>0</v>
      </c>
      <c r="BH438" s="11">
        <f t="shared" ref="BH438:BI438" si="982">IF(OR(AD438="",AD435="",AD432="",AD429=""),BH437,SUM(AD438,AD435,AD432,AD429)/1000)</f>
        <v>404.666</v>
      </c>
      <c r="BI438" s="11">
        <f t="shared" si="982"/>
        <v>564.79600000000005</v>
      </c>
      <c r="BJ438" s="11">
        <f t="shared" si="967"/>
        <v>66.265000000000001</v>
      </c>
      <c r="BL438" s="65" t="str">
        <f t="shared" si="736"/>
        <v>19908</v>
      </c>
      <c r="BM438" s="2">
        <f t="shared" si="737"/>
        <v>56.053142435827951</v>
      </c>
      <c r="BN438" s="2">
        <f t="shared" si="738"/>
        <v>52.234497742951383</v>
      </c>
      <c r="BO438" s="2">
        <f t="shared" ref="BO438:BP438" si="983">IF(COUNT(AK437,AY435)=2,AK437/AY435*100,"")</f>
        <v>68.523300526752067</v>
      </c>
      <c r="BP438" s="2" t="str">
        <f t="shared" si="983"/>
        <v/>
      </c>
      <c r="BQ438" s="2">
        <f t="shared" si="740"/>
        <v>50.572151565940381</v>
      </c>
      <c r="BR438" s="2">
        <f t="shared" si="741"/>
        <v>66.555398721682309</v>
      </c>
      <c r="BS438" s="2" t="str">
        <f t="shared" si="742"/>
        <v/>
      </c>
      <c r="BT438" s="2" t="str">
        <f t="shared" ref="BT438:BZ438" si="984">IF(COUNT(AP437,BD435)=2,AP437/BD435*100,"")</f>
        <v/>
      </c>
      <c r="BU438" s="2" t="str">
        <f t="shared" si="984"/>
        <v/>
      </c>
      <c r="BV438" s="2" t="e">
        <f t="shared" si="984"/>
        <v>#DIV/0!</v>
      </c>
      <c r="BW438" s="2" t="str">
        <f t="shared" si="984"/>
        <v/>
      </c>
      <c r="BX438" s="2">
        <f t="shared" si="984"/>
        <v>54.416039747000475</v>
      </c>
      <c r="BY438" s="2">
        <f t="shared" si="984"/>
        <v>196.93244018488804</v>
      </c>
      <c r="BZ438" s="2" t="str">
        <f t="shared" si="984"/>
        <v/>
      </c>
    </row>
    <row r="439" spans="1:78" ht="15" customHeight="1" x14ac:dyDescent="0.2">
      <c r="A439" s="71">
        <v>33117</v>
      </c>
      <c r="B439" s="13">
        <v>3254.6</v>
      </c>
      <c r="C439" s="13">
        <v>363223</v>
      </c>
      <c r="D439" s="76">
        <v>439629</v>
      </c>
      <c r="E439" s="13"/>
      <c r="F439" s="13">
        <v>520560</v>
      </c>
      <c r="G439" s="13">
        <v>224927</v>
      </c>
      <c r="H439" s="13"/>
      <c r="I439" s="13"/>
      <c r="J439" s="13"/>
      <c r="K439" s="13">
        <v>181993</v>
      </c>
      <c r="L439" s="13"/>
      <c r="M439" s="13">
        <v>221.572</v>
      </c>
      <c r="N439" s="13">
        <v>1156299</v>
      </c>
      <c r="O439" s="13"/>
      <c r="P439" s="13">
        <v>1503779</v>
      </c>
      <c r="Q439" s="13">
        <v>181403</v>
      </c>
      <c r="R439" s="13">
        <v>169801</v>
      </c>
      <c r="S439" s="13"/>
      <c r="T439" s="38">
        <v>265.76400000000001</v>
      </c>
      <c r="U439" s="76">
        <v>264.56799999999998</v>
      </c>
      <c r="V439" s="13">
        <v>90175.170958600007</v>
      </c>
      <c r="W439" s="13"/>
      <c r="X439" s="13"/>
      <c r="Y439" s="13">
        <v>357817</v>
      </c>
      <c r="Z439" s="38"/>
      <c r="AA439" s="13"/>
      <c r="AB439" s="38"/>
      <c r="AC439" s="13"/>
      <c r="AD439" s="13">
        <v>103359</v>
      </c>
      <c r="AE439" s="13">
        <v>159114</v>
      </c>
      <c r="AF439" s="38">
        <v>17749.8</v>
      </c>
      <c r="AG439" s="78">
        <v>17736.7</v>
      </c>
      <c r="AI439" s="11">
        <f t="shared" si="934"/>
        <v>3240.3666666666668</v>
      </c>
      <c r="AJ439" s="11">
        <f t="shared" si="942"/>
        <v>360.87466666666671</v>
      </c>
      <c r="AK439" s="11">
        <f t="shared" si="943"/>
        <v>435.673</v>
      </c>
      <c r="AL439" s="11" t="str">
        <f t="shared" si="935"/>
        <v/>
      </c>
      <c r="AM439" s="11">
        <f t="shared" si="944"/>
        <v>516.59100000000001</v>
      </c>
      <c r="AN439" s="11">
        <f t="shared" si="945"/>
        <v>222.65266666666665</v>
      </c>
      <c r="AO439" s="11" t="str">
        <f t="shared" si="946"/>
        <v/>
      </c>
      <c r="AP439" s="11" t="str">
        <f t="shared" si="947"/>
        <v/>
      </c>
      <c r="AQ439" s="11" t="str">
        <f t="shared" si="948"/>
        <v/>
      </c>
      <c r="AR439" s="11">
        <f t="shared" si="949"/>
        <v>179.66966666666664</v>
      </c>
      <c r="AS439" s="11" t="str">
        <f t="shared" si="950"/>
        <v/>
      </c>
      <c r="AT439" s="11">
        <f t="shared" si="936"/>
        <v>219.20566666666664</v>
      </c>
      <c r="AU439" s="11">
        <f t="shared" si="951"/>
        <v>1132.1503333333333</v>
      </c>
      <c r="AV439" s="11" t="str">
        <f t="shared" si="952"/>
        <v/>
      </c>
      <c r="AW439" s="11">
        <f t="shared" si="958"/>
        <v>5898.7704999999996</v>
      </c>
      <c r="AX439" s="11">
        <f t="shared" si="959"/>
        <v>692.55499999999995</v>
      </c>
      <c r="AY439" s="11">
        <f t="shared" si="960"/>
        <v>657.65700000000004</v>
      </c>
      <c r="AZ439" s="17">
        <f t="shared" ref="AZ439" si="985">IF(OR(S439="",S436="",S433="",S430=""),AZ438,SUM(S439,S436,S433,S430))</f>
        <v>0</v>
      </c>
      <c r="BA439" s="11">
        <f t="shared" si="962"/>
        <v>1044.413</v>
      </c>
      <c r="BB439" s="11">
        <f t="shared" ref="BB439:BE439" si="986">IF(OR(V439="",V436="",V433="",V430=""),BB438,SUM(V439,V436,V433,V430)/1000)</f>
        <v>352.61366069343001</v>
      </c>
      <c r="BC439" s="17">
        <f t="shared" si="986"/>
        <v>0</v>
      </c>
      <c r="BD439" s="17">
        <f t="shared" si="986"/>
        <v>0</v>
      </c>
      <c r="BE439" s="11">
        <f t="shared" si="986"/>
        <v>1493.4960000000001</v>
      </c>
      <c r="BF439" s="17">
        <f t="shared" si="964"/>
        <v>0</v>
      </c>
      <c r="BG439" s="11">
        <f t="shared" si="965"/>
        <v>0</v>
      </c>
      <c r="BH439" s="11">
        <f t="shared" ref="BH439:BI439" si="987">IF(OR(AD439="",AD436="",AD433="",AD430=""),BH438,SUM(AD439,AD436,AD433,AD430)/1000)</f>
        <v>409.56599999999997</v>
      </c>
      <c r="BI439" s="11">
        <f t="shared" si="987"/>
        <v>581.97500000000002</v>
      </c>
      <c r="BJ439" s="11">
        <f t="shared" si="967"/>
        <v>68.411599999999993</v>
      </c>
      <c r="BL439" s="65" t="str">
        <f t="shared" si="736"/>
        <v>19909</v>
      </c>
      <c r="BM439" s="2">
        <f t="shared" si="737"/>
        <v>55.453275114898837</v>
      </c>
      <c r="BN439" s="2">
        <f t="shared" si="738"/>
        <v>51.877503163868269</v>
      </c>
      <c r="BO439" s="2">
        <f t="shared" ref="BO439:BP439" si="988">IF(COUNT(AK438,AY436)=2,AK438/AY436*100,"")</f>
        <v>67.285491371164269</v>
      </c>
      <c r="BP439" s="2" t="str">
        <f t="shared" si="988"/>
        <v/>
      </c>
      <c r="BQ439" s="2">
        <f t="shared" si="740"/>
        <v>49.944711164724531</v>
      </c>
      <c r="BR439" s="2">
        <f t="shared" si="741"/>
        <v>64.634915759907202</v>
      </c>
      <c r="BS439" s="2" t="str">
        <f t="shared" si="742"/>
        <v/>
      </c>
      <c r="BT439" s="2" t="str">
        <f t="shared" ref="BT439:BZ439" si="989">IF(COUNT(AP438,BD436)=2,AP438/BD436*100,"")</f>
        <v/>
      </c>
      <c r="BU439" s="2" t="str">
        <f t="shared" si="989"/>
        <v/>
      </c>
      <c r="BV439" s="2" t="e">
        <f t="shared" si="989"/>
        <v>#DIV/0!</v>
      </c>
      <c r="BW439" s="2" t="str">
        <f t="shared" si="989"/>
        <v/>
      </c>
      <c r="BX439" s="2">
        <f t="shared" si="989"/>
        <v>53.760467480177063</v>
      </c>
      <c r="BY439" s="2">
        <f t="shared" si="989"/>
        <v>196.27310863863531</v>
      </c>
      <c r="BZ439" s="2" t="str">
        <f t="shared" si="989"/>
        <v/>
      </c>
    </row>
    <row r="440" spans="1:78" ht="15" customHeight="1" x14ac:dyDescent="0.2">
      <c r="A440" s="71">
        <v>33147</v>
      </c>
      <c r="B440" s="13">
        <v>3259.3</v>
      </c>
      <c r="C440" s="13">
        <v>365008</v>
      </c>
      <c r="D440" s="76">
        <v>441206</v>
      </c>
      <c r="E440" s="13"/>
      <c r="F440" s="13">
        <v>516405</v>
      </c>
      <c r="G440" s="13">
        <v>224387</v>
      </c>
      <c r="H440" s="13"/>
      <c r="I440" s="13"/>
      <c r="J440" s="13"/>
      <c r="K440" s="13">
        <v>182076</v>
      </c>
      <c r="L440" s="13"/>
      <c r="M440" s="13">
        <v>222.96100000000001</v>
      </c>
      <c r="N440" s="13">
        <v>1181535</v>
      </c>
      <c r="O440" s="13"/>
      <c r="P440" s="13"/>
      <c r="Q440" s="13"/>
      <c r="R440" s="13"/>
      <c r="S440" s="13"/>
      <c r="T440" s="38"/>
      <c r="U440" s="13"/>
      <c r="V440" s="13"/>
      <c r="W440" s="13"/>
      <c r="X440" s="13"/>
      <c r="Y440" s="13"/>
      <c r="Z440" s="38"/>
      <c r="AA440" s="13"/>
      <c r="AB440" s="38"/>
      <c r="AC440" s="13"/>
      <c r="AD440" s="13"/>
      <c r="AE440" s="13"/>
      <c r="AF440" s="38"/>
      <c r="AG440" s="13"/>
      <c r="AI440" s="11">
        <f t="shared" si="934"/>
        <v>3251.9666666666672</v>
      </c>
      <c r="AJ440" s="11">
        <f t="shared" si="942"/>
        <v>363.2406666666667</v>
      </c>
      <c r="AK440" s="11">
        <f t="shared" si="943"/>
        <v>438.62066666666669</v>
      </c>
      <c r="AL440" s="11" t="str">
        <f t="shared" si="935"/>
        <v/>
      </c>
      <c r="AM440" s="11">
        <f t="shared" si="944"/>
        <v>515.48400000000004</v>
      </c>
      <c r="AN440" s="11">
        <f t="shared" si="945"/>
        <v>223.34733333333335</v>
      </c>
      <c r="AO440" s="11" t="str">
        <f t="shared" si="946"/>
        <v/>
      </c>
      <c r="AP440" s="11" t="str">
        <f t="shared" si="947"/>
        <v/>
      </c>
      <c r="AQ440" s="11" t="str">
        <f t="shared" si="948"/>
        <v/>
      </c>
      <c r="AR440" s="11">
        <f t="shared" si="949"/>
        <v>180.98933333333335</v>
      </c>
      <c r="AS440" s="11" t="str">
        <f t="shared" si="950"/>
        <v/>
      </c>
      <c r="AT440" s="11">
        <f t="shared" si="936"/>
        <v>221.21100000000001</v>
      </c>
      <c r="AU440" s="11">
        <f t="shared" si="951"/>
        <v>1158.5150000000001</v>
      </c>
      <c r="AV440" s="11" t="str">
        <f t="shared" si="952"/>
        <v/>
      </c>
      <c r="AW440" s="11">
        <f t="shared" si="958"/>
        <v>5898.7704999999996</v>
      </c>
      <c r="AX440" s="11">
        <f t="shared" si="959"/>
        <v>692.55499999999995</v>
      </c>
      <c r="AY440" s="11">
        <f t="shared" si="960"/>
        <v>657.65700000000004</v>
      </c>
      <c r="AZ440" s="17">
        <f t="shared" ref="AZ440" si="990">IF(OR(S440="",S437="",S434="",S431=""),AZ439,SUM(S440,S437,S434,S431))</f>
        <v>0</v>
      </c>
      <c r="BA440" s="11">
        <f t="shared" si="962"/>
        <v>1044.413</v>
      </c>
      <c r="BB440" s="11">
        <f t="shared" ref="BB440:BE440" si="991">IF(OR(V440="",V437="",V434="",V431=""),BB439,SUM(V440,V437,V434,V431)/1000)</f>
        <v>352.61366069343001</v>
      </c>
      <c r="BC440" s="17">
        <f t="shared" si="991"/>
        <v>0</v>
      </c>
      <c r="BD440" s="17">
        <f t="shared" si="991"/>
        <v>0</v>
      </c>
      <c r="BE440" s="11">
        <f t="shared" si="991"/>
        <v>1493.4960000000001</v>
      </c>
      <c r="BF440" s="17">
        <f t="shared" si="964"/>
        <v>0</v>
      </c>
      <c r="BG440" s="11">
        <f t="shared" si="965"/>
        <v>0</v>
      </c>
      <c r="BH440" s="11">
        <f t="shared" ref="BH440:BI440" si="992">IF(OR(AD440="",AD437="",AD434="",AD431=""),BH439,SUM(AD440,AD437,AD434,AD431)/1000)</f>
        <v>409.56599999999997</v>
      </c>
      <c r="BI440" s="11">
        <f t="shared" si="992"/>
        <v>581.97500000000002</v>
      </c>
      <c r="BJ440" s="11">
        <f t="shared" si="967"/>
        <v>68.411599999999993</v>
      </c>
      <c r="BL440" s="65" t="str">
        <f t="shared" si="736"/>
        <v>199010</v>
      </c>
      <c r="BM440" s="2">
        <f t="shared" si="737"/>
        <v>55.687571818706552</v>
      </c>
      <c r="BN440" s="2">
        <f t="shared" si="738"/>
        <v>52.138028508985578</v>
      </c>
      <c r="BO440" s="2">
        <f t="shared" ref="BO440:BP440" si="993">IF(COUNT(AK439,AY437)=2,AK439/AY437*100,"")</f>
        <v>67.711648928233942</v>
      </c>
      <c r="BP440" s="2" t="str">
        <f t="shared" si="993"/>
        <v/>
      </c>
      <c r="BQ440" s="2">
        <f t="shared" si="740"/>
        <v>50.050892879942253</v>
      </c>
      <c r="BR440" s="2">
        <f t="shared" si="741"/>
        <v>64.380173994903217</v>
      </c>
      <c r="BS440" s="2" t="str">
        <f t="shared" si="742"/>
        <v/>
      </c>
      <c r="BT440" s="2" t="str">
        <f t="shared" ref="BT440:BZ440" si="994">IF(COUNT(AP439,BD437)=2,AP439/BD437*100,"")</f>
        <v/>
      </c>
      <c r="BU440" s="2" t="str">
        <f t="shared" si="994"/>
        <v/>
      </c>
      <c r="BV440" s="2" t="e">
        <f t="shared" si="994"/>
        <v>#DIV/0!</v>
      </c>
      <c r="BW440" s="2" t="str">
        <f t="shared" si="994"/>
        <v/>
      </c>
      <c r="BX440" s="2">
        <f t="shared" si="994"/>
        <v>54.16952910960314</v>
      </c>
      <c r="BY440" s="2">
        <f t="shared" si="994"/>
        <v>200.45296590863484</v>
      </c>
      <c r="BZ440" s="2" t="str">
        <f t="shared" si="994"/>
        <v/>
      </c>
    </row>
    <row r="441" spans="1:78" ht="15" customHeight="1" x14ac:dyDescent="0.2">
      <c r="A441" s="71">
        <v>33178</v>
      </c>
      <c r="B441" s="13">
        <v>3262.6</v>
      </c>
      <c r="C441" s="13">
        <v>367854</v>
      </c>
      <c r="D441" s="76">
        <v>446392</v>
      </c>
      <c r="E441" s="13"/>
      <c r="F441" s="13">
        <v>510168</v>
      </c>
      <c r="G441" s="13">
        <v>227930</v>
      </c>
      <c r="H441" s="13"/>
      <c r="I441" s="13"/>
      <c r="J441" s="13"/>
      <c r="K441" s="13">
        <v>183582</v>
      </c>
      <c r="L441" s="13"/>
      <c r="M441" s="13">
        <v>225.29</v>
      </c>
      <c r="N441" s="13">
        <v>1190692</v>
      </c>
      <c r="O441" s="13"/>
      <c r="P441" s="13"/>
      <c r="Q441" s="13"/>
      <c r="R441" s="13"/>
      <c r="S441" s="13"/>
      <c r="T441" s="38"/>
      <c r="U441" s="13"/>
      <c r="V441" s="13"/>
      <c r="W441" s="13"/>
      <c r="X441" s="13"/>
      <c r="Y441" s="13"/>
      <c r="Z441" s="38"/>
      <c r="AA441" s="13"/>
      <c r="AB441" s="38"/>
      <c r="AC441" s="13"/>
      <c r="AD441" s="13"/>
      <c r="AE441" s="13"/>
      <c r="AF441" s="38"/>
      <c r="AG441" s="13"/>
      <c r="AI441" s="11">
        <f t="shared" si="934"/>
        <v>3258.8333333333335</v>
      </c>
      <c r="AJ441" s="11">
        <f t="shared" si="942"/>
        <v>365.36166666666668</v>
      </c>
      <c r="AK441" s="11">
        <f t="shared" si="943"/>
        <v>442.40899999999999</v>
      </c>
      <c r="AL441" s="11" t="str">
        <f t="shared" si="935"/>
        <v/>
      </c>
      <c r="AM441" s="11">
        <f t="shared" si="944"/>
        <v>515.71100000000001</v>
      </c>
      <c r="AN441" s="11">
        <f t="shared" si="945"/>
        <v>225.74799999999999</v>
      </c>
      <c r="AO441" s="11" t="str">
        <f t="shared" si="946"/>
        <v/>
      </c>
      <c r="AP441" s="11" t="str">
        <f t="shared" si="947"/>
        <v/>
      </c>
      <c r="AQ441" s="11" t="str">
        <f t="shared" si="948"/>
        <v/>
      </c>
      <c r="AR441" s="11">
        <f t="shared" si="949"/>
        <v>182.55033333333336</v>
      </c>
      <c r="AS441" s="11" t="str">
        <f t="shared" si="950"/>
        <v/>
      </c>
      <c r="AT441" s="11">
        <f t="shared" si="936"/>
        <v>223.27433333333332</v>
      </c>
      <c r="AU441" s="11">
        <f t="shared" si="951"/>
        <v>1176.1753333333334</v>
      </c>
      <c r="AV441" s="11" t="str">
        <f t="shared" si="952"/>
        <v/>
      </c>
      <c r="AW441" s="11">
        <f t="shared" si="958"/>
        <v>5898.7704999999996</v>
      </c>
      <c r="AX441" s="11">
        <f t="shared" si="959"/>
        <v>692.55499999999995</v>
      </c>
      <c r="AY441" s="11">
        <f t="shared" si="960"/>
        <v>657.65700000000004</v>
      </c>
      <c r="AZ441" s="17">
        <f t="shared" ref="AZ441" si="995">IF(OR(S441="",S438="",S435="",S432=""),AZ440,SUM(S441,S438,S435,S432))</f>
        <v>0</v>
      </c>
      <c r="BA441" s="11">
        <f t="shared" si="962"/>
        <v>1044.413</v>
      </c>
      <c r="BB441" s="11">
        <f t="shared" ref="BB441:BE441" si="996">IF(OR(V441="",V438="",V435="",V432=""),BB440,SUM(V441,V438,V435,V432)/1000)</f>
        <v>352.61366069343001</v>
      </c>
      <c r="BC441" s="17">
        <f t="shared" si="996"/>
        <v>0</v>
      </c>
      <c r="BD441" s="17">
        <f t="shared" si="996"/>
        <v>0</v>
      </c>
      <c r="BE441" s="11">
        <f t="shared" si="996"/>
        <v>1493.4960000000001</v>
      </c>
      <c r="BF441" s="17">
        <f t="shared" si="964"/>
        <v>0</v>
      </c>
      <c r="BG441" s="11">
        <f t="shared" si="965"/>
        <v>0</v>
      </c>
      <c r="BH441" s="11">
        <f t="shared" ref="BH441:BI441" si="997">IF(OR(AD441="",AD438="",AD435="",AD432=""),BH440,SUM(AD441,AD438,AD435,AD432)/1000)</f>
        <v>409.56599999999997</v>
      </c>
      <c r="BI441" s="11">
        <f t="shared" si="997"/>
        <v>581.97500000000002</v>
      </c>
      <c r="BJ441" s="11">
        <f t="shared" si="967"/>
        <v>68.411599999999993</v>
      </c>
      <c r="BL441" s="65" t="str">
        <f t="shared" si="736"/>
        <v>199011</v>
      </c>
      <c r="BM441" s="2">
        <f t="shared" si="737"/>
        <v>55.886924515344894</v>
      </c>
      <c r="BN441" s="2">
        <f t="shared" si="738"/>
        <v>52.474603019961343</v>
      </c>
      <c r="BO441" s="2">
        <f t="shared" ref="BO441:BP441" si="998">IF(COUNT(AK440,AY438)=2,AK440/AY438*100,"")</f>
        <v>68.169770892392378</v>
      </c>
      <c r="BP441" s="2" t="str">
        <f t="shared" si="998"/>
        <v/>
      </c>
      <c r="BQ441" s="2">
        <f t="shared" si="740"/>
        <v>50.093624151637187</v>
      </c>
      <c r="BR441" s="2">
        <f t="shared" si="741"/>
        <v>64.581037346499258</v>
      </c>
      <c r="BS441" s="2" t="str">
        <f t="shared" si="742"/>
        <v/>
      </c>
      <c r="BT441" s="2" t="str">
        <f t="shared" ref="BT441:BZ441" si="999">IF(COUNT(AP440,BD438)=2,AP440/BD438*100,"")</f>
        <v/>
      </c>
      <c r="BU441" s="2" t="str">
        <f t="shared" si="999"/>
        <v/>
      </c>
      <c r="BV441" s="2" t="e">
        <f t="shared" si="999"/>
        <v>#DIV/0!</v>
      </c>
      <c r="BW441" s="2" t="str">
        <f t="shared" si="999"/>
        <v/>
      </c>
      <c r="BX441" s="2">
        <f t="shared" si="999"/>
        <v>54.665081820563131</v>
      </c>
      <c r="BY441" s="2">
        <f t="shared" si="999"/>
        <v>205.1209640294903</v>
      </c>
      <c r="BZ441" s="2" t="str">
        <f t="shared" si="999"/>
        <v/>
      </c>
    </row>
    <row r="442" spans="1:78" ht="15" customHeight="1" x14ac:dyDescent="0.2">
      <c r="A442" s="71">
        <v>33208</v>
      </c>
      <c r="B442" s="13">
        <v>3271.8</v>
      </c>
      <c r="C442" s="13">
        <v>370572</v>
      </c>
      <c r="D442" s="76">
        <v>448117</v>
      </c>
      <c r="E442" s="13"/>
      <c r="F442" s="13">
        <v>542671</v>
      </c>
      <c r="G442" s="13">
        <v>236303</v>
      </c>
      <c r="H442" s="13"/>
      <c r="I442" s="13"/>
      <c r="J442" s="13"/>
      <c r="K442" s="13">
        <v>184034</v>
      </c>
      <c r="L442" s="13"/>
      <c r="M442" s="13">
        <v>227.10300000000001</v>
      </c>
      <c r="N442" s="13">
        <v>1210050</v>
      </c>
      <c r="O442" s="13"/>
      <c r="P442" s="13">
        <v>1501183.25</v>
      </c>
      <c r="Q442" s="13">
        <v>175313</v>
      </c>
      <c r="R442" s="13">
        <v>170250</v>
      </c>
      <c r="S442" s="13"/>
      <c r="T442" s="38">
        <v>267.37099999999998</v>
      </c>
      <c r="U442" s="76">
        <v>266.30200000000002</v>
      </c>
      <c r="V442" s="13">
        <v>91277.926706230006</v>
      </c>
      <c r="W442" s="13"/>
      <c r="X442" s="13"/>
      <c r="Y442" s="13">
        <v>405680</v>
      </c>
      <c r="Z442" s="38"/>
      <c r="AA442" s="13"/>
      <c r="AB442" s="38"/>
      <c r="AC442" s="13"/>
      <c r="AD442" s="13">
        <v>104632</v>
      </c>
      <c r="AE442" s="13">
        <v>163214</v>
      </c>
      <c r="AF442" s="38">
        <v>18187.900000000001</v>
      </c>
      <c r="AG442" s="78">
        <v>18221.900000000001</v>
      </c>
      <c r="AI442" s="11">
        <f t="shared" si="934"/>
        <v>3264.5666666666671</v>
      </c>
      <c r="AJ442" s="11">
        <f t="shared" si="942"/>
        <v>367.81133333333332</v>
      </c>
      <c r="AK442" s="11">
        <f t="shared" si="943"/>
        <v>445.23833333333329</v>
      </c>
      <c r="AL442" s="11" t="str">
        <f t="shared" si="935"/>
        <v/>
      </c>
      <c r="AM442" s="11">
        <f t="shared" si="944"/>
        <v>523.0813333333333</v>
      </c>
      <c r="AN442" s="11">
        <f t="shared" si="945"/>
        <v>229.54</v>
      </c>
      <c r="AO442" s="11" t="str">
        <f t="shared" si="946"/>
        <v/>
      </c>
      <c r="AP442" s="11" t="str">
        <f t="shared" si="947"/>
        <v/>
      </c>
      <c r="AQ442" s="11" t="str">
        <f t="shared" si="948"/>
        <v/>
      </c>
      <c r="AR442" s="11">
        <f t="shared" si="949"/>
        <v>183.23066666666665</v>
      </c>
      <c r="AS442" s="11" t="str">
        <f t="shared" si="950"/>
        <v/>
      </c>
      <c r="AT442" s="11">
        <f t="shared" si="936"/>
        <v>225.11800000000002</v>
      </c>
      <c r="AU442" s="11">
        <f t="shared" si="951"/>
        <v>1194.0923333333333</v>
      </c>
      <c r="AV442" s="11" t="str">
        <f t="shared" si="952"/>
        <v/>
      </c>
      <c r="AW442" s="11">
        <f t="shared" si="958"/>
        <v>5963.1445000000003</v>
      </c>
      <c r="AX442" s="11">
        <f t="shared" si="959"/>
        <v>695.50099999999998</v>
      </c>
      <c r="AY442" s="11">
        <f t="shared" si="960"/>
        <v>668.91499999999996</v>
      </c>
      <c r="AZ442" s="17">
        <f t="shared" ref="AZ442" si="1000">IF(OR(S442="",S439="",S436="",S433=""),AZ441,SUM(S442,S439,S436,S433))</f>
        <v>0</v>
      </c>
      <c r="BA442" s="11">
        <f t="shared" si="962"/>
        <v>1054.231</v>
      </c>
      <c r="BB442" s="11">
        <f t="shared" ref="BB442:BE442" si="1001">IF(OR(V442="",V439="",V436="",V433=""),BB441,SUM(V442,V439,V436,V433)/1000)</f>
        <v>358.42648503103004</v>
      </c>
      <c r="BC442" s="17">
        <f t="shared" si="1001"/>
        <v>0</v>
      </c>
      <c r="BD442" s="17">
        <f t="shared" si="1001"/>
        <v>0</v>
      </c>
      <c r="BE442" s="11">
        <f t="shared" si="1001"/>
        <v>1524.4090000000001</v>
      </c>
      <c r="BF442" s="17">
        <f t="shared" si="964"/>
        <v>0</v>
      </c>
      <c r="BG442" s="11">
        <f t="shared" si="965"/>
        <v>0</v>
      </c>
      <c r="BH442" s="11">
        <f t="shared" ref="BH442:BI442" si="1002">IF(OR(AD442="",AD439="",AD436="",AD433=""),BH441,SUM(AD442,AD439,AD436,AD433)/1000)</f>
        <v>413.99700000000001</v>
      </c>
      <c r="BI442" s="11">
        <f t="shared" si="1002"/>
        <v>599.25800000000004</v>
      </c>
      <c r="BJ442" s="11">
        <f t="shared" si="967"/>
        <v>70.437700000000007</v>
      </c>
      <c r="BL442" s="65" t="str">
        <f t="shared" si="736"/>
        <v>199012</v>
      </c>
      <c r="BM442" s="2">
        <f t="shared" si="737"/>
        <v>55.245975976406157</v>
      </c>
      <c r="BN442" s="2">
        <f t="shared" si="738"/>
        <v>52.449360219284635</v>
      </c>
      <c r="BO442" s="2">
        <f t="shared" ref="BO442:BP442" si="1003">IF(COUNT(AK441,AY439)=2,AK441/AY439*100,"")</f>
        <v>67.270476859517942</v>
      </c>
      <c r="BP442" s="2" t="str">
        <f t="shared" si="1003"/>
        <v/>
      </c>
      <c r="BQ442" s="2">
        <f t="shared" si="740"/>
        <v>49.356337004614076</v>
      </c>
      <c r="BR442" s="2">
        <f t="shared" si="741"/>
        <v>64.021342666094327</v>
      </c>
      <c r="BS442" s="2" t="str">
        <f t="shared" si="742"/>
        <v/>
      </c>
      <c r="BT442" s="2" t="str">
        <f t="shared" ref="BT442:BZ442" si="1004">IF(COUNT(AP441,BD439)=2,AP441/BD439*100,"")</f>
        <v/>
      </c>
      <c r="BU442" s="2" t="str">
        <f t="shared" si="1004"/>
        <v/>
      </c>
      <c r="BV442" s="2" t="e">
        <f t="shared" si="1004"/>
        <v>#DIV/0!</v>
      </c>
      <c r="BW442" s="2" t="str">
        <f t="shared" si="1004"/>
        <v/>
      </c>
      <c r="BX442" s="2">
        <f t="shared" si="1004"/>
        <v>54.514860445772683</v>
      </c>
      <c r="BY442" s="2">
        <f t="shared" si="1004"/>
        <v>202.10066297234991</v>
      </c>
      <c r="BZ442" s="2" t="str">
        <f t="shared" si="1004"/>
        <v/>
      </c>
    </row>
    <row r="443" spans="1:78" ht="15" customHeight="1" x14ac:dyDescent="0.2">
      <c r="A443" s="71">
        <v>33239</v>
      </c>
      <c r="B443" s="13">
        <v>3287.7</v>
      </c>
      <c r="C443" s="13">
        <v>373950</v>
      </c>
      <c r="D443" s="76">
        <v>449384</v>
      </c>
      <c r="E443" s="13"/>
      <c r="F443" s="13">
        <v>521755</v>
      </c>
      <c r="G443" s="13">
        <v>229320</v>
      </c>
      <c r="H443" s="13"/>
      <c r="I443" s="13"/>
      <c r="J443" s="13"/>
      <c r="K443" s="13">
        <v>184542</v>
      </c>
      <c r="L443" s="13"/>
      <c r="M443" s="13">
        <v>224.95500000000001</v>
      </c>
      <c r="N443" s="13">
        <v>1236952</v>
      </c>
      <c r="O443" s="13">
        <v>61743.1</v>
      </c>
      <c r="P443" s="13"/>
      <c r="Q443" s="13"/>
      <c r="R443" s="13"/>
      <c r="S443" s="13"/>
      <c r="T443" s="38"/>
      <c r="U443" s="13"/>
      <c r="V443" s="13"/>
      <c r="W443" s="13"/>
      <c r="X443" s="13"/>
      <c r="Y443" s="13"/>
      <c r="Z443" s="38"/>
      <c r="AA443" s="13"/>
      <c r="AB443" s="38"/>
      <c r="AC443" s="13"/>
      <c r="AD443" s="13"/>
      <c r="AE443" s="13"/>
      <c r="AF443" s="38"/>
      <c r="AG443" s="13"/>
      <c r="AI443" s="11">
        <f t="shared" si="934"/>
        <v>3274.0333333333328</v>
      </c>
      <c r="AJ443" s="11">
        <f t="shared" si="942"/>
        <v>370.79199999999997</v>
      </c>
      <c r="AK443" s="11">
        <f t="shared" si="943"/>
        <v>447.96433333333329</v>
      </c>
      <c r="AL443" s="11" t="str">
        <f t="shared" si="935"/>
        <v/>
      </c>
      <c r="AM443" s="11">
        <f t="shared" si="944"/>
        <v>524.86466666666661</v>
      </c>
      <c r="AN443" s="11">
        <f t="shared" si="945"/>
        <v>231.18433333333334</v>
      </c>
      <c r="AO443" s="11" t="str">
        <f t="shared" si="946"/>
        <v/>
      </c>
      <c r="AP443" s="11" t="str">
        <f t="shared" si="947"/>
        <v/>
      </c>
      <c r="AQ443" s="11" t="str">
        <f t="shared" si="948"/>
        <v/>
      </c>
      <c r="AR443" s="11">
        <f t="shared" si="949"/>
        <v>184.05266666666665</v>
      </c>
      <c r="AS443" s="11" t="str">
        <f t="shared" si="950"/>
        <v/>
      </c>
      <c r="AT443" s="11">
        <f t="shared" si="936"/>
        <v>225.7826666666667</v>
      </c>
      <c r="AU443" s="11">
        <f t="shared" si="951"/>
        <v>1212.5646666666667</v>
      </c>
      <c r="AV443" s="11" t="str">
        <f t="shared" si="952"/>
        <v/>
      </c>
      <c r="AW443" s="11">
        <f t="shared" si="958"/>
        <v>5963.1445000000003</v>
      </c>
      <c r="AX443" s="11">
        <f t="shared" si="959"/>
        <v>695.50099999999998</v>
      </c>
      <c r="AY443" s="11">
        <f t="shared" si="960"/>
        <v>668.91499999999996</v>
      </c>
      <c r="AZ443" s="17">
        <f t="shared" ref="AZ443" si="1005">IF(OR(S443="",S440="",S437="",S434=""),AZ442,SUM(S443,S440,S437,S434))</f>
        <v>0</v>
      </c>
      <c r="BA443" s="11">
        <f t="shared" si="962"/>
        <v>1054.231</v>
      </c>
      <c r="BB443" s="11">
        <f t="shared" ref="BB443:BE443" si="1006">IF(OR(V443="",V440="",V437="",V434=""),BB442,SUM(V443,V440,V437,V434)/1000)</f>
        <v>358.42648503103004</v>
      </c>
      <c r="BC443" s="17">
        <f t="shared" si="1006"/>
        <v>0</v>
      </c>
      <c r="BD443" s="17">
        <f t="shared" si="1006"/>
        <v>0</v>
      </c>
      <c r="BE443" s="11">
        <f t="shared" si="1006"/>
        <v>1524.4090000000001</v>
      </c>
      <c r="BF443" s="17">
        <f t="shared" si="964"/>
        <v>0</v>
      </c>
      <c r="BG443" s="11">
        <f t="shared" si="965"/>
        <v>0</v>
      </c>
      <c r="BH443" s="11">
        <f t="shared" ref="BH443:BI443" si="1007">IF(OR(AD443="",AD440="",AD437="",AD434=""),BH442,SUM(AD443,AD440,AD437,AD434)/1000)</f>
        <v>413.99700000000001</v>
      </c>
      <c r="BI443" s="11">
        <f t="shared" si="1007"/>
        <v>599.25800000000004</v>
      </c>
      <c r="BJ443" s="11">
        <f t="shared" si="967"/>
        <v>70.437700000000007</v>
      </c>
      <c r="BL443" s="65" t="str">
        <f t="shared" si="736"/>
        <v>19911</v>
      </c>
      <c r="BM443" s="2">
        <f t="shared" si="737"/>
        <v>55.343171372181153</v>
      </c>
      <c r="BN443" s="2">
        <f t="shared" si="738"/>
        <v>52.75561748405061</v>
      </c>
      <c r="BO443" s="2">
        <f t="shared" ref="BO443:BP443" si="1008">IF(COUNT(AK442,AY440)=2,AK442/AY440*100,"")</f>
        <v>67.700690988362211</v>
      </c>
      <c r="BP443" s="2" t="str">
        <f t="shared" si="1008"/>
        <v/>
      </c>
      <c r="BQ443" s="2">
        <f t="shared" si="740"/>
        <v>49.378071701520376</v>
      </c>
      <c r="BR443" s="2">
        <f t="shared" si="741"/>
        <v>65.09674059382715</v>
      </c>
      <c r="BS443" s="2" t="str">
        <f t="shared" si="742"/>
        <v/>
      </c>
      <c r="BT443" s="2" t="str">
        <f t="shared" ref="BT443:BZ443" si="1009">IF(COUNT(AP442,BD440)=2,AP442/BD440*100,"")</f>
        <v/>
      </c>
      <c r="BU443" s="2" t="str">
        <f t="shared" si="1009"/>
        <v/>
      </c>
      <c r="BV443" s="2" t="e">
        <f t="shared" si="1009"/>
        <v>#DIV/0!</v>
      </c>
      <c r="BW443" s="2" t="str">
        <f t="shared" si="1009"/>
        <v/>
      </c>
      <c r="BX443" s="2">
        <f t="shared" si="1009"/>
        <v>54.965011744138927</v>
      </c>
      <c r="BY443" s="2">
        <f t="shared" si="1009"/>
        <v>205.17931755373223</v>
      </c>
      <c r="BZ443" s="2" t="str">
        <f t="shared" si="1009"/>
        <v/>
      </c>
    </row>
    <row r="444" spans="1:78" ht="15" customHeight="1" x14ac:dyDescent="0.2">
      <c r="A444" s="71">
        <v>33270</v>
      </c>
      <c r="B444" s="13">
        <v>3304.5</v>
      </c>
      <c r="C444" s="13">
        <v>375786</v>
      </c>
      <c r="D444" s="76">
        <v>450801</v>
      </c>
      <c r="E444" s="13"/>
      <c r="F444" s="13">
        <v>513262</v>
      </c>
      <c r="G444" s="13">
        <v>228783</v>
      </c>
      <c r="H444" s="13"/>
      <c r="I444" s="13"/>
      <c r="J444" s="13"/>
      <c r="K444" s="13">
        <v>185331</v>
      </c>
      <c r="L444" s="13"/>
      <c r="M444" s="13">
        <v>224.75299999999999</v>
      </c>
      <c r="N444" s="13">
        <v>1238183</v>
      </c>
      <c r="O444" s="13">
        <v>61866.2</v>
      </c>
      <c r="P444" s="13"/>
      <c r="Q444" s="13"/>
      <c r="R444" s="13"/>
      <c r="S444" s="13"/>
      <c r="T444" s="38"/>
      <c r="U444" s="13"/>
      <c r="V444" s="13"/>
      <c r="W444" s="13"/>
      <c r="X444" s="13"/>
      <c r="Y444" s="13"/>
      <c r="Z444" s="38"/>
      <c r="AA444" s="13"/>
      <c r="AB444" s="38"/>
      <c r="AC444" s="13"/>
      <c r="AD444" s="13"/>
      <c r="AE444" s="13"/>
      <c r="AF444" s="38"/>
      <c r="AG444" s="13"/>
      <c r="AI444" s="11">
        <f t="shared" si="934"/>
        <v>3288</v>
      </c>
      <c r="AJ444" s="11">
        <f t="shared" si="942"/>
        <v>373.43599999999998</v>
      </c>
      <c r="AK444" s="11">
        <f t="shared" si="943"/>
        <v>449.43400000000003</v>
      </c>
      <c r="AL444" s="11" t="str">
        <f t="shared" si="935"/>
        <v/>
      </c>
      <c r="AM444" s="11">
        <f t="shared" si="944"/>
        <v>525.89599999999996</v>
      </c>
      <c r="AN444" s="11">
        <f t="shared" si="945"/>
        <v>231.46866666666665</v>
      </c>
      <c r="AO444" s="11" t="str">
        <f t="shared" si="946"/>
        <v/>
      </c>
      <c r="AP444" s="11" t="str">
        <f t="shared" si="947"/>
        <v/>
      </c>
      <c r="AQ444" s="11" t="str">
        <f t="shared" si="948"/>
        <v/>
      </c>
      <c r="AR444" s="11">
        <f t="shared" si="949"/>
        <v>184.63566666666665</v>
      </c>
      <c r="AS444" s="11" t="str">
        <f t="shared" si="950"/>
        <v/>
      </c>
      <c r="AT444" s="11">
        <f t="shared" si="936"/>
        <v>225.60366666666664</v>
      </c>
      <c r="AU444" s="11">
        <f t="shared" si="951"/>
        <v>1228.395</v>
      </c>
      <c r="AV444" s="11">
        <f t="shared" si="952"/>
        <v>61.804649999999995</v>
      </c>
      <c r="AW444" s="11">
        <f t="shared" si="958"/>
        <v>5963.1445000000003</v>
      </c>
      <c r="AX444" s="11">
        <f t="shared" si="959"/>
        <v>695.50099999999998</v>
      </c>
      <c r="AY444" s="11">
        <f t="shared" si="960"/>
        <v>668.91499999999996</v>
      </c>
      <c r="AZ444" s="17">
        <f t="shared" ref="AZ444" si="1010">IF(OR(S444="",S441="",S438="",S435=""),AZ443,SUM(S444,S441,S438,S435))</f>
        <v>0</v>
      </c>
      <c r="BA444" s="11">
        <f t="shared" si="962"/>
        <v>1054.231</v>
      </c>
      <c r="BB444" s="11">
        <f t="shared" ref="BB444:BE444" si="1011">IF(OR(V444="",V441="",V438="",V435=""),BB443,SUM(V444,V441,V438,V435)/1000)</f>
        <v>358.42648503103004</v>
      </c>
      <c r="BC444" s="17">
        <f t="shared" si="1011"/>
        <v>0</v>
      </c>
      <c r="BD444" s="17">
        <f t="shared" si="1011"/>
        <v>0</v>
      </c>
      <c r="BE444" s="11">
        <f t="shared" si="1011"/>
        <v>1524.4090000000001</v>
      </c>
      <c r="BF444" s="17">
        <f t="shared" si="964"/>
        <v>0</v>
      </c>
      <c r="BG444" s="11">
        <f t="shared" si="965"/>
        <v>0</v>
      </c>
      <c r="BH444" s="11">
        <f t="shared" ref="BH444:BI444" si="1012">IF(OR(AD444="",AD441="",AD438="",AD435=""),BH443,SUM(AD444,AD441,AD438,AD435)/1000)</f>
        <v>413.99700000000001</v>
      </c>
      <c r="BI444" s="11">
        <f t="shared" si="1012"/>
        <v>599.25800000000004</v>
      </c>
      <c r="BJ444" s="11">
        <f t="shared" si="967"/>
        <v>70.437700000000007</v>
      </c>
      <c r="BL444" s="65" t="str">
        <f t="shared" si="736"/>
        <v>19912</v>
      </c>
      <c r="BM444" s="2">
        <f t="shared" si="737"/>
        <v>55.503656793111929</v>
      </c>
      <c r="BN444" s="2">
        <f t="shared" si="738"/>
        <v>53.10933187015231</v>
      </c>
      <c r="BO444" s="2">
        <f t="shared" ref="BO444:BP444" si="1013">IF(COUNT(AK443,AY441)=2,AK443/AY441*100,"")</f>
        <v>68.115192772727013</v>
      </c>
      <c r="BP444" s="2" t="str">
        <f t="shared" si="1013"/>
        <v/>
      </c>
      <c r="BQ444" s="2">
        <f t="shared" si="740"/>
        <v>50.083763160103643</v>
      </c>
      <c r="BR444" s="2">
        <f t="shared" si="741"/>
        <v>65.563067771877968</v>
      </c>
      <c r="BS444" s="2" t="str">
        <f t="shared" si="742"/>
        <v/>
      </c>
      <c r="BT444" s="2" t="str">
        <f t="shared" ref="BT444:BZ444" si="1014">IF(COUNT(AP443,BD441)=2,AP443/BD441*100,"")</f>
        <v/>
      </c>
      <c r="BU444" s="2" t="str">
        <f t="shared" si="1014"/>
        <v/>
      </c>
      <c r="BV444" s="2" t="e">
        <f t="shared" si="1014"/>
        <v>#DIV/0!</v>
      </c>
      <c r="BW444" s="2" t="str">
        <f t="shared" si="1014"/>
        <v/>
      </c>
      <c r="BX444" s="2">
        <f t="shared" si="1014"/>
        <v>55.127297350528778</v>
      </c>
      <c r="BY444" s="2">
        <f t="shared" si="1014"/>
        <v>208.35339433251713</v>
      </c>
      <c r="BZ444" s="2" t="str">
        <f t="shared" si="1014"/>
        <v/>
      </c>
    </row>
    <row r="445" spans="1:78" ht="15" customHeight="1" x14ac:dyDescent="0.2">
      <c r="A445" s="71">
        <v>33298</v>
      </c>
      <c r="B445" s="13">
        <v>3321.9</v>
      </c>
      <c r="C445" s="13">
        <v>378484</v>
      </c>
      <c r="D445" s="76">
        <v>452985</v>
      </c>
      <c r="E445" s="13"/>
      <c r="F445" s="13">
        <v>515151</v>
      </c>
      <c r="G445" s="13">
        <v>229234</v>
      </c>
      <c r="H445" s="13"/>
      <c r="I445" s="13"/>
      <c r="J445" s="13"/>
      <c r="K445" s="13">
        <v>186806</v>
      </c>
      <c r="L445" s="13"/>
      <c r="M445" s="13">
        <v>225.71700000000001</v>
      </c>
      <c r="N445" s="13">
        <v>1239712</v>
      </c>
      <c r="O445" s="13">
        <v>62611.7</v>
      </c>
      <c r="P445" s="13">
        <v>1508794.5</v>
      </c>
      <c r="Q445" s="13">
        <v>167228</v>
      </c>
      <c r="R445" s="13">
        <v>173301</v>
      </c>
      <c r="S445" s="13">
        <v>388.40499999999997</v>
      </c>
      <c r="T445" s="38">
        <v>269.62700000000001</v>
      </c>
      <c r="U445" s="76">
        <v>268.41300000000001</v>
      </c>
      <c r="V445" s="13">
        <v>92338.440347650001</v>
      </c>
      <c r="W445" s="13"/>
      <c r="X445" s="13"/>
      <c r="Y445" s="13">
        <v>404445</v>
      </c>
      <c r="Z445" s="38"/>
      <c r="AA445" s="13"/>
      <c r="AB445" s="38"/>
      <c r="AC445" s="13"/>
      <c r="AD445" s="13">
        <v>103200</v>
      </c>
      <c r="AE445" s="13">
        <v>152222</v>
      </c>
      <c r="AF445" s="38">
        <v>19052.400000000001</v>
      </c>
      <c r="AG445" s="78">
        <v>19087.099999999999</v>
      </c>
      <c r="AI445" s="11">
        <f t="shared" si="934"/>
        <v>3304.7000000000003</v>
      </c>
      <c r="AJ445" s="11">
        <f t="shared" si="942"/>
        <v>376.07333333333332</v>
      </c>
      <c r="AK445" s="11">
        <f t="shared" si="943"/>
        <v>451.05666666666667</v>
      </c>
      <c r="AL445" s="11" t="str">
        <f t="shared" si="935"/>
        <v/>
      </c>
      <c r="AM445" s="11">
        <f t="shared" si="944"/>
        <v>516.72266666666667</v>
      </c>
      <c r="AN445" s="11">
        <f t="shared" si="945"/>
        <v>229.11233333333334</v>
      </c>
      <c r="AO445" s="11" t="str">
        <f t="shared" si="946"/>
        <v/>
      </c>
      <c r="AP445" s="11" t="str">
        <f t="shared" si="947"/>
        <v/>
      </c>
      <c r="AQ445" s="11" t="str">
        <f t="shared" si="948"/>
        <v/>
      </c>
      <c r="AR445" s="11">
        <f t="shared" si="949"/>
        <v>185.55966666666666</v>
      </c>
      <c r="AS445" s="11" t="str">
        <f t="shared" si="950"/>
        <v/>
      </c>
      <c r="AT445" s="11">
        <f t="shared" si="936"/>
        <v>225.14166666666665</v>
      </c>
      <c r="AU445" s="11">
        <f t="shared" si="951"/>
        <v>1238.2823333333333</v>
      </c>
      <c r="AV445" s="11">
        <f t="shared" si="952"/>
        <v>62.073666666666661</v>
      </c>
      <c r="AW445" s="11">
        <f t="shared" si="958"/>
        <v>6003.7637500000001</v>
      </c>
      <c r="AX445" s="11">
        <f t="shared" si="959"/>
        <v>696.149</v>
      </c>
      <c r="AY445" s="11">
        <f t="shared" si="960"/>
        <v>680.04100000000005</v>
      </c>
      <c r="AZ445" s="17">
        <f t="shared" ref="AZ445" si="1015">IF(OR(S445="",S442="",S439="",S436=""),AZ444,SUM(S445,S442,S439,S436))</f>
        <v>0</v>
      </c>
      <c r="BA445" s="11">
        <f t="shared" si="962"/>
        <v>1062.636</v>
      </c>
      <c r="BB445" s="11">
        <f t="shared" ref="BB445:BE445" si="1016">IF(OR(V445="",V442="",V439="",V436=""),BB444,SUM(V445,V442,V439,V436)/1000)</f>
        <v>363.00566654092006</v>
      </c>
      <c r="BC445" s="17">
        <f t="shared" si="1016"/>
        <v>0</v>
      </c>
      <c r="BD445" s="17">
        <f t="shared" si="1016"/>
        <v>0</v>
      </c>
      <c r="BE445" s="11">
        <f t="shared" si="1016"/>
        <v>1557.7919999999999</v>
      </c>
      <c r="BF445" s="17">
        <f t="shared" si="964"/>
        <v>0</v>
      </c>
      <c r="BG445" s="11">
        <f t="shared" si="965"/>
        <v>0</v>
      </c>
      <c r="BH445" s="11">
        <f t="shared" ref="BH445:BI445" si="1017">IF(OR(AD445="",AD442="",AD439="",AD436=""),BH444,SUM(AD445,AD442,AD439,AD436)/1000)</f>
        <v>415.16699999999997</v>
      </c>
      <c r="BI445" s="11">
        <f t="shared" si="1017"/>
        <v>617.91800000000001</v>
      </c>
      <c r="BJ445" s="11">
        <f t="shared" si="967"/>
        <v>72.366199999999992</v>
      </c>
      <c r="BL445" s="65" t="str">
        <f t="shared" si="736"/>
        <v>19913</v>
      </c>
      <c r="BM445" s="2">
        <f t="shared" si="737"/>
        <v>55.138694022926991</v>
      </c>
      <c r="BN445" s="2">
        <f t="shared" si="738"/>
        <v>53.312935567310468</v>
      </c>
      <c r="BO445" s="2">
        <f t="shared" ref="BO445:BP445" si="1018">IF(COUNT(AK444,AY442)=2,AK444/AY442*100,"")</f>
        <v>67.188506760948712</v>
      </c>
      <c r="BP445" s="2" t="str">
        <f t="shared" si="1018"/>
        <v/>
      </c>
      <c r="BQ445" s="2">
        <f t="shared" si="740"/>
        <v>49.786495243136144</v>
      </c>
      <c r="BR445" s="2">
        <f t="shared" si="741"/>
        <v>64.579119103496978</v>
      </c>
      <c r="BS445" s="2" t="str">
        <f t="shared" si="742"/>
        <v/>
      </c>
      <c r="BT445" s="2" t="str">
        <f t="shared" ref="BT445:BZ445" si="1019">IF(COUNT(AP444,BD442)=2,AP444/BD442*100,"")</f>
        <v/>
      </c>
      <c r="BU445" s="2" t="str">
        <f t="shared" si="1019"/>
        <v/>
      </c>
      <c r="BV445" s="2" t="e">
        <f t="shared" si="1019"/>
        <v>#DIV/0!</v>
      </c>
      <c r="BW445" s="2" t="str">
        <f t="shared" si="1019"/>
        <v/>
      </c>
      <c r="BX445" s="2">
        <f t="shared" si="1019"/>
        <v>54.494034175770992</v>
      </c>
      <c r="BY445" s="2">
        <f t="shared" si="1019"/>
        <v>204.98599935253262</v>
      </c>
      <c r="BZ445" s="2">
        <f t="shared" si="1019"/>
        <v>87.743708269861159</v>
      </c>
    </row>
    <row r="446" spans="1:78" ht="15" customHeight="1" x14ac:dyDescent="0.2">
      <c r="A446" s="71">
        <v>33329</v>
      </c>
      <c r="B446" s="13">
        <v>3332.4</v>
      </c>
      <c r="C446" s="13">
        <v>380380</v>
      </c>
      <c r="D446" s="76">
        <v>454565</v>
      </c>
      <c r="E446" s="13"/>
      <c r="F446" s="13">
        <v>520198</v>
      </c>
      <c r="G446" s="13">
        <v>229714</v>
      </c>
      <c r="H446" s="13"/>
      <c r="I446" s="13"/>
      <c r="J446" s="13"/>
      <c r="K446" s="13">
        <v>188912</v>
      </c>
      <c r="L446" s="13"/>
      <c r="M446" s="13">
        <v>225.76</v>
      </c>
      <c r="N446" s="13">
        <v>1252720</v>
      </c>
      <c r="O446" s="13">
        <v>63227.199999999997</v>
      </c>
      <c r="P446" s="13"/>
      <c r="Q446" s="13"/>
      <c r="R446" s="13"/>
      <c r="S446" s="13"/>
      <c r="T446" s="38"/>
      <c r="U446" s="13"/>
      <c r="V446" s="13"/>
      <c r="W446" s="13"/>
      <c r="X446" s="13"/>
      <c r="Y446" s="13"/>
      <c r="Z446" s="38"/>
      <c r="AA446" s="13"/>
      <c r="AB446" s="38"/>
      <c r="AC446" s="13"/>
      <c r="AD446" s="13"/>
      <c r="AE446" s="13"/>
      <c r="AF446" s="38"/>
      <c r="AG446" s="13"/>
      <c r="AI446" s="11">
        <f t="shared" si="934"/>
        <v>3319.6</v>
      </c>
      <c r="AJ446" s="11">
        <f t="shared" si="942"/>
        <v>378.2166666666667</v>
      </c>
      <c r="AK446" s="11">
        <f t="shared" si="943"/>
        <v>452.7836666666667</v>
      </c>
      <c r="AL446" s="11" t="str">
        <f t="shared" si="935"/>
        <v/>
      </c>
      <c r="AM446" s="11">
        <f t="shared" si="944"/>
        <v>516.20366666666666</v>
      </c>
      <c r="AN446" s="11">
        <f t="shared" si="945"/>
        <v>229.24366666666666</v>
      </c>
      <c r="AO446" s="11" t="str">
        <f t="shared" si="946"/>
        <v/>
      </c>
      <c r="AP446" s="11" t="str">
        <f t="shared" si="947"/>
        <v/>
      </c>
      <c r="AQ446" s="11" t="str">
        <f t="shared" si="948"/>
        <v/>
      </c>
      <c r="AR446" s="11">
        <f t="shared" si="949"/>
        <v>187.01633333333334</v>
      </c>
      <c r="AS446" s="11" t="str">
        <f t="shared" si="950"/>
        <v/>
      </c>
      <c r="AT446" s="11">
        <f t="shared" si="936"/>
        <v>225.41</v>
      </c>
      <c r="AU446" s="11">
        <f t="shared" si="951"/>
        <v>1243.5383333333332</v>
      </c>
      <c r="AV446" s="11">
        <f t="shared" si="952"/>
        <v>62.568366666666662</v>
      </c>
      <c r="AW446" s="11">
        <f t="shared" si="958"/>
        <v>6003.7637500000001</v>
      </c>
      <c r="AX446" s="11">
        <f t="shared" si="959"/>
        <v>696.149</v>
      </c>
      <c r="AY446" s="11">
        <f t="shared" si="960"/>
        <v>680.04100000000005</v>
      </c>
      <c r="AZ446" s="17">
        <f t="shared" ref="AZ446" si="1020">IF(OR(S446="",S443="",S440="",S437=""),AZ445,SUM(S446,S443,S440,S437))</f>
        <v>0</v>
      </c>
      <c r="BA446" s="11">
        <f t="shared" si="962"/>
        <v>1062.636</v>
      </c>
      <c r="BB446" s="11">
        <f t="shared" ref="BB446:BE446" si="1021">IF(OR(V446="",V443="",V440="",V437=""),BB445,SUM(V446,V443,V440,V437)/1000)</f>
        <v>363.00566654092006</v>
      </c>
      <c r="BC446" s="17">
        <f t="shared" si="1021"/>
        <v>0</v>
      </c>
      <c r="BD446" s="17">
        <f t="shared" si="1021"/>
        <v>0</v>
      </c>
      <c r="BE446" s="11">
        <f t="shared" si="1021"/>
        <v>1557.7919999999999</v>
      </c>
      <c r="BF446" s="17">
        <f t="shared" si="964"/>
        <v>0</v>
      </c>
      <c r="BG446" s="11">
        <f t="shared" si="965"/>
        <v>0</v>
      </c>
      <c r="BH446" s="11">
        <f t="shared" ref="BH446:BI446" si="1022">IF(OR(AD446="",AD443="",AD440="",AD437=""),BH445,SUM(AD446,AD443,AD440,AD437)/1000)</f>
        <v>415.16699999999997</v>
      </c>
      <c r="BI446" s="11">
        <f t="shared" si="1022"/>
        <v>617.91800000000001</v>
      </c>
      <c r="BJ446" s="11">
        <f t="shared" si="967"/>
        <v>72.366199999999992</v>
      </c>
      <c r="BL446" s="65" t="str">
        <f t="shared" si="736"/>
        <v>19914</v>
      </c>
      <c r="BM446" s="2">
        <f t="shared" si="737"/>
        <v>55.418747608749044</v>
      </c>
      <c r="BN446" s="2">
        <f t="shared" si="738"/>
        <v>53.693093180311749</v>
      </c>
      <c r="BO446" s="2">
        <f t="shared" ref="BO446:BP446" si="1023">IF(COUNT(AK445,AY443)=2,AK445/AY443*100,"")</f>
        <v>67.431088653516028</v>
      </c>
      <c r="BP446" s="2" t="str">
        <f t="shared" si="1023"/>
        <v/>
      </c>
      <c r="BQ446" s="2">
        <f t="shared" si="740"/>
        <v>49.88432326501497</v>
      </c>
      <c r="BR446" s="2">
        <f t="shared" si="741"/>
        <v>63.921708607414551</v>
      </c>
      <c r="BS446" s="2" t="str">
        <f t="shared" si="742"/>
        <v/>
      </c>
      <c r="BT446" s="2" t="str">
        <f t="shared" ref="BT446:BZ446" si="1024">IF(COUNT(AP445,BD443)=2,AP445/BD443*100,"")</f>
        <v/>
      </c>
      <c r="BU446" s="2" t="str">
        <f t="shared" si="1024"/>
        <v/>
      </c>
      <c r="BV446" s="2" t="e">
        <f t="shared" si="1024"/>
        <v>#DIV/0!</v>
      </c>
      <c r="BW446" s="2" t="str">
        <f t="shared" si="1024"/>
        <v/>
      </c>
      <c r="BX446" s="2">
        <f t="shared" si="1024"/>
        <v>54.38243916421294</v>
      </c>
      <c r="BY446" s="2">
        <f t="shared" si="1024"/>
        <v>206.63592865399099</v>
      </c>
      <c r="BZ446" s="2">
        <f t="shared" si="1024"/>
        <v>88.125629693568442</v>
      </c>
    </row>
    <row r="447" spans="1:78" ht="15" customHeight="1" x14ac:dyDescent="0.2">
      <c r="A447" s="71">
        <v>33359</v>
      </c>
      <c r="B447" s="13">
        <v>3343</v>
      </c>
      <c r="C447" s="13">
        <v>382614</v>
      </c>
      <c r="D447" s="76">
        <v>457292</v>
      </c>
      <c r="E447" s="13"/>
      <c r="F447" s="13">
        <v>511563</v>
      </c>
      <c r="G447" s="13">
        <v>231099</v>
      </c>
      <c r="H447" s="13"/>
      <c r="I447" s="13"/>
      <c r="J447" s="13"/>
      <c r="K447" s="13">
        <v>191440</v>
      </c>
      <c r="L447" s="13"/>
      <c r="M447" s="13">
        <v>227.47300000000001</v>
      </c>
      <c r="N447" s="13">
        <v>1252041</v>
      </c>
      <c r="O447" s="13">
        <v>64169.8</v>
      </c>
      <c r="P447" s="13"/>
      <c r="Q447" s="13"/>
      <c r="R447" s="13"/>
      <c r="S447" s="13"/>
      <c r="T447" s="38"/>
      <c r="U447" s="13"/>
      <c r="V447" s="13"/>
      <c r="W447" s="13"/>
      <c r="X447" s="13"/>
      <c r="Y447" s="13"/>
      <c r="Z447" s="38"/>
      <c r="AA447" s="13"/>
      <c r="AB447" s="38"/>
      <c r="AC447" s="13"/>
      <c r="AD447" s="13"/>
      <c r="AE447" s="13"/>
      <c r="AF447" s="38"/>
      <c r="AG447" s="13"/>
      <c r="AI447" s="11">
        <f t="shared" si="934"/>
        <v>3332.4333333333329</v>
      </c>
      <c r="AJ447" s="11">
        <f t="shared" si="942"/>
        <v>380.49266666666671</v>
      </c>
      <c r="AK447" s="11">
        <f t="shared" si="943"/>
        <v>454.94733333333329</v>
      </c>
      <c r="AL447" s="11" t="str">
        <f t="shared" si="935"/>
        <v/>
      </c>
      <c r="AM447" s="11">
        <f t="shared" si="944"/>
        <v>515.63733333333334</v>
      </c>
      <c r="AN447" s="11">
        <f t="shared" si="945"/>
        <v>230.01566666666665</v>
      </c>
      <c r="AO447" s="11" t="str">
        <f t="shared" si="946"/>
        <v/>
      </c>
      <c r="AP447" s="11" t="str">
        <f t="shared" si="947"/>
        <v/>
      </c>
      <c r="AQ447" s="11" t="str">
        <f t="shared" si="948"/>
        <v/>
      </c>
      <c r="AR447" s="11">
        <f t="shared" si="949"/>
        <v>189.05266666666665</v>
      </c>
      <c r="AS447" s="11" t="str">
        <f t="shared" si="950"/>
        <v/>
      </c>
      <c r="AT447" s="11">
        <f t="shared" si="936"/>
        <v>226.31666666666669</v>
      </c>
      <c r="AU447" s="11">
        <f t="shared" si="951"/>
        <v>1248.1576666666667</v>
      </c>
      <c r="AV447" s="11">
        <f t="shared" si="952"/>
        <v>63.33623333333334</v>
      </c>
      <c r="AW447" s="11">
        <f t="shared" si="958"/>
        <v>6003.7637500000001</v>
      </c>
      <c r="AX447" s="11">
        <f t="shared" si="959"/>
        <v>696.149</v>
      </c>
      <c r="AY447" s="11">
        <f t="shared" si="960"/>
        <v>680.04100000000005</v>
      </c>
      <c r="AZ447" s="17">
        <f t="shared" ref="AZ447" si="1025">IF(OR(S447="",S444="",S441="",S438=""),AZ446,SUM(S447,S444,S441,S438))</f>
        <v>0</v>
      </c>
      <c r="BA447" s="11">
        <f t="shared" si="962"/>
        <v>1062.636</v>
      </c>
      <c r="BB447" s="11">
        <f t="shared" ref="BB447:BE447" si="1026">IF(OR(V447="",V444="",V441="",V438=""),BB446,SUM(V447,V444,V441,V438)/1000)</f>
        <v>363.00566654092006</v>
      </c>
      <c r="BC447" s="17">
        <f t="shared" si="1026"/>
        <v>0</v>
      </c>
      <c r="BD447" s="17">
        <f t="shared" si="1026"/>
        <v>0</v>
      </c>
      <c r="BE447" s="11">
        <f t="shared" si="1026"/>
        <v>1557.7919999999999</v>
      </c>
      <c r="BF447" s="17">
        <f t="shared" si="964"/>
        <v>0</v>
      </c>
      <c r="BG447" s="11">
        <f t="shared" si="965"/>
        <v>0</v>
      </c>
      <c r="BH447" s="11">
        <f t="shared" ref="BH447:BI447" si="1027">IF(OR(AD447="",AD444="",AD441="",AD438=""),BH446,SUM(AD447,AD444,AD441,AD438)/1000)</f>
        <v>415.16699999999997</v>
      </c>
      <c r="BI447" s="11">
        <f t="shared" si="1027"/>
        <v>617.91800000000001</v>
      </c>
      <c r="BJ447" s="11">
        <f t="shared" si="967"/>
        <v>72.366199999999992</v>
      </c>
      <c r="BL447" s="65" t="str">
        <f t="shared" si="736"/>
        <v>19915</v>
      </c>
      <c r="BM447" s="2">
        <f t="shared" si="737"/>
        <v>55.668615778135177</v>
      </c>
      <c r="BN447" s="2">
        <f t="shared" si="738"/>
        <v>54.072292251676615</v>
      </c>
      <c r="BO447" s="2">
        <f t="shared" ref="BO447:BP447" si="1028">IF(COUNT(AK446,AY444)=2,AK446/AY444*100,"")</f>
        <v>67.689267943859349</v>
      </c>
      <c r="BP447" s="2" t="str">
        <f t="shared" si="1028"/>
        <v/>
      </c>
      <c r="BQ447" s="2">
        <f t="shared" si="740"/>
        <v>49.014178739447679</v>
      </c>
      <c r="BR447" s="2">
        <f t="shared" si="741"/>
        <v>63.958350244910157</v>
      </c>
      <c r="BS447" s="2" t="str">
        <f t="shared" si="742"/>
        <v/>
      </c>
      <c r="BT447" s="2" t="str">
        <f t="shared" ref="BT447:BZ447" si="1029">IF(COUNT(AP446,BD444)=2,AP446/BD444*100,"")</f>
        <v/>
      </c>
      <c r="BU447" s="2" t="str">
        <f t="shared" si="1029"/>
        <v/>
      </c>
      <c r="BV447" s="2" t="e">
        <f t="shared" si="1029"/>
        <v>#DIV/0!</v>
      </c>
      <c r="BW447" s="2" t="str">
        <f t="shared" si="1029"/>
        <v/>
      </c>
      <c r="BX447" s="2">
        <f t="shared" si="1029"/>
        <v>54.447254448703731</v>
      </c>
      <c r="BY447" s="2">
        <f t="shared" si="1029"/>
        <v>207.51301331535549</v>
      </c>
      <c r="BZ447" s="2">
        <f t="shared" si="1029"/>
        <v>88.827952455384903</v>
      </c>
    </row>
    <row r="448" spans="1:78" ht="15" customHeight="1" x14ac:dyDescent="0.2">
      <c r="A448" s="71">
        <v>33390</v>
      </c>
      <c r="B448" s="13">
        <v>3351.9</v>
      </c>
      <c r="C448" s="13">
        <v>381438</v>
      </c>
      <c r="D448" s="76">
        <v>458200</v>
      </c>
      <c r="E448" s="13"/>
      <c r="F448" s="13">
        <v>521493</v>
      </c>
      <c r="G448" s="13">
        <v>232538</v>
      </c>
      <c r="H448" s="13"/>
      <c r="I448" s="13"/>
      <c r="J448" s="13"/>
      <c r="K448" s="13">
        <v>190297</v>
      </c>
      <c r="L448" s="13"/>
      <c r="M448" s="13">
        <v>228.322</v>
      </c>
      <c r="N448" s="13">
        <v>1259294</v>
      </c>
      <c r="O448" s="13">
        <v>65265</v>
      </c>
      <c r="P448" s="13">
        <v>1531715.5</v>
      </c>
      <c r="Q448" s="13">
        <v>172598</v>
      </c>
      <c r="R448" s="13">
        <v>175404</v>
      </c>
      <c r="S448" s="13">
        <v>395.13299999999998</v>
      </c>
      <c r="T448" s="38">
        <v>273.42399999999998</v>
      </c>
      <c r="U448" s="76">
        <v>272.08499999999998</v>
      </c>
      <c r="V448" s="13">
        <v>93166.14111122</v>
      </c>
      <c r="W448" s="13"/>
      <c r="X448" s="13"/>
      <c r="Y448" s="13">
        <v>415719</v>
      </c>
      <c r="Z448" s="38"/>
      <c r="AA448" s="13"/>
      <c r="AB448" s="38"/>
      <c r="AC448" s="13"/>
      <c r="AD448" s="13">
        <v>103262</v>
      </c>
      <c r="AE448" s="13">
        <v>164347</v>
      </c>
      <c r="AF448" s="38">
        <v>19426.3</v>
      </c>
      <c r="AG448" s="78">
        <v>19358.7</v>
      </c>
      <c r="AI448" s="11">
        <f t="shared" si="934"/>
        <v>3342.4333333333329</v>
      </c>
      <c r="AJ448" s="11">
        <f t="shared" si="942"/>
        <v>381.47733333333332</v>
      </c>
      <c r="AK448" s="11">
        <f t="shared" si="943"/>
        <v>456.68566666666669</v>
      </c>
      <c r="AL448" s="11" t="str">
        <f t="shared" si="935"/>
        <v/>
      </c>
      <c r="AM448" s="11">
        <f t="shared" si="944"/>
        <v>517.75133333333326</v>
      </c>
      <c r="AN448" s="11">
        <f t="shared" si="945"/>
        <v>231.11699999999999</v>
      </c>
      <c r="AO448" s="11" t="str">
        <f t="shared" si="946"/>
        <v/>
      </c>
      <c r="AP448" s="11" t="str">
        <f t="shared" si="947"/>
        <v/>
      </c>
      <c r="AQ448" s="11" t="str">
        <f t="shared" si="948"/>
        <v/>
      </c>
      <c r="AR448" s="11">
        <f t="shared" si="949"/>
        <v>190.21633333333335</v>
      </c>
      <c r="AS448" s="11" t="str">
        <f t="shared" si="950"/>
        <v/>
      </c>
      <c r="AT448" s="11">
        <f t="shared" si="936"/>
        <v>227.18500000000003</v>
      </c>
      <c r="AU448" s="11">
        <f t="shared" si="951"/>
        <v>1254.6849999999999</v>
      </c>
      <c r="AV448" s="11">
        <f t="shared" si="952"/>
        <v>64.220666666666659</v>
      </c>
      <c r="AW448" s="11">
        <f t="shared" si="958"/>
        <v>6045.4722499999998</v>
      </c>
      <c r="AX448" s="11">
        <f t="shared" si="959"/>
        <v>696.54200000000003</v>
      </c>
      <c r="AY448" s="11">
        <f t="shared" si="960"/>
        <v>688.75599999999997</v>
      </c>
      <c r="AZ448" s="17">
        <f t="shared" ref="AZ448" si="1030">IF(OR(S448="",S445="",S442="",S439=""),AZ447,SUM(S448,S445,S442,S439))</f>
        <v>0</v>
      </c>
      <c r="BA448" s="11">
        <f t="shared" si="962"/>
        <v>1071.3679999999999</v>
      </c>
      <c r="BB448" s="11">
        <f t="shared" ref="BB448:BE448" si="1031">IF(OR(V448="",V445="",V442="",V439=""),BB447,SUM(V448,V445,V442,V439)/1000)</f>
        <v>366.95767912370002</v>
      </c>
      <c r="BC448" s="17">
        <f t="shared" si="1031"/>
        <v>0</v>
      </c>
      <c r="BD448" s="17">
        <f t="shared" si="1031"/>
        <v>0</v>
      </c>
      <c r="BE448" s="11">
        <f t="shared" si="1031"/>
        <v>1583.6610000000001</v>
      </c>
      <c r="BF448" s="17">
        <f t="shared" si="964"/>
        <v>0</v>
      </c>
      <c r="BG448" s="11">
        <f t="shared" si="965"/>
        <v>0</v>
      </c>
      <c r="BH448" s="11">
        <f t="shared" ref="BH448:BI448" si="1032">IF(OR(AD448="",AD445="",AD442="",AD439=""),BH447,SUM(AD448,AD445,AD442,AD439)/1000)</f>
        <v>414.45299999999997</v>
      </c>
      <c r="BI448" s="11">
        <f t="shared" si="1032"/>
        <v>638.89700000000005</v>
      </c>
      <c r="BJ448" s="11">
        <f t="shared" si="967"/>
        <v>74.40440000000001</v>
      </c>
      <c r="BL448" s="65" t="str">
        <f t="shared" si="736"/>
        <v>19916</v>
      </c>
      <c r="BM448" s="2">
        <f t="shared" si="737"/>
        <v>55.505737269114441</v>
      </c>
      <c r="BN448" s="2">
        <f t="shared" si="738"/>
        <v>54.329844137773186</v>
      </c>
      <c r="BO448" s="2">
        <f t="shared" ref="BO448:BP448" si="1033">IF(COUNT(AK447,AY445)=2,AK447/AY445*100,"")</f>
        <v>66.899985932220744</v>
      </c>
      <c r="BP448" s="2" t="str">
        <f t="shared" si="1033"/>
        <v/>
      </c>
      <c r="BQ448" s="2">
        <f t="shared" si="740"/>
        <v>48.577656569762993</v>
      </c>
      <c r="BR448" s="2">
        <f t="shared" si="741"/>
        <v>63.364208294180436</v>
      </c>
      <c r="BS448" s="2" t="str">
        <f t="shared" si="742"/>
        <v/>
      </c>
      <c r="BT448" s="2" t="str">
        <f t="shared" ref="BT448:BZ448" si="1034">IF(COUNT(AP447,BD445)=2,AP447/BD445*100,"")</f>
        <v/>
      </c>
      <c r="BU448" s="2" t="str">
        <f t="shared" si="1034"/>
        <v/>
      </c>
      <c r="BV448" s="2" t="e">
        <f t="shared" si="1034"/>
        <v>#DIV/0!</v>
      </c>
      <c r="BW448" s="2" t="str">
        <f t="shared" si="1034"/>
        <v/>
      </c>
      <c r="BX448" s="2">
        <f t="shared" si="1034"/>
        <v>54.512200311360658</v>
      </c>
      <c r="BY448" s="2">
        <f t="shared" si="1034"/>
        <v>201.9940617795026</v>
      </c>
      <c r="BZ448" s="2">
        <f t="shared" si="1034"/>
        <v>87.521844912864495</v>
      </c>
    </row>
    <row r="449" spans="1:78" ht="15" customHeight="1" x14ac:dyDescent="0.2">
      <c r="A449" s="71">
        <v>33420</v>
      </c>
      <c r="B449" s="13">
        <v>3356.1</v>
      </c>
      <c r="C449" s="13">
        <v>383166</v>
      </c>
      <c r="D449" s="76">
        <v>457953</v>
      </c>
      <c r="E449" s="13"/>
      <c r="F449" s="13">
        <v>518959</v>
      </c>
      <c r="G449" s="13">
        <v>228220</v>
      </c>
      <c r="H449" s="13"/>
      <c r="I449" s="13"/>
      <c r="J449" s="13"/>
      <c r="K449" s="13">
        <v>188555</v>
      </c>
      <c r="L449" s="13"/>
      <c r="M449" s="13">
        <v>228.93700000000001</v>
      </c>
      <c r="N449" s="13">
        <v>1262130</v>
      </c>
      <c r="O449" s="13">
        <v>67489.100000000006</v>
      </c>
      <c r="P449" s="13"/>
      <c r="Q449" s="13"/>
      <c r="R449" s="13"/>
      <c r="S449" s="13"/>
      <c r="T449" s="38"/>
      <c r="U449" s="13"/>
      <c r="V449" s="13"/>
      <c r="W449" s="13"/>
      <c r="X449" s="13"/>
      <c r="Y449" s="13"/>
      <c r="Z449" s="38"/>
      <c r="AA449" s="13"/>
      <c r="AB449" s="38"/>
      <c r="AC449" s="13"/>
      <c r="AD449" s="13"/>
      <c r="AE449" s="13"/>
      <c r="AF449" s="38"/>
      <c r="AG449" s="13"/>
      <c r="AI449" s="11">
        <f t="shared" si="934"/>
        <v>3350.3333333333335</v>
      </c>
      <c r="AJ449" s="11">
        <f t="shared" si="942"/>
        <v>382.40600000000001</v>
      </c>
      <c r="AK449" s="11">
        <f t="shared" si="943"/>
        <v>457.815</v>
      </c>
      <c r="AL449" s="11" t="str">
        <f t="shared" si="935"/>
        <v/>
      </c>
      <c r="AM449" s="11">
        <f t="shared" si="944"/>
        <v>517.33833333333337</v>
      </c>
      <c r="AN449" s="11">
        <f t="shared" si="945"/>
        <v>230.619</v>
      </c>
      <c r="AO449" s="11" t="str">
        <f t="shared" si="946"/>
        <v/>
      </c>
      <c r="AP449" s="11" t="str">
        <f t="shared" si="947"/>
        <v/>
      </c>
      <c r="AQ449" s="11" t="str">
        <f t="shared" si="948"/>
        <v/>
      </c>
      <c r="AR449" s="11">
        <f t="shared" si="949"/>
        <v>190.09733333333335</v>
      </c>
      <c r="AS449" s="11" t="str">
        <f t="shared" si="950"/>
        <v/>
      </c>
      <c r="AT449" s="11">
        <f t="shared" si="936"/>
        <v>228.244</v>
      </c>
      <c r="AU449" s="11">
        <f t="shared" si="951"/>
        <v>1257.8216666666667</v>
      </c>
      <c r="AV449" s="11">
        <f t="shared" si="952"/>
        <v>65.641300000000001</v>
      </c>
      <c r="AW449" s="11">
        <f t="shared" si="958"/>
        <v>6045.4722499999998</v>
      </c>
      <c r="AX449" s="11">
        <f t="shared" si="959"/>
        <v>696.54200000000003</v>
      </c>
      <c r="AY449" s="11">
        <f t="shared" si="960"/>
        <v>688.75599999999997</v>
      </c>
      <c r="AZ449" s="17">
        <f t="shared" ref="AZ449" si="1035">IF(OR(S449="",S446="",S443="",S440=""),AZ448,SUM(S449,S446,S443,S440))</f>
        <v>0</v>
      </c>
      <c r="BA449" s="11">
        <f t="shared" si="962"/>
        <v>1071.3679999999999</v>
      </c>
      <c r="BB449" s="11">
        <f t="shared" ref="BB449:BE449" si="1036">IF(OR(V449="",V446="",V443="",V440=""),BB448,SUM(V449,V446,V443,V440)/1000)</f>
        <v>366.95767912370002</v>
      </c>
      <c r="BC449" s="17">
        <f t="shared" si="1036"/>
        <v>0</v>
      </c>
      <c r="BD449" s="17">
        <f t="shared" si="1036"/>
        <v>0</v>
      </c>
      <c r="BE449" s="11">
        <f t="shared" si="1036"/>
        <v>1583.6610000000001</v>
      </c>
      <c r="BF449" s="17">
        <f t="shared" si="964"/>
        <v>0</v>
      </c>
      <c r="BG449" s="11">
        <f t="shared" si="965"/>
        <v>0</v>
      </c>
      <c r="BH449" s="11">
        <f t="shared" ref="BH449:BI449" si="1037">IF(OR(AD449="",AD446="",AD443="",AD440=""),BH448,SUM(AD449,AD446,AD443,AD440)/1000)</f>
        <v>414.45299999999997</v>
      </c>
      <c r="BI449" s="11">
        <f t="shared" si="1037"/>
        <v>638.89700000000005</v>
      </c>
      <c r="BJ449" s="11">
        <f t="shared" si="967"/>
        <v>74.40440000000001</v>
      </c>
      <c r="BL449" s="65" t="str">
        <f t="shared" si="736"/>
        <v>19917</v>
      </c>
      <c r="BM449" s="2">
        <f t="shared" si="737"/>
        <v>55.672299452711357</v>
      </c>
      <c r="BN449" s="2">
        <f t="shared" si="738"/>
        <v>54.656785640238901</v>
      </c>
      <c r="BO449" s="2">
        <f t="shared" ref="BO449:BP449" si="1038">IF(COUNT(AK448,AY446)=2,AK448/AY446*100,"")</f>
        <v>67.155607774629274</v>
      </c>
      <c r="BP449" s="2" t="str">
        <f t="shared" si="1038"/>
        <v/>
      </c>
      <c r="BQ449" s="2">
        <f t="shared" si="740"/>
        <v>48.524361430756471</v>
      </c>
      <c r="BR449" s="2">
        <f t="shared" si="741"/>
        <v>63.667601170613452</v>
      </c>
      <c r="BS449" s="2" t="str">
        <f t="shared" si="742"/>
        <v/>
      </c>
      <c r="BT449" s="2" t="str">
        <f t="shared" ref="BT449:BZ449" si="1039">IF(COUNT(AP448,BD446)=2,AP448/BD446*100,"")</f>
        <v/>
      </c>
      <c r="BU449" s="2" t="str">
        <f t="shared" si="1039"/>
        <v/>
      </c>
      <c r="BV449" s="2" t="e">
        <f t="shared" si="1039"/>
        <v>#DIV/0!</v>
      </c>
      <c r="BW449" s="2" t="str">
        <f t="shared" si="1039"/>
        <v/>
      </c>
      <c r="BX449" s="2">
        <f t="shared" si="1039"/>
        <v>54.721353094056134</v>
      </c>
      <c r="BY449" s="2">
        <f t="shared" si="1039"/>
        <v>203.05040474626082</v>
      </c>
      <c r="BZ449" s="2">
        <f t="shared" si="1039"/>
        <v>88.744008482781553</v>
      </c>
    </row>
    <row r="450" spans="1:78" ht="15" customHeight="1" x14ac:dyDescent="0.2">
      <c r="A450" s="71">
        <v>33451</v>
      </c>
      <c r="B450" s="13">
        <v>3355</v>
      </c>
      <c r="C450" s="13">
        <v>383974</v>
      </c>
      <c r="D450" s="76">
        <v>459639</v>
      </c>
      <c r="E450" s="13"/>
      <c r="F450" s="13">
        <v>515383</v>
      </c>
      <c r="G450" s="13">
        <v>228436</v>
      </c>
      <c r="H450" s="13"/>
      <c r="I450" s="13"/>
      <c r="J450" s="13"/>
      <c r="K450" s="13">
        <v>190512</v>
      </c>
      <c r="L450" s="13"/>
      <c r="M450" s="13">
        <v>229.745</v>
      </c>
      <c r="N450" s="13">
        <v>1283797</v>
      </c>
      <c r="O450" s="13">
        <v>66842</v>
      </c>
      <c r="P450" s="13"/>
      <c r="Q450" s="13"/>
      <c r="R450" s="13"/>
      <c r="S450" s="13"/>
      <c r="T450" s="38"/>
      <c r="U450" s="13"/>
      <c r="V450" s="13"/>
      <c r="W450" s="13"/>
      <c r="X450" s="13"/>
      <c r="Y450" s="13"/>
      <c r="Z450" s="38"/>
      <c r="AA450" s="13"/>
      <c r="AB450" s="38"/>
      <c r="AC450" s="13"/>
      <c r="AD450" s="13"/>
      <c r="AE450" s="13"/>
      <c r="AF450" s="38"/>
      <c r="AG450" s="13"/>
      <c r="AI450" s="11">
        <f t="shared" si="934"/>
        <v>3354.3333333333335</v>
      </c>
      <c r="AJ450" s="11">
        <f t="shared" si="942"/>
        <v>382.85933333333332</v>
      </c>
      <c r="AK450" s="11">
        <f t="shared" si="943"/>
        <v>458.59733333333332</v>
      </c>
      <c r="AL450" s="11" t="str">
        <f t="shared" si="935"/>
        <v/>
      </c>
      <c r="AM450" s="11">
        <f t="shared" si="944"/>
        <v>518.61166666666668</v>
      </c>
      <c r="AN450" s="11">
        <f t="shared" si="945"/>
        <v>229.73133333333334</v>
      </c>
      <c r="AO450" s="11" t="str">
        <f t="shared" si="946"/>
        <v/>
      </c>
      <c r="AP450" s="11" t="str">
        <f t="shared" si="947"/>
        <v/>
      </c>
      <c r="AQ450" s="11" t="str">
        <f t="shared" si="948"/>
        <v/>
      </c>
      <c r="AR450" s="11">
        <f t="shared" si="949"/>
        <v>189.78800000000001</v>
      </c>
      <c r="AS450" s="11" t="str">
        <f t="shared" si="950"/>
        <v/>
      </c>
      <c r="AT450" s="11">
        <f t="shared" si="936"/>
        <v>229.00133333333335</v>
      </c>
      <c r="AU450" s="11">
        <f t="shared" si="951"/>
        <v>1268.4069999999999</v>
      </c>
      <c r="AV450" s="11">
        <f t="shared" si="952"/>
        <v>66.532033333333345</v>
      </c>
      <c r="AW450" s="11">
        <f t="shared" si="958"/>
        <v>6045.4722499999998</v>
      </c>
      <c r="AX450" s="11">
        <f t="shared" si="959"/>
        <v>696.54200000000003</v>
      </c>
      <c r="AY450" s="11">
        <f t="shared" si="960"/>
        <v>688.75599999999997</v>
      </c>
      <c r="AZ450" s="17">
        <f t="shared" ref="AZ450" si="1040">IF(OR(S450="",S447="",S444="",S441=""),AZ449,SUM(S450,S447,S444,S441))</f>
        <v>0</v>
      </c>
      <c r="BA450" s="11">
        <f t="shared" si="962"/>
        <v>1071.3679999999999</v>
      </c>
      <c r="BB450" s="11">
        <f t="shared" ref="BB450:BE450" si="1041">IF(OR(V450="",V447="",V444="",V441=""),BB449,SUM(V450,V447,V444,V441)/1000)</f>
        <v>366.95767912370002</v>
      </c>
      <c r="BC450" s="17">
        <f t="shared" si="1041"/>
        <v>0</v>
      </c>
      <c r="BD450" s="17">
        <f t="shared" si="1041"/>
        <v>0</v>
      </c>
      <c r="BE450" s="11">
        <f t="shared" si="1041"/>
        <v>1583.6610000000001</v>
      </c>
      <c r="BF450" s="17">
        <f t="shared" si="964"/>
        <v>0</v>
      </c>
      <c r="BG450" s="11">
        <f t="shared" si="965"/>
        <v>0</v>
      </c>
      <c r="BH450" s="11">
        <f t="shared" ref="BH450:BI450" si="1042">IF(OR(AD450="",AD447="",AD444="",AD441=""),BH449,SUM(AD450,AD447,AD444,AD441)/1000)</f>
        <v>414.45299999999997</v>
      </c>
      <c r="BI450" s="11">
        <f t="shared" si="1042"/>
        <v>638.89700000000005</v>
      </c>
      <c r="BJ450" s="11">
        <f t="shared" si="967"/>
        <v>74.40440000000001</v>
      </c>
      <c r="BL450" s="65" t="str">
        <f t="shared" si="736"/>
        <v>19918</v>
      </c>
      <c r="BM450" s="2">
        <f t="shared" si="737"/>
        <v>55.803883577752934</v>
      </c>
      <c r="BN450" s="2">
        <f t="shared" si="738"/>
        <v>54.798230455453258</v>
      </c>
      <c r="BO450" s="2">
        <f t="shared" ref="BO450:BP450" si="1043">IF(COUNT(AK449,AY447)=2,AK449/AY447*100,"")</f>
        <v>67.321676193053065</v>
      </c>
      <c r="BP450" s="2" t="str">
        <f t="shared" si="1043"/>
        <v/>
      </c>
      <c r="BQ450" s="2">
        <f t="shared" si="740"/>
        <v>48.723300672415888</v>
      </c>
      <c r="BR450" s="2">
        <f t="shared" si="741"/>
        <v>63.530413229514501</v>
      </c>
      <c r="BS450" s="2" t="str">
        <f t="shared" si="742"/>
        <v/>
      </c>
      <c r="BT450" s="2" t="str">
        <f t="shared" ref="BT450:BZ450" si="1044">IF(COUNT(AP449,BD447)=2,AP449/BD447*100,"")</f>
        <v/>
      </c>
      <c r="BU450" s="2" t="str">
        <f t="shared" si="1044"/>
        <v/>
      </c>
      <c r="BV450" s="2" t="e">
        <f t="shared" si="1044"/>
        <v>#DIV/0!</v>
      </c>
      <c r="BW450" s="2" t="str">
        <f t="shared" si="1044"/>
        <v/>
      </c>
      <c r="BX450" s="2">
        <f t="shared" si="1044"/>
        <v>54.976431171070928</v>
      </c>
      <c r="BY450" s="2">
        <f t="shared" si="1044"/>
        <v>203.55802334074534</v>
      </c>
      <c r="BZ450" s="2">
        <f t="shared" si="1044"/>
        <v>90.707125702330657</v>
      </c>
    </row>
    <row r="451" spans="1:78" ht="15" customHeight="1" x14ac:dyDescent="0.2">
      <c r="A451" s="71">
        <v>33482</v>
      </c>
      <c r="B451" s="13">
        <v>3354.9</v>
      </c>
      <c r="C451" s="13">
        <v>385573</v>
      </c>
      <c r="D451" s="76">
        <v>461620</v>
      </c>
      <c r="E451" s="13"/>
      <c r="F451" s="13">
        <v>514619</v>
      </c>
      <c r="G451" s="13">
        <v>230603</v>
      </c>
      <c r="H451" s="13"/>
      <c r="I451" s="13"/>
      <c r="J451" s="13"/>
      <c r="K451" s="13">
        <v>189142</v>
      </c>
      <c r="L451" s="13"/>
      <c r="M451" s="13">
        <v>231.00899999999999</v>
      </c>
      <c r="N451" s="13">
        <v>1310599</v>
      </c>
      <c r="O451" s="13">
        <v>67702.600000000006</v>
      </c>
      <c r="P451" s="13">
        <v>1551484.25</v>
      </c>
      <c r="Q451" s="13">
        <v>182638</v>
      </c>
      <c r="R451" s="13">
        <v>177050</v>
      </c>
      <c r="S451" s="13">
        <v>396.601</v>
      </c>
      <c r="T451" s="38">
        <v>275.875</v>
      </c>
      <c r="U451" s="76">
        <v>274.46499999999997</v>
      </c>
      <c r="V451" s="13">
        <v>94222.522558769997</v>
      </c>
      <c r="W451" s="13"/>
      <c r="X451" s="13"/>
      <c r="Y451" s="13">
        <v>384429</v>
      </c>
      <c r="Z451" s="38"/>
      <c r="AA451" s="13"/>
      <c r="AB451" s="38"/>
      <c r="AC451" s="13"/>
      <c r="AD451" s="13">
        <v>104072</v>
      </c>
      <c r="AE451" s="13">
        <v>184188</v>
      </c>
      <c r="AF451" s="38">
        <v>19948.900000000001</v>
      </c>
      <c r="AG451" s="78">
        <v>19937.8</v>
      </c>
      <c r="AI451" s="11">
        <f t="shared" si="934"/>
        <v>3355.3333333333335</v>
      </c>
      <c r="AJ451" s="11">
        <f t="shared" si="942"/>
        <v>384.23766666666671</v>
      </c>
      <c r="AK451" s="11">
        <f t="shared" si="943"/>
        <v>459.73733333333331</v>
      </c>
      <c r="AL451" s="11" t="str">
        <f t="shared" si="935"/>
        <v/>
      </c>
      <c r="AM451" s="11">
        <f t="shared" si="944"/>
        <v>516.32033333333334</v>
      </c>
      <c r="AN451" s="11">
        <f t="shared" si="945"/>
        <v>229.08633333333336</v>
      </c>
      <c r="AO451" s="11" t="str">
        <f t="shared" si="946"/>
        <v/>
      </c>
      <c r="AP451" s="11" t="str">
        <f t="shared" si="947"/>
        <v/>
      </c>
      <c r="AQ451" s="11" t="str">
        <f t="shared" si="948"/>
        <v/>
      </c>
      <c r="AR451" s="11">
        <f t="shared" si="949"/>
        <v>189.40299999999999</v>
      </c>
      <c r="AS451" s="11" t="str">
        <f t="shared" si="950"/>
        <v/>
      </c>
      <c r="AT451" s="11">
        <f t="shared" si="936"/>
        <v>229.89700000000002</v>
      </c>
      <c r="AU451" s="11">
        <f t="shared" si="951"/>
        <v>1285.5086666666668</v>
      </c>
      <c r="AV451" s="11">
        <f t="shared" si="952"/>
        <v>67.344566666666665</v>
      </c>
      <c r="AW451" s="11">
        <f t="shared" si="958"/>
        <v>6093.1774999999998</v>
      </c>
      <c r="AX451" s="11">
        <f t="shared" si="959"/>
        <v>697.77700000000004</v>
      </c>
      <c r="AY451" s="11">
        <f t="shared" si="960"/>
        <v>696.005</v>
      </c>
      <c r="AZ451" s="17">
        <f t="shared" ref="AZ451" si="1045">IF(OR(S451="",S448="",S445="",S442=""),AZ450,SUM(S451,S448,S445,S442))</f>
        <v>0</v>
      </c>
      <c r="BA451" s="11">
        <f t="shared" si="962"/>
        <v>1081.2649999999999</v>
      </c>
      <c r="BB451" s="11">
        <f t="shared" ref="BB451:BE451" si="1046">IF(OR(V451="",V448="",V445="",V442=""),BB450,SUM(V451,V448,V445,V442)/1000)</f>
        <v>371.00503072387005</v>
      </c>
      <c r="BC451" s="17">
        <f t="shared" si="1046"/>
        <v>0</v>
      </c>
      <c r="BD451" s="17">
        <f t="shared" si="1046"/>
        <v>0</v>
      </c>
      <c r="BE451" s="11">
        <f t="shared" si="1046"/>
        <v>1610.2729999999999</v>
      </c>
      <c r="BF451" s="17">
        <f t="shared" si="964"/>
        <v>0</v>
      </c>
      <c r="BG451" s="11">
        <f t="shared" si="965"/>
        <v>0</v>
      </c>
      <c r="BH451" s="11">
        <f t="shared" ref="BH451:BI451" si="1047">IF(OR(AD451="",AD448="",AD445="",AD442=""),BH450,SUM(AD451,AD448,AD445,AD442)/1000)</f>
        <v>415.166</v>
      </c>
      <c r="BI451" s="11">
        <f t="shared" si="1047"/>
        <v>663.971</v>
      </c>
      <c r="BJ451" s="11">
        <f t="shared" si="967"/>
        <v>76.605500000000006</v>
      </c>
      <c r="BL451" s="65" t="str">
        <f t="shared" si="736"/>
        <v>19919</v>
      </c>
      <c r="BM451" s="2">
        <f t="shared" si="737"/>
        <v>55.485050540647727</v>
      </c>
      <c r="BN451" s="2">
        <f t="shared" si="738"/>
        <v>54.900637721774139</v>
      </c>
      <c r="BO451" s="2">
        <f t="shared" ref="BO451:BP451" si="1048">IF(COUNT(AK450,AY448)=2,AK450/AY448*100,"")</f>
        <v>66.583424802590955</v>
      </c>
      <c r="BP451" s="2" t="str">
        <f t="shared" si="1048"/>
        <v/>
      </c>
      <c r="BQ451" s="2">
        <f t="shared" si="740"/>
        <v>48.287640972414096</v>
      </c>
      <c r="BR451" s="2">
        <f t="shared" si="741"/>
        <v>62.604312813928551</v>
      </c>
      <c r="BS451" s="2" t="str">
        <f t="shared" si="742"/>
        <v/>
      </c>
      <c r="BT451" s="2" t="str">
        <f t="shared" ref="BT451:BZ451" si="1049">IF(COUNT(AP450,BD448)=2,AP450/BD448*100,"")</f>
        <v/>
      </c>
      <c r="BU451" s="2" t="str">
        <f t="shared" si="1049"/>
        <v/>
      </c>
      <c r="BV451" s="2" t="e">
        <f t="shared" si="1049"/>
        <v>#DIV/0!</v>
      </c>
      <c r="BW451" s="2" t="str">
        <f t="shared" si="1049"/>
        <v/>
      </c>
      <c r="BX451" s="2">
        <f t="shared" si="1049"/>
        <v>55.25387277528052</v>
      </c>
      <c r="BY451" s="2">
        <f t="shared" si="1049"/>
        <v>198.53074908788111</v>
      </c>
      <c r="BZ451" s="2">
        <f t="shared" si="1049"/>
        <v>89.419487736388362</v>
      </c>
    </row>
    <row r="452" spans="1:78" ht="15" customHeight="1" x14ac:dyDescent="0.2">
      <c r="A452" s="71">
        <v>33512</v>
      </c>
      <c r="B452" s="13">
        <v>3360.1</v>
      </c>
      <c r="C452" s="13">
        <v>385597</v>
      </c>
      <c r="D452" s="76">
        <v>460795</v>
      </c>
      <c r="E452" s="13"/>
      <c r="F452" s="13">
        <v>507923</v>
      </c>
      <c r="G452" s="13">
        <v>231058</v>
      </c>
      <c r="H452" s="13"/>
      <c r="I452" s="13"/>
      <c r="J452" s="13"/>
      <c r="K452" s="13">
        <v>190460</v>
      </c>
      <c r="L452" s="13"/>
      <c r="M452" s="13">
        <v>230.58500000000001</v>
      </c>
      <c r="N452" s="13">
        <v>1316541</v>
      </c>
      <c r="O452" s="13">
        <v>67361.600000000006</v>
      </c>
      <c r="P452" s="13"/>
      <c r="Q452" s="13"/>
      <c r="R452" s="13"/>
      <c r="S452" s="13"/>
      <c r="T452" s="38"/>
      <c r="U452" s="13"/>
      <c r="V452" s="13"/>
      <c r="W452" s="13"/>
      <c r="X452" s="13"/>
      <c r="Y452" s="13"/>
      <c r="Z452" s="38"/>
      <c r="AA452" s="13"/>
      <c r="AB452" s="38"/>
      <c r="AC452" s="13"/>
      <c r="AD452" s="13"/>
      <c r="AE452" s="13"/>
      <c r="AF452" s="38"/>
      <c r="AG452" s="13"/>
      <c r="AI452" s="11">
        <f t="shared" si="934"/>
        <v>3356.6666666666665</v>
      </c>
      <c r="AJ452" s="11">
        <f t="shared" si="942"/>
        <v>385.048</v>
      </c>
      <c r="AK452" s="11">
        <f t="shared" si="943"/>
        <v>460.68466666666666</v>
      </c>
      <c r="AL452" s="11" t="str">
        <f t="shared" si="935"/>
        <v/>
      </c>
      <c r="AM452" s="11">
        <f t="shared" si="944"/>
        <v>512.64166666666665</v>
      </c>
      <c r="AN452" s="11">
        <f t="shared" si="945"/>
        <v>230.03233333333336</v>
      </c>
      <c r="AO452" s="11" t="str">
        <f t="shared" si="946"/>
        <v/>
      </c>
      <c r="AP452" s="11" t="str">
        <f t="shared" si="947"/>
        <v/>
      </c>
      <c r="AQ452" s="11" t="str">
        <f t="shared" si="948"/>
        <v/>
      </c>
      <c r="AR452" s="11">
        <f t="shared" si="949"/>
        <v>190.03800000000001</v>
      </c>
      <c r="AS452" s="11" t="str">
        <f t="shared" si="950"/>
        <v/>
      </c>
      <c r="AT452" s="11">
        <f t="shared" si="936"/>
        <v>230.44633333333334</v>
      </c>
      <c r="AU452" s="11">
        <f t="shared" si="951"/>
        <v>1303.6456666666668</v>
      </c>
      <c r="AV452" s="11">
        <f t="shared" si="952"/>
        <v>67.302066666666661</v>
      </c>
      <c r="AW452" s="11">
        <f t="shared" si="958"/>
        <v>6093.1774999999998</v>
      </c>
      <c r="AX452" s="11">
        <f t="shared" si="959"/>
        <v>697.77700000000004</v>
      </c>
      <c r="AY452" s="11">
        <f t="shared" si="960"/>
        <v>696.005</v>
      </c>
      <c r="AZ452" s="17">
        <f t="shared" ref="AZ452" si="1050">IF(OR(S452="",S449="",S446="",S443=""),AZ451,SUM(S452,S449,S446,S443))</f>
        <v>0</v>
      </c>
      <c r="BA452" s="11">
        <f t="shared" si="962"/>
        <v>1081.2649999999999</v>
      </c>
      <c r="BB452" s="11">
        <f t="shared" ref="BB452:BE452" si="1051">IF(OR(V452="",V449="",V446="",V443=""),BB451,SUM(V452,V449,V446,V443)/1000)</f>
        <v>371.00503072387005</v>
      </c>
      <c r="BC452" s="17">
        <f t="shared" si="1051"/>
        <v>0</v>
      </c>
      <c r="BD452" s="17">
        <f t="shared" si="1051"/>
        <v>0</v>
      </c>
      <c r="BE452" s="11">
        <f t="shared" si="1051"/>
        <v>1610.2729999999999</v>
      </c>
      <c r="BF452" s="17">
        <f t="shared" si="964"/>
        <v>0</v>
      </c>
      <c r="BG452" s="11">
        <f t="shared" si="965"/>
        <v>0</v>
      </c>
      <c r="BH452" s="11">
        <f t="shared" ref="BH452:BI452" si="1052">IF(OR(AD452="",AD449="",AD446="",AD443=""),BH451,SUM(AD452,AD449,AD446,AD443)/1000)</f>
        <v>415.166</v>
      </c>
      <c r="BI452" s="11">
        <f t="shared" si="1052"/>
        <v>663.971</v>
      </c>
      <c r="BJ452" s="11">
        <f t="shared" si="967"/>
        <v>76.605500000000006</v>
      </c>
      <c r="BL452" s="65" t="str">
        <f t="shared" si="736"/>
        <v>199110</v>
      </c>
      <c r="BM452" s="2">
        <f t="shared" si="737"/>
        <v>55.501591845588791</v>
      </c>
      <c r="BN452" s="2">
        <f t="shared" si="738"/>
        <v>54.96572113861523</v>
      </c>
      <c r="BO452" s="2">
        <f t="shared" ref="BO452:BP452" si="1053">IF(COUNT(AK451,AY449)=2,AK451/AY449*100,"")</f>
        <v>66.748940602090329</v>
      </c>
      <c r="BP452" s="2" t="str">
        <f t="shared" si="1053"/>
        <v/>
      </c>
      <c r="BQ452" s="2">
        <f t="shared" si="740"/>
        <v>48.40649213591098</v>
      </c>
      <c r="BR452" s="2">
        <f t="shared" si="741"/>
        <v>62.428543226127509</v>
      </c>
      <c r="BS452" s="2" t="str">
        <f t="shared" si="742"/>
        <v/>
      </c>
      <c r="BT452" s="2" t="str">
        <f t="shared" ref="BT452:BZ452" si="1054">IF(COUNT(AP451,BD449)=2,AP451/BD449*100,"")</f>
        <v/>
      </c>
      <c r="BU452" s="2" t="str">
        <f t="shared" si="1054"/>
        <v/>
      </c>
      <c r="BV452" s="2" t="e">
        <f t="shared" si="1054"/>
        <v>#DIV/0!</v>
      </c>
      <c r="BW452" s="2" t="str">
        <f t="shared" si="1054"/>
        <v/>
      </c>
      <c r="BX452" s="2">
        <f t="shared" si="1054"/>
        <v>55.469980914603113</v>
      </c>
      <c r="BY452" s="2">
        <f t="shared" si="1054"/>
        <v>201.20749771350731</v>
      </c>
      <c r="BZ452" s="2">
        <f t="shared" si="1054"/>
        <v>90.511537848120085</v>
      </c>
    </row>
    <row r="453" spans="1:78" ht="15" customHeight="1" x14ac:dyDescent="0.2">
      <c r="A453" s="71">
        <v>33543</v>
      </c>
      <c r="B453" s="13">
        <v>3365.5</v>
      </c>
      <c r="C453" s="13">
        <v>386166</v>
      </c>
      <c r="D453" s="76">
        <v>461142</v>
      </c>
      <c r="E453" s="13"/>
      <c r="F453" s="13">
        <v>510691</v>
      </c>
      <c r="G453" s="13">
        <v>234900</v>
      </c>
      <c r="H453" s="13"/>
      <c r="I453" s="13"/>
      <c r="J453" s="13"/>
      <c r="K453" s="13">
        <v>191822</v>
      </c>
      <c r="L453" s="13"/>
      <c r="M453" s="13">
        <v>230.20400000000001</v>
      </c>
      <c r="N453" s="13">
        <v>1336733</v>
      </c>
      <c r="O453" s="13">
        <v>68458.600000000006</v>
      </c>
      <c r="P453" s="13"/>
      <c r="Q453" s="13"/>
      <c r="R453" s="13"/>
      <c r="S453" s="13"/>
      <c r="T453" s="38"/>
      <c r="U453" s="13"/>
      <c r="V453" s="13"/>
      <c r="W453" s="13"/>
      <c r="X453" s="13"/>
      <c r="Y453" s="13"/>
      <c r="Z453" s="38"/>
      <c r="AA453" s="13"/>
      <c r="AB453" s="38"/>
      <c r="AC453" s="13"/>
      <c r="AD453" s="13"/>
      <c r="AE453" s="13"/>
      <c r="AF453" s="38"/>
      <c r="AG453" s="13"/>
      <c r="AI453" s="11">
        <f t="shared" si="934"/>
        <v>3360.1666666666665</v>
      </c>
      <c r="AJ453" s="11">
        <f t="shared" si="942"/>
        <v>385.77866666666671</v>
      </c>
      <c r="AK453" s="11">
        <f t="shared" si="943"/>
        <v>461.18566666666669</v>
      </c>
      <c r="AL453" s="11" t="str">
        <f t="shared" si="935"/>
        <v/>
      </c>
      <c r="AM453" s="11">
        <f t="shared" si="944"/>
        <v>511.07766666666669</v>
      </c>
      <c r="AN453" s="11">
        <f t="shared" si="945"/>
        <v>232.18700000000001</v>
      </c>
      <c r="AO453" s="11" t="str">
        <f t="shared" si="946"/>
        <v/>
      </c>
      <c r="AP453" s="11" t="str">
        <f t="shared" si="947"/>
        <v/>
      </c>
      <c r="AQ453" s="11" t="str">
        <f t="shared" si="948"/>
        <v/>
      </c>
      <c r="AR453" s="11">
        <f t="shared" si="949"/>
        <v>190.47466666666665</v>
      </c>
      <c r="AS453" s="11" t="str">
        <f t="shared" si="950"/>
        <v/>
      </c>
      <c r="AT453" s="11">
        <f t="shared" si="936"/>
        <v>230.59933333333333</v>
      </c>
      <c r="AU453" s="11">
        <f t="shared" si="951"/>
        <v>1321.2909999999999</v>
      </c>
      <c r="AV453" s="11">
        <f t="shared" si="952"/>
        <v>67.840933333333339</v>
      </c>
      <c r="AW453" s="11">
        <f t="shared" si="958"/>
        <v>6093.1774999999998</v>
      </c>
      <c r="AX453" s="11">
        <f t="shared" si="959"/>
        <v>697.77700000000004</v>
      </c>
      <c r="AY453" s="11">
        <f t="shared" si="960"/>
        <v>696.005</v>
      </c>
      <c r="AZ453" s="11">
        <f t="shared" ref="AZ453" si="1055">IF(OR(S453="",S450="",S447="",S444=""),AZ452,SUM(S453,S450,S447,S444))</f>
        <v>0</v>
      </c>
      <c r="BA453" s="11">
        <f t="shared" si="962"/>
        <v>1081.2649999999999</v>
      </c>
      <c r="BB453" s="11">
        <f t="shared" ref="BB453:BE453" si="1056">IF(OR(V453="",V450="",V447="",V444=""),BB452,SUM(V453,V450,V447,V444)/1000)</f>
        <v>371.00503072387005</v>
      </c>
      <c r="BC453" s="17">
        <f t="shared" si="1056"/>
        <v>0</v>
      </c>
      <c r="BD453" s="17">
        <f t="shared" si="1056"/>
        <v>0</v>
      </c>
      <c r="BE453" s="11">
        <f t="shared" si="1056"/>
        <v>1610.2729999999999</v>
      </c>
      <c r="BF453" s="17">
        <f t="shared" si="964"/>
        <v>0</v>
      </c>
      <c r="BG453" s="11">
        <f t="shared" si="965"/>
        <v>0</v>
      </c>
      <c r="BH453" s="11">
        <f t="shared" ref="BH453:BI453" si="1057">IF(OR(AD453="",AD450="",AD447="",AD444=""),BH452,SUM(AD453,AD450,AD447,AD444)/1000)</f>
        <v>415.166</v>
      </c>
      <c r="BI453" s="11">
        <f t="shared" si="1057"/>
        <v>663.971</v>
      </c>
      <c r="BJ453" s="11">
        <f t="shared" si="967"/>
        <v>76.605500000000006</v>
      </c>
      <c r="BL453" s="65" t="str">
        <f t="shared" si="736"/>
        <v>199111</v>
      </c>
      <c r="BM453" s="2">
        <f t="shared" si="737"/>
        <v>55.523646918843554</v>
      </c>
      <c r="BN453" s="2">
        <f t="shared" si="738"/>
        <v>55.163603439084319</v>
      </c>
      <c r="BO453" s="2">
        <f t="shared" ref="BO453:BP453" si="1058">IF(COUNT(AK452,AY450)=2,AK452/AY450*100,"")</f>
        <v>66.886483263545685</v>
      </c>
      <c r="BP453" s="2" t="str">
        <f t="shared" si="1058"/>
        <v/>
      </c>
      <c r="BQ453" s="2">
        <f t="shared" si="740"/>
        <v>48.192622267356626</v>
      </c>
      <c r="BR453" s="2">
        <f t="shared" si="741"/>
        <v>62.686338621569035</v>
      </c>
      <c r="BS453" s="2" t="str">
        <f t="shared" si="742"/>
        <v/>
      </c>
      <c r="BT453" s="2" t="str">
        <f t="shared" ref="BT453:BZ453" si="1059">IF(COUNT(AP452,BD450)=2,AP452/BD450*100,"")</f>
        <v/>
      </c>
      <c r="BU453" s="2" t="str">
        <f t="shared" si="1059"/>
        <v/>
      </c>
      <c r="BV453" s="2" t="e">
        <f t="shared" si="1059"/>
        <v>#DIV/0!</v>
      </c>
      <c r="BW453" s="2" t="str">
        <f t="shared" si="1059"/>
        <v/>
      </c>
      <c r="BX453" s="2">
        <f t="shared" si="1059"/>
        <v>55.602525095326463</v>
      </c>
      <c r="BY453" s="2">
        <f t="shared" si="1059"/>
        <v>204.04629645571455</v>
      </c>
      <c r="BZ453" s="2">
        <f t="shared" si="1059"/>
        <v>90.454417570287035</v>
      </c>
    </row>
    <row r="454" spans="1:78" ht="15" customHeight="1" x14ac:dyDescent="0.2">
      <c r="A454" s="71">
        <v>33573</v>
      </c>
      <c r="B454" s="13">
        <v>3372.2</v>
      </c>
      <c r="C454" s="13">
        <v>387836</v>
      </c>
      <c r="D454" s="76">
        <v>462543</v>
      </c>
      <c r="E454" s="13"/>
      <c r="F454" s="13">
        <v>530243</v>
      </c>
      <c r="G454" s="13">
        <v>242535</v>
      </c>
      <c r="H454" s="13"/>
      <c r="I454" s="13"/>
      <c r="J454" s="13"/>
      <c r="K454" s="13">
        <v>193912</v>
      </c>
      <c r="L454" s="13"/>
      <c r="M454" s="13">
        <v>231.69900000000001</v>
      </c>
      <c r="N454" s="13">
        <v>1371029</v>
      </c>
      <c r="O454" s="13">
        <v>68734</v>
      </c>
      <c r="P454" s="13">
        <v>1566135</v>
      </c>
      <c r="Q454" s="13">
        <v>179309</v>
      </c>
      <c r="R454" s="13">
        <v>179693</v>
      </c>
      <c r="S454" s="13">
        <v>410.59199999999998</v>
      </c>
      <c r="T454" s="38">
        <v>278.65899999999999</v>
      </c>
      <c r="U454" s="76">
        <v>277.23700000000002</v>
      </c>
      <c r="V454" s="13">
        <v>94827.828520569994</v>
      </c>
      <c r="W454" s="13"/>
      <c r="X454" s="13"/>
      <c r="Y454" s="13">
        <v>426354</v>
      </c>
      <c r="Z454" s="38"/>
      <c r="AA454" s="13"/>
      <c r="AB454" s="38"/>
      <c r="AC454" s="13"/>
      <c r="AD454" s="13">
        <v>105061</v>
      </c>
      <c r="AE454" s="13">
        <v>190566</v>
      </c>
      <c r="AF454" s="38">
        <v>20108.599999999999</v>
      </c>
      <c r="AG454" s="78">
        <v>20126.900000000001</v>
      </c>
      <c r="AI454" s="11">
        <f t="shared" si="934"/>
        <v>3365.9333333333329</v>
      </c>
      <c r="AJ454" s="11">
        <f t="shared" si="942"/>
        <v>386.53300000000002</v>
      </c>
      <c r="AK454" s="11">
        <f t="shared" si="943"/>
        <v>461.49333333333334</v>
      </c>
      <c r="AL454" s="11" t="str">
        <f t="shared" si="935"/>
        <v/>
      </c>
      <c r="AM454" s="11">
        <f t="shared" si="944"/>
        <v>516.28566666666666</v>
      </c>
      <c r="AN454" s="11">
        <f t="shared" si="945"/>
        <v>236.16433333333333</v>
      </c>
      <c r="AO454" s="11" t="str">
        <f t="shared" si="946"/>
        <v/>
      </c>
      <c r="AP454" s="11" t="str">
        <f t="shared" si="947"/>
        <v/>
      </c>
      <c r="AQ454" s="11" t="str">
        <f t="shared" si="948"/>
        <v/>
      </c>
      <c r="AR454" s="11">
        <f t="shared" si="949"/>
        <v>192.06466666666665</v>
      </c>
      <c r="AS454" s="11" t="str">
        <f t="shared" si="950"/>
        <v/>
      </c>
      <c r="AT454" s="11">
        <f t="shared" si="936"/>
        <v>230.82933333333335</v>
      </c>
      <c r="AU454" s="11">
        <f t="shared" si="951"/>
        <v>1341.4343333333331</v>
      </c>
      <c r="AV454" s="11">
        <f t="shared" si="952"/>
        <v>68.184733333333341</v>
      </c>
      <c r="AW454" s="11">
        <f t="shared" si="958"/>
        <v>6158.12925</v>
      </c>
      <c r="AX454" s="11">
        <f t="shared" si="959"/>
        <v>701.77300000000002</v>
      </c>
      <c r="AY454" s="11">
        <f t="shared" si="960"/>
        <v>705.44799999999998</v>
      </c>
      <c r="AZ454" s="11">
        <f t="shared" ref="AZ454" si="1060">IF(OR(S454="",S451="",S448="",S445=""),AZ453,SUM(S454,S451,S448,S445))</f>
        <v>1590.731</v>
      </c>
      <c r="BA454" s="11">
        <f t="shared" si="962"/>
        <v>1092.2</v>
      </c>
      <c r="BB454" s="11">
        <f t="shared" ref="BB454:BE454" si="1061">IF(OR(V454="",V451="",V448="",V445=""),BB453,SUM(V454,V451,V448,V445)/1000)</f>
        <v>374.55493253820993</v>
      </c>
      <c r="BC454" s="17">
        <f t="shared" si="1061"/>
        <v>0</v>
      </c>
      <c r="BD454" s="17">
        <f t="shared" si="1061"/>
        <v>0</v>
      </c>
      <c r="BE454" s="11">
        <f t="shared" si="1061"/>
        <v>1630.9469999999999</v>
      </c>
      <c r="BF454" s="17">
        <f t="shared" si="964"/>
        <v>0</v>
      </c>
      <c r="BG454" s="11">
        <f t="shared" si="965"/>
        <v>0</v>
      </c>
      <c r="BH454" s="11">
        <f t="shared" ref="BH454:BI454" si="1062">IF(OR(AD454="",AD451="",AD448="",AD445=""),BH453,SUM(AD454,AD451,AD448,AD445)/1000)</f>
        <v>415.59500000000003</v>
      </c>
      <c r="BI454" s="11">
        <f t="shared" si="1062"/>
        <v>691.32299999999998</v>
      </c>
      <c r="BJ454" s="11">
        <f t="shared" si="967"/>
        <v>78.510499999999993</v>
      </c>
      <c r="BL454" s="65" t="str">
        <f t="shared" si="736"/>
        <v>199112</v>
      </c>
      <c r="BM454" s="2">
        <f t="shared" si="737"/>
        <v>55.146377512663413</v>
      </c>
      <c r="BN454" s="2">
        <f t="shared" si="738"/>
        <v>55.182099725270398</v>
      </c>
      <c r="BO454" s="2">
        <f t="shared" ref="BO454:BP454" si="1063">IF(COUNT(AK453,AY451)=2,AK453/AY451*100,"")</f>
        <v>66.261832410207788</v>
      </c>
      <c r="BP454" s="2" t="str">
        <f t="shared" si="1063"/>
        <v/>
      </c>
      <c r="BQ454" s="2">
        <f t="shared" si="740"/>
        <v>47.411288321241017</v>
      </c>
      <c r="BR454" s="2">
        <f t="shared" si="741"/>
        <v>62.58324841228665</v>
      </c>
      <c r="BS454" s="2" t="str">
        <f t="shared" si="742"/>
        <v/>
      </c>
      <c r="BT454" s="2" t="str">
        <f t="shared" ref="BT454:BZ454" si="1064">IF(COUNT(AP453,BD451)=2,AP453/BD451*100,"")</f>
        <v/>
      </c>
      <c r="BU454" s="2" t="str">
        <f t="shared" si="1064"/>
        <v/>
      </c>
      <c r="BV454" s="2" t="e">
        <f t="shared" si="1064"/>
        <v>#DIV/0!</v>
      </c>
      <c r="BW454" s="2" t="str">
        <f t="shared" si="1064"/>
        <v/>
      </c>
      <c r="BX454" s="2">
        <f t="shared" si="1064"/>
        <v>55.543886862925518</v>
      </c>
      <c r="BY454" s="2">
        <f t="shared" si="1064"/>
        <v>198.9982996245318</v>
      </c>
      <c r="BZ454" s="2">
        <f t="shared" si="1064"/>
        <v>88.558828456616482</v>
      </c>
    </row>
    <row r="455" spans="1:78" ht="15" customHeight="1" x14ac:dyDescent="0.2">
      <c r="A455" s="71">
        <v>33604</v>
      </c>
      <c r="B455" s="13">
        <v>3381.2</v>
      </c>
      <c r="C455" s="13">
        <v>390429</v>
      </c>
      <c r="D455" s="76">
        <v>466083</v>
      </c>
      <c r="E455" s="13"/>
      <c r="F455" s="13">
        <v>516087</v>
      </c>
      <c r="G455" s="13">
        <v>237032</v>
      </c>
      <c r="H455" s="13"/>
      <c r="I455" s="13"/>
      <c r="J455" s="13"/>
      <c r="K455" s="13">
        <v>195597</v>
      </c>
      <c r="L455" s="13"/>
      <c r="M455" s="13">
        <v>231.886</v>
      </c>
      <c r="N455" s="13">
        <v>1387376</v>
      </c>
      <c r="O455" s="13">
        <v>68881.5</v>
      </c>
      <c r="P455" s="13"/>
      <c r="Q455" s="13"/>
      <c r="R455" s="13"/>
      <c r="S455" s="13"/>
      <c r="T455" s="38"/>
      <c r="U455" s="13"/>
      <c r="V455" s="13"/>
      <c r="W455" s="13"/>
      <c r="X455" s="13"/>
      <c r="Y455" s="13"/>
      <c r="Z455" s="38"/>
      <c r="AA455" s="13"/>
      <c r="AB455" s="38"/>
      <c r="AC455" s="13"/>
      <c r="AD455" s="13"/>
      <c r="AE455" s="13"/>
      <c r="AF455" s="38"/>
      <c r="AG455" s="13"/>
      <c r="AI455" s="11">
        <f t="shared" si="934"/>
        <v>3372.9666666666667</v>
      </c>
      <c r="AJ455" s="11">
        <f t="shared" si="942"/>
        <v>388.14366666666666</v>
      </c>
      <c r="AK455" s="11">
        <f t="shared" si="943"/>
        <v>463.25599999999997</v>
      </c>
      <c r="AL455" s="11" t="str">
        <f t="shared" si="935"/>
        <v/>
      </c>
      <c r="AM455" s="11">
        <f t="shared" si="944"/>
        <v>519.00699999999995</v>
      </c>
      <c r="AN455" s="11">
        <f t="shared" si="945"/>
        <v>238.15566666666666</v>
      </c>
      <c r="AO455" s="11" t="str">
        <f t="shared" si="946"/>
        <v/>
      </c>
      <c r="AP455" s="11" t="str">
        <f t="shared" si="947"/>
        <v/>
      </c>
      <c r="AQ455" s="11" t="str">
        <f t="shared" si="948"/>
        <v/>
      </c>
      <c r="AR455" s="11">
        <f t="shared" si="949"/>
        <v>193.77699999999999</v>
      </c>
      <c r="AS455" s="11" t="str">
        <f t="shared" si="950"/>
        <v/>
      </c>
      <c r="AT455" s="11">
        <f t="shared" si="936"/>
        <v>231.26300000000001</v>
      </c>
      <c r="AU455" s="11">
        <f t="shared" si="951"/>
        <v>1365.046</v>
      </c>
      <c r="AV455" s="11">
        <f t="shared" si="952"/>
        <v>68.691366666666667</v>
      </c>
      <c r="AW455" s="11">
        <f t="shared" si="958"/>
        <v>6158.12925</v>
      </c>
      <c r="AX455" s="11">
        <f t="shared" si="959"/>
        <v>701.77300000000002</v>
      </c>
      <c r="AY455" s="11">
        <f t="shared" si="960"/>
        <v>705.44799999999998</v>
      </c>
      <c r="AZ455" s="11">
        <f t="shared" ref="AZ455" si="1065">IF(OR(S455="",S452="",S449="",S446=""),AZ454,SUM(S455,S452,S449,S446))</f>
        <v>1590.731</v>
      </c>
      <c r="BA455" s="11">
        <f t="shared" si="962"/>
        <v>1092.2</v>
      </c>
      <c r="BB455" s="11">
        <f t="shared" ref="BB455:BE455" si="1066">IF(OR(V455="",V452="",V449="",V446=""),BB454,SUM(V455,V452,V449,V446)/1000)</f>
        <v>374.55493253820993</v>
      </c>
      <c r="BC455" s="17">
        <f t="shared" si="1066"/>
        <v>0</v>
      </c>
      <c r="BD455" s="17">
        <f t="shared" si="1066"/>
        <v>0</v>
      </c>
      <c r="BE455" s="11">
        <f t="shared" si="1066"/>
        <v>1630.9469999999999</v>
      </c>
      <c r="BF455" s="17">
        <f t="shared" si="964"/>
        <v>0</v>
      </c>
      <c r="BG455" s="11">
        <f t="shared" si="965"/>
        <v>0</v>
      </c>
      <c r="BH455" s="11">
        <f t="shared" ref="BH455:BI455" si="1067">IF(OR(AD455="",AD452="",AD449="",AD446=""),BH454,SUM(AD455,AD452,AD449,AD446)/1000)</f>
        <v>415.59500000000003</v>
      </c>
      <c r="BI455" s="11">
        <f t="shared" si="1067"/>
        <v>691.32299999999998</v>
      </c>
      <c r="BJ455" s="11">
        <f t="shared" si="967"/>
        <v>78.510499999999993</v>
      </c>
      <c r="BL455" s="65" t="str">
        <f t="shared" si="736"/>
        <v>19921</v>
      </c>
      <c r="BM455" s="2">
        <f t="shared" si="737"/>
        <v>55.241018882731275</v>
      </c>
      <c r="BN455" s="2">
        <f t="shared" si="738"/>
        <v>55.286813217785436</v>
      </c>
      <c r="BO455" s="2">
        <f t="shared" ref="BO455:BP455" si="1068">IF(COUNT(AK454,AY452)=2,AK454/AY452*100,"")</f>
        <v>66.306037073488454</v>
      </c>
      <c r="BP455" s="2" t="str">
        <f t="shared" si="1068"/>
        <v/>
      </c>
      <c r="BQ455" s="2">
        <f t="shared" si="740"/>
        <v>47.266642929038369</v>
      </c>
      <c r="BR455" s="2">
        <f t="shared" si="741"/>
        <v>63.655291377734628</v>
      </c>
      <c r="BS455" s="2" t="str">
        <f t="shared" si="742"/>
        <v/>
      </c>
      <c r="BT455" s="2" t="str">
        <f t="shared" ref="BT455:BZ455" si="1069">IF(COUNT(AP454,BD452)=2,AP454/BD452*100,"")</f>
        <v/>
      </c>
      <c r="BU455" s="2" t="str">
        <f t="shared" si="1069"/>
        <v/>
      </c>
      <c r="BV455" s="2" t="e">
        <f t="shared" si="1069"/>
        <v>#DIV/0!</v>
      </c>
      <c r="BW455" s="2" t="str">
        <f t="shared" si="1069"/>
        <v/>
      </c>
      <c r="BX455" s="2">
        <f t="shared" si="1069"/>
        <v>55.599286389861732</v>
      </c>
      <c r="BY455" s="2">
        <f t="shared" si="1069"/>
        <v>202.03206666154591</v>
      </c>
      <c r="BZ455" s="2">
        <f t="shared" si="1069"/>
        <v>89.007621297861562</v>
      </c>
    </row>
    <row r="456" spans="1:78" ht="15" customHeight="1" x14ac:dyDescent="0.2">
      <c r="A456" s="71">
        <v>33635</v>
      </c>
      <c r="B456" s="13">
        <v>3400</v>
      </c>
      <c r="C456" s="13">
        <v>392338</v>
      </c>
      <c r="D456" s="76">
        <v>467465</v>
      </c>
      <c r="E456" s="13"/>
      <c r="F456" s="13">
        <v>506534</v>
      </c>
      <c r="G456" s="13">
        <v>237759</v>
      </c>
      <c r="H456" s="13"/>
      <c r="I456" s="13"/>
      <c r="J456" s="13"/>
      <c r="K456" s="13">
        <v>196411</v>
      </c>
      <c r="L456" s="13"/>
      <c r="M456" s="13">
        <v>232.846</v>
      </c>
      <c r="N456" s="13">
        <v>1381913</v>
      </c>
      <c r="O456" s="13">
        <v>69390.8</v>
      </c>
      <c r="P456" s="13"/>
      <c r="Q456" s="13"/>
      <c r="R456" s="13"/>
      <c r="S456" s="13"/>
      <c r="T456" s="38"/>
      <c r="U456" s="13"/>
      <c r="V456" s="13"/>
      <c r="W456" s="13"/>
      <c r="X456" s="13"/>
      <c r="Y456" s="13"/>
      <c r="Z456" s="38"/>
      <c r="AA456" s="13"/>
      <c r="AB456" s="38"/>
      <c r="AC456" s="13"/>
      <c r="AD456" s="13"/>
      <c r="AE456" s="13"/>
      <c r="AF456" s="38"/>
      <c r="AG456" s="13"/>
      <c r="AI456" s="11">
        <f t="shared" si="934"/>
        <v>3384.4666666666667</v>
      </c>
      <c r="AJ456" s="11">
        <f t="shared" si="942"/>
        <v>390.20100000000002</v>
      </c>
      <c r="AK456" s="11">
        <f t="shared" si="943"/>
        <v>465.36366666666669</v>
      </c>
      <c r="AL456" s="11" t="str">
        <f t="shared" si="935"/>
        <v/>
      </c>
      <c r="AM456" s="11">
        <f t="shared" si="944"/>
        <v>517.62133333333327</v>
      </c>
      <c r="AN456" s="11">
        <f t="shared" si="945"/>
        <v>239.10866666666666</v>
      </c>
      <c r="AO456" s="11" t="str">
        <f t="shared" si="946"/>
        <v/>
      </c>
      <c r="AP456" s="11" t="str">
        <f t="shared" si="947"/>
        <v/>
      </c>
      <c r="AQ456" s="11" t="str">
        <f t="shared" si="948"/>
        <v/>
      </c>
      <c r="AR456" s="11">
        <f t="shared" si="949"/>
        <v>195.30666666666664</v>
      </c>
      <c r="AS456" s="11" t="str">
        <f t="shared" si="950"/>
        <v/>
      </c>
      <c r="AT456" s="11">
        <f t="shared" si="936"/>
        <v>232.14366666666669</v>
      </c>
      <c r="AU456" s="11">
        <f t="shared" si="951"/>
        <v>1380.106</v>
      </c>
      <c r="AV456" s="11">
        <f t="shared" si="952"/>
        <v>69.002099999999984</v>
      </c>
      <c r="AW456" s="11">
        <f t="shared" si="958"/>
        <v>6158.12925</v>
      </c>
      <c r="AX456" s="11">
        <f t="shared" si="959"/>
        <v>701.77300000000002</v>
      </c>
      <c r="AY456" s="11">
        <f t="shared" si="960"/>
        <v>705.44799999999998</v>
      </c>
      <c r="AZ456" s="11">
        <f t="shared" ref="AZ456" si="1070">IF(OR(S456="",S453="",S450="",S447=""),AZ455,SUM(S456,S453,S450,S447))</f>
        <v>1590.731</v>
      </c>
      <c r="BA456" s="11">
        <f t="shared" si="962"/>
        <v>1092.2</v>
      </c>
      <c r="BB456" s="11">
        <f t="shared" ref="BB456:BE456" si="1071">IF(OR(V456="",V453="",V450="",V447=""),BB455,SUM(V456,V453,V450,V447)/1000)</f>
        <v>374.55493253820993</v>
      </c>
      <c r="BC456" s="17">
        <f t="shared" si="1071"/>
        <v>0</v>
      </c>
      <c r="BD456" s="17">
        <f t="shared" si="1071"/>
        <v>0</v>
      </c>
      <c r="BE456" s="11">
        <f t="shared" si="1071"/>
        <v>1630.9469999999999</v>
      </c>
      <c r="BF456" s="17">
        <f t="shared" si="964"/>
        <v>0</v>
      </c>
      <c r="BG456" s="11">
        <f t="shared" si="965"/>
        <v>0</v>
      </c>
      <c r="BH456" s="11">
        <f t="shared" ref="BH456:BI456" si="1072">IF(OR(AD456="",AD453="",AD450="",AD447=""),BH455,SUM(AD456,AD453,AD450,AD447)/1000)</f>
        <v>415.59500000000003</v>
      </c>
      <c r="BI456" s="11">
        <f t="shared" si="1072"/>
        <v>691.32299999999998</v>
      </c>
      <c r="BJ456" s="11">
        <f t="shared" si="967"/>
        <v>78.510499999999993</v>
      </c>
      <c r="BL456" s="65" t="str">
        <f t="shared" si="736"/>
        <v>19922</v>
      </c>
      <c r="BM456" s="2">
        <f t="shared" si="737"/>
        <v>55.356448530617506</v>
      </c>
      <c r="BN456" s="2">
        <f t="shared" si="738"/>
        <v>55.394918433826277</v>
      </c>
      <c r="BO456" s="2">
        <f t="shared" ref="BO456:BP456" si="1073">IF(COUNT(AK455,AY453)=2,AK455/AY453*100,"")</f>
        <v>66.559291959109487</v>
      </c>
      <c r="BP456" s="2" t="str">
        <f t="shared" si="1073"/>
        <v/>
      </c>
      <c r="BQ456" s="2">
        <f t="shared" si="740"/>
        <v>47.748300986961269</v>
      </c>
      <c r="BR456" s="2">
        <f t="shared" si="741"/>
        <v>64.192031628789451</v>
      </c>
      <c r="BS456" s="2" t="str">
        <f t="shared" si="742"/>
        <v/>
      </c>
      <c r="BT456" s="2" t="str">
        <f t="shared" ref="BT456:BZ456" si="1074">IF(COUNT(AP455,BD453)=2,AP455/BD453*100,"")</f>
        <v/>
      </c>
      <c r="BU456" s="2" t="str">
        <f t="shared" si="1074"/>
        <v/>
      </c>
      <c r="BV456" s="2" t="e">
        <f t="shared" si="1074"/>
        <v>#DIV/0!</v>
      </c>
      <c r="BW456" s="2" t="str">
        <f t="shared" si="1074"/>
        <v/>
      </c>
      <c r="BX456" s="2">
        <f t="shared" si="1074"/>
        <v>55.703742599345809</v>
      </c>
      <c r="BY456" s="2">
        <f t="shared" si="1074"/>
        <v>205.58819587000036</v>
      </c>
      <c r="BZ456" s="2">
        <f t="shared" si="1074"/>
        <v>89.668975030078329</v>
      </c>
    </row>
    <row r="457" spans="1:78" ht="15" customHeight="1" x14ac:dyDescent="0.2">
      <c r="A457" s="71">
        <v>33664</v>
      </c>
      <c r="B457" s="13">
        <v>3403.9</v>
      </c>
      <c r="C457" s="13">
        <v>392743</v>
      </c>
      <c r="D457" s="76">
        <v>468746</v>
      </c>
      <c r="E457" s="13"/>
      <c r="F457" s="13">
        <v>506996</v>
      </c>
      <c r="G457" s="13">
        <v>237095</v>
      </c>
      <c r="H457" s="13"/>
      <c r="I457" s="13"/>
      <c r="J457" s="13"/>
      <c r="K457" s="13">
        <v>196891</v>
      </c>
      <c r="L457" s="13"/>
      <c r="M457" s="13">
        <v>231.49799999999999</v>
      </c>
      <c r="N457" s="13">
        <v>1379829</v>
      </c>
      <c r="O457" s="13">
        <v>71313.7</v>
      </c>
      <c r="P457" s="13">
        <v>1590775.5</v>
      </c>
      <c r="Q457" s="13">
        <v>171431</v>
      </c>
      <c r="R457" s="13">
        <v>181337</v>
      </c>
      <c r="S457" s="13">
        <v>420.30700000000002</v>
      </c>
      <c r="T457" s="38">
        <v>283.173</v>
      </c>
      <c r="U457" s="76">
        <v>281.67899999999997</v>
      </c>
      <c r="V457" s="13">
        <v>95663.880067089995</v>
      </c>
      <c r="W457" s="13"/>
      <c r="X457" s="13"/>
      <c r="Y457" s="13">
        <v>411925</v>
      </c>
      <c r="Z457" s="38"/>
      <c r="AA457" s="13"/>
      <c r="AB457" s="38"/>
      <c r="AC457" s="13"/>
      <c r="AD457" s="13">
        <v>106598</v>
      </c>
      <c r="AE457" s="13">
        <v>180376</v>
      </c>
      <c r="AF457" s="38">
        <v>20475.7</v>
      </c>
      <c r="AG457" s="78">
        <v>20513</v>
      </c>
      <c r="AI457" s="11">
        <f t="shared" si="934"/>
        <v>3395.0333333333333</v>
      </c>
      <c r="AJ457" s="11">
        <f t="shared" si="942"/>
        <v>391.8366666666667</v>
      </c>
      <c r="AK457" s="11">
        <f t="shared" si="943"/>
        <v>467.43133333333333</v>
      </c>
      <c r="AL457" s="11" t="str">
        <f t="shared" si="935"/>
        <v/>
      </c>
      <c r="AM457" s="11">
        <f t="shared" si="944"/>
        <v>509.8723333333333</v>
      </c>
      <c r="AN457" s="11">
        <f t="shared" si="945"/>
        <v>237.29533333333333</v>
      </c>
      <c r="AO457" s="11" t="str">
        <f t="shared" si="946"/>
        <v/>
      </c>
      <c r="AP457" s="11" t="str">
        <f t="shared" si="947"/>
        <v/>
      </c>
      <c r="AQ457" s="11" t="str">
        <f t="shared" si="948"/>
        <v/>
      </c>
      <c r="AR457" s="11">
        <f t="shared" si="949"/>
        <v>196.29966666666667</v>
      </c>
      <c r="AS457" s="11" t="str">
        <f t="shared" si="950"/>
        <v/>
      </c>
      <c r="AT457" s="11">
        <f t="shared" si="936"/>
        <v>232.07666666666668</v>
      </c>
      <c r="AU457" s="11">
        <f t="shared" si="951"/>
        <v>1383.0393333333332</v>
      </c>
      <c r="AV457" s="11">
        <f t="shared" si="952"/>
        <v>69.861999999999995</v>
      </c>
      <c r="AW457" s="11">
        <f t="shared" si="958"/>
        <v>6240.1102499999997</v>
      </c>
      <c r="AX457" s="11">
        <f t="shared" si="959"/>
        <v>705.976</v>
      </c>
      <c r="AY457" s="11">
        <f t="shared" si="960"/>
        <v>713.48400000000004</v>
      </c>
      <c r="AZ457" s="11">
        <f t="shared" ref="AZ457" si="1075">IF(OR(S457="",S454="",S451="",S448=""),AZ456,SUM(S457,S454,S451,S448))</f>
        <v>1622.633</v>
      </c>
      <c r="BA457" s="11">
        <f t="shared" si="962"/>
        <v>1105.4659999999999</v>
      </c>
      <c r="BB457" s="11">
        <f t="shared" ref="BB457:BE457" si="1076">IF(OR(V457="",V454="",V451="",V448=""),BB456,SUM(V457,V454,V451,V448)/1000)</f>
        <v>377.88037225765004</v>
      </c>
      <c r="BC457" s="17">
        <f t="shared" si="1076"/>
        <v>0</v>
      </c>
      <c r="BD457" s="17">
        <f t="shared" si="1076"/>
        <v>0</v>
      </c>
      <c r="BE457" s="11">
        <f t="shared" si="1076"/>
        <v>1638.4269999999999</v>
      </c>
      <c r="BF457" s="17">
        <f t="shared" si="964"/>
        <v>0</v>
      </c>
      <c r="BG457" s="11">
        <f t="shared" si="965"/>
        <v>0</v>
      </c>
      <c r="BH457" s="11">
        <f t="shared" ref="BH457:BI457" si="1077">IF(OR(AD457="",AD454="",AD451="",AD448=""),BH456,SUM(AD457,AD454,AD451,AD448)/1000)</f>
        <v>418.99299999999999</v>
      </c>
      <c r="BI457" s="11">
        <f t="shared" si="1077"/>
        <v>719.47699999999998</v>
      </c>
      <c r="BJ457" s="11">
        <f t="shared" si="967"/>
        <v>79.936399999999992</v>
      </c>
      <c r="BL457" s="65" t="str">
        <f t="shared" si="736"/>
        <v>19923</v>
      </c>
      <c r="BM457" s="2">
        <f t="shared" si="737"/>
        <v>54.959331466884478</v>
      </c>
      <c r="BN457" s="2">
        <f t="shared" si="738"/>
        <v>55.309005428630996</v>
      </c>
      <c r="BO457" s="2">
        <f t="shared" ref="BO457:BP457" si="1078">IF(COUNT(AK456,AY454)=2,AK456/AY454*100,"")</f>
        <v>65.967111206873739</v>
      </c>
      <c r="BP457" s="2" t="str">
        <f t="shared" si="1078"/>
        <v/>
      </c>
      <c r="BQ457" s="2">
        <f t="shared" si="740"/>
        <v>47.519410364402113</v>
      </c>
      <c r="BR457" s="2">
        <f t="shared" si="741"/>
        <v>63.838077113635173</v>
      </c>
      <c r="BS457" s="2" t="str">
        <f t="shared" si="742"/>
        <v/>
      </c>
      <c r="BT457" s="2" t="str">
        <f t="shared" ref="BT457:BZ457" si="1079">IF(COUNT(AP456,BD454)=2,AP456/BD454*100,"")</f>
        <v/>
      </c>
      <c r="BU457" s="2" t="str">
        <f t="shared" si="1079"/>
        <v/>
      </c>
      <c r="BV457" s="2" t="e">
        <f t="shared" si="1079"/>
        <v>#DIV/0!</v>
      </c>
      <c r="BW457" s="2" t="str">
        <f t="shared" si="1079"/>
        <v/>
      </c>
      <c r="BX457" s="2">
        <f t="shared" si="1079"/>
        <v>55.85814715448133</v>
      </c>
      <c r="BY457" s="2">
        <f t="shared" si="1079"/>
        <v>199.63258852952961</v>
      </c>
      <c r="BZ457" s="2">
        <f t="shared" si="1079"/>
        <v>87.889008476573181</v>
      </c>
    </row>
    <row r="458" spans="1:78" ht="15" customHeight="1" x14ac:dyDescent="0.2">
      <c r="A458" s="71">
        <v>33695</v>
      </c>
      <c r="B458" s="13">
        <v>3399.7</v>
      </c>
      <c r="C458" s="13">
        <v>394119</v>
      </c>
      <c r="D458" s="76">
        <v>471933</v>
      </c>
      <c r="E458" s="13"/>
      <c r="F458" s="13">
        <v>510366</v>
      </c>
      <c r="G458" s="13">
        <v>236896</v>
      </c>
      <c r="H458" s="13"/>
      <c r="I458" s="13"/>
      <c r="J458" s="13"/>
      <c r="K458" s="13">
        <v>200023</v>
      </c>
      <c r="L458" s="13"/>
      <c r="M458" s="13">
        <v>233.56899999999999</v>
      </c>
      <c r="N458" s="13">
        <v>1396739</v>
      </c>
      <c r="O458" s="13">
        <v>71994.100000000006</v>
      </c>
      <c r="P458" s="13"/>
      <c r="Q458" s="13"/>
      <c r="R458" s="13"/>
      <c r="S458" s="13"/>
      <c r="T458" s="38"/>
      <c r="U458" s="13"/>
      <c r="V458" s="13"/>
      <c r="W458" s="13"/>
      <c r="X458" s="13"/>
      <c r="Y458" s="13"/>
      <c r="Z458" s="38"/>
      <c r="AA458" s="13"/>
      <c r="AB458" s="38"/>
      <c r="AC458" s="13"/>
      <c r="AD458" s="13"/>
      <c r="AE458" s="13"/>
      <c r="AF458" s="38"/>
      <c r="AG458" s="13"/>
      <c r="AI458" s="11">
        <f t="shared" si="934"/>
        <v>3401.1999999999994</v>
      </c>
      <c r="AJ458" s="11">
        <f t="shared" si="942"/>
        <v>393.06666666666666</v>
      </c>
      <c r="AK458" s="11">
        <f t="shared" si="943"/>
        <v>469.38133333333332</v>
      </c>
      <c r="AL458" s="11" t="str">
        <f t="shared" si="935"/>
        <v/>
      </c>
      <c r="AM458" s="11">
        <f t="shared" si="944"/>
        <v>507.96533333333332</v>
      </c>
      <c r="AN458" s="11">
        <f t="shared" si="945"/>
        <v>237.25</v>
      </c>
      <c r="AO458" s="11" t="str">
        <f t="shared" si="946"/>
        <v/>
      </c>
      <c r="AP458" s="11" t="str">
        <f t="shared" si="947"/>
        <v/>
      </c>
      <c r="AQ458" s="11" t="str">
        <f t="shared" si="948"/>
        <v/>
      </c>
      <c r="AR458" s="11">
        <f t="shared" si="949"/>
        <v>197.77500000000001</v>
      </c>
      <c r="AS458" s="11" t="str">
        <f t="shared" si="950"/>
        <v/>
      </c>
      <c r="AT458" s="11">
        <f t="shared" si="936"/>
        <v>232.63766666666666</v>
      </c>
      <c r="AU458" s="11">
        <f t="shared" si="951"/>
        <v>1386.1603333333333</v>
      </c>
      <c r="AV458" s="11">
        <f t="shared" si="952"/>
        <v>70.899533333333338</v>
      </c>
      <c r="AW458" s="11">
        <f t="shared" si="958"/>
        <v>6240.1102499999997</v>
      </c>
      <c r="AX458" s="11">
        <f t="shared" si="959"/>
        <v>705.976</v>
      </c>
      <c r="AY458" s="11">
        <f t="shared" si="960"/>
        <v>713.48400000000004</v>
      </c>
      <c r="AZ458" s="11">
        <f t="shared" ref="AZ458" si="1080">IF(OR(S458="",S455="",S452="",S449=""),AZ457,SUM(S458,S455,S452,S449))</f>
        <v>1622.633</v>
      </c>
      <c r="BA458" s="11">
        <f t="shared" si="962"/>
        <v>1105.4659999999999</v>
      </c>
      <c r="BB458" s="11">
        <f t="shared" ref="BB458:BE458" si="1081">IF(OR(V458="",V455="",V452="",V449=""),BB457,SUM(V458,V455,V452,V449)/1000)</f>
        <v>377.88037225765004</v>
      </c>
      <c r="BC458" s="17">
        <f t="shared" si="1081"/>
        <v>0</v>
      </c>
      <c r="BD458" s="17">
        <f t="shared" si="1081"/>
        <v>0</v>
      </c>
      <c r="BE458" s="11">
        <f t="shared" si="1081"/>
        <v>1638.4269999999999</v>
      </c>
      <c r="BF458" s="17">
        <f t="shared" si="964"/>
        <v>0</v>
      </c>
      <c r="BG458" s="11">
        <f t="shared" si="965"/>
        <v>0</v>
      </c>
      <c r="BH458" s="11">
        <f t="shared" ref="BH458:BI458" si="1082">IF(OR(AD458="",AD455="",AD452="",AD449=""),BH457,SUM(AD458,AD455,AD452,AD449)/1000)</f>
        <v>418.99299999999999</v>
      </c>
      <c r="BI458" s="11">
        <f t="shared" si="1082"/>
        <v>719.47699999999998</v>
      </c>
      <c r="BJ458" s="11">
        <f t="shared" si="967"/>
        <v>79.936399999999992</v>
      </c>
      <c r="BL458" s="65" t="str">
        <f t="shared" ref="BL458:BL521" si="1083">YEAR(A458)&amp;MONTH(A458)</f>
        <v>19924</v>
      </c>
      <c r="BM458" s="2">
        <f t="shared" ref="BM458:BM521" si="1084">IF(COUNT(AI457,AW455)=2,AI457/AW455*100,"")</f>
        <v>55.130920373802375</v>
      </c>
      <c r="BN458" s="2">
        <f t="shared" ref="BN458:BN521" si="1085">IF(COUNT(AJ456,AX455)=2,AJ456/AX455*100,"")</f>
        <v>55.60216765250302</v>
      </c>
      <c r="BO458" s="2">
        <f t="shared" ref="BO458:BP458" si="1086">IF(COUNT(AK457,AY455)=2,AK457/AY455*100,"")</f>
        <v>66.260211005394211</v>
      </c>
      <c r="BP458" s="2" t="str">
        <f t="shared" si="1086"/>
        <v/>
      </c>
      <c r="BQ458" s="2">
        <f t="shared" ref="BQ458:BQ521" si="1087">IF(COUNT(AM456,BA455)=2,AM456/BA455*100,"")</f>
        <v>47.392541048647978</v>
      </c>
      <c r="BR458" s="2">
        <f t="shared" ref="BR458:BR521" si="1088">IF(COUNT(AN457,BB455)=2,AN457/BB455*100,"")</f>
        <v>63.353946969881605</v>
      </c>
      <c r="BS458" s="2" t="str">
        <f t="shared" ref="BS458:BS521" si="1089">IF(COUNT(AO456,BC455)=2,AO456/BC455*100,"")</f>
        <v/>
      </c>
      <c r="BT458" s="2" t="str">
        <f t="shared" ref="BT458:BZ458" si="1090">IF(COUNT(AP457,BD455)=2,AP457/BD455*100,"")</f>
        <v/>
      </c>
      <c r="BU458" s="2" t="str">
        <f t="shared" si="1090"/>
        <v/>
      </c>
      <c r="BV458" s="2" t="e">
        <f t="shared" si="1090"/>
        <v>#DIV/0!</v>
      </c>
      <c r="BW458" s="2" t="str">
        <f t="shared" si="1090"/>
        <v/>
      </c>
      <c r="BX458" s="2">
        <f t="shared" si="1090"/>
        <v>55.84202569007487</v>
      </c>
      <c r="BY458" s="2">
        <f t="shared" si="1090"/>
        <v>200.05689573952162</v>
      </c>
      <c r="BZ458" s="2">
        <f t="shared" si="1090"/>
        <v>88.984275988562047</v>
      </c>
    </row>
    <row r="459" spans="1:78" ht="15" customHeight="1" x14ac:dyDescent="0.2">
      <c r="A459" s="71">
        <v>33725</v>
      </c>
      <c r="B459" s="13">
        <v>3398.6</v>
      </c>
      <c r="C459" s="13">
        <v>394350</v>
      </c>
      <c r="D459" s="76">
        <v>469413</v>
      </c>
      <c r="E459" s="13"/>
      <c r="F459" s="13">
        <v>507471</v>
      </c>
      <c r="G459" s="13">
        <v>236165</v>
      </c>
      <c r="H459" s="13"/>
      <c r="I459" s="13"/>
      <c r="J459" s="13"/>
      <c r="K459" s="13">
        <v>203481</v>
      </c>
      <c r="L459" s="13"/>
      <c r="M459" s="13">
        <v>234.66</v>
      </c>
      <c r="N459" s="13">
        <v>1430814</v>
      </c>
      <c r="O459" s="13">
        <v>72738.7</v>
      </c>
      <c r="P459" s="13"/>
      <c r="Q459" s="13"/>
      <c r="R459" s="13"/>
      <c r="S459" s="13"/>
      <c r="T459" s="38"/>
      <c r="U459" s="13"/>
      <c r="V459" s="13"/>
      <c r="W459" s="13"/>
      <c r="X459" s="13"/>
      <c r="Y459" s="13"/>
      <c r="Z459" s="38"/>
      <c r="AA459" s="13"/>
      <c r="AB459" s="38"/>
      <c r="AC459" s="13"/>
      <c r="AD459" s="13"/>
      <c r="AE459" s="13"/>
      <c r="AF459" s="38"/>
      <c r="AG459" s="13"/>
      <c r="AI459" s="11">
        <f t="shared" si="934"/>
        <v>3400.7333333333336</v>
      </c>
      <c r="AJ459" s="11">
        <f t="shared" si="942"/>
        <v>393.73733333333331</v>
      </c>
      <c r="AK459" s="11">
        <f t="shared" si="943"/>
        <v>470.03066666666666</v>
      </c>
      <c r="AL459" s="11" t="str">
        <f t="shared" si="935"/>
        <v/>
      </c>
      <c r="AM459" s="11">
        <f t="shared" si="944"/>
        <v>508.27766666666668</v>
      </c>
      <c r="AN459" s="11">
        <f t="shared" si="945"/>
        <v>236.71866666666665</v>
      </c>
      <c r="AO459" s="11" t="str">
        <f t="shared" si="946"/>
        <v/>
      </c>
      <c r="AP459" s="11" t="str">
        <f t="shared" si="947"/>
        <v/>
      </c>
      <c r="AQ459" s="11" t="str">
        <f t="shared" si="948"/>
        <v/>
      </c>
      <c r="AR459" s="11">
        <f t="shared" si="949"/>
        <v>200.13166666666666</v>
      </c>
      <c r="AS459" s="11" t="str">
        <f t="shared" si="950"/>
        <v/>
      </c>
      <c r="AT459" s="11">
        <f t="shared" si="936"/>
        <v>233.24233333333333</v>
      </c>
      <c r="AU459" s="11">
        <f t="shared" si="951"/>
        <v>1402.4606666666668</v>
      </c>
      <c r="AV459" s="11">
        <f t="shared" si="952"/>
        <v>72.015500000000003</v>
      </c>
      <c r="AW459" s="11">
        <f t="shared" si="958"/>
        <v>6240.1102499999997</v>
      </c>
      <c r="AX459" s="11">
        <f t="shared" si="959"/>
        <v>705.976</v>
      </c>
      <c r="AY459" s="11">
        <f t="shared" si="960"/>
        <v>713.48400000000004</v>
      </c>
      <c r="AZ459" s="11">
        <f t="shared" ref="AZ459" si="1091">IF(OR(S459="",S456="",S453="",S450=""),AZ458,SUM(S459,S456,S453,S450))</f>
        <v>1622.633</v>
      </c>
      <c r="BA459" s="11">
        <f t="shared" si="962"/>
        <v>1105.4659999999999</v>
      </c>
      <c r="BB459" s="11">
        <f t="shared" ref="BB459:BE459" si="1092">IF(OR(V459="",V456="",V453="",V450=""),BB458,SUM(V459,V456,V453,V450)/1000)</f>
        <v>377.88037225765004</v>
      </c>
      <c r="BC459" s="17">
        <f t="shared" si="1092"/>
        <v>0</v>
      </c>
      <c r="BD459" s="17">
        <f t="shared" si="1092"/>
        <v>0</v>
      </c>
      <c r="BE459" s="11">
        <f t="shared" si="1092"/>
        <v>1638.4269999999999</v>
      </c>
      <c r="BF459" s="17">
        <f t="shared" si="964"/>
        <v>0</v>
      </c>
      <c r="BG459" s="11">
        <f t="shared" si="965"/>
        <v>0</v>
      </c>
      <c r="BH459" s="11">
        <f t="shared" ref="BH459:BI459" si="1093">IF(OR(AD459="",AD456="",AD453="",AD450=""),BH458,SUM(AD459,AD456,AD453,AD450)/1000)</f>
        <v>418.99299999999999</v>
      </c>
      <c r="BI459" s="11">
        <f t="shared" si="1093"/>
        <v>719.47699999999998</v>
      </c>
      <c r="BJ459" s="11">
        <f t="shared" si="967"/>
        <v>79.936399999999992</v>
      </c>
      <c r="BL459" s="65" t="str">
        <f t="shared" si="1083"/>
        <v>19925</v>
      </c>
      <c r="BM459" s="2">
        <f t="shared" si="1084"/>
        <v>55.231059010331741</v>
      </c>
      <c r="BN459" s="2">
        <f t="shared" si="1085"/>
        <v>55.835243970153691</v>
      </c>
      <c r="BO459" s="2">
        <f t="shared" ref="BO459:BP459" si="1094">IF(COUNT(AK458,AY456)=2,AK458/AY456*100,"")</f>
        <v>66.536631095889902</v>
      </c>
      <c r="BP459" s="2" t="str">
        <f t="shared" si="1094"/>
        <v/>
      </c>
      <c r="BQ459" s="2">
        <f t="shared" si="1087"/>
        <v>46.683055606421284</v>
      </c>
      <c r="BR459" s="2">
        <f t="shared" si="1088"/>
        <v>63.341843716287762</v>
      </c>
      <c r="BS459" s="2" t="str">
        <f t="shared" si="1089"/>
        <v/>
      </c>
      <c r="BT459" s="2" t="str">
        <f t="shared" ref="BT459:BZ459" si="1095">IF(COUNT(AP458,BD456)=2,AP458/BD456*100,"")</f>
        <v/>
      </c>
      <c r="BU459" s="2" t="str">
        <f t="shared" si="1095"/>
        <v/>
      </c>
      <c r="BV459" s="2" t="e">
        <f t="shared" si="1095"/>
        <v>#DIV/0!</v>
      </c>
      <c r="BW459" s="2" t="str">
        <f t="shared" si="1095"/>
        <v/>
      </c>
      <c r="BX459" s="2">
        <f t="shared" si="1095"/>
        <v>55.977012877119947</v>
      </c>
      <c r="BY459" s="2">
        <f t="shared" si="1095"/>
        <v>200.50834896760753</v>
      </c>
      <c r="BZ459" s="2">
        <f t="shared" si="1095"/>
        <v>90.305797738306779</v>
      </c>
    </row>
    <row r="460" spans="1:78" ht="15" customHeight="1" x14ac:dyDescent="0.2">
      <c r="A460" s="71">
        <v>33756</v>
      </c>
      <c r="B460" s="13">
        <v>3393.4</v>
      </c>
      <c r="C460" s="13">
        <v>394189</v>
      </c>
      <c r="D460" s="76">
        <v>471897</v>
      </c>
      <c r="E460" s="13"/>
      <c r="F460" s="13">
        <v>507589</v>
      </c>
      <c r="G460" s="13">
        <v>235990</v>
      </c>
      <c r="H460" s="13"/>
      <c r="I460" s="13"/>
      <c r="J460" s="13"/>
      <c r="K460" s="13">
        <v>201877</v>
      </c>
      <c r="L460" s="13"/>
      <c r="M460" s="13">
        <v>234.96700000000001</v>
      </c>
      <c r="N460" s="13">
        <v>1447355</v>
      </c>
      <c r="O460" s="13">
        <v>73356.5</v>
      </c>
      <c r="P460" s="13">
        <v>1617690.75</v>
      </c>
      <c r="Q460" s="13">
        <v>176922</v>
      </c>
      <c r="R460" s="13">
        <v>181755</v>
      </c>
      <c r="S460" s="13">
        <v>423.51</v>
      </c>
      <c r="T460" s="38">
        <v>283.70800000000003</v>
      </c>
      <c r="U460" s="76">
        <v>282.214</v>
      </c>
      <c r="V460" s="13">
        <v>95886.459723249995</v>
      </c>
      <c r="W460" s="13"/>
      <c r="X460" s="13"/>
      <c r="Y460" s="13">
        <v>414045</v>
      </c>
      <c r="Z460" s="38"/>
      <c r="AA460" s="13"/>
      <c r="AB460" s="38"/>
      <c r="AC460" s="13"/>
      <c r="AD460" s="13">
        <v>106990</v>
      </c>
      <c r="AE460" s="13">
        <v>193045</v>
      </c>
      <c r="AF460" s="38">
        <v>20800</v>
      </c>
      <c r="AG460" s="78">
        <v>20735.599999999999</v>
      </c>
      <c r="AI460" s="11">
        <f t="shared" si="934"/>
        <v>3397.2333333333331</v>
      </c>
      <c r="AJ460" s="11">
        <f t="shared" si="942"/>
        <v>394.21933333333334</v>
      </c>
      <c r="AK460" s="11">
        <f t="shared" si="943"/>
        <v>471.08100000000002</v>
      </c>
      <c r="AL460" s="11" t="str">
        <f t="shared" si="935"/>
        <v/>
      </c>
      <c r="AM460" s="11">
        <f t="shared" si="944"/>
        <v>508.47533333333331</v>
      </c>
      <c r="AN460" s="11">
        <f t="shared" si="945"/>
        <v>236.35033333333334</v>
      </c>
      <c r="AO460" s="11" t="str">
        <f t="shared" si="946"/>
        <v/>
      </c>
      <c r="AP460" s="11" t="str">
        <f t="shared" si="947"/>
        <v/>
      </c>
      <c r="AQ460" s="11" t="str">
        <f t="shared" si="948"/>
        <v/>
      </c>
      <c r="AR460" s="11">
        <f t="shared" si="949"/>
        <v>201.79366666666667</v>
      </c>
      <c r="AS460" s="11" t="str">
        <f t="shared" si="950"/>
        <v/>
      </c>
      <c r="AT460" s="11">
        <f t="shared" si="936"/>
        <v>234.39866666666668</v>
      </c>
      <c r="AU460" s="11">
        <f t="shared" si="951"/>
        <v>1424.9693333333332</v>
      </c>
      <c r="AV460" s="11">
        <f t="shared" si="952"/>
        <v>72.696433333333331</v>
      </c>
      <c r="AW460" s="11">
        <f t="shared" si="958"/>
        <v>6326.0855000000001</v>
      </c>
      <c r="AX460" s="11">
        <f t="shared" si="959"/>
        <v>710.3</v>
      </c>
      <c r="AY460" s="11">
        <f t="shared" si="960"/>
        <v>719.83500000000004</v>
      </c>
      <c r="AZ460" s="11">
        <f t="shared" ref="AZ460" si="1096">IF(OR(S460="",S457="",S454="",S451=""),AZ459,SUM(S460,S457,S454,S451))</f>
        <v>1651.0100000000002</v>
      </c>
      <c r="BA460" s="11">
        <f t="shared" si="962"/>
        <v>1115.595</v>
      </c>
      <c r="BB460" s="11">
        <f t="shared" ref="BB460:BE460" si="1097">IF(OR(V460="",V457="",V454="",V451=""),BB459,SUM(V460,V457,V454,V451)/1000)</f>
        <v>380.60069086968002</v>
      </c>
      <c r="BC460" s="17">
        <f t="shared" si="1097"/>
        <v>0</v>
      </c>
      <c r="BD460" s="17">
        <f t="shared" si="1097"/>
        <v>0</v>
      </c>
      <c r="BE460" s="11">
        <f t="shared" si="1097"/>
        <v>1636.7529999999999</v>
      </c>
      <c r="BF460" s="17">
        <f t="shared" si="964"/>
        <v>0</v>
      </c>
      <c r="BG460" s="11">
        <f t="shared" si="965"/>
        <v>0</v>
      </c>
      <c r="BH460" s="11">
        <f t="shared" ref="BH460:BI460" si="1098">IF(OR(AD460="",AD457="",AD454="",AD451=""),BH459,SUM(AD460,AD457,AD454,AD451)/1000)</f>
        <v>422.721</v>
      </c>
      <c r="BI460" s="11">
        <f t="shared" si="1098"/>
        <v>748.17499999999995</v>
      </c>
      <c r="BJ460" s="11">
        <f t="shared" si="967"/>
        <v>81.313299999999998</v>
      </c>
      <c r="BL460" s="65" t="str">
        <f t="shared" si="1083"/>
        <v>19926</v>
      </c>
      <c r="BM460" s="2">
        <f t="shared" si="1084"/>
        <v>54.497968739147417</v>
      </c>
      <c r="BN460" s="2">
        <f t="shared" si="1085"/>
        <v>55.677057954755782</v>
      </c>
      <c r="BO460" s="2">
        <f t="shared" ref="BO460:BP460" si="1099">IF(COUNT(AK459,AY457)=2,AK459/AY457*100,"")</f>
        <v>65.878235064369576</v>
      </c>
      <c r="BP460" s="2" t="str">
        <f t="shared" si="1099"/>
        <v/>
      </c>
      <c r="BQ460" s="2">
        <f t="shared" si="1087"/>
        <v>45.950335273389989</v>
      </c>
      <c r="BR460" s="2">
        <f t="shared" si="1088"/>
        <v>62.643811122654668</v>
      </c>
      <c r="BS460" s="2" t="str">
        <f t="shared" si="1089"/>
        <v/>
      </c>
      <c r="BT460" s="2" t="str">
        <f t="shared" ref="BT460:BZ460" si="1100">IF(COUNT(AP459,BD457)=2,AP459/BD457*100,"")</f>
        <v/>
      </c>
      <c r="BU460" s="2" t="str">
        <f t="shared" si="1100"/>
        <v/>
      </c>
      <c r="BV460" s="2" t="e">
        <f t="shared" si="1100"/>
        <v>#DIV/0!</v>
      </c>
      <c r="BW460" s="2" t="str">
        <f t="shared" si="1100"/>
        <v/>
      </c>
      <c r="BX460" s="2">
        <f t="shared" si="1100"/>
        <v>55.667358006776567</v>
      </c>
      <c r="BY460" s="2">
        <f t="shared" si="1100"/>
        <v>194.92779708964525</v>
      </c>
      <c r="BZ460" s="2">
        <f t="shared" si="1100"/>
        <v>90.090997342887619</v>
      </c>
    </row>
    <row r="461" spans="1:78" ht="15" customHeight="1" x14ac:dyDescent="0.2">
      <c r="A461" s="71">
        <v>33786</v>
      </c>
      <c r="B461" s="13">
        <v>3393.9</v>
      </c>
      <c r="C461" s="13">
        <v>397321</v>
      </c>
      <c r="D461" s="76">
        <v>473193</v>
      </c>
      <c r="E461" s="13"/>
      <c r="F461" s="13">
        <v>505932</v>
      </c>
      <c r="G461" s="13">
        <v>229376</v>
      </c>
      <c r="H461" s="13"/>
      <c r="I461" s="13"/>
      <c r="J461" s="13"/>
      <c r="K461" s="13">
        <v>201636</v>
      </c>
      <c r="L461" s="13"/>
      <c r="M461" s="13">
        <v>236.72300000000001</v>
      </c>
      <c r="N461" s="13">
        <v>1450601</v>
      </c>
      <c r="O461" s="13">
        <v>74492.100000000006</v>
      </c>
      <c r="P461" s="13"/>
      <c r="Q461" s="13"/>
      <c r="R461" s="13"/>
      <c r="S461" s="13"/>
      <c r="T461" s="38"/>
      <c r="U461" s="13"/>
      <c r="V461" s="13"/>
      <c r="W461" s="13"/>
      <c r="X461" s="13"/>
      <c r="Y461" s="13"/>
      <c r="Z461" s="38"/>
      <c r="AA461" s="13"/>
      <c r="AB461" s="38"/>
      <c r="AC461" s="13"/>
      <c r="AD461" s="13"/>
      <c r="AE461" s="13"/>
      <c r="AF461" s="38"/>
      <c r="AG461" s="13"/>
      <c r="AI461" s="11">
        <f t="shared" si="934"/>
        <v>3395.2999999999997</v>
      </c>
      <c r="AJ461" s="11">
        <f t="shared" si="942"/>
        <v>395.28666666666669</v>
      </c>
      <c r="AK461" s="11">
        <f t="shared" si="943"/>
        <v>471.50099999999998</v>
      </c>
      <c r="AL461" s="11" t="str">
        <f t="shared" si="935"/>
        <v/>
      </c>
      <c r="AM461" s="11">
        <f t="shared" si="944"/>
        <v>506.9973333333333</v>
      </c>
      <c r="AN461" s="11">
        <f t="shared" si="945"/>
        <v>233.84366666666665</v>
      </c>
      <c r="AO461" s="11" t="str">
        <f t="shared" si="946"/>
        <v/>
      </c>
      <c r="AP461" s="11" t="str">
        <f t="shared" si="947"/>
        <v/>
      </c>
      <c r="AQ461" s="11" t="str">
        <f t="shared" si="948"/>
        <v/>
      </c>
      <c r="AR461" s="11">
        <f t="shared" si="949"/>
        <v>202.33133333333333</v>
      </c>
      <c r="AS461" s="11" t="str">
        <f t="shared" si="950"/>
        <v/>
      </c>
      <c r="AT461" s="11">
        <f t="shared" si="936"/>
        <v>235.45000000000002</v>
      </c>
      <c r="AU461" s="11">
        <f t="shared" si="951"/>
        <v>1442.9233333333332</v>
      </c>
      <c r="AV461" s="11">
        <f t="shared" si="952"/>
        <v>73.5291</v>
      </c>
      <c r="AW461" s="11">
        <f t="shared" si="958"/>
        <v>6326.0855000000001</v>
      </c>
      <c r="AX461" s="11">
        <f t="shared" si="959"/>
        <v>710.3</v>
      </c>
      <c r="AY461" s="11">
        <f t="shared" si="960"/>
        <v>719.83500000000004</v>
      </c>
      <c r="AZ461" s="11">
        <f t="shared" ref="AZ461" si="1101">IF(OR(S461="",S458="",S455="",S452=""),AZ460,SUM(S461,S458,S455,S452))</f>
        <v>1651.0100000000002</v>
      </c>
      <c r="BA461" s="11">
        <f t="shared" si="962"/>
        <v>1115.595</v>
      </c>
      <c r="BB461" s="11">
        <f t="shared" ref="BB461:BE461" si="1102">IF(OR(V461="",V458="",V455="",V452=""),BB460,SUM(V461,V458,V455,V452)/1000)</f>
        <v>380.60069086968002</v>
      </c>
      <c r="BC461" s="17">
        <f t="shared" si="1102"/>
        <v>0</v>
      </c>
      <c r="BD461" s="17">
        <f t="shared" si="1102"/>
        <v>0</v>
      </c>
      <c r="BE461" s="11">
        <f t="shared" si="1102"/>
        <v>1636.7529999999999</v>
      </c>
      <c r="BF461" s="17">
        <f t="shared" si="964"/>
        <v>0</v>
      </c>
      <c r="BG461" s="11">
        <f t="shared" si="965"/>
        <v>0</v>
      </c>
      <c r="BH461" s="11">
        <f t="shared" ref="BH461:BI461" si="1103">IF(OR(AD461="",AD458="",AD455="",AD452=""),BH460,SUM(AD461,AD458,AD455,AD452)/1000)</f>
        <v>422.721</v>
      </c>
      <c r="BI461" s="11">
        <f t="shared" si="1103"/>
        <v>748.17499999999995</v>
      </c>
      <c r="BJ461" s="11">
        <f t="shared" si="967"/>
        <v>81.313299999999998</v>
      </c>
      <c r="BL461" s="65" t="str">
        <f t="shared" si="1083"/>
        <v>19927</v>
      </c>
      <c r="BM461" s="2">
        <f t="shared" si="1084"/>
        <v>54.441879986548848</v>
      </c>
      <c r="BN461" s="2">
        <f t="shared" si="1085"/>
        <v>55.772056462731499</v>
      </c>
      <c r="BO461" s="2">
        <f t="shared" ref="BO461:BP461" si="1104">IF(COUNT(AK460,AY458)=2,AK460/AY458*100,"")</f>
        <v>66.025446961669772</v>
      </c>
      <c r="BP461" s="2" t="str">
        <f t="shared" si="1104"/>
        <v/>
      </c>
      <c r="BQ461" s="2">
        <f t="shared" si="1087"/>
        <v>45.978588818350516</v>
      </c>
      <c r="BR461" s="2">
        <f t="shared" si="1088"/>
        <v>62.546337593894052</v>
      </c>
      <c r="BS461" s="2" t="str">
        <f t="shared" si="1089"/>
        <v/>
      </c>
      <c r="BT461" s="2" t="str">
        <f t="shared" ref="BT461:BZ461" si="1105">IF(COUNT(AP460,BD458)=2,AP460/BD458*100,"")</f>
        <v/>
      </c>
      <c r="BU461" s="2" t="str">
        <f t="shared" si="1105"/>
        <v/>
      </c>
      <c r="BV461" s="2" t="e">
        <f t="shared" si="1105"/>
        <v>#DIV/0!</v>
      </c>
      <c r="BW461" s="2" t="str">
        <f t="shared" si="1105"/>
        <v/>
      </c>
      <c r="BX461" s="2">
        <f t="shared" si="1105"/>
        <v>55.943337159968465</v>
      </c>
      <c r="BY461" s="2">
        <f t="shared" si="1105"/>
        <v>198.05627328369542</v>
      </c>
      <c r="BZ461" s="2">
        <f t="shared" si="1105"/>
        <v>90.942841225440901</v>
      </c>
    </row>
    <row r="462" spans="1:78" ht="15" customHeight="1" x14ac:dyDescent="0.2">
      <c r="A462" s="71">
        <v>33817</v>
      </c>
      <c r="B462" s="13">
        <v>3398.8</v>
      </c>
      <c r="C462" s="13">
        <v>398941</v>
      </c>
      <c r="D462" s="76">
        <v>472234</v>
      </c>
      <c r="E462" s="13"/>
      <c r="F462" s="13">
        <v>501475</v>
      </c>
      <c r="G462" s="13">
        <v>229962</v>
      </c>
      <c r="H462" s="13"/>
      <c r="I462" s="13"/>
      <c r="J462" s="13"/>
      <c r="K462" s="13">
        <v>202686</v>
      </c>
      <c r="L462" s="13"/>
      <c r="M462" s="13">
        <v>238.89500000000001</v>
      </c>
      <c r="N462" s="13">
        <v>1467787</v>
      </c>
      <c r="O462" s="13">
        <v>74906.899999999994</v>
      </c>
      <c r="P462" s="13"/>
      <c r="Q462" s="13"/>
      <c r="R462" s="13"/>
      <c r="S462" s="13"/>
      <c r="T462" s="38"/>
      <c r="U462" s="13"/>
      <c r="V462" s="13"/>
      <c r="W462" s="13"/>
      <c r="X462" s="13"/>
      <c r="Y462" s="13"/>
      <c r="Z462" s="38"/>
      <c r="AA462" s="13"/>
      <c r="AB462" s="38"/>
      <c r="AC462" s="13"/>
      <c r="AD462" s="13"/>
      <c r="AE462" s="13"/>
      <c r="AF462" s="38"/>
      <c r="AG462" s="13"/>
      <c r="AI462" s="11">
        <f t="shared" si="934"/>
        <v>3395.3666666666668</v>
      </c>
      <c r="AJ462" s="11">
        <f t="shared" si="942"/>
        <v>396.81700000000001</v>
      </c>
      <c r="AK462" s="11">
        <f t="shared" si="943"/>
        <v>472.44133333333332</v>
      </c>
      <c r="AL462" s="11" t="str">
        <f t="shared" si="935"/>
        <v/>
      </c>
      <c r="AM462" s="11">
        <f t="shared" si="944"/>
        <v>504.99866666666668</v>
      </c>
      <c r="AN462" s="11">
        <f t="shared" si="945"/>
        <v>231.77600000000001</v>
      </c>
      <c r="AO462" s="11" t="str">
        <f t="shared" si="946"/>
        <v/>
      </c>
      <c r="AP462" s="11" t="str">
        <f t="shared" si="947"/>
        <v/>
      </c>
      <c r="AQ462" s="11" t="str">
        <f t="shared" si="948"/>
        <v/>
      </c>
      <c r="AR462" s="11">
        <f t="shared" si="949"/>
        <v>202.06633333333335</v>
      </c>
      <c r="AS462" s="11" t="str">
        <f t="shared" si="950"/>
        <v/>
      </c>
      <c r="AT462" s="11">
        <f t="shared" si="936"/>
        <v>236.86166666666668</v>
      </c>
      <c r="AU462" s="11">
        <f t="shared" si="951"/>
        <v>1455.2476666666666</v>
      </c>
      <c r="AV462" s="11">
        <f t="shared" si="952"/>
        <v>74.251833333333323</v>
      </c>
      <c r="AW462" s="11">
        <f t="shared" si="958"/>
        <v>6326.0855000000001</v>
      </c>
      <c r="AX462" s="11">
        <f t="shared" si="959"/>
        <v>710.3</v>
      </c>
      <c r="AY462" s="11">
        <f t="shared" si="960"/>
        <v>719.83500000000004</v>
      </c>
      <c r="AZ462" s="11">
        <f t="shared" ref="AZ462" si="1106">IF(OR(S462="",S459="",S456="",S453=""),AZ461,SUM(S462,S459,S456,S453))</f>
        <v>1651.0100000000002</v>
      </c>
      <c r="BA462" s="11">
        <f t="shared" si="962"/>
        <v>1115.595</v>
      </c>
      <c r="BB462" s="11">
        <f t="shared" ref="BB462:BE462" si="1107">IF(OR(V462="",V459="",V456="",V453=""),BB461,SUM(V462,V459,V456,V453)/1000)</f>
        <v>380.60069086968002</v>
      </c>
      <c r="BC462" s="17">
        <f t="shared" si="1107"/>
        <v>0</v>
      </c>
      <c r="BD462" s="17">
        <f t="shared" si="1107"/>
        <v>0</v>
      </c>
      <c r="BE462" s="11">
        <f t="shared" si="1107"/>
        <v>1636.7529999999999</v>
      </c>
      <c r="BF462" s="17">
        <f t="shared" si="964"/>
        <v>0</v>
      </c>
      <c r="BG462" s="11">
        <f t="shared" si="965"/>
        <v>0</v>
      </c>
      <c r="BH462" s="11">
        <f t="shared" ref="BH462:BI462" si="1108">IF(OR(AD462="",AD459="",AD456="",AD453=""),BH461,SUM(AD462,AD459,AD456,AD453)/1000)</f>
        <v>422.721</v>
      </c>
      <c r="BI462" s="11">
        <f t="shared" si="1108"/>
        <v>748.17499999999995</v>
      </c>
      <c r="BJ462" s="11">
        <f t="shared" si="967"/>
        <v>81.313299999999998</v>
      </c>
      <c r="BL462" s="65" t="str">
        <f t="shared" si="1083"/>
        <v>19928</v>
      </c>
      <c r="BM462" s="2">
        <f t="shared" si="1084"/>
        <v>54.410897627970591</v>
      </c>
      <c r="BN462" s="2">
        <f t="shared" si="1085"/>
        <v>55.840330738344271</v>
      </c>
      <c r="BO462" s="2">
        <f t="shared" ref="BO462:BP462" si="1109">IF(COUNT(AK461,AY459)=2,AK461/AY459*100,"")</f>
        <v>66.084313032948174</v>
      </c>
      <c r="BP462" s="2" t="str">
        <f t="shared" si="1109"/>
        <v/>
      </c>
      <c r="BQ462" s="2">
        <f t="shared" si="1087"/>
        <v>45.996469663773773</v>
      </c>
      <c r="BR462" s="2">
        <f t="shared" si="1088"/>
        <v>61.882988330292285</v>
      </c>
      <c r="BS462" s="2" t="str">
        <f t="shared" si="1089"/>
        <v/>
      </c>
      <c r="BT462" s="2" t="str">
        <f t="shared" ref="BT462:BZ462" si="1110">IF(COUNT(AP461,BD459)=2,AP461/BD459*100,"")</f>
        <v/>
      </c>
      <c r="BU462" s="2" t="str">
        <f t="shared" si="1110"/>
        <v/>
      </c>
      <c r="BV462" s="2" t="e">
        <f t="shared" si="1110"/>
        <v>#DIV/0!</v>
      </c>
      <c r="BW462" s="2" t="str">
        <f t="shared" si="1110"/>
        <v/>
      </c>
      <c r="BX462" s="2">
        <f t="shared" si="1110"/>
        <v>56.194256228624354</v>
      </c>
      <c r="BY462" s="2">
        <f t="shared" si="1110"/>
        <v>200.55169704289827</v>
      </c>
      <c r="BZ462" s="2">
        <f t="shared" si="1110"/>
        <v>91.984502679630324</v>
      </c>
    </row>
    <row r="463" spans="1:78" ht="15" customHeight="1" x14ac:dyDescent="0.2">
      <c r="A463" s="71">
        <v>33848</v>
      </c>
      <c r="B463" s="13">
        <v>3410.3</v>
      </c>
      <c r="C463" s="13">
        <v>400892</v>
      </c>
      <c r="D463" s="76">
        <v>478024</v>
      </c>
      <c r="E463" s="13"/>
      <c r="F463" s="13">
        <v>502794</v>
      </c>
      <c r="G463" s="13">
        <v>235292</v>
      </c>
      <c r="H463" s="13"/>
      <c r="I463" s="13"/>
      <c r="J463" s="13"/>
      <c r="K463" s="13">
        <v>205266</v>
      </c>
      <c r="L463" s="13"/>
      <c r="M463" s="13">
        <v>238.68100000000001</v>
      </c>
      <c r="N463" s="13">
        <v>1500239</v>
      </c>
      <c r="O463" s="13">
        <v>75141</v>
      </c>
      <c r="P463" s="13">
        <v>1641660.25</v>
      </c>
      <c r="Q463" s="13">
        <v>186332</v>
      </c>
      <c r="R463" s="13">
        <v>182210</v>
      </c>
      <c r="S463" s="13">
        <v>425.84699999999998</v>
      </c>
      <c r="T463" s="38">
        <v>284.87200000000001</v>
      </c>
      <c r="U463" s="76">
        <v>283.303</v>
      </c>
      <c r="V463" s="13">
        <v>95267.911182319993</v>
      </c>
      <c r="W463" s="13"/>
      <c r="X463" s="13"/>
      <c r="Y463" s="13">
        <v>388080</v>
      </c>
      <c r="Z463" s="38"/>
      <c r="AA463" s="13"/>
      <c r="AB463" s="38"/>
      <c r="AC463" s="13"/>
      <c r="AD463" s="13">
        <v>108009</v>
      </c>
      <c r="AE463" s="13">
        <v>214123</v>
      </c>
      <c r="AF463" s="38">
        <v>21471.599999999999</v>
      </c>
      <c r="AG463" s="78">
        <v>21459.1</v>
      </c>
      <c r="AI463" s="11">
        <f t="shared" si="934"/>
        <v>3401</v>
      </c>
      <c r="AJ463" s="11">
        <f t="shared" si="942"/>
        <v>399.05133333333333</v>
      </c>
      <c r="AK463" s="11">
        <f t="shared" si="943"/>
        <v>474.48366666666669</v>
      </c>
      <c r="AL463" s="11" t="str">
        <f t="shared" si="935"/>
        <v/>
      </c>
      <c r="AM463" s="11">
        <f t="shared" si="944"/>
        <v>503.40033333333332</v>
      </c>
      <c r="AN463" s="11">
        <f t="shared" si="945"/>
        <v>231.54333333333335</v>
      </c>
      <c r="AO463" s="11" t="str">
        <f t="shared" si="946"/>
        <v/>
      </c>
      <c r="AP463" s="11" t="str">
        <f t="shared" si="947"/>
        <v/>
      </c>
      <c r="AQ463" s="11" t="str">
        <f t="shared" si="948"/>
        <v/>
      </c>
      <c r="AR463" s="11">
        <f t="shared" si="949"/>
        <v>203.196</v>
      </c>
      <c r="AS463" s="11" t="str">
        <f t="shared" si="950"/>
        <v/>
      </c>
      <c r="AT463" s="11">
        <f t="shared" si="936"/>
        <v>238.09966666666671</v>
      </c>
      <c r="AU463" s="11">
        <f t="shared" si="951"/>
        <v>1472.8756666666668</v>
      </c>
      <c r="AV463" s="11">
        <f t="shared" si="952"/>
        <v>74.846666666666678</v>
      </c>
      <c r="AW463" s="11">
        <f t="shared" si="958"/>
        <v>6416.2614999999996</v>
      </c>
      <c r="AX463" s="11">
        <f t="shared" si="959"/>
        <v>713.99400000000003</v>
      </c>
      <c r="AY463" s="11">
        <f t="shared" si="960"/>
        <v>724.995</v>
      </c>
      <c r="AZ463" s="11">
        <f t="shared" ref="AZ463" si="1111">IF(OR(S463="",S460="",S457="",S454=""),AZ462,SUM(S463,S460,S457,S454))</f>
        <v>1680.2559999999999</v>
      </c>
      <c r="BA463" s="11">
        <f t="shared" si="962"/>
        <v>1124.433</v>
      </c>
      <c r="BB463" s="11">
        <f t="shared" ref="BB463:BE463" si="1112">IF(OR(V463="",V460="",V457="",V454=""),BB462,SUM(V463,V460,V457,V454)/1000)</f>
        <v>381.64607949322999</v>
      </c>
      <c r="BC463" s="17">
        <f t="shared" si="1112"/>
        <v>0</v>
      </c>
      <c r="BD463" s="17">
        <f t="shared" si="1112"/>
        <v>0</v>
      </c>
      <c r="BE463" s="11">
        <f t="shared" si="1112"/>
        <v>1640.404</v>
      </c>
      <c r="BF463" s="17">
        <f t="shared" si="964"/>
        <v>0</v>
      </c>
      <c r="BG463" s="11">
        <f t="shared" si="965"/>
        <v>0</v>
      </c>
      <c r="BH463" s="11">
        <f t="shared" ref="BH463:BI463" si="1113">IF(OR(AD463="",AD460="",AD457="",AD454=""),BH462,SUM(AD463,AD460,AD457,AD454)/1000)</f>
        <v>426.65800000000002</v>
      </c>
      <c r="BI463" s="11">
        <f t="shared" si="1113"/>
        <v>778.11</v>
      </c>
      <c r="BJ463" s="11">
        <f t="shared" si="967"/>
        <v>82.834600000000009</v>
      </c>
      <c r="BL463" s="65" t="str">
        <f t="shared" si="1083"/>
        <v>19929</v>
      </c>
      <c r="BM463" s="2">
        <f t="shared" si="1084"/>
        <v>53.672475129630584</v>
      </c>
      <c r="BN463" s="2">
        <f t="shared" si="1085"/>
        <v>55.65066403866912</v>
      </c>
      <c r="BO463" s="2">
        <f t="shared" ref="BO463:BP463" si="1114">IF(COUNT(AK462,AY460)=2,AK462/AY460*100,"")</f>
        <v>65.631892493881693</v>
      </c>
      <c r="BP463" s="2" t="str">
        <f t="shared" si="1114"/>
        <v/>
      </c>
      <c r="BQ463" s="2">
        <f t="shared" si="1087"/>
        <v>45.446361209339706</v>
      </c>
      <c r="BR463" s="2">
        <f t="shared" si="1088"/>
        <v>60.897419673723483</v>
      </c>
      <c r="BS463" s="2" t="str">
        <f t="shared" si="1089"/>
        <v/>
      </c>
      <c r="BT463" s="2" t="str">
        <f t="shared" ref="BT463:BZ463" si="1115">IF(COUNT(AP462,BD460)=2,AP462/BD460*100,"")</f>
        <v/>
      </c>
      <c r="BU463" s="2" t="str">
        <f t="shared" si="1115"/>
        <v/>
      </c>
      <c r="BV463" s="2" t="e">
        <f t="shared" si="1115"/>
        <v>#DIV/0!</v>
      </c>
      <c r="BW463" s="2" t="str">
        <f t="shared" si="1115"/>
        <v/>
      </c>
      <c r="BX463" s="2">
        <f t="shared" si="1115"/>
        <v>56.032623566528905</v>
      </c>
      <c r="BY463" s="2">
        <f t="shared" si="1115"/>
        <v>194.50632093650106</v>
      </c>
      <c r="BZ463" s="2">
        <f t="shared" si="1115"/>
        <v>91.315729817057388</v>
      </c>
    </row>
    <row r="464" spans="1:78" ht="15" customHeight="1" x14ac:dyDescent="0.2">
      <c r="A464" s="71">
        <v>33878</v>
      </c>
      <c r="B464" s="13">
        <v>3423.8</v>
      </c>
      <c r="C464" s="13">
        <v>398608</v>
      </c>
      <c r="D464" s="76">
        <v>484409</v>
      </c>
      <c r="E464" s="13"/>
      <c r="F464" s="13">
        <v>503301</v>
      </c>
      <c r="G464" s="13">
        <v>238049</v>
      </c>
      <c r="H464" s="13"/>
      <c r="I464" s="13"/>
      <c r="J464" s="13"/>
      <c r="K464" s="13">
        <v>205274</v>
      </c>
      <c r="L464" s="13"/>
      <c r="M464" s="13">
        <v>238.79</v>
      </c>
      <c r="N464" s="13">
        <v>1641549</v>
      </c>
      <c r="O464" s="13">
        <v>75310.899999999994</v>
      </c>
      <c r="P464" s="13"/>
      <c r="Q464" s="13"/>
      <c r="R464" s="13"/>
      <c r="S464" s="13"/>
      <c r="T464" s="38"/>
      <c r="U464" s="13"/>
      <c r="V464" s="13"/>
      <c r="W464" s="13"/>
      <c r="X464" s="13"/>
      <c r="Y464" s="13"/>
      <c r="Z464" s="38"/>
      <c r="AA464" s="13"/>
      <c r="AB464" s="38"/>
      <c r="AC464" s="13"/>
      <c r="AD464" s="13"/>
      <c r="AE464" s="13"/>
      <c r="AF464" s="38"/>
      <c r="AG464" s="13"/>
      <c r="AI464" s="11">
        <f t="shared" si="934"/>
        <v>3410.9666666666672</v>
      </c>
      <c r="AJ464" s="11">
        <f t="shared" si="942"/>
        <v>399.48033333333331</v>
      </c>
      <c r="AK464" s="11">
        <f t="shared" si="943"/>
        <v>478.22233333333332</v>
      </c>
      <c r="AL464" s="11" t="str">
        <f t="shared" si="935"/>
        <v/>
      </c>
      <c r="AM464" s="11">
        <f t="shared" si="944"/>
        <v>502.52333333333331</v>
      </c>
      <c r="AN464" s="11">
        <f t="shared" si="945"/>
        <v>234.43433333333334</v>
      </c>
      <c r="AO464" s="11" t="str">
        <f t="shared" si="946"/>
        <v/>
      </c>
      <c r="AP464" s="11" t="str">
        <f t="shared" si="947"/>
        <v/>
      </c>
      <c r="AQ464" s="11" t="str">
        <f t="shared" si="948"/>
        <v/>
      </c>
      <c r="AR464" s="11">
        <f t="shared" si="949"/>
        <v>204.40866666666665</v>
      </c>
      <c r="AS464" s="11" t="str">
        <f t="shared" si="950"/>
        <v/>
      </c>
      <c r="AT464" s="11">
        <f t="shared" si="936"/>
        <v>238.78866666666667</v>
      </c>
      <c r="AU464" s="11">
        <f t="shared" si="951"/>
        <v>1536.5250000000001</v>
      </c>
      <c r="AV464" s="11">
        <f t="shared" si="952"/>
        <v>75.119599999999991</v>
      </c>
      <c r="AW464" s="11">
        <f t="shared" si="958"/>
        <v>6416.2614999999996</v>
      </c>
      <c r="AX464" s="11">
        <f t="shared" si="959"/>
        <v>713.99400000000003</v>
      </c>
      <c r="AY464" s="11">
        <f t="shared" si="960"/>
        <v>724.995</v>
      </c>
      <c r="AZ464" s="11">
        <f t="shared" ref="AZ464" si="1116">IF(OR(S464="",S461="",S458="",S455=""),AZ463,SUM(S464,S461,S458,S455))</f>
        <v>1680.2559999999999</v>
      </c>
      <c r="BA464" s="11">
        <f t="shared" si="962"/>
        <v>1124.433</v>
      </c>
      <c r="BB464" s="11">
        <f t="shared" ref="BB464:BE464" si="1117">IF(OR(V464="",V461="",V458="",V455=""),BB463,SUM(V464,V461,V458,V455)/1000)</f>
        <v>381.64607949322999</v>
      </c>
      <c r="BC464" s="17">
        <f t="shared" si="1117"/>
        <v>0</v>
      </c>
      <c r="BD464" s="17">
        <f t="shared" si="1117"/>
        <v>0</v>
      </c>
      <c r="BE464" s="11">
        <f t="shared" si="1117"/>
        <v>1640.404</v>
      </c>
      <c r="BF464" s="17">
        <f t="shared" si="964"/>
        <v>0</v>
      </c>
      <c r="BG464" s="11">
        <f t="shared" si="965"/>
        <v>0</v>
      </c>
      <c r="BH464" s="11">
        <f t="shared" ref="BH464:BI464" si="1118">IF(OR(AD464="",AD461="",AD458="",AD455=""),BH463,SUM(AD464,AD461,AD458,AD455)/1000)</f>
        <v>426.65800000000002</v>
      </c>
      <c r="BI464" s="11">
        <f t="shared" si="1118"/>
        <v>778.11</v>
      </c>
      <c r="BJ464" s="11">
        <f t="shared" si="967"/>
        <v>82.834600000000009</v>
      </c>
      <c r="BL464" s="65" t="str">
        <f t="shared" si="1083"/>
        <v>199210</v>
      </c>
      <c r="BM464" s="2">
        <f t="shared" si="1084"/>
        <v>53.761524405574349</v>
      </c>
      <c r="BN464" s="2">
        <f t="shared" si="1085"/>
        <v>55.866112910038012</v>
      </c>
      <c r="BO464" s="2">
        <f t="shared" ref="BO464:BP464" si="1119">IF(COUNT(AK463,AY461)=2,AK463/AY461*100,"")</f>
        <v>65.915614921011993</v>
      </c>
      <c r="BP464" s="2" t="str">
        <f t="shared" si="1119"/>
        <v/>
      </c>
      <c r="BQ464" s="2">
        <f t="shared" si="1087"/>
        <v>45.267204197461147</v>
      </c>
      <c r="BR464" s="2">
        <f t="shared" si="1088"/>
        <v>60.836288238009317</v>
      </c>
      <c r="BS464" s="2" t="str">
        <f t="shared" si="1089"/>
        <v/>
      </c>
      <c r="BT464" s="2" t="str">
        <f t="shared" ref="BT464:BZ464" si="1120">IF(COUNT(AP463,BD461)=2,AP463/BD461*100,"")</f>
        <v/>
      </c>
      <c r="BU464" s="2" t="str">
        <f t="shared" si="1120"/>
        <v/>
      </c>
      <c r="BV464" s="2" t="e">
        <f t="shared" si="1120"/>
        <v>#DIV/0!</v>
      </c>
      <c r="BW464" s="2" t="str">
        <f t="shared" si="1120"/>
        <v/>
      </c>
      <c r="BX464" s="2">
        <f t="shared" si="1120"/>
        <v>56.32548812731487</v>
      </c>
      <c r="BY464" s="2">
        <f t="shared" si="1120"/>
        <v>196.86245419409454</v>
      </c>
      <c r="BZ464" s="2">
        <f t="shared" si="1120"/>
        <v>92.047262460958635</v>
      </c>
    </row>
    <row r="465" spans="1:78" ht="15" customHeight="1" x14ac:dyDescent="0.2">
      <c r="A465" s="71">
        <v>33909</v>
      </c>
      <c r="B465" s="13">
        <v>3426.5</v>
      </c>
      <c r="C465" s="13">
        <v>400520</v>
      </c>
      <c r="D465" s="76">
        <v>483003</v>
      </c>
      <c r="E465" s="13"/>
      <c r="F465" s="13">
        <v>505044</v>
      </c>
      <c r="G465" s="13">
        <v>245244</v>
      </c>
      <c r="H465" s="13"/>
      <c r="I465" s="13"/>
      <c r="J465" s="13"/>
      <c r="K465" s="13">
        <v>207325</v>
      </c>
      <c r="L465" s="13"/>
      <c r="M465" s="13">
        <v>239.96799999999999</v>
      </c>
      <c r="N465" s="13">
        <v>1498291</v>
      </c>
      <c r="O465" s="13">
        <v>75314.899999999994</v>
      </c>
      <c r="P465" s="13"/>
      <c r="Q465" s="13"/>
      <c r="R465" s="13"/>
      <c r="S465" s="13"/>
      <c r="T465" s="38"/>
      <c r="U465" s="13"/>
      <c r="V465" s="13"/>
      <c r="W465" s="13"/>
      <c r="X465" s="13"/>
      <c r="Y465" s="13"/>
      <c r="Z465" s="38"/>
      <c r="AA465" s="13"/>
      <c r="AB465" s="38"/>
      <c r="AC465" s="13"/>
      <c r="AD465" s="13"/>
      <c r="AE465" s="13"/>
      <c r="AF465" s="38"/>
      <c r="AG465" s="13"/>
      <c r="AI465" s="11">
        <f t="shared" si="934"/>
        <v>3420.2000000000003</v>
      </c>
      <c r="AJ465" s="11">
        <f t="shared" si="942"/>
        <v>400.00666666666666</v>
      </c>
      <c r="AK465" s="11">
        <f t="shared" si="943"/>
        <v>481.81200000000001</v>
      </c>
      <c r="AL465" s="11" t="str">
        <f t="shared" si="935"/>
        <v/>
      </c>
      <c r="AM465" s="11">
        <f t="shared" si="944"/>
        <v>503.71300000000002</v>
      </c>
      <c r="AN465" s="11">
        <f t="shared" si="945"/>
        <v>239.52833333333334</v>
      </c>
      <c r="AO465" s="11" t="str">
        <f t="shared" si="946"/>
        <v/>
      </c>
      <c r="AP465" s="11" t="str">
        <f t="shared" si="947"/>
        <v/>
      </c>
      <c r="AQ465" s="11" t="str">
        <f t="shared" si="948"/>
        <v/>
      </c>
      <c r="AR465" s="11">
        <f t="shared" si="949"/>
        <v>205.95500000000001</v>
      </c>
      <c r="AS465" s="11" t="str">
        <f t="shared" si="950"/>
        <v/>
      </c>
      <c r="AT465" s="11">
        <f t="shared" si="936"/>
        <v>239.14633333333333</v>
      </c>
      <c r="AU465" s="11">
        <f t="shared" si="951"/>
        <v>1546.693</v>
      </c>
      <c r="AV465" s="11">
        <f t="shared" si="952"/>
        <v>75.255599999999987</v>
      </c>
      <c r="AW465" s="11">
        <f t="shared" si="958"/>
        <v>6416.2614999999996</v>
      </c>
      <c r="AX465" s="11">
        <f t="shared" si="959"/>
        <v>713.99400000000003</v>
      </c>
      <c r="AY465" s="11">
        <f t="shared" si="960"/>
        <v>724.995</v>
      </c>
      <c r="AZ465" s="11">
        <f t="shared" ref="AZ465" si="1121">IF(OR(S465="",S462="",S459="",S456=""),AZ464,SUM(S465,S462,S459,S456))</f>
        <v>1680.2559999999999</v>
      </c>
      <c r="BA465" s="11">
        <f t="shared" si="962"/>
        <v>1124.433</v>
      </c>
      <c r="BB465" s="11">
        <f t="shared" ref="BB465:BE465" si="1122">IF(OR(V465="",V462="",V459="",V456=""),BB464,SUM(V465,V462,V459,V456)/1000)</f>
        <v>381.64607949322999</v>
      </c>
      <c r="BC465" s="17">
        <f t="shared" si="1122"/>
        <v>0</v>
      </c>
      <c r="BD465" s="17">
        <f t="shared" si="1122"/>
        <v>0</v>
      </c>
      <c r="BE465" s="11">
        <f t="shared" si="1122"/>
        <v>1640.404</v>
      </c>
      <c r="BF465" s="17">
        <f t="shared" si="964"/>
        <v>0</v>
      </c>
      <c r="BG465" s="11">
        <f t="shared" si="965"/>
        <v>0</v>
      </c>
      <c r="BH465" s="11">
        <f t="shared" ref="BH465:BI465" si="1123">IF(OR(AD465="",AD462="",AD459="",AD456=""),BH464,SUM(AD465,AD462,AD459,AD456)/1000)</f>
        <v>426.65800000000002</v>
      </c>
      <c r="BI465" s="11">
        <f t="shared" si="1123"/>
        <v>778.11</v>
      </c>
      <c r="BJ465" s="11">
        <f t="shared" si="967"/>
        <v>82.834600000000009</v>
      </c>
      <c r="BL465" s="65" t="str">
        <f t="shared" si="1083"/>
        <v>199211</v>
      </c>
      <c r="BM465" s="2">
        <f t="shared" si="1084"/>
        <v>53.919073124551772</v>
      </c>
      <c r="BN465" s="2">
        <f t="shared" si="1085"/>
        <v>56.180674832230515</v>
      </c>
      <c r="BO465" s="2">
        <f t="shared" ref="BO465:BP465" si="1124">IF(COUNT(AK464,AY462)=2,AK464/AY462*100,"")</f>
        <v>66.434993204461207</v>
      </c>
      <c r="BP465" s="2" t="str">
        <f t="shared" si="1124"/>
        <v/>
      </c>
      <c r="BQ465" s="2">
        <f t="shared" si="1087"/>
        <v>45.12393237091716</v>
      </c>
      <c r="BR465" s="2">
        <f t="shared" si="1088"/>
        <v>61.595876980056531</v>
      </c>
      <c r="BS465" s="2" t="str">
        <f t="shared" si="1089"/>
        <v/>
      </c>
      <c r="BT465" s="2" t="str">
        <f t="shared" ref="BT465:BZ465" si="1125">IF(COUNT(AP464,BD462)=2,AP464/BD462*100,"")</f>
        <v/>
      </c>
      <c r="BU465" s="2" t="str">
        <f t="shared" si="1125"/>
        <v/>
      </c>
      <c r="BV465" s="2" t="e">
        <f t="shared" si="1125"/>
        <v>#DIV/0!</v>
      </c>
      <c r="BW465" s="2" t="str">
        <f t="shared" si="1125"/>
        <v/>
      </c>
      <c r="BX465" s="2">
        <f t="shared" si="1125"/>
        <v>56.488479793212697</v>
      </c>
      <c r="BY465" s="2">
        <f t="shared" si="1125"/>
        <v>205.36973301700806</v>
      </c>
      <c r="BZ465" s="2">
        <f t="shared" si="1125"/>
        <v>92.382918907484992</v>
      </c>
    </row>
    <row r="466" spans="1:78" ht="15" customHeight="1" x14ac:dyDescent="0.2">
      <c r="A466" s="71">
        <v>33939</v>
      </c>
      <c r="B466" s="13">
        <v>3424.7</v>
      </c>
      <c r="C466" s="13">
        <v>400819</v>
      </c>
      <c r="D466" s="76">
        <v>481541</v>
      </c>
      <c r="E466" s="13"/>
      <c r="F466" s="13">
        <v>524581</v>
      </c>
      <c r="G466" s="13">
        <v>255466</v>
      </c>
      <c r="H466" s="13"/>
      <c r="I466" s="13"/>
      <c r="J466" s="13"/>
      <c r="K466" s="13">
        <v>207006</v>
      </c>
      <c r="L466" s="13"/>
      <c r="M466" s="13">
        <v>241.024</v>
      </c>
      <c r="N466" s="13">
        <v>1518777</v>
      </c>
      <c r="O466" s="13">
        <v>74893.7</v>
      </c>
      <c r="P466" s="13">
        <v>1670200.75</v>
      </c>
      <c r="Q466" s="13">
        <v>183751</v>
      </c>
      <c r="R466" s="13">
        <v>185259</v>
      </c>
      <c r="S466" s="13">
        <v>430.61500000000001</v>
      </c>
      <c r="T466" s="38">
        <v>284.53699999999998</v>
      </c>
      <c r="U466" s="76">
        <v>283.142</v>
      </c>
      <c r="V466" s="13">
        <v>95078.517221269998</v>
      </c>
      <c r="W466" s="13"/>
      <c r="X466" s="13"/>
      <c r="Y466" s="13">
        <v>421491</v>
      </c>
      <c r="Z466" s="38"/>
      <c r="AA466" s="13"/>
      <c r="AB466" s="38"/>
      <c r="AC466" s="13"/>
      <c r="AD466" s="13">
        <v>110176</v>
      </c>
      <c r="AE466" s="13">
        <v>219585</v>
      </c>
      <c r="AF466" s="38">
        <v>22169.3</v>
      </c>
      <c r="AG466" s="78">
        <v>22153.4</v>
      </c>
      <c r="AI466" s="11">
        <f t="shared" si="934"/>
        <v>3425</v>
      </c>
      <c r="AJ466" s="11">
        <f t="shared" si="942"/>
        <v>399.98233333333332</v>
      </c>
      <c r="AK466" s="11">
        <f t="shared" si="943"/>
        <v>482.98433333333332</v>
      </c>
      <c r="AL466" s="11" t="str">
        <f t="shared" si="935"/>
        <v/>
      </c>
      <c r="AM466" s="11">
        <f t="shared" si="944"/>
        <v>510.97533333333331</v>
      </c>
      <c r="AN466" s="11">
        <f t="shared" si="945"/>
        <v>246.25299999999999</v>
      </c>
      <c r="AO466" s="11" t="str">
        <f t="shared" si="946"/>
        <v/>
      </c>
      <c r="AP466" s="11" t="str">
        <f t="shared" si="947"/>
        <v/>
      </c>
      <c r="AQ466" s="11" t="str">
        <f t="shared" si="948"/>
        <v/>
      </c>
      <c r="AR466" s="11">
        <f t="shared" si="949"/>
        <v>206.535</v>
      </c>
      <c r="AS466" s="11" t="str">
        <f t="shared" si="950"/>
        <v/>
      </c>
      <c r="AT466" s="11">
        <f t="shared" si="936"/>
        <v>239.92733333333331</v>
      </c>
      <c r="AU466" s="11">
        <f t="shared" si="951"/>
        <v>1552.8723333333332</v>
      </c>
      <c r="AV466" s="11">
        <f t="shared" si="952"/>
        <v>75.173166666666674</v>
      </c>
      <c r="AW466" s="11">
        <f t="shared" si="958"/>
        <v>6520.3272500000003</v>
      </c>
      <c r="AX466" s="11">
        <f t="shared" si="959"/>
        <v>718.43600000000004</v>
      </c>
      <c r="AY466" s="11">
        <f t="shared" si="960"/>
        <v>730.56100000000004</v>
      </c>
      <c r="AZ466" s="11">
        <f t="shared" ref="AZ466" si="1126">IF(OR(S466="",S463="",S460="",S457=""),AZ465,SUM(S466,S463,S460,S457))</f>
        <v>1700.279</v>
      </c>
      <c r="BA466" s="11">
        <f t="shared" si="962"/>
        <v>1130.3379999999997</v>
      </c>
      <c r="BB466" s="11">
        <f t="shared" ref="BB466:BE466" si="1127">IF(OR(V466="",V463="",V460="",V457=""),BB465,SUM(V466,V463,V460,V457)/1000)</f>
        <v>381.89676819392997</v>
      </c>
      <c r="BC466" s="17">
        <f t="shared" si="1127"/>
        <v>0</v>
      </c>
      <c r="BD466" s="17">
        <f t="shared" si="1127"/>
        <v>0</v>
      </c>
      <c r="BE466" s="11">
        <f t="shared" si="1127"/>
        <v>1635.5409999999999</v>
      </c>
      <c r="BF466" s="17">
        <f t="shared" si="964"/>
        <v>0</v>
      </c>
      <c r="BG466" s="11">
        <f t="shared" si="965"/>
        <v>0</v>
      </c>
      <c r="BH466" s="11">
        <f t="shared" ref="BH466:BI466" si="1128">IF(OR(AD466="",AD463="",AD460="",AD457=""),BH465,SUM(AD466,AD463,AD460,AD457)/1000)</f>
        <v>431.77300000000002</v>
      </c>
      <c r="BI466" s="11">
        <f t="shared" si="1128"/>
        <v>807.12900000000002</v>
      </c>
      <c r="BJ466" s="11">
        <f t="shared" si="967"/>
        <v>84.861100000000008</v>
      </c>
      <c r="BL466" s="65" t="str">
        <f t="shared" si="1083"/>
        <v>199212</v>
      </c>
      <c r="BM466" s="2">
        <f t="shared" si="1084"/>
        <v>53.30518402343796</v>
      </c>
      <c r="BN466" s="2">
        <f t="shared" si="1085"/>
        <v>55.95009668615328</v>
      </c>
      <c r="BO466" s="2">
        <f t="shared" ref="BO466:BP466" si="1129">IF(COUNT(AK465,AY463)=2,AK465/AY463*100,"")</f>
        <v>66.457285912316635</v>
      </c>
      <c r="BP466" s="2" t="str">
        <f t="shared" si="1129"/>
        <v/>
      </c>
      <c r="BQ466" s="2">
        <f t="shared" si="1087"/>
        <v>44.691265138370476</v>
      </c>
      <c r="BR466" s="2">
        <f t="shared" si="1088"/>
        <v>62.761900672841143</v>
      </c>
      <c r="BS466" s="2" t="str">
        <f t="shared" si="1089"/>
        <v/>
      </c>
      <c r="BT466" s="2" t="str">
        <f t="shared" ref="BT466:BZ466" si="1130">IF(COUNT(AP465,BD463)=2,AP465/BD463*100,"")</f>
        <v/>
      </c>
      <c r="BU466" s="2" t="str">
        <f t="shared" si="1130"/>
        <v/>
      </c>
      <c r="BV466" s="2" t="e">
        <f t="shared" si="1130"/>
        <v>#DIV/0!</v>
      </c>
      <c r="BW466" s="2" t="str">
        <f t="shared" si="1130"/>
        <v/>
      </c>
      <c r="BX466" s="2">
        <f t="shared" si="1130"/>
        <v>56.051060412164624</v>
      </c>
      <c r="BY466" s="2">
        <f t="shared" si="1130"/>
        <v>198.77562298389688</v>
      </c>
      <c r="BZ466" s="2">
        <f t="shared" si="1130"/>
        <v>90.85044172362754</v>
      </c>
    </row>
    <row r="467" spans="1:78" ht="15" customHeight="1" x14ac:dyDescent="0.2">
      <c r="A467" s="71">
        <v>33970</v>
      </c>
      <c r="B467" s="13">
        <v>3419.1</v>
      </c>
      <c r="C467" s="13">
        <v>400221</v>
      </c>
      <c r="D467" s="76">
        <v>482029</v>
      </c>
      <c r="E467" s="13"/>
      <c r="F467" s="13">
        <v>509314</v>
      </c>
      <c r="G467" s="13">
        <v>257560</v>
      </c>
      <c r="H467" s="13"/>
      <c r="I467" s="13"/>
      <c r="J467" s="13"/>
      <c r="K467" s="13">
        <v>208044</v>
      </c>
      <c r="L467" s="13"/>
      <c r="M467" s="13">
        <v>242.95</v>
      </c>
      <c r="N467" s="13">
        <v>1566504</v>
      </c>
      <c r="O467" s="13">
        <v>73883.5</v>
      </c>
      <c r="P467" s="13"/>
      <c r="Q467" s="13"/>
      <c r="R467" s="13"/>
      <c r="S467" s="13"/>
      <c r="T467" s="38"/>
      <c r="U467" s="13"/>
      <c r="V467" s="13"/>
      <c r="W467" s="13"/>
      <c r="X467" s="13"/>
      <c r="Y467" s="13"/>
      <c r="Z467" s="38"/>
      <c r="AA467" s="13"/>
      <c r="AB467" s="38"/>
      <c r="AC467" s="13"/>
      <c r="AD467" s="13"/>
      <c r="AE467" s="13"/>
      <c r="AF467" s="38"/>
      <c r="AG467" s="13"/>
      <c r="AI467" s="11">
        <f t="shared" si="934"/>
        <v>3423.4333333333329</v>
      </c>
      <c r="AJ467" s="11">
        <f t="shared" si="942"/>
        <v>400.52</v>
      </c>
      <c r="AK467" s="11">
        <f t="shared" si="943"/>
        <v>482.19099999999997</v>
      </c>
      <c r="AL467" s="11" t="str">
        <f t="shared" si="935"/>
        <v/>
      </c>
      <c r="AM467" s="11">
        <f t="shared" si="944"/>
        <v>512.97966666666673</v>
      </c>
      <c r="AN467" s="11">
        <f t="shared" si="945"/>
        <v>252.75666666666666</v>
      </c>
      <c r="AO467" s="11" t="str">
        <f t="shared" si="946"/>
        <v/>
      </c>
      <c r="AP467" s="11" t="str">
        <f t="shared" si="947"/>
        <v/>
      </c>
      <c r="AQ467" s="11" t="str">
        <f t="shared" si="948"/>
        <v/>
      </c>
      <c r="AR467" s="11">
        <f t="shared" si="949"/>
        <v>207.45833333333334</v>
      </c>
      <c r="AS467" s="11" t="str">
        <f t="shared" si="950"/>
        <v/>
      </c>
      <c r="AT467" s="11">
        <f t="shared" si="936"/>
        <v>241.31399999999999</v>
      </c>
      <c r="AU467" s="11">
        <f t="shared" si="951"/>
        <v>1527.8573333333331</v>
      </c>
      <c r="AV467" s="11">
        <f t="shared" si="952"/>
        <v>74.697366666666653</v>
      </c>
      <c r="AW467" s="11">
        <f t="shared" si="958"/>
        <v>6520.3272500000003</v>
      </c>
      <c r="AX467" s="11">
        <f t="shared" si="959"/>
        <v>718.43600000000004</v>
      </c>
      <c r="AY467" s="11">
        <f t="shared" si="960"/>
        <v>730.56100000000004</v>
      </c>
      <c r="AZ467" s="11">
        <f t="shared" ref="AZ467" si="1131">IF(OR(S467="",S464="",S461="",S458=""),AZ466,SUM(S467,S464,S461,S458))</f>
        <v>1700.279</v>
      </c>
      <c r="BA467" s="11">
        <f t="shared" si="962"/>
        <v>1130.3379999999997</v>
      </c>
      <c r="BB467" s="11">
        <f t="shared" ref="BB467:BE467" si="1132">IF(OR(V467="",V464="",V461="",V458=""),BB466,SUM(V467,V464,V461,V458)/1000)</f>
        <v>381.89676819392997</v>
      </c>
      <c r="BC467" s="17">
        <f t="shared" si="1132"/>
        <v>0</v>
      </c>
      <c r="BD467" s="17">
        <f t="shared" si="1132"/>
        <v>0</v>
      </c>
      <c r="BE467" s="11">
        <f t="shared" si="1132"/>
        <v>1635.5409999999999</v>
      </c>
      <c r="BF467" s="17">
        <f t="shared" si="964"/>
        <v>0</v>
      </c>
      <c r="BG467" s="11">
        <f t="shared" si="965"/>
        <v>0</v>
      </c>
      <c r="BH467" s="11">
        <f t="shared" ref="BH467:BI467" si="1133">IF(OR(AD467="",AD464="",AD461="",AD458=""),BH466,SUM(AD467,AD464,AD461,AD458)/1000)</f>
        <v>431.77300000000002</v>
      </c>
      <c r="BI467" s="11">
        <f t="shared" si="1133"/>
        <v>807.12900000000002</v>
      </c>
      <c r="BJ467" s="11">
        <f t="shared" si="967"/>
        <v>84.861100000000008</v>
      </c>
      <c r="BL467" s="65" t="str">
        <f t="shared" si="1083"/>
        <v>19931</v>
      </c>
      <c r="BM467" s="2">
        <f t="shared" si="1084"/>
        <v>53.379993941955142</v>
      </c>
      <c r="BN467" s="2">
        <f t="shared" si="1085"/>
        <v>56.023813458749885</v>
      </c>
      <c r="BO467" s="2">
        <f t="shared" ref="BO467:BP467" si="1134">IF(COUNT(AK466,AY464)=2,AK466/AY464*100,"")</f>
        <v>66.618988176929946</v>
      </c>
      <c r="BP467" s="2" t="str">
        <f t="shared" si="1134"/>
        <v/>
      </c>
      <c r="BQ467" s="2">
        <f t="shared" si="1087"/>
        <v>44.797066610460561</v>
      </c>
      <c r="BR467" s="2">
        <f t="shared" si="1088"/>
        <v>64.52391711372691</v>
      </c>
      <c r="BS467" s="2" t="str">
        <f t="shared" si="1089"/>
        <v/>
      </c>
      <c r="BT467" s="2" t="str">
        <f t="shared" ref="BT467:BZ467" si="1135">IF(COUNT(AP466,BD464)=2,AP466/BD464*100,"")</f>
        <v/>
      </c>
      <c r="BU467" s="2" t="str">
        <f t="shared" si="1135"/>
        <v/>
      </c>
      <c r="BV467" s="2" t="e">
        <f t="shared" si="1135"/>
        <v>#DIV/0!</v>
      </c>
      <c r="BW467" s="2" t="str">
        <f t="shared" si="1135"/>
        <v/>
      </c>
      <c r="BX467" s="2">
        <f t="shared" si="1135"/>
        <v>56.234111005379795</v>
      </c>
      <c r="BY467" s="2">
        <f t="shared" si="1135"/>
        <v>199.56976948417747</v>
      </c>
      <c r="BZ467" s="2">
        <f t="shared" si="1135"/>
        <v>90.750926142779306</v>
      </c>
    </row>
    <row r="468" spans="1:78" ht="15" customHeight="1" x14ac:dyDescent="0.2">
      <c r="A468" s="71">
        <v>34001</v>
      </c>
      <c r="B468" s="13">
        <v>3414.5</v>
      </c>
      <c r="C468" s="13">
        <v>401587</v>
      </c>
      <c r="D468" s="76">
        <v>484023</v>
      </c>
      <c r="E468" s="13"/>
      <c r="F468" s="13">
        <v>494585</v>
      </c>
      <c r="G468" s="13">
        <v>261858</v>
      </c>
      <c r="H468" s="13"/>
      <c r="I468" s="13"/>
      <c r="J468" s="13"/>
      <c r="K468" s="13">
        <v>209825</v>
      </c>
      <c r="L468" s="13"/>
      <c r="M468" s="13">
        <v>244.554</v>
      </c>
      <c r="N468" s="13">
        <v>1570180</v>
      </c>
      <c r="O468" s="13">
        <v>74265.5</v>
      </c>
      <c r="P468" s="13"/>
      <c r="Q468" s="13"/>
      <c r="R468" s="13"/>
      <c r="S468" s="13"/>
      <c r="T468" s="38"/>
      <c r="U468" s="13"/>
      <c r="V468" s="13"/>
      <c r="W468" s="13"/>
      <c r="X468" s="13"/>
      <c r="Y468" s="13"/>
      <c r="Z468" s="38"/>
      <c r="AA468" s="13"/>
      <c r="AB468" s="38"/>
      <c r="AC468" s="13"/>
      <c r="AD468" s="13"/>
      <c r="AE468" s="13"/>
      <c r="AF468" s="38"/>
      <c r="AG468" s="13"/>
      <c r="AI468" s="11">
        <f t="shared" si="934"/>
        <v>3419.4333333333329</v>
      </c>
      <c r="AJ468" s="11">
        <f t="shared" si="942"/>
        <v>400.87566666666669</v>
      </c>
      <c r="AK468" s="11">
        <f t="shared" si="943"/>
        <v>482.53100000000001</v>
      </c>
      <c r="AL468" s="11" t="str">
        <f t="shared" si="935"/>
        <v/>
      </c>
      <c r="AM468" s="11">
        <f t="shared" si="944"/>
        <v>509.49333333333334</v>
      </c>
      <c r="AN468" s="11">
        <f t="shared" si="945"/>
        <v>258.29466666666667</v>
      </c>
      <c r="AO468" s="11" t="str">
        <f t="shared" si="946"/>
        <v/>
      </c>
      <c r="AP468" s="11" t="str">
        <f t="shared" si="947"/>
        <v/>
      </c>
      <c r="AQ468" s="11" t="str">
        <f t="shared" si="948"/>
        <v/>
      </c>
      <c r="AR468" s="11">
        <f t="shared" si="949"/>
        <v>208.29166666666666</v>
      </c>
      <c r="AS468" s="11" t="str">
        <f t="shared" si="950"/>
        <v/>
      </c>
      <c r="AT468" s="11">
        <f t="shared" si="936"/>
        <v>242.84266666666667</v>
      </c>
      <c r="AU468" s="11">
        <f t="shared" si="951"/>
        <v>1551.8203333333333</v>
      </c>
      <c r="AV468" s="11">
        <f t="shared" si="952"/>
        <v>74.347566666666665</v>
      </c>
      <c r="AW468" s="11">
        <f t="shared" si="958"/>
        <v>6520.3272500000003</v>
      </c>
      <c r="AX468" s="11">
        <f t="shared" si="959"/>
        <v>718.43600000000004</v>
      </c>
      <c r="AY468" s="11">
        <f t="shared" si="960"/>
        <v>730.56100000000004</v>
      </c>
      <c r="AZ468" s="11">
        <f t="shared" ref="AZ468" si="1136">IF(OR(S468="",S465="",S462="",S459=""),AZ467,SUM(S468,S465,S462,S459))</f>
        <v>1700.279</v>
      </c>
      <c r="BA468" s="11">
        <f t="shared" si="962"/>
        <v>1130.3379999999997</v>
      </c>
      <c r="BB468" s="11">
        <f t="shared" ref="BB468:BE468" si="1137">IF(OR(V468="",V465="",V462="",V459=""),BB467,SUM(V468,V465,V462,V459)/1000)</f>
        <v>381.89676819392997</v>
      </c>
      <c r="BC468" s="17">
        <f t="shared" si="1137"/>
        <v>0</v>
      </c>
      <c r="BD468" s="17">
        <f t="shared" si="1137"/>
        <v>0</v>
      </c>
      <c r="BE468" s="11">
        <f t="shared" si="1137"/>
        <v>1635.5409999999999</v>
      </c>
      <c r="BF468" s="17">
        <f t="shared" si="964"/>
        <v>0</v>
      </c>
      <c r="BG468" s="11">
        <f t="shared" si="965"/>
        <v>0</v>
      </c>
      <c r="BH468" s="11">
        <f t="shared" ref="BH468:BI468" si="1138">IF(OR(AD468="",AD465="",AD462="",AD459=""),BH467,SUM(AD468,AD465,AD462,AD459)/1000)</f>
        <v>431.77300000000002</v>
      </c>
      <c r="BI468" s="11">
        <f t="shared" si="1138"/>
        <v>807.12900000000002</v>
      </c>
      <c r="BJ468" s="11">
        <f t="shared" si="967"/>
        <v>84.861100000000008</v>
      </c>
      <c r="BL468" s="65" t="str">
        <f t="shared" si="1083"/>
        <v>19932</v>
      </c>
      <c r="BM468" s="2">
        <f t="shared" si="1084"/>
        <v>53.355576815772444</v>
      </c>
      <c r="BN468" s="2">
        <f t="shared" si="1085"/>
        <v>56.020405400232121</v>
      </c>
      <c r="BO468" s="2">
        <f t="shared" ref="BO468:BP468" si="1139">IF(COUNT(AK467,AY465)=2,AK467/AY465*100,"")</f>
        <v>66.509562134911278</v>
      </c>
      <c r="BP468" s="2" t="str">
        <f t="shared" si="1139"/>
        <v/>
      </c>
      <c r="BQ468" s="2">
        <f t="shared" si="1087"/>
        <v>45.442932867794994</v>
      </c>
      <c r="BR468" s="2">
        <f t="shared" si="1088"/>
        <v>66.228026500964049</v>
      </c>
      <c r="BS468" s="2" t="str">
        <f t="shared" si="1089"/>
        <v/>
      </c>
      <c r="BT468" s="2" t="str">
        <f t="shared" ref="BT468:BZ468" si="1140">IF(COUNT(AP467,BD465)=2,AP467/BD465*100,"")</f>
        <v/>
      </c>
      <c r="BU468" s="2" t="str">
        <f t="shared" si="1140"/>
        <v/>
      </c>
      <c r="BV468" s="2" t="e">
        <f t="shared" si="1140"/>
        <v>#DIV/0!</v>
      </c>
      <c r="BW468" s="2" t="str">
        <f t="shared" si="1140"/>
        <v/>
      </c>
      <c r="BX468" s="2">
        <f t="shared" si="1140"/>
        <v>56.559117607076395</v>
      </c>
      <c r="BY468" s="2">
        <f t="shared" si="1140"/>
        <v>196.35492839487131</v>
      </c>
      <c r="BZ468" s="2">
        <f t="shared" si="1140"/>
        <v>90.176528487693119</v>
      </c>
    </row>
    <row r="469" spans="1:78" ht="15" customHeight="1" x14ac:dyDescent="0.2">
      <c r="A469" s="71">
        <v>34029</v>
      </c>
      <c r="B469" s="13">
        <v>3411.7</v>
      </c>
      <c r="C469" s="13">
        <v>402997</v>
      </c>
      <c r="D469" s="76">
        <v>484444</v>
      </c>
      <c r="E469" s="13"/>
      <c r="F469" s="13">
        <v>503720</v>
      </c>
      <c r="G469" s="13">
        <v>268917</v>
      </c>
      <c r="H469" s="13"/>
      <c r="I469" s="13"/>
      <c r="J469" s="13"/>
      <c r="K469" s="13">
        <v>212027</v>
      </c>
      <c r="L469" s="13"/>
      <c r="M469" s="13">
        <v>245.608</v>
      </c>
      <c r="N469" s="13">
        <v>1609346</v>
      </c>
      <c r="O469" s="13">
        <v>75434.399999999994</v>
      </c>
      <c r="P469" s="13">
        <v>1682364.75</v>
      </c>
      <c r="Q469" s="13">
        <v>177146</v>
      </c>
      <c r="R469" s="13">
        <v>189699</v>
      </c>
      <c r="S469" s="13">
        <v>430.66500000000002</v>
      </c>
      <c r="T469" s="38">
        <v>285.11</v>
      </c>
      <c r="U469" s="76">
        <v>283.73700000000002</v>
      </c>
      <c r="V469" s="13">
        <v>95739.138868609996</v>
      </c>
      <c r="W469" s="13"/>
      <c r="X469" s="13"/>
      <c r="Y469" s="13">
        <v>398060</v>
      </c>
      <c r="Z469" s="38"/>
      <c r="AA469" s="13"/>
      <c r="AB469" s="38"/>
      <c r="AC469" s="13"/>
      <c r="AD469" s="13">
        <v>112060</v>
      </c>
      <c r="AE469" s="13">
        <v>209714</v>
      </c>
      <c r="AF469" s="38">
        <v>23148.5</v>
      </c>
      <c r="AG469" s="78">
        <v>23177.5</v>
      </c>
      <c r="AI469" s="11">
        <f t="shared" si="934"/>
        <v>3415.1</v>
      </c>
      <c r="AJ469" s="11">
        <f t="shared" si="942"/>
        <v>401.60166666666669</v>
      </c>
      <c r="AK469" s="11">
        <f t="shared" si="943"/>
        <v>483.49866666666668</v>
      </c>
      <c r="AL469" s="11" t="str">
        <f t="shared" si="935"/>
        <v/>
      </c>
      <c r="AM469" s="11">
        <f t="shared" si="944"/>
        <v>502.53966666666668</v>
      </c>
      <c r="AN469" s="11">
        <f t="shared" si="945"/>
        <v>262.77833333333331</v>
      </c>
      <c r="AO469" s="11" t="str">
        <f t="shared" si="946"/>
        <v/>
      </c>
      <c r="AP469" s="11" t="str">
        <f t="shared" si="947"/>
        <v/>
      </c>
      <c r="AQ469" s="11" t="str">
        <f t="shared" si="948"/>
        <v/>
      </c>
      <c r="AR469" s="11">
        <f t="shared" si="949"/>
        <v>209.96533333333335</v>
      </c>
      <c r="AS469" s="11" t="str">
        <f t="shared" si="950"/>
        <v/>
      </c>
      <c r="AT469" s="11">
        <f t="shared" si="936"/>
        <v>244.37066666666669</v>
      </c>
      <c r="AU469" s="11">
        <f t="shared" si="951"/>
        <v>1582.01</v>
      </c>
      <c r="AV469" s="11">
        <f t="shared" si="952"/>
        <v>74.527799999999999</v>
      </c>
      <c r="AW469" s="11">
        <f t="shared" si="958"/>
        <v>6611.9165000000003</v>
      </c>
      <c r="AX469" s="11">
        <f t="shared" si="959"/>
        <v>724.15099999999995</v>
      </c>
      <c r="AY469" s="11">
        <f t="shared" si="960"/>
        <v>738.923</v>
      </c>
      <c r="AZ469" s="11">
        <f t="shared" ref="AZ469" si="1141">IF(OR(S469="",S466="",S463="",S460=""),AZ468,SUM(S469,S466,S463,S460))</f>
        <v>1710.6369999999999</v>
      </c>
      <c r="BA469" s="11">
        <f t="shared" si="962"/>
        <v>1132.396</v>
      </c>
      <c r="BB469" s="11">
        <f t="shared" ref="BB469:BE469" si="1142">IF(OR(V469="",V466="",V463="",V460=""),BB468,SUM(V469,V466,V463,V460)/1000)</f>
        <v>381.97202699544999</v>
      </c>
      <c r="BC469" s="17">
        <f t="shared" si="1142"/>
        <v>0</v>
      </c>
      <c r="BD469" s="17">
        <f t="shared" si="1142"/>
        <v>0</v>
      </c>
      <c r="BE469" s="11">
        <f t="shared" si="1142"/>
        <v>1621.6759999999999</v>
      </c>
      <c r="BF469" s="17">
        <f t="shared" si="964"/>
        <v>0</v>
      </c>
      <c r="BG469" s="11">
        <f t="shared" si="965"/>
        <v>0</v>
      </c>
      <c r="BH469" s="11">
        <f t="shared" ref="BH469:BI469" si="1143">IF(OR(AD469="",AD466="",AD463="",AD460=""),BH468,SUM(AD469,AD466,AD463,AD460)/1000)</f>
        <v>437.23500000000001</v>
      </c>
      <c r="BI469" s="11">
        <f t="shared" si="1143"/>
        <v>836.46699999999998</v>
      </c>
      <c r="BJ469" s="11">
        <f t="shared" si="967"/>
        <v>87.525600000000011</v>
      </c>
      <c r="BL469" s="65" t="str">
        <f t="shared" si="1083"/>
        <v>19933</v>
      </c>
      <c r="BM469" s="2">
        <f t="shared" si="1084"/>
        <v>52.442664336108791</v>
      </c>
      <c r="BN469" s="2">
        <f t="shared" si="1085"/>
        <v>55.748876726667362</v>
      </c>
      <c r="BO469" s="2">
        <f t="shared" ref="BO469:BP469" si="1144">IF(COUNT(AK468,AY466)=2,AK468/AY466*100,"")</f>
        <v>66.049378491323779</v>
      </c>
      <c r="BP469" s="2" t="str">
        <f t="shared" si="1144"/>
        <v/>
      </c>
      <c r="BQ469" s="2">
        <f t="shared" si="1087"/>
        <v>45.382855983490501</v>
      </c>
      <c r="BR469" s="2">
        <f t="shared" si="1088"/>
        <v>67.634682505483454</v>
      </c>
      <c r="BS469" s="2" t="str">
        <f t="shared" si="1089"/>
        <v/>
      </c>
      <c r="BT469" s="2" t="str">
        <f t="shared" ref="BT469:BZ469" si="1145">IF(COUNT(AP468,BD466)=2,AP468/BD466*100,"")</f>
        <v/>
      </c>
      <c r="BU469" s="2" t="str">
        <f t="shared" si="1145"/>
        <v/>
      </c>
      <c r="BV469" s="2" t="e">
        <f t="shared" si="1145"/>
        <v>#DIV/0!</v>
      </c>
      <c r="BW469" s="2" t="str">
        <f t="shared" si="1145"/>
        <v/>
      </c>
      <c r="BX469" s="2">
        <f t="shared" si="1145"/>
        <v>56.243133930715139</v>
      </c>
      <c r="BY469" s="2">
        <f t="shared" si="1145"/>
        <v>192.26422707316095</v>
      </c>
      <c r="BZ469" s="2">
        <f t="shared" si="1145"/>
        <v>87.610891994879466</v>
      </c>
    </row>
    <row r="470" spans="1:78" ht="15" customHeight="1" x14ac:dyDescent="0.2">
      <c r="A470" s="71">
        <v>34060</v>
      </c>
      <c r="B470" s="13">
        <v>3411.3</v>
      </c>
      <c r="C470" s="13">
        <v>404748</v>
      </c>
      <c r="D470" s="76">
        <v>486441</v>
      </c>
      <c r="E470" s="13"/>
      <c r="F470" s="13">
        <v>501269</v>
      </c>
      <c r="G470" s="13">
        <v>270928</v>
      </c>
      <c r="H470" s="13"/>
      <c r="I470" s="13"/>
      <c r="J470" s="13"/>
      <c r="K470" s="13">
        <v>213875</v>
      </c>
      <c r="L470" s="13"/>
      <c r="M470" s="13">
        <v>245.91900000000001</v>
      </c>
      <c r="N470" s="13">
        <v>1631139</v>
      </c>
      <c r="O470" s="13">
        <v>76078.600000000006</v>
      </c>
      <c r="P470" s="13"/>
      <c r="Q470" s="13"/>
      <c r="R470" s="13"/>
      <c r="S470" s="13"/>
      <c r="T470" s="38"/>
      <c r="U470" s="13"/>
      <c r="V470" s="13"/>
      <c r="W470" s="13"/>
      <c r="X470" s="13"/>
      <c r="Y470" s="13"/>
      <c r="Z470" s="38"/>
      <c r="AA470" s="13"/>
      <c r="AB470" s="38"/>
      <c r="AC470" s="13"/>
      <c r="AD470" s="13"/>
      <c r="AE470" s="13"/>
      <c r="AF470" s="38"/>
      <c r="AG470" s="13"/>
      <c r="AI470" s="11">
        <f t="shared" si="934"/>
        <v>3412.5</v>
      </c>
      <c r="AJ470" s="11">
        <f t="shared" si="942"/>
        <v>403.1106666666667</v>
      </c>
      <c r="AK470" s="11">
        <f t="shared" si="943"/>
        <v>484.96933333333334</v>
      </c>
      <c r="AL470" s="11" t="str">
        <f t="shared" si="935"/>
        <v/>
      </c>
      <c r="AM470" s="11">
        <f t="shared" si="944"/>
        <v>499.858</v>
      </c>
      <c r="AN470" s="11">
        <f t="shared" si="945"/>
        <v>267.23433333333332</v>
      </c>
      <c r="AO470" s="11" t="str">
        <f t="shared" si="946"/>
        <v/>
      </c>
      <c r="AP470" s="11" t="str">
        <f t="shared" si="947"/>
        <v/>
      </c>
      <c r="AQ470" s="11" t="str">
        <f t="shared" si="948"/>
        <v/>
      </c>
      <c r="AR470" s="11">
        <f t="shared" si="949"/>
        <v>211.90899999999999</v>
      </c>
      <c r="AS470" s="11" t="str">
        <f t="shared" si="950"/>
        <v/>
      </c>
      <c r="AT470" s="11">
        <f t="shared" si="936"/>
        <v>245.36033333333333</v>
      </c>
      <c r="AU470" s="11">
        <f t="shared" si="951"/>
        <v>1603.5550000000001</v>
      </c>
      <c r="AV470" s="11">
        <f t="shared" si="952"/>
        <v>75.259500000000003</v>
      </c>
      <c r="AW470" s="11">
        <f t="shared" si="958"/>
        <v>6611.9165000000003</v>
      </c>
      <c r="AX470" s="11">
        <f t="shared" si="959"/>
        <v>724.15099999999995</v>
      </c>
      <c r="AY470" s="11">
        <f t="shared" si="960"/>
        <v>738.923</v>
      </c>
      <c r="AZ470" s="11">
        <f t="shared" ref="AZ470" si="1146">IF(OR(S470="",S467="",S464="",S461=""),AZ469,SUM(S470,S467,S464,S461))</f>
        <v>1710.6369999999999</v>
      </c>
      <c r="BA470" s="11">
        <f t="shared" si="962"/>
        <v>1132.396</v>
      </c>
      <c r="BB470" s="11">
        <f t="shared" ref="BB470:BE470" si="1147">IF(OR(V470="",V467="",V464="",V461=""),BB469,SUM(V470,V467,V464,V461)/1000)</f>
        <v>381.97202699544999</v>
      </c>
      <c r="BC470" s="17">
        <f t="shared" si="1147"/>
        <v>0</v>
      </c>
      <c r="BD470" s="17">
        <f t="shared" si="1147"/>
        <v>0</v>
      </c>
      <c r="BE470" s="11">
        <f t="shared" si="1147"/>
        <v>1621.6759999999999</v>
      </c>
      <c r="BF470" s="17">
        <f t="shared" si="964"/>
        <v>0</v>
      </c>
      <c r="BG470" s="11">
        <f t="shared" si="965"/>
        <v>0</v>
      </c>
      <c r="BH470" s="11">
        <f t="shared" ref="BH470:BI470" si="1148">IF(OR(AD470="",AD467="",AD464="",AD461=""),BH469,SUM(AD470,AD467,AD464,AD461)/1000)</f>
        <v>437.23500000000001</v>
      </c>
      <c r="BI470" s="11">
        <f t="shared" si="1148"/>
        <v>836.46699999999998</v>
      </c>
      <c r="BJ470" s="11">
        <f t="shared" si="967"/>
        <v>87.525600000000011</v>
      </c>
      <c r="BL470" s="65" t="str">
        <f t="shared" si="1083"/>
        <v>19934</v>
      </c>
      <c r="BM470" s="2">
        <f t="shared" si="1084"/>
        <v>52.376205504102572</v>
      </c>
      <c r="BN470" s="2">
        <f t="shared" si="1085"/>
        <v>55.79838241216568</v>
      </c>
      <c r="BO470" s="2">
        <f t="shared" ref="BO470:BP470" si="1149">IF(COUNT(AK469,AY467)=2,AK469/AY467*100,"")</f>
        <v>66.181833777968805</v>
      </c>
      <c r="BP470" s="2" t="str">
        <f t="shared" si="1149"/>
        <v/>
      </c>
      <c r="BQ470" s="2">
        <f t="shared" si="1087"/>
        <v>45.074423166639846</v>
      </c>
      <c r="BR470" s="2">
        <f t="shared" si="1088"/>
        <v>68.808734511178827</v>
      </c>
      <c r="BS470" s="2" t="str">
        <f t="shared" si="1089"/>
        <v/>
      </c>
      <c r="BT470" s="2" t="str">
        <f t="shared" ref="BT470:BZ470" si="1150">IF(COUNT(AP469,BD467)=2,AP469/BD467*100,"")</f>
        <v/>
      </c>
      <c r="BU470" s="2" t="str">
        <f t="shared" si="1150"/>
        <v/>
      </c>
      <c r="BV470" s="2" t="e">
        <f t="shared" si="1150"/>
        <v>#DIV/0!</v>
      </c>
      <c r="BW470" s="2" t="str">
        <f t="shared" si="1150"/>
        <v/>
      </c>
      <c r="BX470" s="2">
        <f t="shared" si="1150"/>
        <v>56.597023590327943</v>
      </c>
      <c r="BY470" s="2">
        <f t="shared" si="1150"/>
        <v>196.00460397284695</v>
      </c>
      <c r="BZ470" s="2">
        <f t="shared" si="1150"/>
        <v>87.823278274733639</v>
      </c>
    </row>
    <row r="471" spans="1:78" ht="15" customHeight="1" x14ac:dyDescent="0.2">
      <c r="A471" s="71">
        <v>34090</v>
      </c>
      <c r="B471" s="13">
        <v>3436.9</v>
      </c>
      <c r="C471" s="13">
        <v>406759</v>
      </c>
      <c r="D471" s="76">
        <v>487171</v>
      </c>
      <c r="E471" s="13"/>
      <c r="F471" s="13">
        <v>496752</v>
      </c>
      <c r="G471" s="13">
        <v>274177</v>
      </c>
      <c r="H471" s="13"/>
      <c r="I471" s="13"/>
      <c r="J471" s="13"/>
      <c r="K471" s="13">
        <v>219099</v>
      </c>
      <c r="L471" s="13"/>
      <c r="M471" s="13">
        <v>246.55600000000001</v>
      </c>
      <c r="N471" s="13">
        <v>1644776</v>
      </c>
      <c r="O471" s="13">
        <v>77203.8</v>
      </c>
      <c r="P471" s="13"/>
      <c r="Q471" s="13"/>
      <c r="R471" s="13"/>
      <c r="S471" s="13"/>
      <c r="T471" s="38"/>
      <c r="U471" s="13"/>
      <c r="V471" s="13"/>
      <c r="W471" s="13"/>
      <c r="X471" s="13"/>
      <c r="Y471" s="13"/>
      <c r="Z471" s="38"/>
      <c r="AA471" s="13"/>
      <c r="AB471" s="38"/>
      <c r="AC471" s="13"/>
      <c r="AD471" s="13"/>
      <c r="AE471" s="13"/>
      <c r="AF471" s="38"/>
      <c r="AG471" s="13"/>
      <c r="AI471" s="11">
        <f t="shared" si="934"/>
        <v>3419.9666666666667</v>
      </c>
      <c r="AJ471" s="11">
        <f t="shared" si="942"/>
        <v>404.83466666666669</v>
      </c>
      <c r="AK471" s="11">
        <f t="shared" si="943"/>
        <v>486.01866666666666</v>
      </c>
      <c r="AL471" s="11" t="str">
        <f t="shared" si="935"/>
        <v/>
      </c>
      <c r="AM471" s="11">
        <f t="shared" si="944"/>
        <v>500.58033333333333</v>
      </c>
      <c r="AN471" s="11">
        <f t="shared" si="945"/>
        <v>271.34066666666666</v>
      </c>
      <c r="AO471" s="11" t="str">
        <f t="shared" si="946"/>
        <v/>
      </c>
      <c r="AP471" s="11" t="str">
        <f t="shared" si="947"/>
        <v/>
      </c>
      <c r="AQ471" s="11" t="str">
        <f t="shared" si="948"/>
        <v/>
      </c>
      <c r="AR471" s="11">
        <f t="shared" si="949"/>
        <v>215.00033333333334</v>
      </c>
      <c r="AS471" s="11" t="str">
        <f t="shared" si="950"/>
        <v/>
      </c>
      <c r="AT471" s="11">
        <f t="shared" si="936"/>
        <v>246.0276666666667</v>
      </c>
      <c r="AU471" s="11">
        <f t="shared" si="951"/>
        <v>1628.4203333333332</v>
      </c>
      <c r="AV471" s="11">
        <f t="shared" si="952"/>
        <v>76.238933333333335</v>
      </c>
      <c r="AW471" s="11">
        <f t="shared" si="958"/>
        <v>6611.9165000000003</v>
      </c>
      <c r="AX471" s="11">
        <f t="shared" si="959"/>
        <v>724.15099999999995</v>
      </c>
      <c r="AY471" s="11">
        <f t="shared" si="960"/>
        <v>738.923</v>
      </c>
      <c r="AZ471" s="11">
        <f t="shared" ref="AZ471" si="1151">IF(OR(S471="",S468="",S465="",S462=""),AZ470,SUM(S471,S468,S465,S462))</f>
        <v>1710.6369999999999</v>
      </c>
      <c r="BA471" s="11">
        <f t="shared" si="962"/>
        <v>1132.396</v>
      </c>
      <c r="BB471" s="11">
        <f t="shared" ref="BB471:BE471" si="1152">IF(OR(V471="",V468="",V465="",V462=""),BB470,SUM(V471,V468,V465,V462)/1000)</f>
        <v>381.97202699544999</v>
      </c>
      <c r="BC471" s="17">
        <f t="shared" si="1152"/>
        <v>0</v>
      </c>
      <c r="BD471" s="17">
        <f t="shared" si="1152"/>
        <v>0</v>
      </c>
      <c r="BE471" s="11">
        <f t="shared" si="1152"/>
        <v>1621.6759999999999</v>
      </c>
      <c r="BF471" s="17">
        <f t="shared" si="964"/>
        <v>0</v>
      </c>
      <c r="BG471" s="11">
        <f t="shared" si="965"/>
        <v>0</v>
      </c>
      <c r="BH471" s="11">
        <f t="shared" ref="BH471:BI471" si="1153">IF(OR(AD471="",AD468="",AD465="",AD462=""),BH470,SUM(AD471,AD468,AD465,AD462)/1000)</f>
        <v>437.23500000000001</v>
      </c>
      <c r="BI471" s="11">
        <f t="shared" si="1153"/>
        <v>836.46699999999998</v>
      </c>
      <c r="BJ471" s="11">
        <f t="shared" si="967"/>
        <v>87.525600000000011</v>
      </c>
      <c r="BL471" s="65" t="str">
        <f t="shared" si="1083"/>
        <v>19935</v>
      </c>
      <c r="BM471" s="2">
        <f t="shared" si="1084"/>
        <v>52.336330204898843</v>
      </c>
      <c r="BN471" s="2">
        <f t="shared" si="1085"/>
        <v>55.899435254729255</v>
      </c>
      <c r="BO471" s="2">
        <f t="shared" ref="BO471:BP471" si="1154">IF(COUNT(AK470,AY468)=2,AK470/AY468*100,"")</f>
        <v>66.38314026252884</v>
      </c>
      <c r="BP471" s="2" t="str">
        <f t="shared" si="1154"/>
        <v/>
      </c>
      <c r="BQ471" s="2">
        <f t="shared" si="1087"/>
        <v>44.459238446081329</v>
      </c>
      <c r="BR471" s="2">
        <f t="shared" si="1088"/>
        <v>69.975541976210124</v>
      </c>
      <c r="BS471" s="2" t="str">
        <f t="shared" si="1089"/>
        <v/>
      </c>
      <c r="BT471" s="2" t="str">
        <f t="shared" ref="BT471:BZ471" si="1155">IF(COUNT(AP470,BD468)=2,AP470/BD468*100,"")</f>
        <v/>
      </c>
      <c r="BU471" s="2" t="str">
        <f t="shared" si="1155"/>
        <v/>
      </c>
      <c r="BV471" s="2" t="e">
        <f t="shared" si="1155"/>
        <v>#DIV/0!</v>
      </c>
      <c r="BW471" s="2" t="str">
        <f t="shared" si="1155"/>
        <v/>
      </c>
      <c r="BX471" s="2">
        <f t="shared" si="1155"/>
        <v>56.826233537838931</v>
      </c>
      <c r="BY471" s="2">
        <f t="shared" si="1155"/>
        <v>198.67394183581558</v>
      </c>
      <c r="BZ471" s="2">
        <f t="shared" si="1155"/>
        <v>88.685510793520223</v>
      </c>
    </row>
    <row r="472" spans="1:78" ht="15" customHeight="1" x14ac:dyDescent="0.2">
      <c r="A472" s="71">
        <v>34121</v>
      </c>
      <c r="B472" s="13">
        <v>3442.4</v>
      </c>
      <c r="C472" s="13">
        <v>408895</v>
      </c>
      <c r="D472" s="76">
        <v>490085</v>
      </c>
      <c r="E472" s="13"/>
      <c r="F472" s="13">
        <v>506466</v>
      </c>
      <c r="G472" s="13">
        <v>276329</v>
      </c>
      <c r="H472" s="13"/>
      <c r="I472" s="13"/>
      <c r="J472" s="13"/>
      <c r="K472" s="13">
        <v>217063</v>
      </c>
      <c r="L472" s="13"/>
      <c r="M472" s="13">
        <v>249.863</v>
      </c>
      <c r="N472" s="13">
        <v>1637207</v>
      </c>
      <c r="O472" s="13">
        <v>76768.7</v>
      </c>
      <c r="P472" s="13">
        <v>1702234.75</v>
      </c>
      <c r="Q472" s="13">
        <v>185214</v>
      </c>
      <c r="R472" s="13">
        <v>190129</v>
      </c>
      <c r="S472" s="13">
        <v>436.67</v>
      </c>
      <c r="T472" s="38">
        <v>286.529</v>
      </c>
      <c r="U472" s="76">
        <v>285.02300000000002</v>
      </c>
      <c r="V472" s="13">
        <v>97317.550334519998</v>
      </c>
      <c r="W472" s="13"/>
      <c r="X472" s="13"/>
      <c r="Y472" s="13">
        <v>414318</v>
      </c>
      <c r="Z472" s="38"/>
      <c r="AA472" s="13"/>
      <c r="AB472" s="38"/>
      <c r="AC472" s="13"/>
      <c r="AD472" s="13">
        <v>113186</v>
      </c>
      <c r="AE472" s="13">
        <v>223021</v>
      </c>
      <c r="AF472" s="38">
        <v>24107.5</v>
      </c>
      <c r="AG472" s="78">
        <v>24045.7</v>
      </c>
      <c r="AI472" s="11">
        <f t="shared" si="934"/>
        <v>3430.2000000000003</v>
      </c>
      <c r="AJ472" s="11">
        <f t="shared" si="942"/>
        <v>406.8006666666667</v>
      </c>
      <c r="AK472" s="11">
        <f t="shared" si="943"/>
        <v>487.899</v>
      </c>
      <c r="AL472" s="11" t="str">
        <f t="shared" si="935"/>
        <v/>
      </c>
      <c r="AM472" s="11">
        <f t="shared" si="944"/>
        <v>501.49566666666669</v>
      </c>
      <c r="AN472" s="11">
        <f t="shared" si="945"/>
        <v>273.81133333333332</v>
      </c>
      <c r="AO472" s="11" t="str">
        <f t="shared" si="946"/>
        <v/>
      </c>
      <c r="AP472" s="11" t="str">
        <f t="shared" si="947"/>
        <v/>
      </c>
      <c r="AQ472" s="11" t="str">
        <f t="shared" si="948"/>
        <v/>
      </c>
      <c r="AR472" s="11">
        <f t="shared" si="949"/>
        <v>216.679</v>
      </c>
      <c r="AS472" s="11" t="str">
        <f t="shared" si="950"/>
        <v/>
      </c>
      <c r="AT472" s="11">
        <f t="shared" si="936"/>
        <v>247.446</v>
      </c>
      <c r="AU472" s="11">
        <f t="shared" si="951"/>
        <v>1637.7073333333333</v>
      </c>
      <c r="AV472" s="11">
        <f t="shared" si="952"/>
        <v>76.683700000000016</v>
      </c>
      <c r="AW472" s="11">
        <f t="shared" si="958"/>
        <v>6696.4605000000001</v>
      </c>
      <c r="AX472" s="11">
        <f t="shared" si="959"/>
        <v>732.44299999999998</v>
      </c>
      <c r="AY472" s="11">
        <f t="shared" si="960"/>
        <v>747.29700000000003</v>
      </c>
      <c r="AZ472" s="11">
        <f t="shared" ref="AZ472" si="1156">IF(OR(S472="",S469="",S466="",S463=""),AZ471,SUM(S472,S469,S466,S463))</f>
        <v>1723.797</v>
      </c>
      <c r="BA472" s="11">
        <f t="shared" si="962"/>
        <v>1135.2049999999999</v>
      </c>
      <c r="BB472" s="11">
        <f t="shared" ref="BB472:BE472" si="1157">IF(OR(V472="",V469="",V466="",V463=""),BB471,SUM(V472,V469,V466,V463)/1000)</f>
        <v>383.40311760671995</v>
      </c>
      <c r="BC472" s="17">
        <f t="shared" si="1157"/>
        <v>0</v>
      </c>
      <c r="BD472" s="17">
        <f t="shared" si="1157"/>
        <v>0</v>
      </c>
      <c r="BE472" s="11">
        <f t="shared" si="1157"/>
        <v>1621.9490000000001</v>
      </c>
      <c r="BF472" s="17">
        <f t="shared" si="964"/>
        <v>0</v>
      </c>
      <c r="BG472" s="11">
        <f t="shared" si="965"/>
        <v>0</v>
      </c>
      <c r="BH472" s="11">
        <f t="shared" ref="BH472:BI472" si="1158">IF(OR(AD472="",AD469="",AD466="",AD463=""),BH471,SUM(AD472,AD469,AD466,AD463)/1000)</f>
        <v>443.43099999999998</v>
      </c>
      <c r="BI472" s="11">
        <f t="shared" si="1158"/>
        <v>866.44299999999998</v>
      </c>
      <c r="BJ472" s="11">
        <f t="shared" si="967"/>
        <v>90.835700000000017</v>
      </c>
      <c r="BL472" s="65" t="str">
        <f t="shared" si="1083"/>
        <v>19936</v>
      </c>
      <c r="BM472" s="2">
        <f t="shared" si="1084"/>
        <v>51.724287000095458</v>
      </c>
      <c r="BN472" s="2">
        <f t="shared" si="1085"/>
        <v>55.666658841411078</v>
      </c>
      <c r="BO472" s="2">
        <f t="shared" ref="BO472:BP472" si="1159">IF(COUNT(AK471,AY469)=2,AK471/AY469*100,"")</f>
        <v>65.773925925524949</v>
      </c>
      <c r="BP472" s="2" t="str">
        <f t="shared" si="1159"/>
        <v/>
      </c>
      <c r="BQ472" s="2">
        <f t="shared" si="1087"/>
        <v>44.141625367804203</v>
      </c>
      <c r="BR472" s="2">
        <f t="shared" si="1088"/>
        <v>71.036789997687151</v>
      </c>
      <c r="BS472" s="2" t="str">
        <f t="shared" si="1089"/>
        <v/>
      </c>
      <c r="BT472" s="2" t="str">
        <f t="shared" ref="BT472:BZ472" si="1160">IF(COUNT(AP471,BD469)=2,AP471/BD469*100,"")</f>
        <v/>
      </c>
      <c r="BU472" s="2" t="str">
        <f t="shared" si="1160"/>
        <v/>
      </c>
      <c r="BV472" s="2" t="e">
        <f t="shared" si="1160"/>
        <v>#DIV/0!</v>
      </c>
      <c r="BW472" s="2" t="str">
        <f t="shared" si="1160"/>
        <v/>
      </c>
      <c r="BX472" s="2">
        <f t="shared" si="1160"/>
        <v>56.268978162010519</v>
      </c>
      <c r="BY472" s="2">
        <f t="shared" si="1160"/>
        <v>194.67837145199192</v>
      </c>
      <c r="BZ472" s="2">
        <f t="shared" si="1160"/>
        <v>87.104725169931228</v>
      </c>
    </row>
    <row r="473" spans="1:78" ht="15" customHeight="1" x14ac:dyDescent="0.2">
      <c r="A473" s="71">
        <v>34151</v>
      </c>
      <c r="B473" s="13">
        <v>3442</v>
      </c>
      <c r="C473" s="13">
        <v>408308</v>
      </c>
      <c r="D473" s="76">
        <v>493323</v>
      </c>
      <c r="E473" s="13"/>
      <c r="F473" s="13">
        <v>501978</v>
      </c>
      <c r="G473" s="13">
        <v>273954</v>
      </c>
      <c r="H473" s="13"/>
      <c r="I473" s="13"/>
      <c r="J473" s="13"/>
      <c r="K473" s="13">
        <v>216879</v>
      </c>
      <c r="L473" s="13"/>
      <c r="M473" s="13">
        <v>250.83500000000001</v>
      </c>
      <c r="N473" s="13">
        <v>1676524</v>
      </c>
      <c r="O473" s="13">
        <v>77108.3</v>
      </c>
      <c r="P473" s="13"/>
      <c r="Q473" s="13"/>
      <c r="R473" s="13"/>
      <c r="S473" s="13"/>
      <c r="T473" s="38"/>
      <c r="U473" s="13"/>
      <c r="V473" s="13"/>
      <c r="W473" s="13"/>
      <c r="X473" s="13"/>
      <c r="Y473" s="13"/>
      <c r="Z473" s="38"/>
      <c r="AA473" s="13"/>
      <c r="AB473" s="38"/>
      <c r="AC473" s="13"/>
      <c r="AD473" s="13"/>
      <c r="AE473" s="13"/>
      <c r="AF473" s="38"/>
      <c r="AG473" s="13"/>
      <c r="AI473" s="11">
        <f t="shared" si="934"/>
        <v>3440.4333333333329</v>
      </c>
      <c r="AJ473" s="11">
        <f t="shared" si="942"/>
        <v>407.98733333333331</v>
      </c>
      <c r="AK473" s="11">
        <f t="shared" si="943"/>
        <v>490.19299999999998</v>
      </c>
      <c r="AL473" s="11" t="str">
        <f t="shared" si="935"/>
        <v/>
      </c>
      <c r="AM473" s="11">
        <f t="shared" si="944"/>
        <v>501.73200000000003</v>
      </c>
      <c r="AN473" s="11">
        <f t="shared" si="945"/>
        <v>274.82</v>
      </c>
      <c r="AO473" s="11" t="str">
        <f t="shared" si="946"/>
        <v/>
      </c>
      <c r="AP473" s="11" t="str">
        <f t="shared" si="947"/>
        <v/>
      </c>
      <c r="AQ473" s="11" t="str">
        <f t="shared" si="948"/>
        <v/>
      </c>
      <c r="AR473" s="11">
        <f t="shared" si="949"/>
        <v>217.68033333333335</v>
      </c>
      <c r="AS473" s="11" t="str">
        <f t="shared" si="950"/>
        <v/>
      </c>
      <c r="AT473" s="11">
        <f t="shared" si="936"/>
        <v>249.08466666666666</v>
      </c>
      <c r="AU473" s="11">
        <f t="shared" si="951"/>
        <v>1652.8356666666668</v>
      </c>
      <c r="AV473" s="11">
        <f t="shared" si="952"/>
        <v>77.026933333333332</v>
      </c>
      <c r="AW473" s="11">
        <f t="shared" si="958"/>
        <v>6696.4605000000001</v>
      </c>
      <c r="AX473" s="11">
        <f t="shared" si="959"/>
        <v>732.44299999999998</v>
      </c>
      <c r="AY473" s="11">
        <f t="shared" si="960"/>
        <v>747.29700000000003</v>
      </c>
      <c r="AZ473" s="11">
        <f t="shared" ref="AZ473" si="1161">IF(OR(S473="",S470="",S467="",S464=""),AZ472,SUM(S473,S470,S467,S464))</f>
        <v>1723.797</v>
      </c>
      <c r="BA473" s="11">
        <f t="shared" si="962"/>
        <v>1135.2049999999999</v>
      </c>
      <c r="BB473" s="11">
        <f t="shared" ref="BB473:BE473" si="1162">IF(OR(V473="",V470="",V467="",V464=""),BB472,SUM(V473,V470,V467,V464)/1000)</f>
        <v>383.40311760671995</v>
      </c>
      <c r="BC473" s="17">
        <f t="shared" si="1162"/>
        <v>0</v>
      </c>
      <c r="BD473" s="17">
        <f t="shared" si="1162"/>
        <v>0</v>
      </c>
      <c r="BE473" s="11">
        <f t="shared" si="1162"/>
        <v>1621.9490000000001</v>
      </c>
      <c r="BF473" s="17">
        <f t="shared" si="964"/>
        <v>0</v>
      </c>
      <c r="BG473" s="11">
        <f t="shared" si="965"/>
        <v>0</v>
      </c>
      <c r="BH473" s="11">
        <f t="shared" ref="BH473:BI473" si="1163">IF(OR(AD473="",AD470="",AD467="",AD464=""),BH472,SUM(AD473,AD470,AD467,AD464)/1000)</f>
        <v>443.43099999999998</v>
      </c>
      <c r="BI473" s="11">
        <f t="shared" si="1163"/>
        <v>866.44299999999998</v>
      </c>
      <c r="BJ473" s="11">
        <f t="shared" si="967"/>
        <v>90.835700000000017</v>
      </c>
      <c r="BL473" s="65" t="str">
        <f t="shared" si="1083"/>
        <v>19937</v>
      </c>
      <c r="BM473" s="2">
        <f t="shared" si="1084"/>
        <v>51.879058061304917</v>
      </c>
      <c r="BN473" s="2">
        <f t="shared" si="1085"/>
        <v>55.904730735256422</v>
      </c>
      <c r="BO473" s="2">
        <f t="shared" ref="BO473:BP473" si="1164">IF(COUNT(AK472,AY470)=2,AK472/AY470*100,"")</f>
        <v>66.028395380844827</v>
      </c>
      <c r="BP473" s="2" t="str">
        <f t="shared" si="1164"/>
        <v/>
      </c>
      <c r="BQ473" s="2">
        <f t="shared" si="1087"/>
        <v>44.20541341839192</v>
      </c>
      <c r="BR473" s="2">
        <f t="shared" si="1088"/>
        <v>71.683608741483823</v>
      </c>
      <c r="BS473" s="2" t="str">
        <f t="shared" si="1089"/>
        <v/>
      </c>
      <c r="BT473" s="2" t="str">
        <f t="shared" ref="BT473:BZ473" si="1165">IF(COUNT(AP472,BD470)=2,AP472/BD470*100,"")</f>
        <v/>
      </c>
      <c r="BU473" s="2" t="str">
        <f t="shared" si="1165"/>
        <v/>
      </c>
      <c r="BV473" s="2" t="e">
        <f t="shared" si="1165"/>
        <v>#DIV/0!</v>
      </c>
      <c r="BW473" s="2" t="str">
        <f t="shared" si="1165"/>
        <v/>
      </c>
      <c r="BX473" s="2">
        <f t="shared" si="1165"/>
        <v>56.593365124017971</v>
      </c>
      <c r="BY473" s="2">
        <f t="shared" si="1165"/>
        <v>195.7886364116377</v>
      </c>
      <c r="BZ473" s="2">
        <f t="shared" si="1165"/>
        <v>87.612881259882826</v>
      </c>
    </row>
    <row r="474" spans="1:78" ht="15" customHeight="1" x14ac:dyDescent="0.2">
      <c r="A474" s="71">
        <v>34182</v>
      </c>
      <c r="B474" s="13">
        <v>3445.7</v>
      </c>
      <c r="C474" s="13">
        <v>409970</v>
      </c>
      <c r="D474" s="76">
        <v>495808</v>
      </c>
      <c r="E474" s="13"/>
      <c r="F474" s="13">
        <v>495940</v>
      </c>
      <c r="G474" s="13">
        <v>275895</v>
      </c>
      <c r="H474" s="13"/>
      <c r="I474" s="13"/>
      <c r="J474" s="13"/>
      <c r="K474" s="13">
        <v>216262</v>
      </c>
      <c r="L474" s="13"/>
      <c r="M474" s="13">
        <v>250.15700000000001</v>
      </c>
      <c r="N474" s="13">
        <v>1676441</v>
      </c>
      <c r="O474" s="13">
        <v>78090.5</v>
      </c>
      <c r="P474" s="13"/>
      <c r="Q474" s="13"/>
      <c r="R474" s="13"/>
      <c r="S474" s="13"/>
      <c r="T474" s="38"/>
      <c r="U474" s="13"/>
      <c r="V474" s="13"/>
      <c r="W474" s="13"/>
      <c r="X474" s="13"/>
      <c r="Y474" s="13"/>
      <c r="Z474" s="38"/>
      <c r="AA474" s="13"/>
      <c r="AB474" s="38"/>
      <c r="AC474" s="13"/>
      <c r="AD474" s="13"/>
      <c r="AE474" s="13"/>
      <c r="AF474" s="38"/>
      <c r="AG474" s="13"/>
      <c r="AI474" s="11">
        <f t="shared" si="934"/>
        <v>3443.3666666666663</v>
      </c>
      <c r="AJ474" s="11">
        <f t="shared" si="942"/>
        <v>409.05766666666671</v>
      </c>
      <c r="AK474" s="11">
        <f t="shared" si="943"/>
        <v>493.072</v>
      </c>
      <c r="AL474" s="11" t="str">
        <f t="shared" si="935"/>
        <v/>
      </c>
      <c r="AM474" s="11">
        <f t="shared" si="944"/>
        <v>501.4613333333333</v>
      </c>
      <c r="AN474" s="11">
        <f t="shared" si="945"/>
        <v>275.39266666666668</v>
      </c>
      <c r="AO474" s="11" t="str">
        <f t="shared" si="946"/>
        <v/>
      </c>
      <c r="AP474" s="11" t="str">
        <f t="shared" si="947"/>
        <v/>
      </c>
      <c r="AQ474" s="11" t="str">
        <f t="shared" si="948"/>
        <v/>
      </c>
      <c r="AR474" s="11">
        <f t="shared" si="949"/>
        <v>216.73466666666667</v>
      </c>
      <c r="AS474" s="11" t="str">
        <f t="shared" si="950"/>
        <v/>
      </c>
      <c r="AT474" s="11">
        <f t="shared" si="936"/>
        <v>250.285</v>
      </c>
      <c r="AU474" s="11">
        <f t="shared" si="951"/>
        <v>1663.3906666666667</v>
      </c>
      <c r="AV474" s="11">
        <f t="shared" si="952"/>
        <v>77.322500000000005</v>
      </c>
      <c r="AW474" s="11">
        <f t="shared" si="958"/>
        <v>6696.4605000000001</v>
      </c>
      <c r="AX474" s="11">
        <f t="shared" si="959"/>
        <v>732.44299999999998</v>
      </c>
      <c r="AY474" s="11">
        <f t="shared" si="960"/>
        <v>747.29700000000003</v>
      </c>
      <c r="AZ474" s="11">
        <f t="shared" ref="AZ474" si="1166">IF(OR(S474="",S471="",S468="",S465=""),AZ473,SUM(S474,S471,S468,S465))</f>
        <v>1723.797</v>
      </c>
      <c r="BA474" s="11">
        <f t="shared" si="962"/>
        <v>1135.2049999999999</v>
      </c>
      <c r="BB474" s="11">
        <f t="shared" ref="BB474:BE474" si="1167">IF(OR(V474="",V471="",V468="",V465=""),BB473,SUM(V474,V471,V468,V465)/1000)</f>
        <v>383.40311760671995</v>
      </c>
      <c r="BC474" s="17">
        <f t="shared" si="1167"/>
        <v>0</v>
      </c>
      <c r="BD474" s="17">
        <f t="shared" si="1167"/>
        <v>0</v>
      </c>
      <c r="BE474" s="11">
        <f t="shared" si="1167"/>
        <v>1621.9490000000001</v>
      </c>
      <c r="BF474" s="17">
        <f t="shared" si="964"/>
        <v>0</v>
      </c>
      <c r="BG474" s="11">
        <f t="shared" si="965"/>
        <v>0</v>
      </c>
      <c r="BH474" s="11">
        <f t="shared" ref="BH474:BI474" si="1168">IF(OR(AD474="",AD471="",AD468="",AD465=""),BH473,SUM(AD474,AD471,AD468,AD465)/1000)</f>
        <v>443.43099999999998</v>
      </c>
      <c r="BI474" s="11">
        <f t="shared" si="1168"/>
        <v>866.44299999999998</v>
      </c>
      <c r="BJ474" s="11">
        <f t="shared" si="967"/>
        <v>90.835700000000017</v>
      </c>
      <c r="BL474" s="65" t="str">
        <f t="shared" si="1083"/>
        <v>19938</v>
      </c>
      <c r="BM474" s="2">
        <f t="shared" si="1084"/>
        <v>52.033829122514376</v>
      </c>
      <c r="BN474" s="2">
        <f t="shared" si="1085"/>
        <v>56.176221073597453</v>
      </c>
      <c r="BO474" s="2">
        <f t="shared" ref="BO474:BP474" si="1169">IF(COUNT(AK473,AY471)=2,AK473/AY471*100,"")</f>
        <v>66.338847214121088</v>
      </c>
      <c r="BP474" s="2" t="str">
        <f t="shared" si="1169"/>
        <v/>
      </c>
      <c r="BQ474" s="2">
        <f t="shared" si="1087"/>
        <v>44.286244976727815</v>
      </c>
      <c r="BR474" s="2">
        <f t="shared" si="1088"/>
        <v>71.947676944226501</v>
      </c>
      <c r="BS474" s="2" t="str">
        <f t="shared" si="1089"/>
        <v/>
      </c>
      <c r="BT474" s="2" t="str">
        <f t="shared" ref="BT474:BZ474" si="1170">IF(COUNT(AP473,BD471)=2,AP473/BD471*100,"")</f>
        <v/>
      </c>
      <c r="BU474" s="2" t="str">
        <f t="shared" si="1170"/>
        <v/>
      </c>
      <c r="BV474" s="2" t="e">
        <f t="shared" si="1170"/>
        <v>#DIV/0!</v>
      </c>
      <c r="BW474" s="2" t="str">
        <f t="shared" si="1170"/>
        <v/>
      </c>
      <c r="BX474" s="2">
        <f t="shared" si="1170"/>
        <v>56.968144514200979</v>
      </c>
      <c r="BY474" s="2">
        <f t="shared" si="1170"/>
        <v>197.59723535616669</v>
      </c>
      <c r="BZ474" s="2">
        <f t="shared" si="1170"/>
        <v>88.005033194097877</v>
      </c>
    </row>
    <row r="475" spans="1:78" ht="15" customHeight="1" x14ac:dyDescent="0.2">
      <c r="A475" s="71">
        <v>34213</v>
      </c>
      <c r="B475" s="13">
        <v>3452.2</v>
      </c>
      <c r="C475" s="13">
        <v>410678</v>
      </c>
      <c r="D475" s="76">
        <v>497148</v>
      </c>
      <c r="E475" s="13"/>
      <c r="F475" s="13">
        <v>497256</v>
      </c>
      <c r="G475" s="13">
        <v>279623</v>
      </c>
      <c r="H475" s="13"/>
      <c r="I475" s="13"/>
      <c r="J475" s="13"/>
      <c r="K475" s="13">
        <v>215589</v>
      </c>
      <c r="L475" s="13"/>
      <c r="M475" s="13">
        <v>252.077</v>
      </c>
      <c r="N475" s="13">
        <v>1668619</v>
      </c>
      <c r="O475" s="13">
        <v>78922.8</v>
      </c>
      <c r="P475" s="13">
        <v>1720524.5</v>
      </c>
      <c r="Q475" s="13">
        <v>191739</v>
      </c>
      <c r="R475" s="13">
        <v>193476</v>
      </c>
      <c r="S475" s="13">
        <v>438.96699999999998</v>
      </c>
      <c r="T475" s="38">
        <v>287.78399999999999</v>
      </c>
      <c r="U475" s="76">
        <v>286.036</v>
      </c>
      <c r="V475" s="13">
        <v>98399.950563620005</v>
      </c>
      <c r="W475" s="13"/>
      <c r="X475" s="13"/>
      <c r="Y475" s="13">
        <v>395217</v>
      </c>
      <c r="Z475" s="38"/>
      <c r="AA475" s="13"/>
      <c r="AB475" s="38"/>
      <c r="AC475" s="13"/>
      <c r="AD475" s="13">
        <v>113060</v>
      </c>
      <c r="AE475" s="13">
        <v>246164</v>
      </c>
      <c r="AF475" s="38">
        <v>24737.4</v>
      </c>
      <c r="AG475" s="78">
        <v>24735.3</v>
      </c>
      <c r="AI475" s="11">
        <f t="shared" si="934"/>
        <v>3446.6333333333332</v>
      </c>
      <c r="AJ475" s="11">
        <f t="shared" si="942"/>
        <v>409.65199999999999</v>
      </c>
      <c r="AK475" s="11">
        <f t="shared" si="943"/>
        <v>495.42633333333333</v>
      </c>
      <c r="AL475" s="11" t="str">
        <f t="shared" si="935"/>
        <v/>
      </c>
      <c r="AM475" s="11">
        <f t="shared" si="944"/>
        <v>498.39133333333331</v>
      </c>
      <c r="AN475" s="11">
        <f t="shared" si="945"/>
        <v>276.4906666666667</v>
      </c>
      <c r="AO475" s="11" t="str">
        <f t="shared" si="946"/>
        <v/>
      </c>
      <c r="AP475" s="11" t="str">
        <f t="shared" si="947"/>
        <v/>
      </c>
      <c r="AQ475" s="11" t="str">
        <f t="shared" si="948"/>
        <v/>
      </c>
      <c r="AR475" s="11">
        <f t="shared" si="949"/>
        <v>216.24333333333334</v>
      </c>
      <c r="AS475" s="11" t="str">
        <f t="shared" si="950"/>
        <v/>
      </c>
      <c r="AT475" s="11">
        <f t="shared" si="936"/>
        <v>251.023</v>
      </c>
      <c r="AU475" s="11">
        <f t="shared" si="951"/>
        <v>1673.8613333333333</v>
      </c>
      <c r="AV475" s="11">
        <f t="shared" si="952"/>
        <v>78.040533333333329</v>
      </c>
      <c r="AW475" s="11">
        <f t="shared" si="958"/>
        <v>6775.3247499999998</v>
      </c>
      <c r="AX475" s="11">
        <f t="shared" si="959"/>
        <v>737.85</v>
      </c>
      <c r="AY475" s="11">
        <f t="shared" si="960"/>
        <v>758.56299999999999</v>
      </c>
      <c r="AZ475" s="11">
        <f t="shared" ref="AZ475" si="1171">IF(OR(S475="",S472="",S469="",S466=""),AZ474,SUM(S475,S472,S469,S466))</f>
        <v>1736.9169999999999</v>
      </c>
      <c r="BA475" s="11">
        <f t="shared" si="962"/>
        <v>1137.9380000000001</v>
      </c>
      <c r="BB475" s="11">
        <f t="shared" ref="BB475:BE475" si="1172">IF(OR(V475="",V472="",V469="",V466=""),BB474,SUM(V475,V472,V469,V466)/1000)</f>
        <v>386.53515698802005</v>
      </c>
      <c r="BC475" s="17">
        <f t="shared" si="1172"/>
        <v>0</v>
      </c>
      <c r="BD475" s="17">
        <f t="shared" si="1172"/>
        <v>0</v>
      </c>
      <c r="BE475" s="11">
        <f t="shared" si="1172"/>
        <v>1629.086</v>
      </c>
      <c r="BF475" s="17">
        <f t="shared" si="964"/>
        <v>0</v>
      </c>
      <c r="BG475" s="11">
        <f t="shared" si="965"/>
        <v>0</v>
      </c>
      <c r="BH475" s="11">
        <f t="shared" ref="BH475:BI475" si="1173">IF(OR(AD475="",AD472="",AD469="",AD466=""),BH474,SUM(AD475,AD472,AD469,AD466)/1000)</f>
        <v>448.48200000000003</v>
      </c>
      <c r="BI475" s="11">
        <f t="shared" si="1173"/>
        <v>898.48400000000004</v>
      </c>
      <c r="BJ475" s="11">
        <f t="shared" si="967"/>
        <v>94.111899999999991</v>
      </c>
      <c r="BL475" s="65" t="str">
        <f t="shared" si="1083"/>
        <v>19939</v>
      </c>
      <c r="BM475" s="2">
        <f t="shared" si="1084"/>
        <v>51.420697048338695</v>
      </c>
      <c r="BN475" s="2">
        <f t="shared" si="1085"/>
        <v>55.702263975945343</v>
      </c>
      <c r="BO475" s="2">
        <f t="shared" ref="BO475:BP475" si="1174">IF(COUNT(AK474,AY472)=2,AK474/AY472*100,"")</f>
        <v>65.980727876600596</v>
      </c>
      <c r="BP475" s="2" t="str">
        <f t="shared" si="1174"/>
        <v/>
      </c>
      <c r="BQ475" s="2">
        <f t="shared" si="1087"/>
        <v>44.197479750353466</v>
      </c>
      <c r="BR475" s="2">
        <f t="shared" si="1088"/>
        <v>71.828489133245341</v>
      </c>
      <c r="BS475" s="2" t="str">
        <f t="shared" si="1089"/>
        <v/>
      </c>
      <c r="BT475" s="2" t="str">
        <f t="shared" ref="BT475:BZ475" si="1175">IF(COUNT(AP474,BD472)=2,AP474/BD472*100,"")</f>
        <v/>
      </c>
      <c r="BU475" s="2" t="str">
        <f t="shared" si="1175"/>
        <v/>
      </c>
      <c r="BV475" s="2" t="e">
        <f t="shared" si="1175"/>
        <v>#DIV/0!</v>
      </c>
      <c r="BW475" s="2" t="str">
        <f t="shared" si="1175"/>
        <v/>
      </c>
      <c r="BX475" s="2">
        <f t="shared" si="1175"/>
        <v>56.442828760280626</v>
      </c>
      <c r="BY475" s="2">
        <f t="shared" si="1175"/>
        <v>191.9792377186574</v>
      </c>
      <c r="BZ475" s="2">
        <f t="shared" si="1175"/>
        <v>85.123470177474275</v>
      </c>
    </row>
    <row r="476" spans="1:78" ht="15" customHeight="1" x14ac:dyDescent="0.2">
      <c r="A476" s="71">
        <v>34243</v>
      </c>
      <c r="B476" s="13">
        <v>3456.7</v>
      </c>
      <c r="C476" s="13">
        <v>409567</v>
      </c>
      <c r="D476" s="76">
        <v>500937</v>
      </c>
      <c r="E476" s="13"/>
      <c r="F476" s="13">
        <v>499748</v>
      </c>
      <c r="G476" s="13">
        <v>285644</v>
      </c>
      <c r="H476" s="13"/>
      <c r="I476" s="13"/>
      <c r="J476" s="13"/>
      <c r="K476" s="13">
        <v>217543</v>
      </c>
      <c r="L476" s="13"/>
      <c r="M476" s="13">
        <v>253.45400000000001</v>
      </c>
      <c r="N476" s="13">
        <v>1771312</v>
      </c>
      <c r="O476" s="13">
        <v>81804.100000000006</v>
      </c>
      <c r="P476" s="13"/>
      <c r="Q476" s="13"/>
      <c r="R476" s="13"/>
      <c r="S476" s="13"/>
      <c r="T476" s="38"/>
      <c r="U476" s="13"/>
      <c r="V476" s="13"/>
      <c r="W476" s="13"/>
      <c r="X476" s="13"/>
      <c r="Y476" s="13"/>
      <c r="Z476" s="38"/>
      <c r="AA476" s="13"/>
      <c r="AB476" s="38"/>
      <c r="AC476" s="13"/>
      <c r="AD476" s="13"/>
      <c r="AE476" s="13"/>
      <c r="AF476" s="38"/>
      <c r="AG476" s="13"/>
      <c r="AI476" s="11">
        <f t="shared" si="934"/>
        <v>3451.5333333333328</v>
      </c>
      <c r="AJ476" s="11">
        <f t="shared" si="942"/>
        <v>410.07166666666666</v>
      </c>
      <c r="AK476" s="11">
        <f t="shared" si="943"/>
        <v>497.96433333333329</v>
      </c>
      <c r="AL476" s="11" t="str">
        <f t="shared" si="935"/>
        <v/>
      </c>
      <c r="AM476" s="11">
        <f t="shared" si="944"/>
        <v>497.64800000000002</v>
      </c>
      <c r="AN476" s="11">
        <f t="shared" si="945"/>
        <v>280.38733333333329</v>
      </c>
      <c r="AO476" s="11" t="str">
        <f t="shared" si="946"/>
        <v/>
      </c>
      <c r="AP476" s="11" t="str">
        <f t="shared" si="947"/>
        <v/>
      </c>
      <c r="AQ476" s="11" t="str">
        <f t="shared" si="948"/>
        <v/>
      </c>
      <c r="AR476" s="11">
        <f t="shared" si="949"/>
        <v>216.46466666666666</v>
      </c>
      <c r="AS476" s="11" t="str">
        <f t="shared" si="950"/>
        <v/>
      </c>
      <c r="AT476" s="11">
        <f t="shared" si="936"/>
        <v>251.89600000000004</v>
      </c>
      <c r="AU476" s="11">
        <f t="shared" si="951"/>
        <v>1705.4573333333333</v>
      </c>
      <c r="AV476" s="11">
        <f t="shared" si="952"/>
        <v>79.605800000000002</v>
      </c>
      <c r="AW476" s="11">
        <f t="shared" si="958"/>
        <v>6775.3247499999998</v>
      </c>
      <c r="AX476" s="11">
        <f t="shared" si="959"/>
        <v>737.85</v>
      </c>
      <c r="AY476" s="11">
        <f t="shared" si="960"/>
        <v>758.56299999999999</v>
      </c>
      <c r="AZ476" s="11">
        <f t="shared" ref="AZ476" si="1176">IF(OR(S476="",S473="",S470="",S467=""),AZ475,SUM(S476,S473,S470,S467))</f>
        <v>1736.9169999999999</v>
      </c>
      <c r="BA476" s="11">
        <f t="shared" si="962"/>
        <v>1137.9380000000001</v>
      </c>
      <c r="BB476" s="11">
        <f t="shared" ref="BB476:BE476" si="1177">IF(OR(V476="",V473="",V470="",V467=""),BB475,SUM(V476,V473,V470,V467)/1000)</f>
        <v>386.53515698802005</v>
      </c>
      <c r="BC476" s="17">
        <f t="shared" si="1177"/>
        <v>0</v>
      </c>
      <c r="BD476" s="17">
        <f t="shared" si="1177"/>
        <v>0</v>
      </c>
      <c r="BE476" s="11">
        <f t="shared" si="1177"/>
        <v>1629.086</v>
      </c>
      <c r="BF476" s="17">
        <f t="shared" si="964"/>
        <v>0</v>
      </c>
      <c r="BG476" s="11">
        <f t="shared" si="965"/>
        <v>0</v>
      </c>
      <c r="BH476" s="11">
        <f t="shared" ref="BH476:BI476" si="1178">IF(OR(AD476="",AD473="",AD470="",AD467=""),BH475,SUM(AD476,AD473,AD470,AD467)/1000)</f>
        <v>448.48200000000003</v>
      </c>
      <c r="BI476" s="11">
        <f t="shared" si="1178"/>
        <v>898.48400000000004</v>
      </c>
      <c r="BJ476" s="11">
        <f t="shared" si="967"/>
        <v>94.111899999999991</v>
      </c>
      <c r="BL476" s="65" t="str">
        <f t="shared" si="1083"/>
        <v>199310</v>
      </c>
      <c r="BM476" s="2">
        <f t="shared" si="1084"/>
        <v>51.469479037968391</v>
      </c>
      <c r="BN476" s="2">
        <f t="shared" si="1085"/>
        <v>55.848395938887627</v>
      </c>
      <c r="BO476" s="2">
        <f t="shared" ref="BO476:BP476" si="1179">IF(COUNT(AK475,AY473)=2,AK475/AY473*100,"")</f>
        <v>66.295774415437677</v>
      </c>
      <c r="BP476" s="2" t="str">
        <f t="shared" si="1179"/>
        <v/>
      </c>
      <c r="BQ476" s="2">
        <f t="shared" si="1087"/>
        <v>44.173636773387479</v>
      </c>
      <c r="BR476" s="2">
        <f t="shared" si="1088"/>
        <v>72.114871781058426</v>
      </c>
      <c r="BS476" s="2" t="str">
        <f t="shared" si="1089"/>
        <v/>
      </c>
      <c r="BT476" s="2" t="str">
        <f t="shared" ref="BT476:BZ476" si="1180">IF(COUNT(AP475,BD473)=2,AP475/BD473*100,"")</f>
        <v/>
      </c>
      <c r="BU476" s="2" t="str">
        <f t="shared" si="1180"/>
        <v/>
      </c>
      <c r="BV476" s="2" t="e">
        <f t="shared" si="1180"/>
        <v>#DIV/0!</v>
      </c>
      <c r="BW476" s="2" t="str">
        <f t="shared" si="1180"/>
        <v/>
      </c>
      <c r="BX476" s="2">
        <f t="shared" si="1180"/>
        <v>56.609258261149989</v>
      </c>
      <c r="BY476" s="2">
        <f t="shared" si="1180"/>
        <v>193.18770344192674</v>
      </c>
      <c r="BZ476" s="2">
        <f t="shared" si="1180"/>
        <v>85.913944994460678</v>
      </c>
    </row>
    <row r="477" spans="1:78" ht="15" customHeight="1" x14ac:dyDescent="0.2">
      <c r="A477" s="71">
        <v>34274</v>
      </c>
      <c r="B477" s="13">
        <v>3470.1</v>
      </c>
      <c r="C477" s="13">
        <v>409864</v>
      </c>
      <c r="D477" s="76">
        <v>503975</v>
      </c>
      <c r="E477" s="13"/>
      <c r="F477" s="13">
        <v>493515</v>
      </c>
      <c r="G477" s="13">
        <v>290698</v>
      </c>
      <c r="H477" s="13"/>
      <c r="I477" s="13"/>
      <c r="J477" s="13"/>
      <c r="K477" s="13">
        <v>217892</v>
      </c>
      <c r="L477" s="13"/>
      <c r="M477" s="13">
        <v>254.482</v>
      </c>
      <c r="N477" s="13">
        <v>1900907</v>
      </c>
      <c r="O477" s="13">
        <v>81434.8</v>
      </c>
      <c r="P477" s="13"/>
      <c r="Q477" s="13"/>
      <c r="R477" s="13"/>
      <c r="S477" s="13"/>
      <c r="T477" s="38"/>
      <c r="U477" s="13"/>
      <c r="V477" s="13"/>
      <c r="W477" s="13"/>
      <c r="X477" s="13"/>
      <c r="Y477" s="13"/>
      <c r="Z477" s="38"/>
      <c r="AA477" s="13"/>
      <c r="AB477" s="38"/>
      <c r="AC477" s="13"/>
      <c r="AD477" s="13"/>
      <c r="AE477" s="13"/>
      <c r="AF477" s="38"/>
      <c r="AG477" s="13"/>
      <c r="AI477" s="11">
        <f t="shared" si="934"/>
        <v>3459.6666666666665</v>
      </c>
      <c r="AJ477" s="11">
        <f t="shared" si="942"/>
        <v>410.03633333333329</v>
      </c>
      <c r="AK477" s="11">
        <f t="shared" si="943"/>
        <v>500.68666666666667</v>
      </c>
      <c r="AL477" s="11" t="str">
        <f t="shared" si="935"/>
        <v/>
      </c>
      <c r="AM477" s="11">
        <f t="shared" si="944"/>
        <v>496.83966666666669</v>
      </c>
      <c r="AN477" s="11">
        <f t="shared" si="945"/>
        <v>285.32166666666666</v>
      </c>
      <c r="AO477" s="11" t="str">
        <f t="shared" si="946"/>
        <v/>
      </c>
      <c r="AP477" s="11" t="str">
        <f t="shared" si="947"/>
        <v/>
      </c>
      <c r="AQ477" s="11" t="str">
        <f t="shared" si="948"/>
        <v/>
      </c>
      <c r="AR477" s="11">
        <f t="shared" si="949"/>
        <v>217.00800000000001</v>
      </c>
      <c r="AS477" s="11" t="str">
        <f t="shared" si="950"/>
        <v/>
      </c>
      <c r="AT477" s="11">
        <f t="shared" si="936"/>
        <v>253.33766666666668</v>
      </c>
      <c r="AU477" s="11">
        <f t="shared" si="951"/>
        <v>1780.2793333333332</v>
      </c>
      <c r="AV477" s="11">
        <f t="shared" si="952"/>
        <v>80.72056666666667</v>
      </c>
      <c r="AW477" s="11">
        <f t="shared" si="958"/>
        <v>6775.3247499999998</v>
      </c>
      <c r="AX477" s="11">
        <f t="shared" si="959"/>
        <v>737.85</v>
      </c>
      <c r="AY477" s="11">
        <f t="shared" si="960"/>
        <v>758.56299999999999</v>
      </c>
      <c r="AZ477" s="11">
        <f t="shared" ref="AZ477" si="1181">IF(OR(S477="",S474="",S471="",S468=""),AZ476,SUM(S477,S474,S471,S468))</f>
        <v>1736.9169999999999</v>
      </c>
      <c r="BA477" s="11">
        <f t="shared" si="962"/>
        <v>1137.9380000000001</v>
      </c>
      <c r="BB477" s="11">
        <f t="shared" ref="BB477:BE477" si="1182">IF(OR(V477="",V474="",V471="",V468=""),BB476,SUM(V477,V474,V471,V468)/1000)</f>
        <v>386.53515698802005</v>
      </c>
      <c r="BC477" s="17">
        <f t="shared" si="1182"/>
        <v>0</v>
      </c>
      <c r="BD477" s="17">
        <f t="shared" si="1182"/>
        <v>0</v>
      </c>
      <c r="BE477" s="11">
        <f t="shared" si="1182"/>
        <v>1629.086</v>
      </c>
      <c r="BF477" s="17">
        <f t="shared" si="964"/>
        <v>0</v>
      </c>
      <c r="BG477" s="11">
        <f t="shared" si="965"/>
        <v>0</v>
      </c>
      <c r="BH477" s="11">
        <f t="shared" ref="BH477:BI477" si="1183">IF(OR(AD477="",AD474="",AD471="",AD468=""),BH476,SUM(AD477,AD474,AD471,AD468)/1000)</f>
        <v>448.48200000000003</v>
      </c>
      <c r="BI477" s="11">
        <f t="shared" si="1183"/>
        <v>898.48400000000004</v>
      </c>
      <c r="BJ477" s="11">
        <f t="shared" si="967"/>
        <v>94.111899999999991</v>
      </c>
      <c r="BL477" s="65" t="str">
        <f t="shared" si="1083"/>
        <v>199311</v>
      </c>
      <c r="BM477" s="2">
        <f t="shared" si="1084"/>
        <v>51.542652022412923</v>
      </c>
      <c r="BN477" s="2">
        <f t="shared" si="1085"/>
        <v>55.929539909590233</v>
      </c>
      <c r="BO477" s="2">
        <f t="shared" ref="BO477:BP477" si="1184">IF(COUNT(AK476,AY474)=2,AK476/AY474*100,"")</f>
        <v>66.635398420351379</v>
      </c>
      <c r="BP477" s="2" t="str">
        <f t="shared" si="1184"/>
        <v/>
      </c>
      <c r="BQ477" s="2">
        <f t="shared" si="1087"/>
        <v>43.903201037110776</v>
      </c>
      <c r="BR477" s="2">
        <f t="shared" si="1088"/>
        <v>73.131208500225014</v>
      </c>
      <c r="BS477" s="2" t="str">
        <f t="shared" si="1089"/>
        <v/>
      </c>
      <c r="BT477" s="2" t="str">
        <f t="shared" ref="BT477:BZ477" si="1185">IF(COUNT(AP476,BD474)=2,AP476/BD474*100,"")</f>
        <v/>
      </c>
      <c r="BU477" s="2" t="str">
        <f t="shared" si="1185"/>
        <v/>
      </c>
      <c r="BV477" s="2" t="e">
        <f t="shared" si="1185"/>
        <v>#DIV/0!</v>
      </c>
      <c r="BW477" s="2" t="str">
        <f t="shared" si="1185"/>
        <v/>
      </c>
      <c r="BX477" s="2">
        <f t="shared" si="1185"/>
        <v>56.806132182910098</v>
      </c>
      <c r="BY477" s="2">
        <f t="shared" si="1185"/>
        <v>196.83433686155158</v>
      </c>
      <c r="BZ477" s="2">
        <f t="shared" si="1185"/>
        <v>87.637129454608683</v>
      </c>
    </row>
    <row r="478" spans="1:78" ht="15" customHeight="1" x14ac:dyDescent="0.2">
      <c r="A478" s="71">
        <v>34304</v>
      </c>
      <c r="B478" s="13">
        <v>3474.5</v>
      </c>
      <c r="C478" s="13">
        <v>411463</v>
      </c>
      <c r="D478" s="76">
        <v>509153</v>
      </c>
      <c r="E478" s="13"/>
      <c r="F478" s="13">
        <v>520872</v>
      </c>
      <c r="G478" s="13">
        <v>298810</v>
      </c>
      <c r="H478" s="13"/>
      <c r="I478" s="13"/>
      <c r="J478" s="13"/>
      <c r="K478" s="13">
        <v>221774</v>
      </c>
      <c r="L478" s="13"/>
      <c r="M478" s="13">
        <v>255.696</v>
      </c>
      <c r="N478" s="13">
        <v>1764416</v>
      </c>
      <c r="O478" s="13">
        <v>81286.600000000006</v>
      </c>
      <c r="P478" s="13">
        <v>1753434.5</v>
      </c>
      <c r="Q478" s="13">
        <v>192938</v>
      </c>
      <c r="R478" s="13">
        <v>195839</v>
      </c>
      <c r="S478" s="13">
        <v>442.47899999999998</v>
      </c>
      <c r="T478" s="38">
        <v>288.89100000000002</v>
      </c>
      <c r="U478" s="13">
        <v>287.28199999999998</v>
      </c>
      <c r="V478" s="13">
        <v>98897.054562339996</v>
      </c>
      <c r="W478" s="13"/>
      <c r="X478" s="13"/>
      <c r="Y478" s="13">
        <v>436335</v>
      </c>
      <c r="Z478" s="38"/>
      <c r="AA478" s="13"/>
      <c r="AB478" s="38"/>
      <c r="AC478" s="13"/>
      <c r="AD478" s="13">
        <v>115459</v>
      </c>
      <c r="AE478" s="13">
        <v>252109</v>
      </c>
      <c r="AF478" s="38">
        <v>25946</v>
      </c>
      <c r="AG478" s="78">
        <v>25896.2</v>
      </c>
      <c r="AI478" s="11">
        <f t="shared" si="934"/>
        <v>3467.1</v>
      </c>
      <c r="AJ478" s="11">
        <f t="shared" si="942"/>
        <v>410.298</v>
      </c>
      <c r="AK478" s="11">
        <f t="shared" si="943"/>
        <v>504.68833333333333</v>
      </c>
      <c r="AL478" s="11" t="str">
        <f t="shared" si="935"/>
        <v/>
      </c>
      <c r="AM478" s="11">
        <f t="shared" si="944"/>
        <v>504.7116666666667</v>
      </c>
      <c r="AN478" s="11">
        <f t="shared" si="945"/>
        <v>291.71733333333333</v>
      </c>
      <c r="AO478" s="11" t="str">
        <f t="shared" si="946"/>
        <v/>
      </c>
      <c r="AP478" s="11" t="str">
        <f t="shared" si="947"/>
        <v/>
      </c>
      <c r="AQ478" s="11" t="str">
        <f t="shared" si="948"/>
        <v/>
      </c>
      <c r="AR478" s="11">
        <f t="shared" si="949"/>
        <v>219.06966666666665</v>
      </c>
      <c r="AS478" s="11" t="str">
        <f t="shared" si="950"/>
        <v/>
      </c>
      <c r="AT478" s="11">
        <f t="shared" si="936"/>
        <v>254.54400000000001</v>
      </c>
      <c r="AU478" s="11">
        <f t="shared" si="951"/>
        <v>1812.2116666666668</v>
      </c>
      <c r="AV478" s="11">
        <f t="shared" si="952"/>
        <v>81.508500000000012</v>
      </c>
      <c r="AW478" s="11">
        <f t="shared" si="958"/>
        <v>6858.5585000000001</v>
      </c>
      <c r="AX478" s="11">
        <f t="shared" si="959"/>
        <v>747.03700000000003</v>
      </c>
      <c r="AY478" s="11">
        <f t="shared" si="960"/>
        <v>769.14300000000003</v>
      </c>
      <c r="AZ478" s="11">
        <f t="shared" ref="AZ478" si="1186">IF(OR(S478="",S475="",S472="",S469=""),AZ477,SUM(S478,S475,S472,S469))</f>
        <v>1748.7809999999999</v>
      </c>
      <c r="BA478" s="11">
        <f t="shared" si="962"/>
        <v>1142.078</v>
      </c>
      <c r="BB478" s="11">
        <f t="shared" ref="BB478:BE478" si="1187">IF(OR(V478="",V475="",V472="",V469=""),BB477,SUM(V478,V475,V472,V469)/1000)</f>
        <v>390.35369432908993</v>
      </c>
      <c r="BC478" s="17">
        <f t="shared" si="1187"/>
        <v>0</v>
      </c>
      <c r="BD478" s="17">
        <f t="shared" si="1187"/>
        <v>0</v>
      </c>
      <c r="BE478" s="11">
        <f t="shared" si="1187"/>
        <v>1643.93</v>
      </c>
      <c r="BF478" s="17">
        <f t="shared" si="964"/>
        <v>0</v>
      </c>
      <c r="BG478" s="11">
        <f t="shared" si="965"/>
        <v>0</v>
      </c>
      <c r="BH478" s="11">
        <f t="shared" ref="BH478:BI478" si="1188">IF(OR(AD478="",AD475="",AD472="",AD469=""),BH477,SUM(AD478,AD475,AD472,AD469)/1000)</f>
        <v>453.76499999999999</v>
      </c>
      <c r="BI478" s="11">
        <f t="shared" si="1188"/>
        <v>931.00800000000004</v>
      </c>
      <c r="BJ478" s="11">
        <f t="shared" si="967"/>
        <v>97.854699999999994</v>
      </c>
      <c r="BL478" s="65" t="str">
        <f t="shared" si="1083"/>
        <v>199312</v>
      </c>
      <c r="BM478" s="2">
        <f t="shared" si="1084"/>
        <v>51.062743031862304</v>
      </c>
      <c r="BN478" s="2">
        <f t="shared" si="1085"/>
        <v>55.576562535293981</v>
      </c>
      <c r="BO478" s="2">
        <f t="shared" ref="BO478:BP478" si="1189">IF(COUNT(AK477,AY475)=2,AK477/AY475*100,"")</f>
        <v>66.00462541234765</v>
      </c>
      <c r="BP478" s="2" t="str">
        <f t="shared" si="1189"/>
        <v/>
      </c>
      <c r="BQ478" s="2">
        <f t="shared" si="1087"/>
        <v>43.732435334789763</v>
      </c>
      <c r="BR478" s="2">
        <f t="shared" si="1088"/>
        <v>73.815191583080164</v>
      </c>
      <c r="BS478" s="2" t="str">
        <f t="shared" si="1089"/>
        <v/>
      </c>
      <c r="BT478" s="2" t="str">
        <f t="shared" ref="BT478:BZ478" si="1190">IF(COUNT(AP477,BD475)=2,AP477/BD475*100,"")</f>
        <v/>
      </c>
      <c r="BU478" s="2" t="str">
        <f t="shared" si="1190"/>
        <v/>
      </c>
      <c r="BV478" s="2" t="e">
        <f t="shared" si="1190"/>
        <v>#DIV/0!</v>
      </c>
      <c r="BW478" s="2" t="str">
        <f t="shared" si="1190"/>
        <v/>
      </c>
      <c r="BX478" s="2">
        <f t="shared" si="1190"/>
        <v>56.487811476640459</v>
      </c>
      <c r="BY478" s="2">
        <f t="shared" si="1190"/>
        <v>198.14257497443839</v>
      </c>
      <c r="BZ478" s="2">
        <f t="shared" si="1190"/>
        <v>85.770839465218188</v>
      </c>
    </row>
    <row r="479" spans="1:78" ht="15" customHeight="1" x14ac:dyDescent="0.2">
      <c r="A479" s="71">
        <v>34335</v>
      </c>
      <c r="B479" s="13">
        <v>3474.9</v>
      </c>
      <c r="C479" s="13">
        <v>413157</v>
      </c>
      <c r="D479" s="76">
        <v>510032</v>
      </c>
      <c r="E479" s="13"/>
      <c r="F479" s="13">
        <v>512318</v>
      </c>
      <c r="G479" s="13">
        <v>302458</v>
      </c>
      <c r="H479" s="13"/>
      <c r="I479" s="13"/>
      <c r="J479" s="13"/>
      <c r="K479" s="13">
        <v>221615</v>
      </c>
      <c r="L479" s="13"/>
      <c r="M479" s="13">
        <v>258.51600000000002</v>
      </c>
      <c r="N479" s="13">
        <v>1880180</v>
      </c>
      <c r="O479" s="13">
        <v>80242.5</v>
      </c>
      <c r="P479" s="13"/>
      <c r="Q479" s="13"/>
      <c r="R479" s="13"/>
      <c r="S479" s="13"/>
      <c r="T479" s="38"/>
      <c r="U479" s="13"/>
      <c r="V479" s="13"/>
      <c r="W479" s="13"/>
      <c r="X479" s="13"/>
      <c r="Y479" s="13"/>
      <c r="Z479" s="38"/>
      <c r="AA479" s="13"/>
      <c r="AB479" s="38"/>
      <c r="AC479" s="13"/>
      <c r="AD479" s="13"/>
      <c r="AE479" s="13"/>
      <c r="AF479" s="38"/>
      <c r="AG479" s="13"/>
      <c r="AI479" s="11">
        <f t="shared" si="934"/>
        <v>3473.1666666666665</v>
      </c>
      <c r="AJ479" s="11">
        <f t="shared" si="942"/>
        <v>411.49466666666666</v>
      </c>
      <c r="AK479" s="11">
        <f t="shared" si="943"/>
        <v>507.72</v>
      </c>
      <c r="AL479" s="11" t="str">
        <f t="shared" si="935"/>
        <v/>
      </c>
      <c r="AM479" s="11">
        <f t="shared" si="944"/>
        <v>508.9016666666667</v>
      </c>
      <c r="AN479" s="11">
        <f t="shared" si="945"/>
        <v>297.322</v>
      </c>
      <c r="AO479" s="11" t="str">
        <f t="shared" si="946"/>
        <v/>
      </c>
      <c r="AP479" s="11" t="str">
        <f t="shared" si="947"/>
        <v/>
      </c>
      <c r="AQ479" s="11" t="str">
        <f t="shared" si="948"/>
        <v/>
      </c>
      <c r="AR479" s="11">
        <f t="shared" si="949"/>
        <v>220.42699999999999</v>
      </c>
      <c r="AS479" s="11" t="str">
        <f t="shared" si="950"/>
        <v/>
      </c>
      <c r="AT479" s="11">
        <f t="shared" si="936"/>
        <v>256.23133333333334</v>
      </c>
      <c r="AU479" s="11">
        <f t="shared" si="951"/>
        <v>1848.501</v>
      </c>
      <c r="AV479" s="11">
        <f t="shared" si="952"/>
        <v>80.987966666666679</v>
      </c>
      <c r="AW479" s="11">
        <f t="shared" si="958"/>
        <v>6858.5585000000001</v>
      </c>
      <c r="AX479" s="11">
        <f t="shared" si="959"/>
        <v>747.03700000000003</v>
      </c>
      <c r="AY479" s="11">
        <f t="shared" si="960"/>
        <v>769.14300000000003</v>
      </c>
      <c r="AZ479" s="11">
        <f t="shared" ref="AZ479" si="1191">IF(OR(S479="",S476="",S473="",S470=""),AZ478,SUM(S479,S476,S473,S470))</f>
        <v>1748.7809999999999</v>
      </c>
      <c r="BA479" s="11">
        <f t="shared" si="962"/>
        <v>1142.078</v>
      </c>
      <c r="BB479" s="11">
        <f t="shared" ref="BB479:BE479" si="1192">IF(OR(V479="",V476="",V473="",V470=""),BB478,SUM(V479,V476,V473,V470)/1000)</f>
        <v>390.35369432908993</v>
      </c>
      <c r="BC479" s="17">
        <f t="shared" si="1192"/>
        <v>0</v>
      </c>
      <c r="BD479" s="17">
        <f t="shared" si="1192"/>
        <v>0</v>
      </c>
      <c r="BE479" s="11">
        <f t="shared" si="1192"/>
        <v>1643.93</v>
      </c>
      <c r="BF479" s="17">
        <f t="shared" si="964"/>
        <v>0</v>
      </c>
      <c r="BG479" s="11">
        <f t="shared" si="965"/>
        <v>0</v>
      </c>
      <c r="BH479" s="11">
        <f t="shared" ref="BH479:BI479" si="1193">IF(OR(AD479="",AD476="",AD473="",AD470=""),BH478,SUM(AD479,AD476,AD473,AD470)/1000)</f>
        <v>453.76499999999999</v>
      </c>
      <c r="BI479" s="11">
        <f t="shared" si="1193"/>
        <v>931.00800000000004</v>
      </c>
      <c r="BJ479" s="11">
        <f t="shared" si="967"/>
        <v>97.854699999999994</v>
      </c>
      <c r="BL479" s="65" t="str">
        <f t="shared" si="1083"/>
        <v>19941</v>
      </c>
      <c r="BM479" s="2">
        <f t="shared" si="1084"/>
        <v>51.172454870152166</v>
      </c>
      <c r="BN479" s="2">
        <f t="shared" si="1085"/>
        <v>55.571773847439623</v>
      </c>
      <c r="BO479" s="2">
        <f t="shared" ref="BO479:BP479" si="1194">IF(COUNT(AK478,AY476)=2,AK478/AY476*100,"")</f>
        <v>66.532157953041917</v>
      </c>
      <c r="BP479" s="2" t="str">
        <f t="shared" si="1194"/>
        <v/>
      </c>
      <c r="BQ479" s="2">
        <f t="shared" si="1087"/>
        <v>43.661400416074223</v>
      </c>
      <c r="BR479" s="2">
        <f t="shared" si="1088"/>
        <v>75.46980606019612</v>
      </c>
      <c r="BS479" s="2" t="str">
        <f t="shared" si="1089"/>
        <v/>
      </c>
      <c r="BT479" s="2" t="str">
        <f t="shared" ref="BT479:BZ479" si="1195">IF(COUNT(AP478,BD476)=2,AP478/BD476*100,"")</f>
        <v/>
      </c>
      <c r="BU479" s="2" t="str">
        <f t="shared" si="1195"/>
        <v/>
      </c>
      <c r="BV479" s="2" t="e">
        <f t="shared" si="1195"/>
        <v>#DIV/0!</v>
      </c>
      <c r="BW479" s="2" t="str">
        <f t="shared" si="1195"/>
        <v/>
      </c>
      <c r="BX479" s="2">
        <f t="shared" si="1195"/>
        <v>56.756792914765811</v>
      </c>
      <c r="BY479" s="2">
        <f t="shared" si="1195"/>
        <v>201.696598566771</v>
      </c>
      <c r="BZ479" s="2">
        <f t="shared" si="1195"/>
        <v>86.60806975525945</v>
      </c>
    </row>
    <row r="480" spans="1:78" ht="15" customHeight="1" x14ac:dyDescent="0.2">
      <c r="A480" s="71">
        <v>34366</v>
      </c>
      <c r="B480" s="13">
        <v>3475.7</v>
      </c>
      <c r="C480" s="13">
        <v>413596</v>
      </c>
      <c r="D480" s="76">
        <v>514134</v>
      </c>
      <c r="E480" s="13"/>
      <c r="F480" s="13">
        <v>503181</v>
      </c>
      <c r="G480" s="13">
        <v>305128</v>
      </c>
      <c r="H480" s="13"/>
      <c r="I480" s="13"/>
      <c r="J480" s="13"/>
      <c r="K480" s="13">
        <v>223076</v>
      </c>
      <c r="L480" s="13"/>
      <c r="M480" s="13">
        <v>259.89400000000001</v>
      </c>
      <c r="N480" s="13">
        <v>1793369</v>
      </c>
      <c r="O480" s="13">
        <v>80691.199999999997</v>
      </c>
      <c r="P480" s="13"/>
      <c r="Q480" s="13"/>
      <c r="R480" s="13"/>
      <c r="S480" s="13"/>
      <c r="T480" s="38"/>
      <c r="U480" s="13"/>
      <c r="V480" s="13"/>
      <c r="W480" s="13"/>
      <c r="X480" s="13"/>
      <c r="Y480" s="13"/>
      <c r="Z480" s="38"/>
      <c r="AA480" s="13"/>
      <c r="AB480" s="38"/>
      <c r="AC480" s="13"/>
      <c r="AD480" s="13"/>
      <c r="AE480" s="13"/>
      <c r="AF480" s="38"/>
      <c r="AG480" s="13"/>
      <c r="AI480" s="11">
        <f t="shared" si="934"/>
        <v>3475.0333333333328</v>
      </c>
      <c r="AJ480" s="11">
        <f t="shared" si="942"/>
        <v>412.73866666666669</v>
      </c>
      <c r="AK480" s="11">
        <f t="shared" si="943"/>
        <v>511.10633333333334</v>
      </c>
      <c r="AL480" s="11" t="str">
        <f t="shared" si="935"/>
        <v/>
      </c>
      <c r="AM480" s="11">
        <f t="shared" si="944"/>
        <v>512.12366666666674</v>
      </c>
      <c r="AN480" s="11">
        <f t="shared" si="945"/>
        <v>302.13200000000001</v>
      </c>
      <c r="AO480" s="11" t="str">
        <f t="shared" si="946"/>
        <v/>
      </c>
      <c r="AP480" s="11" t="str">
        <f t="shared" si="947"/>
        <v/>
      </c>
      <c r="AQ480" s="11" t="str">
        <f t="shared" si="948"/>
        <v/>
      </c>
      <c r="AR480" s="11">
        <f t="shared" si="949"/>
        <v>222.155</v>
      </c>
      <c r="AS480" s="11" t="str">
        <f t="shared" si="950"/>
        <v/>
      </c>
      <c r="AT480" s="11">
        <f t="shared" si="936"/>
        <v>258.03533333333331</v>
      </c>
      <c r="AU480" s="11">
        <f t="shared" si="951"/>
        <v>1812.655</v>
      </c>
      <c r="AV480" s="11">
        <f t="shared" si="952"/>
        <v>80.740099999999998</v>
      </c>
      <c r="AW480" s="11">
        <f t="shared" si="958"/>
        <v>6858.5585000000001</v>
      </c>
      <c r="AX480" s="11">
        <f t="shared" si="959"/>
        <v>747.03700000000003</v>
      </c>
      <c r="AY480" s="11">
        <f t="shared" si="960"/>
        <v>769.14300000000003</v>
      </c>
      <c r="AZ480" s="11">
        <f t="shared" ref="AZ480" si="1196">IF(OR(S480="",S477="",S474="",S471=""),AZ479,SUM(S480,S477,S474,S471))</f>
        <v>1748.7809999999999</v>
      </c>
      <c r="BA480" s="11">
        <f t="shared" si="962"/>
        <v>1142.078</v>
      </c>
      <c r="BB480" s="11">
        <f t="shared" ref="BB480:BE480" si="1197">IF(OR(V480="",V477="",V474="",V471=""),BB479,SUM(V480,V477,V474,V471)/1000)</f>
        <v>390.35369432908993</v>
      </c>
      <c r="BC480" s="17">
        <f t="shared" si="1197"/>
        <v>0</v>
      </c>
      <c r="BD480" s="17">
        <f t="shared" si="1197"/>
        <v>0</v>
      </c>
      <c r="BE480" s="11">
        <f t="shared" si="1197"/>
        <v>1643.93</v>
      </c>
      <c r="BF480" s="17">
        <f t="shared" si="964"/>
        <v>0</v>
      </c>
      <c r="BG480" s="11">
        <f t="shared" si="965"/>
        <v>0</v>
      </c>
      <c r="BH480" s="11">
        <f t="shared" ref="BH480:BI480" si="1198">IF(OR(AD480="",AD477="",AD474="",AD471=""),BH479,SUM(AD480,AD477,AD474,AD471)/1000)</f>
        <v>453.76499999999999</v>
      </c>
      <c r="BI480" s="11">
        <f t="shared" si="1198"/>
        <v>931.00800000000004</v>
      </c>
      <c r="BJ480" s="11">
        <f t="shared" si="967"/>
        <v>97.854699999999994</v>
      </c>
      <c r="BL480" s="65" t="str">
        <f t="shared" si="1083"/>
        <v>19942</v>
      </c>
      <c r="BM480" s="2">
        <f t="shared" si="1084"/>
        <v>51.261995473599498</v>
      </c>
      <c r="BN480" s="2">
        <f t="shared" si="1085"/>
        <v>55.607237243342148</v>
      </c>
      <c r="BO480" s="2">
        <f t="shared" ref="BO480:BP480" si="1199">IF(COUNT(AK479,AY477)=2,AK479/AY477*100,"")</f>
        <v>66.931817133184722</v>
      </c>
      <c r="BP480" s="2" t="str">
        <f t="shared" si="1199"/>
        <v/>
      </c>
      <c r="BQ480" s="2">
        <f t="shared" si="1087"/>
        <v>44.353177999738705</v>
      </c>
      <c r="BR480" s="2">
        <f t="shared" si="1088"/>
        <v>76.919781971919036</v>
      </c>
      <c r="BS480" s="2" t="str">
        <f t="shared" si="1089"/>
        <v/>
      </c>
      <c r="BT480" s="2" t="str">
        <f t="shared" ref="BT480:BZ480" si="1200">IF(COUNT(AP479,BD477)=2,AP479/BD477*100,"")</f>
        <v/>
      </c>
      <c r="BU480" s="2" t="str">
        <f t="shared" si="1200"/>
        <v/>
      </c>
      <c r="BV480" s="2" t="e">
        <f t="shared" si="1200"/>
        <v>#DIV/0!</v>
      </c>
      <c r="BW480" s="2" t="str">
        <f t="shared" si="1200"/>
        <v/>
      </c>
      <c r="BX480" s="2">
        <f t="shared" si="1200"/>
        <v>57.133025034077924</v>
      </c>
      <c r="BY480" s="2">
        <f t="shared" si="1200"/>
        <v>205.73555010439807</v>
      </c>
      <c r="BZ480" s="2">
        <f t="shared" si="1200"/>
        <v>86.05496931489715</v>
      </c>
    </row>
    <row r="481" spans="1:78" ht="15" customHeight="1" x14ac:dyDescent="0.2">
      <c r="A481" s="71">
        <v>34394</v>
      </c>
      <c r="B481" s="13">
        <v>3480.1</v>
      </c>
      <c r="C481" s="13">
        <v>409983</v>
      </c>
      <c r="D481" s="76">
        <v>515798</v>
      </c>
      <c r="E481" s="13"/>
      <c r="F481" s="13">
        <v>506913</v>
      </c>
      <c r="G481" s="13">
        <v>304256</v>
      </c>
      <c r="H481" s="13"/>
      <c r="I481" s="13"/>
      <c r="J481" s="13"/>
      <c r="K481" s="13">
        <v>226096</v>
      </c>
      <c r="L481" s="13"/>
      <c r="M481" s="13">
        <v>262.93599999999998</v>
      </c>
      <c r="N481" s="13">
        <v>1782488</v>
      </c>
      <c r="O481" s="13">
        <v>81992.399999999994</v>
      </c>
      <c r="P481" s="13">
        <v>1778913</v>
      </c>
      <c r="Q481" s="13">
        <v>186254</v>
      </c>
      <c r="R481" s="13">
        <v>198766</v>
      </c>
      <c r="S481" s="13">
        <v>450.78300000000002</v>
      </c>
      <c r="T481" s="38">
        <v>291.14400000000001</v>
      </c>
      <c r="U481" s="76">
        <v>289.60500000000002</v>
      </c>
      <c r="V481" s="13">
        <v>99750.155431730003</v>
      </c>
      <c r="W481" s="13"/>
      <c r="X481" s="13"/>
      <c r="Y481" s="13">
        <v>423673</v>
      </c>
      <c r="Z481" s="38"/>
      <c r="AA481" s="13"/>
      <c r="AB481" s="38">
        <v>495028.8</v>
      </c>
      <c r="AC481" s="78">
        <v>500264.1</v>
      </c>
      <c r="AD481" s="13">
        <v>117747</v>
      </c>
      <c r="AE481" s="13">
        <v>241043</v>
      </c>
      <c r="AF481" s="38">
        <v>26955.3</v>
      </c>
      <c r="AG481" s="78">
        <v>26984.2</v>
      </c>
      <c r="AI481" s="11">
        <f t="shared" si="934"/>
        <v>3476.9</v>
      </c>
      <c r="AJ481" s="11">
        <f t="shared" si="942"/>
        <v>412.24533333333329</v>
      </c>
      <c r="AK481" s="11">
        <f t="shared" si="943"/>
        <v>513.32133333333331</v>
      </c>
      <c r="AL481" s="11" t="str">
        <f t="shared" si="935"/>
        <v/>
      </c>
      <c r="AM481" s="11">
        <f t="shared" si="944"/>
        <v>507.47066666666666</v>
      </c>
      <c r="AN481" s="11">
        <f t="shared" si="945"/>
        <v>303.94733333333329</v>
      </c>
      <c r="AO481" s="11" t="str">
        <f t="shared" si="946"/>
        <v/>
      </c>
      <c r="AP481" s="11" t="str">
        <f t="shared" si="947"/>
        <v/>
      </c>
      <c r="AQ481" s="11" t="str">
        <f t="shared" si="948"/>
        <v/>
      </c>
      <c r="AR481" s="11">
        <f t="shared" si="949"/>
        <v>223.59566666666666</v>
      </c>
      <c r="AS481" s="11" t="str">
        <f t="shared" si="950"/>
        <v/>
      </c>
      <c r="AT481" s="11">
        <f t="shared" si="936"/>
        <v>260.44866666666667</v>
      </c>
      <c r="AU481" s="11">
        <f t="shared" si="951"/>
        <v>1818.6790000000001</v>
      </c>
      <c r="AV481" s="11">
        <f t="shared" si="952"/>
        <v>80.975366666666673</v>
      </c>
      <c r="AW481" s="11">
        <f t="shared" si="958"/>
        <v>6955.1067499999999</v>
      </c>
      <c r="AX481" s="11">
        <f t="shared" si="959"/>
        <v>756.14499999999998</v>
      </c>
      <c r="AY481" s="11">
        <f t="shared" si="960"/>
        <v>778.21</v>
      </c>
      <c r="AZ481" s="11">
        <f t="shared" ref="AZ481" si="1201">IF(OR(S481="",S478="",S475="",S472=""),AZ480,SUM(S481,S478,S475,S472))</f>
        <v>1768.8989999999999</v>
      </c>
      <c r="BA481" s="11">
        <f t="shared" si="962"/>
        <v>1147.9459999999999</v>
      </c>
      <c r="BB481" s="11">
        <f t="shared" ref="BB481:BE481" si="1202">IF(OR(V481="",V478="",V475="",V472=""),BB480,SUM(V481,V478,V475,V472)/1000)</f>
        <v>394.36471089221004</v>
      </c>
      <c r="BC481" s="17">
        <f t="shared" si="1202"/>
        <v>0</v>
      </c>
      <c r="BD481" s="17">
        <f t="shared" si="1202"/>
        <v>0</v>
      </c>
      <c r="BE481" s="11">
        <f t="shared" si="1202"/>
        <v>1669.5429999999999</v>
      </c>
      <c r="BF481" s="17">
        <f t="shared" si="964"/>
        <v>0</v>
      </c>
      <c r="BG481" s="11">
        <f t="shared" si="965"/>
        <v>0</v>
      </c>
      <c r="BH481" s="11">
        <f t="shared" ref="BH481:BI481" si="1203">IF(OR(AD481="",AD478="",AD475="",AD472=""),BH480,SUM(AD481,AD478,AD475,AD472)/1000)</f>
        <v>459.452</v>
      </c>
      <c r="BI481" s="11">
        <f t="shared" si="1203"/>
        <v>962.33699999999999</v>
      </c>
      <c r="BJ481" s="11">
        <f t="shared" si="967"/>
        <v>101.6614</v>
      </c>
      <c r="BL481" s="65" t="str">
        <f t="shared" si="1083"/>
        <v>19943</v>
      </c>
      <c r="BM481" s="2">
        <f t="shared" si="1084"/>
        <v>50.667109325280713</v>
      </c>
      <c r="BN481" s="2">
        <f t="shared" si="1085"/>
        <v>55.083572388873193</v>
      </c>
      <c r="BO481" s="2">
        <f t="shared" ref="BO481:BP481" si="1204">IF(COUNT(AK480,AY478)=2,AK480/AY478*100,"")</f>
        <v>66.451405438693882</v>
      </c>
      <c r="BP481" s="2" t="str">
        <f t="shared" si="1204"/>
        <v/>
      </c>
      <c r="BQ481" s="2">
        <f t="shared" si="1087"/>
        <v>44.559274118463598</v>
      </c>
      <c r="BR481" s="2">
        <f t="shared" si="1088"/>
        <v>77.39954927781109</v>
      </c>
      <c r="BS481" s="2" t="str">
        <f t="shared" si="1089"/>
        <v/>
      </c>
      <c r="BT481" s="2" t="str">
        <f t="shared" ref="BT481:BZ481" si="1205">IF(COUNT(AP480,BD478)=2,AP480/BD478*100,"")</f>
        <v/>
      </c>
      <c r="BU481" s="2" t="str">
        <f t="shared" si="1205"/>
        <v/>
      </c>
      <c r="BV481" s="2" t="e">
        <f t="shared" si="1205"/>
        <v>#DIV/0!</v>
      </c>
      <c r="BW481" s="2" t="str">
        <f t="shared" si="1205"/>
        <v/>
      </c>
      <c r="BX481" s="2">
        <f t="shared" si="1205"/>
        <v>56.865411244440033</v>
      </c>
      <c r="BY481" s="2">
        <f t="shared" si="1205"/>
        <v>194.69811215370865</v>
      </c>
      <c r="BZ481" s="2">
        <f t="shared" si="1205"/>
        <v>82.510191130318731</v>
      </c>
    </row>
    <row r="482" spans="1:78" ht="15" customHeight="1" x14ac:dyDescent="0.2">
      <c r="A482" s="71">
        <v>34425</v>
      </c>
      <c r="B482" s="13">
        <v>3481.3</v>
      </c>
      <c r="C482" s="13">
        <v>411390</v>
      </c>
      <c r="D482" s="76">
        <v>514461</v>
      </c>
      <c r="E482" s="13"/>
      <c r="F482" s="13">
        <v>511712</v>
      </c>
      <c r="G482" s="13">
        <v>304541</v>
      </c>
      <c r="H482" s="13"/>
      <c r="I482" s="13"/>
      <c r="J482" s="13"/>
      <c r="K482" s="13">
        <v>226374</v>
      </c>
      <c r="L482" s="13"/>
      <c r="M482" s="13">
        <v>264.88400000000001</v>
      </c>
      <c r="N482" s="13">
        <v>1810679</v>
      </c>
      <c r="O482" s="13">
        <v>83167</v>
      </c>
      <c r="P482" s="13"/>
      <c r="Q482" s="13"/>
      <c r="R482" s="13"/>
      <c r="S482" s="13"/>
      <c r="T482" s="38"/>
      <c r="U482" s="13"/>
      <c r="V482" s="13"/>
      <c r="W482" s="13"/>
      <c r="X482" s="13"/>
      <c r="Y482" s="13"/>
      <c r="Z482" s="38"/>
      <c r="AA482" s="13"/>
      <c r="AB482" s="38"/>
      <c r="AC482" s="13"/>
      <c r="AD482" s="13"/>
      <c r="AE482" s="13"/>
      <c r="AF482" s="38"/>
      <c r="AG482" s="13"/>
      <c r="AI482" s="11">
        <f t="shared" si="934"/>
        <v>3479.0333333333328</v>
      </c>
      <c r="AJ482" s="11">
        <f t="shared" si="942"/>
        <v>411.65633333333329</v>
      </c>
      <c r="AK482" s="11">
        <f t="shared" si="943"/>
        <v>514.79766666666671</v>
      </c>
      <c r="AL482" s="11" t="str">
        <f t="shared" si="935"/>
        <v/>
      </c>
      <c r="AM482" s="11">
        <f t="shared" si="944"/>
        <v>507.26866666666666</v>
      </c>
      <c r="AN482" s="11">
        <f t="shared" si="945"/>
        <v>304.64166666666671</v>
      </c>
      <c r="AO482" s="11" t="str">
        <f t="shared" si="946"/>
        <v/>
      </c>
      <c r="AP482" s="11" t="str">
        <f t="shared" si="947"/>
        <v/>
      </c>
      <c r="AQ482" s="11" t="str">
        <f t="shared" si="948"/>
        <v/>
      </c>
      <c r="AR482" s="11">
        <f t="shared" si="949"/>
        <v>225.18199999999999</v>
      </c>
      <c r="AS482" s="11" t="str">
        <f t="shared" si="950"/>
        <v/>
      </c>
      <c r="AT482" s="11">
        <f t="shared" si="936"/>
        <v>262.57133333333331</v>
      </c>
      <c r="AU482" s="11">
        <f t="shared" si="951"/>
        <v>1795.5119999999999</v>
      </c>
      <c r="AV482" s="11">
        <f t="shared" si="952"/>
        <v>81.950199999999995</v>
      </c>
      <c r="AW482" s="11">
        <f t="shared" si="958"/>
        <v>6955.1067499999999</v>
      </c>
      <c r="AX482" s="11">
        <f t="shared" si="959"/>
        <v>756.14499999999998</v>
      </c>
      <c r="AY482" s="11">
        <f t="shared" si="960"/>
        <v>778.21</v>
      </c>
      <c r="AZ482" s="11">
        <f t="shared" ref="AZ482" si="1206">IF(OR(S482="",S479="",S476="",S473=""),AZ481,SUM(S482,S479,S476,S473))</f>
        <v>1768.8989999999999</v>
      </c>
      <c r="BA482" s="11">
        <f t="shared" si="962"/>
        <v>1147.9459999999999</v>
      </c>
      <c r="BB482" s="11">
        <f t="shared" ref="BB482:BE482" si="1207">IF(OR(V482="",V479="",V476="",V473=""),BB481,SUM(V482,V479,V476,V473)/1000)</f>
        <v>394.36471089221004</v>
      </c>
      <c r="BC482" s="17">
        <f t="shared" si="1207"/>
        <v>0</v>
      </c>
      <c r="BD482" s="17">
        <f t="shared" si="1207"/>
        <v>0</v>
      </c>
      <c r="BE482" s="11">
        <f t="shared" si="1207"/>
        <v>1669.5429999999999</v>
      </c>
      <c r="BF482" s="17">
        <f t="shared" si="964"/>
        <v>0</v>
      </c>
      <c r="BG482" s="11">
        <f t="shared" si="965"/>
        <v>0</v>
      </c>
      <c r="BH482" s="11">
        <f t="shared" ref="BH482:BI482" si="1208">IF(OR(AD482="",AD479="",AD476="",AD473=""),BH481,SUM(AD482,AD479,AD476,AD473)/1000)</f>
        <v>459.452</v>
      </c>
      <c r="BI482" s="11">
        <f t="shared" si="1208"/>
        <v>962.33699999999999</v>
      </c>
      <c r="BJ482" s="11">
        <f t="shared" si="967"/>
        <v>101.6614</v>
      </c>
      <c r="BL482" s="65" t="str">
        <f t="shared" si="1083"/>
        <v>19944</v>
      </c>
      <c r="BM482" s="2">
        <f t="shared" si="1084"/>
        <v>50.69432592869186</v>
      </c>
      <c r="BN482" s="2">
        <f t="shared" si="1085"/>
        <v>55.250096938527363</v>
      </c>
      <c r="BO482" s="2">
        <f t="shared" ref="BO482:BP482" si="1209">IF(COUNT(AK481,AY479)=2,AK481/AY479*100,"")</f>
        <v>66.739388297538085</v>
      </c>
      <c r="BP482" s="2" t="str">
        <f t="shared" si="1209"/>
        <v/>
      </c>
      <c r="BQ482" s="2">
        <f t="shared" si="1087"/>
        <v>44.841391451955708</v>
      </c>
      <c r="BR482" s="2">
        <f t="shared" si="1088"/>
        <v>77.864597606981718</v>
      </c>
      <c r="BS482" s="2" t="str">
        <f t="shared" si="1089"/>
        <v/>
      </c>
      <c r="BT482" s="2" t="str">
        <f t="shared" ref="BT482:BZ482" si="1210">IF(COUNT(AP481,BD479)=2,AP481/BD479*100,"")</f>
        <v/>
      </c>
      <c r="BU482" s="2" t="str">
        <f t="shared" si="1210"/>
        <v/>
      </c>
      <c r="BV482" s="2" t="e">
        <f t="shared" si="1210"/>
        <v>#DIV/0!</v>
      </c>
      <c r="BW482" s="2" t="str">
        <f t="shared" si="1210"/>
        <v/>
      </c>
      <c r="BX482" s="2">
        <f t="shared" si="1210"/>
        <v>57.397257758237565</v>
      </c>
      <c r="BY482" s="2">
        <f t="shared" si="1210"/>
        <v>195.34515278064205</v>
      </c>
      <c r="BZ482" s="2">
        <f t="shared" si="1210"/>
        <v>82.750615623640641</v>
      </c>
    </row>
    <row r="483" spans="1:78" ht="15" customHeight="1" x14ac:dyDescent="0.2">
      <c r="A483" s="71">
        <v>34455</v>
      </c>
      <c r="B483" s="13">
        <v>3490.8</v>
      </c>
      <c r="C483" s="13">
        <v>411805</v>
      </c>
      <c r="D483" s="76">
        <v>517858</v>
      </c>
      <c r="E483" s="13"/>
      <c r="F483" s="13">
        <v>498627</v>
      </c>
      <c r="G483" s="13">
        <v>305522</v>
      </c>
      <c r="H483" s="13"/>
      <c r="I483" s="13"/>
      <c r="J483" s="13"/>
      <c r="K483" s="13">
        <v>229878</v>
      </c>
      <c r="L483" s="13"/>
      <c r="M483" s="13">
        <v>266.86399999999998</v>
      </c>
      <c r="N483" s="13">
        <v>1818218</v>
      </c>
      <c r="O483" s="13">
        <v>84925.9</v>
      </c>
      <c r="P483" s="13"/>
      <c r="Q483" s="13"/>
      <c r="R483" s="13"/>
      <c r="S483" s="13"/>
      <c r="T483" s="38"/>
      <c r="U483" s="13"/>
      <c r="V483" s="13"/>
      <c r="W483" s="13"/>
      <c r="X483" s="13"/>
      <c r="Y483" s="13"/>
      <c r="Z483" s="38"/>
      <c r="AA483" s="13"/>
      <c r="AB483" s="38"/>
      <c r="AC483" s="13"/>
      <c r="AD483" s="13"/>
      <c r="AE483" s="13"/>
      <c r="AF483" s="38"/>
      <c r="AG483" s="13"/>
      <c r="AI483" s="11">
        <f t="shared" si="934"/>
        <v>3484.0666666666671</v>
      </c>
      <c r="AJ483" s="11">
        <f t="shared" si="942"/>
        <v>411.05933333333331</v>
      </c>
      <c r="AK483" s="11">
        <f t="shared" si="943"/>
        <v>516.03899999999999</v>
      </c>
      <c r="AL483" s="11" t="str">
        <f t="shared" si="935"/>
        <v/>
      </c>
      <c r="AM483" s="11">
        <f t="shared" si="944"/>
        <v>505.75066666666669</v>
      </c>
      <c r="AN483" s="11">
        <f t="shared" si="945"/>
        <v>304.77300000000002</v>
      </c>
      <c r="AO483" s="11" t="str">
        <f t="shared" si="946"/>
        <v/>
      </c>
      <c r="AP483" s="11" t="str">
        <f t="shared" si="947"/>
        <v/>
      </c>
      <c r="AQ483" s="11" t="str">
        <f t="shared" si="948"/>
        <v/>
      </c>
      <c r="AR483" s="11">
        <f t="shared" si="949"/>
        <v>227.44933333333336</v>
      </c>
      <c r="AS483" s="11" t="str">
        <f t="shared" si="950"/>
        <v/>
      </c>
      <c r="AT483" s="11">
        <f t="shared" si="936"/>
        <v>264.89466666666664</v>
      </c>
      <c r="AU483" s="11">
        <f t="shared" si="951"/>
        <v>1803.7950000000001</v>
      </c>
      <c r="AV483" s="11">
        <f t="shared" si="952"/>
        <v>83.361766666666668</v>
      </c>
      <c r="AW483" s="11">
        <f t="shared" si="958"/>
        <v>6955.1067499999999</v>
      </c>
      <c r="AX483" s="11">
        <f t="shared" si="959"/>
        <v>756.14499999999998</v>
      </c>
      <c r="AY483" s="11">
        <f t="shared" si="960"/>
        <v>778.21</v>
      </c>
      <c r="AZ483" s="11">
        <f t="shared" ref="AZ483" si="1211">IF(OR(S483="",S480="",S477="",S474=""),AZ482,SUM(S483,S480,S477,S474))</f>
        <v>1768.8989999999999</v>
      </c>
      <c r="BA483" s="11">
        <f t="shared" si="962"/>
        <v>1147.9459999999999</v>
      </c>
      <c r="BB483" s="11">
        <f t="shared" ref="BB483:BE483" si="1212">IF(OR(V483="",V480="",V477="",V474=""),BB482,SUM(V483,V480,V477,V474)/1000)</f>
        <v>394.36471089221004</v>
      </c>
      <c r="BC483" s="17">
        <f t="shared" si="1212"/>
        <v>0</v>
      </c>
      <c r="BD483" s="17">
        <f t="shared" si="1212"/>
        <v>0</v>
      </c>
      <c r="BE483" s="11">
        <f t="shared" si="1212"/>
        <v>1669.5429999999999</v>
      </c>
      <c r="BF483" s="17">
        <f t="shared" si="964"/>
        <v>0</v>
      </c>
      <c r="BG483" s="11">
        <f t="shared" si="965"/>
        <v>0</v>
      </c>
      <c r="BH483" s="11">
        <f t="shared" ref="BH483:BI483" si="1213">IF(OR(AD483="",AD480="",AD477="",AD474=""),BH482,SUM(AD483,AD480,AD477,AD474)/1000)</f>
        <v>459.452</v>
      </c>
      <c r="BI483" s="11">
        <f t="shared" si="1213"/>
        <v>962.33699999999999</v>
      </c>
      <c r="BJ483" s="11">
        <f t="shared" si="967"/>
        <v>101.6614</v>
      </c>
      <c r="BL483" s="65" t="str">
        <f t="shared" si="1083"/>
        <v>19945</v>
      </c>
      <c r="BM483" s="2">
        <f t="shared" si="1084"/>
        <v>50.7254306183046</v>
      </c>
      <c r="BN483" s="2">
        <f t="shared" si="1085"/>
        <v>55.184058263959258</v>
      </c>
      <c r="BO483" s="2">
        <f t="shared" ref="BO483:BP483" si="1214">IF(COUNT(AK482,AY480)=2,AK482/AY480*100,"")</f>
        <v>66.931333531822659</v>
      </c>
      <c r="BP483" s="2" t="str">
        <f t="shared" si="1214"/>
        <v/>
      </c>
      <c r="BQ483" s="2">
        <f t="shared" si="1087"/>
        <v>44.433976196605371</v>
      </c>
      <c r="BR483" s="2">
        <f t="shared" si="1088"/>
        <v>78.042470480588506</v>
      </c>
      <c r="BS483" s="2" t="str">
        <f t="shared" si="1089"/>
        <v/>
      </c>
      <c r="BT483" s="2" t="str">
        <f t="shared" ref="BT483:BZ483" si="1215">IF(COUNT(AP482,BD480)=2,AP482/BD480*100,"")</f>
        <v/>
      </c>
      <c r="BU483" s="2" t="str">
        <f t="shared" si="1215"/>
        <v/>
      </c>
      <c r="BV483" s="2" t="e">
        <f t="shared" si="1215"/>
        <v>#DIV/0!</v>
      </c>
      <c r="BW483" s="2" t="str">
        <f t="shared" si="1215"/>
        <v/>
      </c>
      <c r="BX483" s="2">
        <f t="shared" si="1215"/>
        <v>57.86504762009703</v>
      </c>
      <c r="BY483" s="2">
        <f t="shared" si="1215"/>
        <v>192.85677459269951</v>
      </c>
      <c r="BZ483" s="2">
        <f t="shared" si="1215"/>
        <v>83.746820541067521</v>
      </c>
    </row>
    <row r="484" spans="1:78" ht="15" customHeight="1" x14ac:dyDescent="0.2">
      <c r="A484" s="71">
        <v>34486</v>
      </c>
      <c r="B484" s="13">
        <v>3479.5</v>
      </c>
      <c r="C484" s="13">
        <v>413228</v>
      </c>
      <c r="D484" s="76">
        <v>517085</v>
      </c>
      <c r="E484" s="13"/>
      <c r="F484" s="13">
        <v>511514</v>
      </c>
      <c r="G484" s="13">
        <v>304906</v>
      </c>
      <c r="H484" s="13"/>
      <c r="I484" s="13"/>
      <c r="J484" s="13"/>
      <c r="K484" s="13">
        <v>226639</v>
      </c>
      <c r="L484" s="13"/>
      <c r="M484" s="13">
        <v>267.84100000000001</v>
      </c>
      <c r="N484" s="13">
        <v>1836693</v>
      </c>
      <c r="O484" s="13">
        <v>85942.5</v>
      </c>
      <c r="P484" s="13">
        <v>1811732.75</v>
      </c>
      <c r="Q484" s="13">
        <v>194634</v>
      </c>
      <c r="R484" s="13">
        <v>200510</v>
      </c>
      <c r="S484" s="13">
        <v>453.411</v>
      </c>
      <c r="T484" s="38">
        <v>295.30900000000003</v>
      </c>
      <c r="U484" s="76">
        <v>293.64499999999998</v>
      </c>
      <c r="V484" s="13">
        <v>99450.798742400002</v>
      </c>
      <c r="W484" s="13"/>
      <c r="X484" s="13"/>
      <c r="Y484" s="13">
        <v>442190</v>
      </c>
      <c r="Z484" s="38"/>
      <c r="AA484" s="13"/>
      <c r="AB484" s="38">
        <v>492518.8</v>
      </c>
      <c r="AC484" s="78">
        <v>499912.2</v>
      </c>
      <c r="AD484" s="13">
        <v>119302</v>
      </c>
      <c r="AE484" s="13">
        <v>254157</v>
      </c>
      <c r="AF484" s="38">
        <v>27432.5</v>
      </c>
      <c r="AG484" s="78">
        <v>27356.400000000001</v>
      </c>
      <c r="AI484" s="11">
        <f t="shared" si="934"/>
        <v>3483.8666666666668</v>
      </c>
      <c r="AJ484" s="11">
        <f t="shared" si="942"/>
        <v>412.14100000000002</v>
      </c>
      <c r="AK484" s="11">
        <f t="shared" si="943"/>
        <v>516.46799999999996</v>
      </c>
      <c r="AL484" s="11" t="str">
        <f t="shared" si="935"/>
        <v/>
      </c>
      <c r="AM484" s="11">
        <f t="shared" si="944"/>
        <v>507.28433333333334</v>
      </c>
      <c r="AN484" s="11">
        <f t="shared" si="945"/>
        <v>304.98966666666666</v>
      </c>
      <c r="AO484" s="11" t="str">
        <f t="shared" si="946"/>
        <v/>
      </c>
      <c r="AP484" s="11" t="str">
        <f t="shared" si="947"/>
        <v/>
      </c>
      <c r="AQ484" s="11" t="str">
        <f t="shared" si="948"/>
        <v/>
      </c>
      <c r="AR484" s="11">
        <f t="shared" si="949"/>
        <v>227.63033333333334</v>
      </c>
      <c r="AS484" s="11" t="str">
        <f t="shared" si="950"/>
        <v/>
      </c>
      <c r="AT484" s="11">
        <f t="shared" si="936"/>
        <v>266.52966666666669</v>
      </c>
      <c r="AU484" s="11">
        <f t="shared" si="951"/>
        <v>1821.8633333333332</v>
      </c>
      <c r="AV484" s="11">
        <f t="shared" si="952"/>
        <v>84.678466666666665</v>
      </c>
      <c r="AW484" s="11">
        <f t="shared" si="958"/>
        <v>7064.6047500000004</v>
      </c>
      <c r="AX484" s="11">
        <f t="shared" si="959"/>
        <v>765.56500000000005</v>
      </c>
      <c r="AY484" s="11">
        <f t="shared" si="960"/>
        <v>788.59100000000001</v>
      </c>
      <c r="AZ484" s="11">
        <f t="shared" ref="AZ484" si="1216">IF(OR(S484="",S481="",S478="",S475=""),AZ483,SUM(S484,S481,S478,S475))</f>
        <v>1785.6399999999999</v>
      </c>
      <c r="BA484" s="11">
        <f t="shared" si="962"/>
        <v>1156.568</v>
      </c>
      <c r="BB484" s="11">
        <f t="shared" ref="BB484:BE484" si="1217">IF(OR(V484="",V481="",V478="",V475=""),BB483,SUM(V484,V481,V478,V475)/1000)</f>
        <v>396.49795930009003</v>
      </c>
      <c r="BC484" s="17">
        <f t="shared" si="1217"/>
        <v>0</v>
      </c>
      <c r="BD484" s="17">
        <f t="shared" si="1217"/>
        <v>0</v>
      </c>
      <c r="BE484" s="11">
        <f t="shared" si="1217"/>
        <v>1697.415</v>
      </c>
      <c r="BF484" s="17">
        <f t="shared" si="964"/>
        <v>0</v>
      </c>
      <c r="BG484" s="11">
        <f t="shared" si="965"/>
        <v>0</v>
      </c>
      <c r="BH484" s="11">
        <f t="shared" ref="BH484:BI484" si="1218">IF(OR(AD484="",AD481="",AD478="",AD475=""),BH483,SUM(AD484,AD481,AD478,AD475)/1000)</f>
        <v>465.56799999999998</v>
      </c>
      <c r="BI484" s="11">
        <f t="shared" si="1218"/>
        <v>993.47299999999996</v>
      </c>
      <c r="BJ484" s="11">
        <f t="shared" si="967"/>
        <v>104.97210000000001</v>
      </c>
      <c r="BL484" s="65" t="str">
        <f t="shared" si="1083"/>
        <v>19946</v>
      </c>
      <c r="BM484" s="2">
        <f t="shared" si="1084"/>
        <v>50.093647616072424</v>
      </c>
      <c r="BN484" s="2">
        <f t="shared" si="1085"/>
        <v>54.441454130270429</v>
      </c>
      <c r="BO484" s="2">
        <f t="shared" ref="BO484:BP484" si="1219">IF(COUNT(AK483,AY481)=2,AK483/AY481*100,"")</f>
        <v>66.311021446653214</v>
      </c>
      <c r="BP484" s="2" t="str">
        <f t="shared" si="1219"/>
        <v/>
      </c>
      <c r="BQ484" s="2">
        <f t="shared" si="1087"/>
        <v>44.189244674110689</v>
      </c>
      <c r="BR484" s="2">
        <f t="shared" si="1088"/>
        <v>77.282016261161431</v>
      </c>
      <c r="BS484" s="2" t="str">
        <f t="shared" si="1089"/>
        <v/>
      </c>
      <c r="BT484" s="2" t="str">
        <f t="shared" ref="BT484:BZ484" si="1220">IF(COUNT(AP483,BD481)=2,AP483/BD481*100,"")</f>
        <v/>
      </c>
      <c r="BU484" s="2" t="str">
        <f t="shared" si="1220"/>
        <v/>
      </c>
      <c r="BV484" s="2" t="e">
        <f t="shared" si="1220"/>
        <v>#DIV/0!</v>
      </c>
      <c r="BW484" s="2" t="str">
        <f t="shared" si="1220"/>
        <v/>
      </c>
      <c r="BX484" s="2">
        <f t="shared" si="1220"/>
        <v>57.654481135497647</v>
      </c>
      <c r="BY484" s="2">
        <f t="shared" si="1220"/>
        <v>187.43901564628609</v>
      </c>
      <c r="BZ484" s="2">
        <f t="shared" si="1220"/>
        <v>81.9994281670985</v>
      </c>
    </row>
    <row r="485" spans="1:78" ht="15" customHeight="1" x14ac:dyDescent="0.2">
      <c r="A485" s="71">
        <v>34516</v>
      </c>
      <c r="B485" s="13">
        <v>3488.2</v>
      </c>
      <c r="C485" s="13">
        <v>416310</v>
      </c>
      <c r="D485" s="76">
        <v>516698</v>
      </c>
      <c r="E485" s="13"/>
      <c r="F485" s="13">
        <v>518894</v>
      </c>
      <c r="G485" s="13">
        <v>299419</v>
      </c>
      <c r="H485" s="13"/>
      <c r="I485" s="13"/>
      <c r="J485" s="13"/>
      <c r="K485" s="13">
        <v>226488</v>
      </c>
      <c r="L485" s="13"/>
      <c r="M485" s="13">
        <v>269.07499999999999</v>
      </c>
      <c r="N485" s="13">
        <v>1865312</v>
      </c>
      <c r="O485" s="13">
        <v>87768.2</v>
      </c>
      <c r="P485" s="13"/>
      <c r="Q485" s="13"/>
      <c r="R485" s="13"/>
      <c r="S485" s="13"/>
      <c r="T485" s="38"/>
      <c r="U485" s="13"/>
      <c r="V485" s="13"/>
      <c r="W485" s="13"/>
      <c r="X485" s="13"/>
      <c r="Y485" s="13"/>
      <c r="Z485" s="38"/>
      <c r="AA485" s="13"/>
      <c r="AB485" s="38"/>
      <c r="AC485" s="13"/>
      <c r="AD485" s="13"/>
      <c r="AE485" s="13"/>
      <c r="AF485" s="38"/>
      <c r="AG485" s="13"/>
      <c r="AI485" s="11">
        <f t="shared" si="934"/>
        <v>3486.1666666666665</v>
      </c>
      <c r="AJ485" s="11">
        <f t="shared" si="942"/>
        <v>413.78100000000001</v>
      </c>
      <c r="AK485" s="11">
        <f t="shared" si="943"/>
        <v>517.21366666666665</v>
      </c>
      <c r="AL485" s="11" t="str">
        <f t="shared" si="935"/>
        <v/>
      </c>
      <c r="AM485" s="11">
        <f t="shared" si="944"/>
        <v>509.67833333333334</v>
      </c>
      <c r="AN485" s="11">
        <f t="shared" si="945"/>
        <v>303.28233333333333</v>
      </c>
      <c r="AO485" s="11" t="str">
        <f t="shared" si="946"/>
        <v/>
      </c>
      <c r="AP485" s="11" t="str">
        <f t="shared" si="947"/>
        <v/>
      </c>
      <c r="AQ485" s="11" t="str">
        <f t="shared" si="948"/>
        <v/>
      </c>
      <c r="AR485" s="11">
        <f t="shared" si="949"/>
        <v>227.66833333333335</v>
      </c>
      <c r="AS485" s="11" t="str">
        <f t="shared" si="950"/>
        <v/>
      </c>
      <c r="AT485" s="11">
        <f t="shared" si="936"/>
        <v>267.92666666666668</v>
      </c>
      <c r="AU485" s="11">
        <f t="shared" si="951"/>
        <v>1840.0743333333332</v>
      </c>
      <c r="AV485" s="11">
        <f t="shared" si="952"/>
        <v>86.212199999999996</v>
      </c>
      <c r="AW485" s="11">
        <f t="shared" si="958"/>
        <v>7064.6047500000004</v>
      </c>
      <c r="AX485" s="11">
        <f t="shared" si="959"/>
        <v>765.56500000000005</v>
      </c>
      <c r="AY485" s="11">
        <f t="shared" si="960"/>
        <v>788.59100000000001</v>
      </c>
      <c r="AZ485" s="11">
        <f t="shared" ref="AZ485" si="1221">IF(OR(S485="",S482="",S479="",S476=""),AZ484,SUM(S485,S482,S479,S476))</f>
        <v>1785.6399999999999</v>
      </c>
      <c r="BA485" s="11">
        <f t="shared" si="962"/>
        <v>1156.568</v>
      </c>
      <c r="BB485" s="11">
        <f t="shared" ref="BB485:BE485" si="1222">IF(OR(V485="",V482="",V479="",V476=""),BB484,SUM(V485,V482,V479,V476)/1000)</f>
        <v>396.49795930009003</v>
      </c>
      <c r="BC485" s="17">
        <f t="shared" si="1222"/>
        <v>0</v>
      </c>
      <c r="BD485" s="17">
        <f t="shared" si="1222"/>
        <v>0</v>
      </c>
      <c r="BE485" s="11">
        <f t="shared" si="1222"/>
        <v>1697.415</v>
      </c>
      <c r="BF485" s="17">
        <f t="shared" si="964"/>
        <v>0</v>
      </c>
      <c r="BG485" s="11">
        <f t="shared" si="965"/>
        <v>0</v>
      </c>
      <c r="BH485" s="11">
        <f t="shared" ref="BH485:BI485" si="1223">IF(OR(AD485="",AD482="",AD479="",AD476=""),BH484,SUM(AD485,AD482,AD479,AD476)/1000)</f>
        <v>465.56799999999998</v>
      </c>
      <c r="BI485" s="11">
        <f t="shared" si="1223"/>
        <v>993.47299999999996</v>
      </c>
      <c r="BJ485" s="11">
        <f t="shared" si="967"/>
        <v>104.97210000000001</v>
      </c>
      <c r="BL485" s="65" t="str">
        <f t="shared" si="1083"/>
        <v>19947</v>
      </c>
      <c r="BM485" s="2">
        <f t="shared" si="1084"/>
        <v>50.090772031164967</v>
      </c>
      <c r="BN485" s="2">
        <f t="shared" si="1085"/>
        <v>54.362501019425281</v>
      </c>
      <c r="BO485" s="2">
        <f t="shared" ref="BO485:BP485" si="1224">IF(COUNT(AK484,AY482)=2,AK484/AY482*100,"")</f>
        <v>66.366147954922184</v>
      </c>
      <c r="BP485" s="2" t="str">
        <f t="shared" si="1224"/>
        <v/>
      </c>
      <c r="BQ485" s="2">
        <f t="shared" si="1087"/>
        <v>44.057008488784902</v>
      </c>
      <c r="BR485" s="2">
        <f t="shared" si="1088"/>
        <v>77.336956944412833</v>
      </c>
      <c r="BS485" s="2" t="str">
        <f t="shared" si="1089"/>
        <v/>
      </c>
      <c r="BT485" s="2" t="str">
        <f t="shared" ref="BT485:BZ485" si="1225">IF(COUNT(AP484,BD482)=2,AP484/BD482*100,"")</f>
        <v/>
      </c>
      <c r="BU485" s="2" t="str">
        <f t="shared" si="1225"/>
        <v/>
      </c>
      <c r="BV485" s="2" t="e">
        <f t="shared" si="1225"/>
        <v>#DIV/0!</v>
      </c>
      <c r="BW485" s="2" t="str">
        <f t="shared" si="1225"/>
        <v/>
      </c>
      <c r="BX485" s="2">
        <f t="shared" si="1225"/>
        <v>58.010339854145087</v>
      </c>
      <c r="BY485" s="2">
        <f t="shared" si="1225"/>
        <v>189.31656304738706</v>
      </c>
      <c r="BZ485" s="2">
        <f t="shared" si="1225"/>
        <v>83.294610015863114</v>
      </c>
    </row>
    <row r="486" spans="1:78" ht="15" customHeight="1" x14ac:dyDescent="0.2">
      <c r="A486" s="71">
        <v>34547</v>
      </c>
      <c r="B486" s="13">
        <v>3485.7</v>
      </c>
      <c r="C486" s="13">
        <v>418221</v>
      </c>
      <c r="D486" s="76">
        <v>518423</v>
      </c>
      <c r="E486" s="13"/>
      <c r="F486" s="13">
        <v>509937</v>
      </c>
      <c r="G486" s="13">
        <v>298456</v>
      </c>
      <c r="H486" s="13"/>
      <c r="I486" s="13"/>
      <c r="J486" s="13"/>
      <c r="K486" s="13">
        <v>224986</v>
      </c>
      <c r="L486" s="13"/>
      <c r="M486" s="13">
        <v>271.375</v>
      </c>
      <c r="N486" s="13">
        <v>1895470</v>
      </c>
      <c r="O486" s="13">
        <v>88781.5</v>
      </c>
      <c r="P486" s="13"/>
      <c r="Q486" s="13"/>
      <c r="R486" s="13"/>
      <c r="S486" s="13"/>
      <c r="T486" s="38"/>
      <c r="U486" s="13"/>
      <c r="V486" s="13"/>
      <c r="W486" s="13"/>
      <c r="X486" s="13"/>
      <c r="Y486" s="13"/>
      <c r="Z486" s="38"/>
      <c r="AA486" s="13"/>
      <c r="AB486" s="38"/>
      <c r="AC486" s="13"/>
      <c r="AD486" s="13"/>
      <c r="AE486" s="13"/>
      <c r="AF486" s="38"/>
      <c r="AG486" s="13"/>
      <c r="AI486" s="11">
        <f t="shared" si="934"/>
        <v>3484.4666666666667</v>
      </c>
      <c r="AJ486" s="11">
        <f t="shared" si="942"/>
        <v>415.91966666666667</v>
      </c>
      <c r="AK486" s="11">
        <f t="shared" si="943"/>
        <v>517.40200000000004</v>
      </c>
      <c r="AL486" s="11" t="str">
        <f t="shared" si="935"/>
        <v/>
      </c>
      <c r="AM486" s="11">
        <f t="shared" si="944"/>
        <v>513.44833333333327</v>
      </c>
      <c r="AN486" s="11">
        <f t="shared" si="945"/>
        <v>300.92700000000002</v>
      </c>
      <c r="AO486" s="11" t="str">
        <f t="shared" si="946"/>
        <v/>
      </c>
      <c r="AP486" s="11" t="str">
        <f t="shared" si="947"/>
        <v/>
      </c>
      <c r="AQ486" s="11" t="str">
        <f t="shared" si="948"/>
        <v/>
      </c>
      <c r="AR486" s="11">
        <f t="shared" si="949"/>
        <v>226.03766666666667</v>
      </c>
      <c r="AS486" s="11" t="str">
        <f t="shared" si="950"/>
        <v/>
      </c>
      <c r="AT486" s="11">
        <f t="shared" si="936"/>
        <v>269.43033333333329</v>
      </c>
      <c r="AU486" s="11">
        <f t="shared" si="951"/>
        <v>1865.825</v>
      </c>
      <c r="AV486" s="11">
        <f t="shared" si="952"/>
        <v>87.497400000000013</v>
      </c>
      <c r="AW486" s="11">
        <f t="shared" si="958"/>
        <v>7064.6047500000004</v>
      </c>
      <c r="AX486" s="11">
        <f t="shared" si="959"/>
        <v>765.56500000000005</v>
      </c>
      <c r="AY486" s="11">
        <f t="shared" si="960"/>
        <v>788.59100000000001</v>
      </c>
      <c r="AZ486" s="11">
        <f t="shared" ref="AZ486" si="1226">IF(OR(S486="",S483="",S480="",S477=""),AZ485,SUM(S486,S483,S480,S477))</f>
        <v>1785.6399999999999</v>
      </c>
      <c r="BA486" s="11">
        <f t="shared" si="962"/>
        <v>1156.568</v>
      </c>
      <c r="BB486" s="11">
        <f t="shared" ref="BB486:BE486" si="1227">IF(OR(V486="",V483="",V480="",V477=""),BB485,SUM(V486,V483,V480,V477)/1000)</f>
        <v>396.49795930009003</v>
      </c>
      <c r="BC486" s="17">
        <f t="shared" si="1227"/>
        <v>0</v>
      </c>
      <c r="BD486" s="17">
        <f t="shared" si="1227"/>
        <v>0</v>
      </c>
      <c r="BE486" s="11">
        <f t="shared" si="1227"/>
        <v>1697.415</v>
      </c>
      <c r="BF486" s="17">
        <f t="shared" si="964"/>
        <v>0</v>
      </c>
      <c r="BG486" s="11">
        <f t="shared" si="965"/>
        <v>0</v>
      </c>
      <c r="BH486" s="11">
        <f t="shared" ref="BH486:BI486" si="1228">IF(OR(AD486="",AD483="",AD480="",AD477=""),BH485,SUM(AD486,AD483,AD480,AD477)/1000)</f>
        <v>465.56799999999998</v>
      </c>
      <c r="BI486" s="11">
        <f t="shared" si="1228"/>
        <v>993.47299999999996</v>
      </c>
      <c r="BJ486" s="11">
        <f t="shared" si="967"/>
        <v>104.97210000000001</v>
      </c>
      <c r="BL486" s="65" t="str">
        <f t="shared" si="1083"/>
        <v>19948</v>
      </c>
      <c r="BM486" s="2">
        <f t="shared" si="1084"/>
        <v>50.123841257600631</v>
      </c>
      <c r="BN486" s="2">
        <f t="shared" si="1085"/>
        <v>54.505551183966041</v>
      </c>
      <c r="BO486" s="2">
        <f t="shared" ref="BO486:BP486" si="1229">IF(COUNT(AK485,AY483)=2,AK485/AY483*100,"")</f>
        <v>66.461966135961575</v>
      </c>
      <c r="BP486" s="2" t="str">
        <f t="shared" si="1229"/>
        <v/>
      </c>
      <c r="BQ486" s="2">
        <f t="shared" si="1087"/>
        <v>44.190609430524901</v>
      </c>
      <c r="BR486" s="2">
        <f t="shared" si="1088"/>
        <v>76.904024360391659</v>
      </c>
      <c r="BS486" s="2" t="str">
        <f t="shared" si="1089"/>
        <v/>
      </c>
      <c r="BT486" s="2" t="str">
        <f t="shared" ref="BT486:BZ486" si="1230">IF(COUNT(AP485,BD483)=2,AP485/BD483*100,"")</f>
        <v/>
      </c>
      <c r="BU486" s="2" t="str">
        <f t="shared" si="1230"/>
        <v/>
      </c>
      <c r="BV486" s="2" t="e">
        <f t="shared" si="1230"/>
        <v>#DIV/0!</v>
      </c>
      <c r="BW486" s="2" t="str">
        <f t="shared" si="1230"/>
        <v/>
      </c>
      <c r="BX486" s="2">
        <f t="shared" si="1230"/>
        <v>58.314397731790621</v>
      </c>
      <c r="BY486" s="2">
        <f t="shared" si="1230"/>
        <v>191.20893546993759</v>
      </c>
      <c r="BZ486" s="2">
        <f t="shared" si="1230"/>
        <v>84.803278333762862</v>
      </c>
    </row>
    <row r="487" spans="1:78" ht="15" customHeight="1" x14ac:dyDescent="0.2">
      <c r="A487" s="71">
        <v>34578</v>
      </c>
      <c r="B487" s="13">
        <v>3486.1</v>
      </c>
      <c r="C487" s="13">
        <v>419884</v>
      </c>
      <c r="D487" s="76">
        <v>521859</v>
      </c>
      <c r="E487" s="13"/>
      <c r="F487" s="13">
        <v>512045</v>
      </c>
      <c r="G487" s="13">
        <v>302254</v>
      </c>
      <c r="H487" s="13"/>
      <c r="I487" s="13"/>
      <c r="J487" s="13"/>
      <c r="K487" s="13">
        <v>225718</v>
      </c>
      <c r="L487" s="13"/>
      <c r="M487" s="13">
        <v>271.11799999999999</v>
      </c>
      <c r="N487" s="13">
        <v>1920432</v>
      </c>
      <c r="O487" s="13">
        <v>90314.9</v>
      </c>
      <c r="P487" s="13">
        <v>1832768.75</v>
      </c>
      <c r="Q487" s="13">
        <v>205656</v>
      </c>
      <c r="R487" s="13">
        <v>202866</v>
      </c>
      <c r="S487" s="13">
        <v>458.36799999999999</v>
      </c>
      <c r="T487" s="38">
        <v>297.798</v>
      </c>
      <c r="U487" s="76">
        <v>296.08100000000002</v>
      </c>
      <c r="V487" s="13">
        <v>100278.79152097</v>
      </c>
      <c r="W487" s="13"/>
      <c r="X487" s="13"/>
      <c r="Y487" s="13">
        <v>418140</v>
      </c>
      <c r="Z487" s="38"/>
      <c r="AA487" s="13"/>
      <c r="AB487" s="38">
        <v>500175.1</v>
      </c>
      <c r="AC487" s="78">
        <v>503660.1</v>
      </c>
      <c r="AD487" s="13">
        <v>122767</v>
      </c>
      <c r="AE487" s="13">
        <v>273827</v>
      </c>
      <c r="AF487" s="38">
        <v>28715.9</v>
      </c>
      <c r="AG487" s="78">
        <v>28716.6</v>
      </c>
      <c r="AI487" s="11">
        <f t="shared" si="934"/>
        <v>3486.6666666666665</v>
      </c>
      <c r="AJ487" s="11">
        <f t="shared" si="942"/>
        <v>418.13833333333332</v>
      </c>
      <c r="AK487" s="11">
        <f t="shared" si="943"/>
        <v>518.99333333333334</v>
      </c>
      <c r="AL487" s="11" t="str">
        <f t="shared" si="935"/>
        <v/>
      </c>
      <c r="AM487" s="11">
        <f t="shared" si="944"/>
        <v>513.62533333333329</v>
      </c>
      <c r="AN487" s="11">
        <f t="shared" si="945"/>
        <v>300.04300000000001</v>
      </c>
      <c r="AO487" s="11" t="str">
        <f t="shared" si="946"/>
        <v/>
      </c>
      <c r="AP487" s="11" t="str">
        <f t="shared" si="947"/>
        <v/>
      </c>
      <c r="AQ487" s="11" t="str">
        <f t="shared" si="948"/>
        <v/>
      </c>
      <c r="AR487" s="11">
        <f t="shared" si="949"/>
        <v>225.73066666666665</v>
      </c>
      <c r="AS487" s="11" t="str">
        <f t="shared" si="950"/>
        <v/>
      </c>
      <c r="AT487" s="11">
        <f t="shared" si="936"/>
        <v>270.52266666666668</v>
      </c>
      <c r="AU487" s="11">
        <f t="shared" si="951"/>
        <v>1893.7380000000001</v>
      </c>
      <c r="AV487" s="11">
        <f t="shared" si="952"/>
        <v>88.954866666666661</v>
      </c>
      <c r="AW487" s="11">
        <f t="shared" si="958"/>
        <v>7176.8490000000002</v>
      </c>
      <c r="AX487" s="11">
        <f t="shared" si="959"/>
        <v>779.48199999999997</v>
      </c>
      <c r="AY487" s="11">
        <f t="shared" si="960"/>
        <v>797.98099999999999</v>
      </c>
      <c r="AZ487" s="11">
        <f t="shared" ref="AZ487" si="1231">IF(OR(S487="",S484="",S481="",S478=""),AZ486,SUM(S487,S484,S481,S478))</f>
        <v>1805.0409999999999</v>
      </c>
      <c r="BA487" s="11">
        <f t="shared" si="962"/>
        <v>1166.6130000000001</v>
      </c>
      <c r="BB487" s="11">
        <f t="shared" ref="BB487:BE487" si="1232">IF(OR(V487="",V484="",V481="",V478=""),BB486,SUM(V487,V484,V481,V478)/1000)</f>
        <v>398.3768002574401</v>
      </c>
      <c r="BC487" s="17">
        <f t="shared" si="1232"/>
        <v>0</v>
      </c>
      <c r="BD487" s="17">
        <f t="shared" si="1232"/>
        <v>0</v>
      </c>
      <c r="BE487" s="11">
        <f t="shared" si="1232"/>
        <v>1720.338</v>
      </c>
      <c r="BF487" s="17">
        <f t="shared" si="964"/>
        <v>0</v>
      </c>
      <c r="BG487" s="11">
        <f t="shared" si="965"/>
        <v>0</v>
      </c>
      <c r="BH487" s="11">
        <f t="shared" ref="BH487:BI487" si="1233">IF(OR(AD487="",AD484="",AD481="",AD478=""),BH486,SUM(AD487,AD484,AD481,AD478)/1000)</f>
        <v>475.27499999999998</v>
      </c>
      <c r="BI487" s="11">
        <f t="shared" si="1233"/>
        <v>1021.136</v>
      </c>
      <c r="BJ487" s="11">
        <f t="shared" si="967"/>
        <v>108.95339999999999</v>
      </c>
      <c r="BL487" s="65" t="str">
        <f t="shared" si="1083"/>
        <v>19949</v>
      </c>
      <c r="BM487" s="2">
        <f t="shared" si="1084"/>
        <v>49.322882029127904</v>
      </c>
      <c r="BN487" s="2">
        <f t="shared" si="1085"/>
        <v>54.049100990771514</v>
      </c>
      <c r="BO487" s="2">
        <f t="shared" ref="BO487:BP487" si="1234">IF(COUNT(AK486,AY484)=2,AK486/AY484*100,"")</f>
        <v>65.610944076206806</v>
      </c>
      <c r="BP487" s="2" t="str">
        <f t="shared" si="1234"/>
        <v/>
      </c>
      <c r="BQ487" s="2">
        <f t="shared" si="1087"/>
        <v>44.0681683509602</v>
      </c>
      <c r="BR487" s="2">
        <f t="shared" si="1088"/>
        <v>75.896229209150363</v>
      </c>
      <c r="BS487" s="2" t="str">
        <f t="shared" si="1089"/>
        <v/>
      </c>
      <c r="BT487" s="2" t="str">
        <f t="shared" ref="BT487:BZ487" si="1235">IF(COUNT(AP486,BD484)=2,AP486/BD484*100,"")</f>
        <v/>
      </c>
      <c r="BU487" s="2" t="str">
        <f t="shared" si="1235"/>
        <v/>
      </c>
      <c r="BV487" s="2" t="e">
        <f t="shared" si="1235"/>
        <v>#DIV/0!</v>
      </c>
      <c r="BW487" s="2" t="str">
        <f t="shared" si="1235"/>
        <v/>
      </c>
      <c r="BX487" s="2">
        <f t="shared" si="1235"/>
        <v>57.871317043553958</v>
      </c>
      <c r="BY487" s="2">
        <f t="shared" si="1235"/>
        <v>187.80832493686293</v>
      </c>
      <c r="BZ487" s="2">
        <f t="shared" si="1235"/>
        <v>83.35300522710321</v>
      </c>
    </row>
    <row r="488" spans="1:78" ht="15" customHeight="1" x14ac:dyDescent="0.2">
      <c r="A488" s="71">
        <v>34608</v>
      </c>
      <c r="B488" s="13">
        <v>3484.3</v>
      </c>
      <c r="C488" s="13">
        <v>420714</v>
      </c>
      <c r="D488" s="76">
        <v>521279</v>
      </c>
      <c r="E488" s="13"/>
      <c r="F488" s="13">
        <v>517156</v>
      </c>
      <c r="G488" s="13">
        <v>303238</v>
      </c>
      <c r="H488" s="13"/>
      <c r="I488" s="13"/>
      <c r="J488" s="13"/>
      <c r="K488" s="13">
        <v>224021</v>
      </c>
      <c r="L488" s="13"/>
      <c r="M488" s="13">
        <v>274.92899999999997</v>
      </c>
      <c r="N488" s="13">
        <v>1924870</v>
      </c>
      <c r="O488" s="13">
        <v>90606.9</v>
      </c>
      <c r="P488" s="13"/>
      <c r="Q488" s="13"/>
      <c r="R488" s="13"/>
      <c r="S488" s="13"/>
      <c r="T488" s="38"/>
      <c r="U488" s="13"/>
      <c r="V488" s="13"/>
      <c r="W488" s="13"/>
      <c r="X488" s="13"/>
      <c r="Y488" s="13"/>
      <c r="Z488" s="38"/>
      <c r="AA488" s="13"/>
      <c r="AB488" s="38"/>
      <c r="AC488" s="13"/>
      <c r="AD488" s="13"/>
      <c r="AE488" s="13"/>
      <c r="AF488" s="38"/>
      <c r="AG488" s="13"/>
      <c r="AI488" s="11">
        <f t="shared" si="934"/>
        <v>3485.3666666666663</v>
      </c>
      <c r="AJ488" s="11">
        <f t="shared" si="942"/>
        <v>419.60633333333334</v>
      </c>
      <c r="AK488" s="11">
        <f t="shared" si="943"/>
        <v>520.52033333333327</v>
      </c>
      <c r="AL488" s="11" t="str">
        <f t="shared" si="935"/>
        <v/>
      </c>
      <c r="AM488" s="11">
        <f t="shared" si="944"/>
        <v>513.04600000000005</v>
      </c>
      <c r="AN488" s="11">
        <f t="shared" si="945"/>
        <v>301.31599999999997</v>
      </c>
      <c r="AO488" s="11" t="str">
        <f t="shared" si="946"/>
        <v/>
      </c>
      <c r="AP488" s="11" t="str">
        <f t="shared" si="947"/>
        <v/>
      </c>
      <c r="AQ488" s="11" t="str">
        <f t="shared" si="948"/>
        <v/>
      </c>
      <c r="AR488" s="11">
        <f t="shared" si="949"/>
        <v>224.90833333333333</v>
      </c>
      <c r="AS488" s="11" t="str">
        <f t="shared" si="950"/>
        <v/>
      </c>
      <c r="AT488" s="11">
        <f t="shared" si="936"/>
        <v>272.47399999999999</v>
      </c>
      <c r="AU488" s="11">
        <f t="shared" si="951"/>
        <v>1913.5906666666667</v>
      </c>
      <c r="AV488" s="11">
        <f t="shared" si="952"/>
        <v>89.901099999999985</v>
      </c>
      <c r="AW488" s="11">
        <f t="shared" si="958"/>
        <v>7176.8490000000002</v>
      </c>
      <c r="AX488" s="11">
        <f t="shared" si="959"/>
        <v>779.48199999999997</v>
      </c>
      <c r="AY488" s="11">
        <f t="shared" si="960"/>
        <v>797.98099999999999</v>
      </c>
      <c r="AZ488" s="11">
        <f t="shared" ref="AZ488" si="1236">IF(OR(S488="",S485="",S482="",S479=""),AZ487,SUM(S488,S485,S482,S479))</f>
        <v>1805.0409999999999</v>
      </c>
      <c r="BA488" s="11">
        <f t="shared" si="962"/>
        <v>1166.6130000000001</v>
      </c>
      <c r="BB488" s="11">
        <f t="shared" ref="BB488:BE488" si="1237">IF(OR(V488="",V485="",V482="",V479=""),BB487,SUM(V488,V485,V482,V479)/1000)</f>
        <v>398.3768002574401</v>
      </c>
      <c r="BC488" s="17">
        <f t="shared" si="1237"/>
        <v>0</v>
      </c>
      <c r="BD488" s="17">
        <f t="shared" si="1237"/>
        <v>0</v>
      </c>
      <c r="BE488" s="11">
        <f t="shared" si="1237"/>
        <v>1720.338</v>
      </c>
      <c r="BF488" s="17">
        <f t="shared" si="964"/>
        <v>0</v>
      </c>
      <c r="BG488" s="11">
        <f t="shared" si="965"/>
        <v>0</v>
      </c>
      <c r="BH488" s="11">
        <f t="shared" ref="BH488:BI488" si="1238">IF(OR(AD488="",AD485="",AD482="",AD479=""),BH487,SUM(AD488,AD485,AD482,AD479)/1000)</f>
        <v>475.27499999999998</v>
      </c>
      <c r="BI488" s="11">
        <f t="shared" si="1238"/>
        <v>1021.136</v>
      </c>
      <c r="BJ488" s="11">
        <f t="shared" si="967"/>
        <v>108.95339999999999</v>
      </c>
      <c r="BL488" s="65" t="str">
        <f t="shared" si="1083"/>
        <v>199410</v>
      </c>
      <c r="BM488" s="2">
        <f t="shared" si="1084"/>
        <v>49.354023190988379</v>
      </c>
      <c r="BN488" s="2">
        <f t="shared" si="1085"/>
        <v>54.328458937734439</v>
      </c>
      <c r="BO488" s="2">
        <f t="shared" ref="BO488:BP488" si="1239">IF(COUNT(AK487,AY485)=2,AK487/AY485*100,"")</f>
        <v>65.812738584809281</v>
      </c>
      <c r="BP488" s="2" t="str">
        <f t="shared" si="1239"/>
        <v/>
      </c>
      <c r="BQ488" s="2">
        <f t="shared" si="1087"/>
        <v>44.394132755993013</v>
      </c>
      <c r="BR488" s="2">
        <f t="shared" si="1088"/>
        <v>75.673277241992579</v>
      </c>
      <c r="BS488" s="2" t="str">
        <f t="shared" si="1089"/>
        <v/>
      </c>
      <c r="BT488" s="2" t="str">
        <f t="shared" ref="BT488:BZ488" si="1240">IF(COUNT(AP487,BD485)=2,AP487/BD485*100,"")</f>
        <v/>
      </c>
      <c r="BU488" s="2" t="str">
        <f t="shared" si="1240"/>
        <v/>
      </c>
      <c r="BV488" s="2" t="e">
        <f t="shared" si="1240"/>
        <v>#DIV/0!</v>
      </c>
      <c r="BW488" s="2" t="str">
        <f t="shared" si="1240"/>
        <v/>
      </c>
      <c r="BX488" s="2">
        <f t="shared" si="1240"/>
        <v>58.105940843586048</v>
      </c>
      <c r="BY488" s="2">
        <f t="shared" si="1240"/>
        <v>190.61796344742132</v>
      </c>
      <c r="BZ488" s="2">
        <f t="shared" si="1240"/>
        <v>84.741437645494997</v>
      </c>
    </row>
    <row r="489" spans="1:78" ht="15" customHeight="1" x14ac:dyDescent="0.2">
      <c r="A489" s="71">
        <v>34639</v>
      </c>
      <c r="B489" s="13">
        <v>3487.2</v>
      </c>
      <c r="C489" s="13">
        <v>420680</v>
      </c>
      <c r="D489" s="76">
        <v>524834</v>
      </c>
      <c r="E489" s="13"/>
      <c r="F489" s="13">
        <v>513408</v>
      </c>
      <c r="G489" s="13">
        <v>309573</v>
      </c>
      <c r="H489" s="13"/>
      <c r="I489" s="13"/>
      <c r="J489" s="13"/>
      <c r="K489" s="13">
        <v>224677</v>
      </c>
      <c r="L489" s="13"/>
      <c r="M489" s="13">
        <v>277.98599999999999</v>
      </c>
      <c r="N489" s="13">
        <v>1972954</v>
      </c>
      <c r="O489" s="13">
        <v>92610</v>
      </c>
      <c r="P489" s="13"/>
      <c r="Q489" s="13"/>
      <c r="R489" s="13"/>
      <c r="S489" s="13"/>
      <c r="T489" s="38"/>
      <c r="U489" s="13"/>
      <c r="V489" s="13"/>
      <c r="W489" s="13"/>
      <c r="X489" s="13"/>
      <c r="Y489" s="13"/>
      <c r="Z489" s="38"/>
      <c r="AA489" s="13"/>
      <c r="AB489" s="38"/>
      <c r="AC489" s="13"/>
      <c r="AD489" s="13"/>
      <c r="AE489" s="13"/>
      <c r="AF489" s="38"/>
      <c r="AG489" s="13"/>
      <c r="AI489" s="11">
        <f t="shared" si="934"/>
        <v>3485.8666666666663</v>
      </c>
      <c r="AJ489" s="11">
        <f t="shared" si="942"/>
        <v>420.42599999999999</v>
      </c>
      <c r="AK489" s="11">
        <f t="shared" si="943"/>
        <v>522.65733333333333</v>
      </c>
      <c r="AL489" s="11" t="str">
        <f t="shared" si="935"/>
        <v/>
      </c>
      <c r="AM489" s="11">
        <f t="shared" si="944"/>
        <v>514.20299999999997</v>
      </c>
      <c r="AN489" s="11">
        <f t="shared" si="945"/>
        <v>305.0216666666667</v>
      </c>
      <c r="AO489" s="11" t="str">
        <f t="shared" si="946"/>
        <v/>
      </c>
      <c r="AP489" s="11" t="str">
        <f t="shared" si="947"/>
        <v/>
      </c>
      <c r="AQ489" s="11" t="str">
        <f t="shared" si="948"/>
        <v/>
      </c>
      <c r="AR489" s="11">
        <f t="shared" si="949"/>
        <v>224.80533333333335</v>
      </c>
      <c r="AS489" s="11" t="str">
        <f t="shared" si="950"/>
        <v/>
      </c>
      <c r="AT489" s="11">
        <f t="shared" si="936"/>
        <v>274.67766666666665</v>
      </c>
      <c r="AU489" s="11">
        <f t="shared" si="951"/>
        <v>1939.4186666666667</v>
      </c>
      <c r="AV489" s="11">
        <f t="shared" si="952"/>
        <v>91.177266666666668</v>
      </c>
      <c r="AW489" s="11">
        <f t="shared" si="958"/>
        <v>7176.8490000000002</v>
      </c>
      <c r="AX489" s="11">
        <f t="shared" si="959"/>
        <v>779.48199999999997</v>
      </c>
      <c r="AY489" s="11">
        <f t="shared" si="960"/>
        <v>797.98099999999999</v>
      </c>
      <c r="AZ489" s="11">
        <f t="shared" ref="AZ489" si="1241">IF(OR(S489="",S486="",S483="",S480=""),AZ488,SUM(S489,S486,S483,S480))</f>
        <v>1805.0409999999999</v>
      </c>
      <c r="BA489" s="11">
        <f t="shared" si="962"/>
        <v>1166.6130000000001</v>
      </c>
      <c r="BB489" s="11">
        <f t="shared" ref="BB489:BE489" si="1242">IF(OR(V489="",V486="",V483="",V480=""),BB488,SUM(V489,V486,V483,V480)/1000)</f>
        <v>398.3768002574401</v>
      </c>
      <c r="BC489" s="17">
        <f t="shared" si="1242"/>
        <v>0</v>
      </c>
      <c r="BD489" s="17">
        <f t="shared" si="1242"/>
        <v>0</v>
      </c>
      <c r="BE489" s="11">
        <f t="shared" si="1242"/>
        <v>1720.338</v>
      </c>
      <c r="BF489" s="17">
        <f t="shared" si="964"/>
        <v>0</v>
      </c>
      <c r="BG489" s="11">
        <f t="shared" si="965"/>
        <v>0</v>
      </c>
      <c r="BH489" s="11">
        <f t="shared" ref="BH489:BI489" si="1243">IF(OR(AD489="",AD486="",AD483="",AD480=""),BH488,SUM(AD489,AD486,AD483,AD480)/1000)</f>
        <v>475.27499999999998</v>
      </c>
      <c r="BI489" s="11">
        <f t="shared" si="1243"/>
        <v>1021.136</v>
      </c>
      <c r="BJ489" s="11">
        <f t="shared" si="967"/>
        <v>108.95339999999999</v>
      </c>
      <c r="BL489" s="65" t="str">
        <f t="shared" si="1083"/>
        <v>199411</v>
      </c>
      <c r="BM489" s="2">
        <f t="shared" si="1084"/>
        <v>49.335621595343547</v>
      </c>
      <c r="BN489" s="2">
        <f t="shared" si="1085"/>
        <v>54.618266683212177</v>
      </c>
      <c r="BO489" s="2">
        <f t="shared" ref="BO489:BP489" si="1244">IF(COUNT(AK488,AY486)=2,AK488/AY486*100,"")</f>
        <v>66.006375083323704</v>
      </c>
      <c r="BP489" s="2" t="str">
        <f t="shared" si="1244"/>
        <v/>
      </c>
      <c r="BQ489" s="2">
        <f t="shared" si="1087"/>
        <v>44.40943665511525</v>
      </c>
      <c r="BR489" s="2">
        <f t="shared" si="1088"/>
        <v>75.994338163024082</v>
      </c>
      <c r="BS489" s="2" t="str">
        <f t="shared" si="1089"/>
        <v/>
      </c>
      <c r="BT489" s="2" t="str">
        <f t="shared" ref="BT489:BZ489" si="1245">IF(COUNT(AP488,BD486)=2,AP488/BD486*100,"")</f>
        <v/>
      </c>
      <c r="BU489" s="2" t="str">
        <f t="shared" si="1245"/>
        <v/>
      </c>
      <c r="BV489" s="2" t="e">
        <f t="shared" si="1245"/>
        <v>#DIV/0!</v>
      </c>
      <c r="BW489" s="2" t="str">
        <f t="shared" si="1245"/>
        <v/>
      </c>
      <c r="BX489" s="2">
        <f t="shared" si="1245"/>
        <v>58.525070451577434</v>
      </c>
      <c r="BY489" s="2">
        <f t="shared" si="1245"/>
        <v>192.61627308106682</v>
      </c>
      <c r="BZ489" s="2">
        <f t="shared" si="1245"/>
        <v>85.642851767279097</v>
      </c>
    </row>
    <row r="490" spans="1:78" ht="15" customHeight="1" x14ac:dyDescent="0.2">
      <c r="A490" s="71">
        <v>34669</v>
      </c>
      <c r="B490" s="13">
        <v>3486.4</v>
      </c>
      <c r="C490" s="13">
        <v>422101</v>
      </c>
      <c r="D490" s="76">
        <v>527118</v>
      </c>
      <c r="E490" s="13"/>
      <c r="F490" s="13">
        <v>542745</v>
      </c>
      <c r="G490" s="13">
        <v>313250</v>
      </c>
      <c r="H490" s="13"/>
      <c r="I490" s="13"/>
      <c r="J490" s="13"/>
      <c r="K490" s="13">
        <v>222041</v>
      </c>
      <c r="L490" s="13"/>
      <c r="M490" s="13">
        <v>280.66399999999999</v>
      </c>
      <c r="N490" s="13">
        <v>1992351</v>
      </c>
      <c r="O490" s="13">
        <v>93379.3</v>
      </c>
      <c r="P490" s="13">
        <v>1863822</v>
      </c>
      <c r="Q490" s="13">
        <v>205428</v>
      </c>
      <c r="R490" s="13">
        <v>207327</v>
      </c>
      <c r="S490" s="13">
        <v>466.07100000000003</v>
      </c>
      <c r="T490" s="38">
        <v>301.40699999999998</v>
      </c>
      <c r="U490" s="13">
        <v>299.72000000000003</v>
      </c>
      <c r="V490" s="13">
        <v>100810.21599696</v>
      </c>
      <c r="W490" s="13"/>
      <c r="X490" s="13"/>
      <c r="Y490" s="13">
        <v>469629</v>
      </c>
      <c r="Z490" s="38"/>
      <c r="AA490" s="13"/>
      <c r="AB490" s="38">
        <v>495278.7</v>
      </c>
      <c r="AC490" s="78">
        <v>502387.8</v>
      </c>
      <c r="AD490" s="13">
        <v>122044</v>
      </c>
      <c r="AE490" s="13">
        <v>280583</v>
      </c>
      <c r="AF490" s="38">
        <v>29385.7</v>
      </c>
      <c r="AG490" s="78">
        <v>29292.7</v>
      </c>
      <c r="AI490" s="11">
        <f t="shared" si="934"/>
        <v>3485.9666666666667</v>
      </c>
      <c r="AJ490" s="11">
        <f t="shared" si="942"/>
        <v>421.16500000000002</v>
      </c>
      <c r="AK490" s="11">
        <f t="shared" si="943"/>
        <v>524.41033333333337</v>
      </c>
      <c r="AL490" s="11" t="str">
        <f t="shared" si="935"/>
        <v/>
      </c>
      <c r="AM490" s="11">
        <f t="shared" si="944"/>
        <v>524.43633333333332</v>
      </c>
      <c r="AN490" s="11">
        <f t="shared" si="945"/>
        <v>308.68700000000001</v>
      </c>
      <c r="AO490" s="11" t="str">
        <f t="shared" si="946"/>
        <v/>
      </c>
      <c r="AP490" s="11" t="str">
        <f t="shared" si="947"/>
        <v/>
      </c>
      <c r="AQ490" s="11" t="str">
        <f t="shared" si="948"/>
        <v/>
      </c>
      <c r="AR490" s="11">
        <f t="shared" si="949"/>
        <v>223.57966666666667</v>
      </c>
      <c r="AS490" s="11" t="str">
        <f t="shared" si="950"/>
        <v/>
      </c>
      <c r="AT490" s="11">
        <f t="shared" si="936"/>
        <v>277.85966666666667</v>
      </c>
      <c r="AU490" s="11">
        <f t="shared" si="951"/>
        <v>1963.3916666666667</v>
      </c>
      <c r="AV490" s="11">
        <f t="shared" si="952"/>
        <v>92.198733333333337</v>
      </c>
      <c r="AW490" s="11">
        <f t="shared" si="958"/>
        <v>7287.2365</v>
      </c>
      <c r="AX490" s="11">
        <f t="shared" si="959"/>
        <v>791.97199999999998</v>
      </c>
      <c r="AY490" s="11">
        <f t="shared" si="960"/>
        <v>809.46900000000005</v>
      </c>
      <c r="AZ490" s="11">
        <f t="shared" ref="AZ490" si="1246">IF(OR(S490="",S487="",S484="",S481=""),AZ489,SUM(S490,S487,S484,S481))</f>
        <v>1828.6330000000003</v>
      </c>
      <c r="BA490" s="11">
        <f t="shared" si="962"/>
        <v>1179.0509999999999</v>
      </c>
      <c r="BB490" s="11">
        <f t="shared" ref="BB490:BE490" si="1247">IF(OR(V490="",V487="",V484="",V481=""),BB489,SUM(V490,V487,V484,V481)/1000)</f>
        <v>400.28996169205999</v>
      </c>
      <c r="BC490" s="17">
        <f t="shared" si="1247"/>
        <v>0</v>
      </c>
      <c r="BD490" s="17">
        <f t="shared" si="1247"/>
        <v>0</v>
      </c>
      <c r="BE490" s="11">
        <f t="shared" si="1247"/>
        <v>1753.6320000000001</v>
      </c>
      <c r="BF490" s="17">
        <f t="shared" si="964"/>
        <v>0</v>
      </c>
      <c r="BG490" s="11">
        <f t="shared" si="965"/>
        <v>2006.2241999999997</v>
      </c>
      <c r="BH490" s="11">
        <f t="shared" ref="BH490:BI490" si="1248">IF(OR(AD490="",AD487="",AD484="",AD481=""),BH489,SUM(AD490,AD487,AD484,AD481)/1000)</f>
        <v>481.86</v>
      </c>
      <c r="BI490" s="11">
        <f t="shared" si="1248"/>
        <v>1049.6099999999999</v>
      </c>
      <c r="BJ490" s="11">
        <f t="shared" si="967"/>
        <v>112.34990000000001</v>
      </c>
      <c r="BL490" s="65" t="str">
        <f t="shared" si="1083"/>
        <v>199412</v>
      </c>
      <c r="BM490" s="2">
        <f t="shared" si="1084"/>
        <v>48.570990788111416</v>
      </c>
      <c r="BN490" s="2">
        <f t="shared" si="1085"/>
        <v>53.831433353603209</v>
      </c>
      <c r="BO490" s="2">
        <f t="shared" ref="BO490:BP490" si="1249">IF(COUNT(AK489,AY487)=2,AK489/AY487*100,"")</f>
        <v>65.497465896222266</v>
      </c>
      <c r="BP490" s="2" t="str">
        <f t="shared" si="1249"/>
        <v/>
      </c>
      <c r="BQ490" s="2">
        <f t="shared" si="1087"/>
        <v>43.977394388713307</v>
      </c>
      <c r="BR490" s="2">
        <f t="shared" si="1088"/>
        <v>76.566121940222118</v>
      </c>
      <c r="BS490" s="2" t="str">
        <f t="shared" si="1089"/>
        <v/>
      </c>
      <c r="BT490" s="2" t="str">
        <f t="shared" ref="BT490:BZ490" si="1250">IF(COUNT(AP489,BD487)=2,AP489/BD487*100,"")</f>
        <v/>
      </c>
      <c r="BU490" s="2" t="str">
        <f t="shared" si="1250"/>
        <v/>
      </c>
      <c r="BV490" s="2" t="e">
        <f t="shared" si="1250"/>
        <v>#DIV/0!</v>
      </c>
      <c r="BW490" s="2" t="str">
        <f t="shared" si="1250"/>
        <v/>
      </c>
      <c r="BX490" s="2">
        <f t="shared" si="1250"/>
        <v>57.79341784580857</v>
      </c>
      <c r="BY490" s="2">
        <f t="shared" si="1250"/>
        <v>189.92755780490228</v>
      </c>
      <c r="BZ490" s="2">
        <f t="shared" si="1250"/>
        <v>83.684645606898627</v>
      </c>
    </row>
    <row r="491" spans="1:78" ht="15" customHeight="1" x14ac:dyDescent="0.2">
      <c r="A491" s="71">
        <v>34700</v>
      </c>
      <c r="B491" s="13">
        <v>3492.4</v>
      </c>
      <c r="C491" s="13">
        <v>425148</v>
      </c>
      <c r="D491" s="76">
        <v>529809</v>
      </c>
      <c r="E491" s="13">
        <v>973.9</v>
      </c>
      <c r="F491" s="13">
        <v>536114</v>
      </c>
      <c r="G491" s="13">
        <v>310439</v>
      </c>
      <c r="H491" s="13"/>
      <c r="I491" s="13"/>
      <c r="J491" s="13"/>
      <c r="K491" s="13">
        <v>222044</v>
      </c>
      <c r="L491" s="13"/>
      <c r="M491" s="13">
        <v>280.39800000000002</v>
      </c>
      <c r="N491" s="13">
        <v>1986900</v>
      </c>
      <c r="O491" s="13">
        <v>93639.8</v>
      </c>
      <c r="P491" s="13"/>
      <c r="Q491" s="13"/>
      <c r="R491" s="13"/>
      <c r="S491" s="13"/>
      <c r="T491" s="38"/>
      <c r="U491" s="13"/>
      <c r="V491" s="13"/>
      <c r="W491" s="13"/>
      <c r="X491" s="13"/>
      <c r="Y491" s="13"/>
      <c r="Z491" s="38"/>
      <c r="AA491" s="13"/>
      <c r="AB491" s="38"/>
      <c r="AC491" s="13"/>
      <c r="AD491" s="13"/>
      <c r="AE491" s="13"/>
      <c r="AF491" s="38"/>
      <c r="AG491" s="13"/>
      <c r="AI491" s="11">
        <f t="shared" si="934"/>
        <v>3488.6666666666665</v>
      </c>
      <c r="AJ491" s="11">
        <f t="shared" si="942"/>
        <v>422.64299999999997</v>
      </c>
      <c r="AK491" s="11">
        <f t="shared" si="943"/>
        <v>527.25366666666662</v>
      </c>
      <c r="AL491" s="11" t="str">
        <f t="shared" si="935"/>
        <v/>
      </c>
      <c r="AM491" s="11">
        <f t="shared" si="944"/>
        <v>530.75566666666668</v>
      </c>
      <c r="AN491" s="11">
        <f t="shared" si="945"/>
        <v>311.08733333333333</v>
      </c>
      <c r="AO491" s="11" t="str">
        <f t="shared" si="946"/>
        <v/>
      </c>
      <c r="AP491" s="11" t="str">
        <f t="shared" si="947"/>
        <v/>
      </c>
      <c r="AQ491" s="11" t="str">
        <f t="shared" si="948"/>
        <v/>
      </c>
      <c r="AR491" s="11">
        <f t="shared" si="949"/>
        <v>222.92066666666665</v>
      </c>
      <c r="AS491" s="11" t="str">
        <f t="shared" si="950"/>
        <v/>
      </c>
      <c r="AT491" s="11">
        <f t="shared" si="936"/>
        <v>279.68266666666665</v>
      </c>
      <c r="AU491" s="11">
        <f t="shared" si="951"/>
        <v>1984.0683333333332</v>
      </c>
      <c r="AV491" s="11">
        <f t="shared" si="952"/>
        <v>93.209699999999998</v>
      </c>
      <c r="AW491" s="11">
        <f t="shared" si="958"/>
        <v>7287.2365</v>
      </c>
      <c r="AX491" s="11">
        <f t="shared" si="959"/>
        <v>791.97199999999998</v>
      </c>
      <c r="AY491" s="11">
        <f t="shared" si="960"/>
        <v>809.46900000000005</v>
      </c>
      <c r="AZ491" s="11">
        <f t="shared" ref="AZ491" si="1251">IF(OR(S491="",S488="",S485="",S482=""),AZ490,SUM(S491,S488,S485,S482))</f>
        <v>1828.6330000000003</v>
      </c>
      <c r="BA491" s="11">
        <f t="shared" si="962"/>
        <v>1179.0509999999999</v>
      </c>
      <c r="BB491" s="11">
        <f t="shared" ref="BB491:BE491" si="1252">IF(OR(V491="",V488="",V485="",V482=""),BB490,SUM(V491,V488,V485,V482)/1000)</f>
        <v>400.28996169205999</v>
      </c>
      <c r="BC491" s="17">
        <f t="shared" si="1252"/>
        <v>0</v>
      </c>
      <c r="BD491" s="17">
        <f t="shared" si="1252"/>
        <v>0</v>
      </c>
      <c r="BE491" s="11">
        <f t="shared" si="1252"/>
        <v>1753.6320000000001</v>
      </c>
      <c r="BF491" s="17">
        <f t="shared" si="964"/>
        <v>0</v>
      </c>
      <c r="BG491" s="11">
        <f t="shared" si="965"/>
        <v>2006.2241999999997</v>
      </c>
      <c r="BH491" s="11">
        <f t="shared" ref="BH491:BI491" si="1253">IF(OR(AD491="",AD488="",AD485="",AD482=""),BH490,SUM(AD491,AD488,AD485,AD482)/1000)</f>
        <v>481.86</v>
      </c>
      <c r="BI491" s="11">
        <f t="shared" si="1253"/>
        <v>1049.6099999999999</v>
      </c>
      <c r="BJ491" s="11">
        <f t="shared" si="967"/>
        <v>112.34990000000001</v>
      </c>
      <c r="BL491" s="65" t="str">
        <f t="shared" si="1083"/>
        <v>19951</v>
      </c>
      <c r="BM491" s="2">
        <f t="shared" si="1084"/>
        <v>48.572384157262697</v>
      </c>
      <c r="BN491" s="2">
        <f t="shared" si="1085"/>
        <v>53.936588657595685</v>
      </c>
      <c r="BO491" s="2">
        <f t="shared" ref="BO491:BP491" si="1254">IF(COUNT(AK490,AY488)=2,AK490/AY488*100,"")</f>
        <v>65.717145312148205</v>
      </c>
      <c r="BP491" s="2" t="str">
        <f t="shared" si="1254"/>
        <v/>
      </c>
      <c r="BQ491" s="2">
        <f t="shared" si="1087"/>
        <v>44.0765703793803</v>
      </c>
      <c r="BR491" s="2">
        <f t="shared" si="1088"/>
        <v>77.486188904705173</v>
      </c>
      <c r="BS491" s="2" t="str">
        <f t="shared" si="1089"/>
        <v/>
      </c>
      <c r="BT491" s="2" t="str">
        <f t="shared" ref="BT491:BZ491" si="1255">IF(COUNT(AP490,BD488)=2,AP490/BD488*100,"")</f>
        <v/>
      </c>
      <c r="BU491" s="2" t="str">
        <f t="shared" si="1255"/>
        <v/>
      </c>
      <c r="BV491" s="2" t="e">
        <f t="shared" si="1255"/>
        <v>#DIV/0!</v>
      </c>
      <c r="BW491" s="2" t="str">
        <f t="shared" si="1255"/>
        <v/>
      </c>
      <c r="BX491" s="2">
        <f t="shared" si="1255"/>
        <v>58.462924973261096</v>
      </c>
      <c r="BY491" s="2">
        <f t="shared" si="1255"/>
        <v>192.27523725210617</v>
      </c>
      <c r="BZ491" s="2">
        <f t="shared" si="1255"/>
        <v>84.622171803113389</v>
      </c>
    </row>
    <row r="492" spans="1:78" ht="15" customHeight="1" x14ac:dyDescent="0.2">
      <c r="A492" s="71">
        <v>34731</v>
      </c>
      <c r="B492" s="13">
        <v>3489.9</v>
      </c>
      <c r="C492" s="13">
        <v>426237</v>
      </c>
      <c r="D492" s="76">
        <v>533741</v>
      </c>
      <c r="E492" s="13">
        <v>972.6</v>
      </c>
      <c r="F492" s="13">
        <v>532283</v>
      </c>
      <c r="G492" s="13">
        <v>309562</v>
      </c>
      <c r="H492" s="13"/>
      <c r="I492" s="13"/>
      <c r="J492" s="13"/>
      <c r="K492" s="13">
        <v>224541</v>
      </c>
      <c r="L492" s="13"/>
      <c r="M492" s="13">
        <v>281.79300000000001</v>
      </c>
      <c r="N492" s="13">
        <v>2032951</v>
      </c>
      <c r="O492" s="13">
        <v>94425.8</v>
      </c>
      <c r="P492" s="13"/>
      <c r="Q492" s="13"/>
      <c r="R492" s="13"/>
      <c r="S492" s="13"/>
      <c r="T492" s="38"/>
      <c r="U492" s="13"/>
      <c r="V492" s="13"/>
      <c r="W492" s="13"/>
      <c r="X492" s="13"/>
      <c r="Y492" s="13"/>
      <c r="Z492" s="38"/>
      <c r="AA492" s="13"/>
      <c r="AB492" s="38"/>
      <c r="AC492" s="13"/>
      <c r="AD492" s="13"/>
      <c r="AE492" s="13"/>
      <c r="AF492" s="38"/>
      <c r="AG492" s="13"/>
      <c r="AI492" s="11">
        <f t="shared" si="934"/>
        <v>3489.5666666666671</v>
      </c>
      <c r="AJ492" s="11">
        <f t="shared" si="942"/>
        <v>424.49533333333329</v>
      </c>
      <c r="AK492" s="11">
        <f t="shared" si="943"/>
        <v>530.22266666666667</v>
      </c>
      <c r="AL492" s="11">
        <f t="shared" si="935"/>
        <v>973.25</v>
      </c>
      <c r="AM492" s="11">
        <f t="shared" si="944"/>
        <v>537.04733333333343</v>
      </c>
      <c r="AN492" s="11">
        <f t="shared" si="945"/>
        <v>311.08366666666666</v>
      </c>
      <c r="AO492" s="11" t="str">
        <f t="shared" si="946"/>
        <v/>
      </c>
      <c r="AP492" s="11" t="str">
        <f t="shared" si="947"/>
        <v/>
      </c>
      <c r="AQ492" s="11" t="str">
        <f t="shared" si="948"/>
        <v/>
      </c>
      <c r="AR492" s="11">
        <f t="shared" si="949"/>
        <v>222.87533333333334</v>
      </c>
      <c r="AS492" s="11" t="str">
        <f t="shared" si="950"/>
        <v/>
      </c>
      <c r="AT492" s="11">
        <f t="shared" si="936"/>
        <v>280.95166666666665</v>
      </c>
      <c r="AU492" s="11">
        <f t="shared" si="951"/>
        <v>2004.0673333333332</v>
      </c>
      <c r="AV492" s="11">
        <f t="shared" si="952"/>
        <v>93.814966666666677</v>
      </c>
      <c r="AW492" s="11">
        <f t="shared" si="958"/>
        <v>7287.2365</v>
      </c>
      <c r="AX492" s="11">
        <f t="shared" si="959"/>
        <v>791.97199999999998</v>
      </c>
      <c r="AY492" s="11">
        <f t="shared" si="960"/>
        <v>809.46900000000005</v>
      </c>
      <c r="AZ492" s="11">
        <f t="shared" ref="AZ492" si="1256">IF(OR(S492="",S489="",S486="",S483=""),AZ491,SUM(S492,S489,S486,S483))</f>
        <v>1828.6330000000003</v>
      </c>
      <c r="BA492" s="11">
        <f t="shared" si="962"/>
        <v>1179.0509999999999</v>
      </c>
      <c r="BB492" s="11">
        <f t="shared" ref="BB492:BE492" si="1257">IF(OR(V492="",V489="",V486="",V483=""),BB491,SUM(V492,V489,V486,V483)/1000)</f>
        <v>400.28996169205999</v>
      </c>
      <c r="BC492" s="17">
        <f t="shared" si="1257"/>
        <v>0</v>
      </c>
      <c r="BD492" s="17">
        <f t="shared" si="1257"/>
        <v>0</v>
      </c>
      <c r="BE492" s="11">
        <f t="shared" si="1257"/>
        <v>1753.6320000000001</v>
      </c>
      <c r="BF492" s="17">
        <f t="shared" si="964"/>
        <v>0</v>
      </c>
      <c r="BG492" s="11">
        <f t="shared" si="965"/>
        <v>2006.2241999999997</v>
      </c>
      <c r="BH492" s="11">
        <f t="shared" ref="BH492:BI492" si="1258">IF(OR(AD492="",AD489="",AD486="",AD483=""),BH491,SUM(AD492,AD489,AD486,AD483)/1000)</f>
        <v>481.86</v>
      </c>
      <c r="BI492" s="11">
        <f t="shared" si="1258"/>
        <v>1049.6099999999999</v>
      </c>
      <c r="BJ492" s="11">
        <f t="shared" si="967"/>
        <v>112.34990000000001</v>
      </c>
      <c r="BL492" s="65" t="str">
        <f t="shared" si="1083"/>
        <v>19952</v>
      </c>
      <c r="BM492" s="2">
        <f t="shared" si="1084"/>
        <v>48.610005124347275</v>
      </c>
      <c r="BN492" s="2">
        <f t="shared" si="1085"/>
        <v>54.031395208612906</v>
      </c>
      <c r="BO492" s="2">
        <f t="shared" ref="BO492:BP492" si="1259">IF(COUNT(AK491,AY489)=2,AK491/AY489*100,"")</f>
        <v>66.07346123111536</v>
      </c>
      <c r="BP492" s="2" t="str">
        <f t="shared" si="1259"/>
        <v/>
      </c>
      <c r="BQ492" s="2">
        <f t="shared" si="1087"/>
        <v>44.953753586950711</v>
      </c>
      <c r="BR492" s="2">
        <f t="shared" si="1088"/>
        <v>78.088717297870176</v>
      </c>
      <c r="BS492" s="2" t="str">
        <f t="shared" si="1089"/>
        <v/>
      </c>
      <c r="BT492" s="2" t="str">
        <f t="shared" ref="BT492:BZ492" si="1260">IF(COUNT(AP491,BD489)=2,AP491/BD489*100,"")</f>
        <v/>
      </c>
      <c r="BU492" s="2" t="str">
        <f t="shared" si="1260"/>
        <v/>
      </c>
      <c r="BV492" s="2" t="e">
        <f t="shared" si="1260"/>
        <v>#DIV/0!</v>
      </c>
      <c r="BW492" s="2" t="str">
        <f t="shared" si="1260"/>
        <v/>
      </c>
      <c r="BX492" s="2">
        <f t="shared" si="1260"/>
        <v>58.846492381603632</v>
      </c>
      <c r="BY492" s="2">
        <f t="shared" si="1260"/>
        <v>194.30010628685437</v>
      </c>
      <c r="BZ492" s="2">
        <f t="shared" si="1260"/>
        <v>85.550060851703577</v>
      </c>
    </row>
    <row r="493" spans="1:78" ht="15" customHeight="1" x14ac:dyDescent="0.2">
      <c r="A493" s="71">
        <v>34759</v>
      </c>
      <c r="B493" s="13">
        <v>3491.1</v>
      </c>
      <c r="C493" s="13">
        <v>427897</v>
      </c>
      <c r="D493" s="76">
        <v>542815</v>
      </c>
      <c r="E493" s="13">
        <v>968.8</v>
      </c>
      <c r="F493" s="13">
        <v>538692</v>
      </c>
      <c r="G493" s="13">
        <v>307998</v>
      </c>
      <c r="H493" s="13"/>
      <c r="I493" s="13"/>
      <c r="J493" s="13"/>
      <c r="K493" s="13">
        <v>222365</v>
      </c>
      <c r="L493" s="13"/>
      <c r="M493" s="13">
        <v>285</v>
      </c>
      <c r="N493" s="13">
        <v>2084275</v>
      </c>
      <c r="O493" s="13">
        <v>94385.8</v>
      </c>
      <c r="P493" s="13">
        <v>1880572.25</v>
      </c>
      <c r="Q493" s="13">
        <v>197209</v>
      </c>
      <c r="R493" s="13">
        <v>208422</v>
      </c>
      <c r="S493" s="13">
        <v>466.56599999999997</v>
      </c>
      <c r="T493" s="38">
        <v>303.25700000000001</v>
      </c>
      <c r="U493" s="76">
        <v>301.62099999999998</v>
      </c>
      <c r="V493" s="13">
        <v>100277.80942034999</v>
      </c>
      <c r="W493" s="13">
        <v>239405.4</v>
      </c>
      <c r="X493" s="13">
        <v>112760</v>
      </c>
      <c r="Y493" s="13">
        <v>461581</v>
      </c>
      <c r="Z493" s="38">
        <v>80166</v>
      </c>
      <c r="AA493" s="76">
        <v>81437</v>
      </c>
      <c r="AB493" s="38">
        <v>495142.6</v>
      </c>
      <c r="AC493" s="78">
        <v>505712.2</v>
      </c>
      <c r="AD493" s="13">
        <v>124268</v>
      </c>
      <c r="AE493" s="13">
        <v>258819</v>
      </c>
      <c r="AF493" s="38">
        <v>29786.6</v>
      </c>
      <c r="AG493" s="78">
        <v>29798.3</v>
      </c>
      <c r="AI493" s="11">
        <f t="shared" si="934"/>
        <v>3491.1333333333332</v>
      </c>
      <c r="AJ493" s="11">
        <f t="shared" si="942"/>
        <v>426.42733333333331</v>
      </c>
      <c r="AK493" s="11">
        <f t="shared" si="943"/>
        <v>535.45500000000004</v>
      </c>
      <c r="AL493" s="11">
        <f t="shared" si="935"/>
        <v>971.76666666666677</v>
      </c>
      <c r="AM493" s="11">
        <f t="shared" si="944"/>
        <v>535.69633333333343</v>
      </c>
      <c r="AN493" s="11">
        <f t="shared" si="945"/>
        <v>309.33300000000003</v>
      </c>
      <c r="AO493" s="11" t="str">
        <f t="shared" si="946"/>
        <v/>
      </c>
      <c r="AP493" s="11" t="str">
        <f t="shared" si="947"/>
        <v/>
      </c>
      <c r="AQ493" s="11" t="str">
        <f t="shared" si="948"/>
        <v/>
      </c>
      <c r="AR493" s="11">
        <f t="shared" si="949"/>
        <v>222.98333333333335</v>
      </c>
      <c r="AS493" s="11" t="str">
        <f t="shared" si="950"/>
        <v/>
      </c>
      <c r="AT493" s="11">
        <f t="shared" si="936"/>
        <v>282.39699999999999</v>
      </c>
      <c r="AU493" s="11">
        <f t="shared" si="951"/>
        <v>2034.7086666666667</v>
      </c>
      <c r="AV493" s="11">
        <f t="shared" si="952"/>
        <v>94.150466666666674</v>
      </c>
      <c r="AW493" s="11">
        <f t="shared" si="958"/>
        <v>7388.8957499999997</v>
      </c>
      <c r="AX493" s="11">
        <f t="shared" si="959"/>
        <v>802.92700000000002</v>
      </c>
      <c r="AY493" s="11">
        <f t="shared" si="960"/>
        <v>819.125</v>
      </c>
      <c r="AZ493" s="11">
        <f t="shared" ref="AZ493" si="1261">IF(OR(S493="",S490="",S487="",S484=""),AZ492,SUM(S493,S490,S487,S484))</f>
        <v>1844.4159999999999</v>
      </c>
      <c r="BA493" s="11">
        <f t="shared" si="962"/>
        <v>1191.067</v>
      </c>
      <c r="BB493" s="11">
        <f t="shared" ref="BB493:BE493" si="1262">IF(OR(V493="",V490="",V487="",V484=""),BB492,SUM(V493,V490,V487,V484)/1000)</f>
        <v>400.81761568068003</v>
      </c>
      <c r="BC493" s="17">
        <f t="shared" si="1262"/>
        <v>0</v>
      </c>
      <c r="BD493" s="17">
        <f t="shared" si="1262"/>
        <v>0</v>
      </c>
      <c r="BE493" s="11">
        <f t="shared" si="1262"/>
        <v>1791.54</v>
      </c>
      <c r="BF493" s="17">
        <f t="shared" si="964"/>
        <v>0</v>
      </c>
      <c r="BG493" s="11">
        <f t="shared" si="965"/>
        <v>2011.6723</v>
      </c>
      <c r="BH493" s="11">
        <f t="shared" ref="BH493:BI493" si="1263">IF(OR(AD493="",AD490="",AD487="",AD484=""),BH492,SUM(AD493,AD490,AD487,AD484)/1000)</f>
        <v>488.38099999999997</v>
      </c>
      <c r="BI493" s="11">
        <f t="shared" si="1263"/>
        <v>1067.386</v>
      </c>
      <c r="BJ493" s="11">
        <f t="shared" si="967"/>
        <v>115.164</v>
      </c>
      <c r="BL493" s="65" t="str">
        <f t="shared" si="1083"/>
        <v>19953</v>
      </c>
      <c r="BM493" s="2">
        <f t="shared" si="1084"/>
        <v>47.886008182479969</v>
      </c>
      <c r="BN493" s="2">
        <f t="shared" si="1085"/>
        <v>53.365901824811992</v>
      </c>
      <c r="BO493" s="2">
        <f t="shared" ref="BO493:BP493" si="1264">IF(COUNT(AK492,AY490)=2,AK492/AY490*100,"")</f>
        <v>65.502529024170983</v>
      </c>
      <c r="BP493" s="2">
        <f t="shared" si="1264"/>
        <v>53.22281726294996</v>
      </c>
      <c r="BQ493" s="2">
        <f t="shared" si="1087"/>
        <v>45.015496926482967</v>
      </c>
      <c r="BR493" s="2">
        <f t="shared" si="1088"/>
        <v>77.71458103812779</v>
      </c>
      <c r="BS493" s="2" t="str">
        <f t="shared" si="1089"/>
        <v/>
      </c>
      <c r="BT493" s="2" t="str">
        <f t="shared" ref="BT493:BZ493" si="1265">IF(COUNT(AP492,BD490)=2,AP492/BD490*100,"")</f>
        <v/>
      </c>
      <c r="BU493" s="2" t="str">
        <f t="shared" si="1265"/>
        <v/>
      </c>
      <c r="BV493" s="2" t="e">
        <f t="shared" si="1265"/>
        <v>#DIV/0!</v>
      </c>
      <c r="BW493" s="2" t="str">
        <f t="shared" si="1265"/>
        <v/>
      </c>
      <c r="BX493" s="2">
        <f t="shared" si="1265"/>
        <v>58.305662778953774</v>
      </c>
      <c r="BY493" s="2">
        <f t="shared" si="1265"/>
        <v>190.9344740744975</v>
      </c>
      <c r="BZ493" s="2">
        <f t="shared" si="1265"/>
        <v>83.50249236240235</v>
      </c>
    </row>
    <row r="494" spans="1:78" ht="15" customHeight="1" x14ac:dyDescent="0.2">
      <c r="A494" s="71">
        <v>34790</v>
      </c>
      <c r="B494" s="13">
        <v>3499.2</v>
      </c>
      <c r="C494" s="13">
        <v>429643</v>
      </c>
      <c r="D494" s="76">
        <v>543051</v>
      </c>
      <c r="E494" s="13">
        <v>970.4</v>
      </c>
      <c r="F494" s="13">
        <v>548751</v>
      </c>
      <c r="G494" s="13">
        <v>309905</v>
      </c>
      <c r="H494" s="13"/>
      <c r="I494" s="13"/>
      <c r="J494" s="13"/>
      <c r="K494" s="13">
        <v>222336</v>
      </c>
      <c r="L494" s="13"/>
      <c r="M494" s="13">
        <v>286.45800000000003</v>
      </c>
      <c r="N494" s="13">
        <v>2116532</v>
      </c>
      <c r="O494" s="13">
        <v>95697.600000000006</v>
      </c>
      <c r="P494" s="13"/>
      <c r="Q494" s="13"/>
      <c r="R494" s="13"/>
      <c r="S494" s="13"/>
      <c r="T494" s="38"/>
      <c r="U494" s="13"/>
      <c r="V494" s="13"/>
      <c r="W494" s="13"/>
      <c r="X494" s="13"/>
      <c r="Y494" s="13"/>
      <c r="Z494" s="38"/>
      <c r="AA494" s="13"/>
      <c r="AB494" s="38"/>
      <c r="AC494" s="13"/>
      <c r="AD494" s="13"/>
      <c r="AE494" s="13"/>
      <c r="AF494" s="38"/>
      <c r="AG494" s="13"/>
      <c r="AI494" s="11">
        <f t="shared" si="934"/>
        <v>3493.4</v>
      </c>
      <c r="AJ494" s="11">
        <f t="shared" si="942"/>
        <v>427.9256666666667</v>
      </c>
      <c r="AK494" s="11">
        <f t="shared" si="943"/>
        <v>539.86900000000003</v>
      </c>
      <c r="AL494" s="11">
        <f t="shared" si="935"/>
        <v>970.6</v>
      </c>
      <c r="AM494" s="11">
        <f t="shared" si="944"/>
        <v>539.90866666666659</v>
      </c>
      <c r="AN494" s="11">
        <f t="shared" si="945"/>
        <v>309.15499999999997</v>
      </c>
      <c r="AO494" s="11" t="str">
        <f t="shared" si="946"/>
        <v/>
      </c>
      <c r="AP494" s="11" t="str">
        <f t="shared" si="947"/>
        <v/>
      </c>
      <c r="AQ494" s="11" t="str">
        <f t="shared" si="948"/>
        <v/>
      </c>
      <c r="AR494" s="11">
        <f t="shared" si="949"/>
        <v>223.08066666666664</v>
      </c>
      <c r="AS494" s="11" t="str">
        <f t="shared" si="950"/>
        <v/>
      </c>
      <c r="AT494" s="11">
        <f t="shared" si="936"/>
        <v>284.41699999999997</v>
      </c>
      <c r="AU494" s="11">
        <f t="shared" si="951"/>
        <v>2077.9193333333333</v>
      </c>
      <c r="AV494" s="11">
        <f t="shared" si="952"/>
        <v>94.836400000000012</v>
      </c>
      <c r="AW494" s="11">
        <f t="shared" si="958"/>
        <v>7388.8957499999997</v>
      </c>
      <c r="AX494" s="11">
        <f t="shared" si="959"/>
        <v>802.92700000000002</v>
      </c>
      <c r="AY494" s="11">
        <f t="shared" si="960"/>
        <v>819.125</v>
      </c>
      <c r="AZ494" s="11">
        <f t="shared" ref="AZ494" si="1266">IF(OR(S494="",S491="",S488="",S485=""),AZ493,SUM(S494,S491,S488,S485))</f>
        <v>1844.4159999999999</v>
      </c>
      <c r="BA494" s="11">
        <f t="shared" si="962"/>
        <v>1191.067</v>
      </c>
      <c r="BB494" s="11">
        <f t="shared" ref="BB494:BE494" si="1267">IF(OR(V494="",V491="",V488="",V485=""),BB493,SUM(V494,V491,V488,V485)/1000)</f>
        <v>400.81761568068003</v>
      </c>
      <c r="BC494" s="17">
        <f t="shared" si="1267"/>
        <v>0</v>
      </c>
      <c r="BD494" s="17">
        <f t="shared" si="1267"/>
        <v>0</v>
      </c>
      <c r="BE494" s="11">
        <f t="shared" si="1267"/>
        <v>1791.54</v>
      </c>
      <c r="BF494" s="17">
        <f t="shared" si="964"/>
        <v>0</v>
      </c>
      <c r="BG494" s="11">
        <f t="shared" si="965"/>
        <v>2011.6723</v>
      </c>
      <c r="BH494" s="11">
        <f t="shared" ref="BH494:BI494" si="1268">IF(OR(AD494="",AD491="",AD488="",AD485=""),BH493,SUM(AD494,AD491,AD488,AD485)/1000)</f>
        <v>488.38099999999997</v>
      </c>
      <c r="BI494" s="11">
        <f t="shared" si="1268"/>
        <v>1067.386</v>
      </c>
      <c r="BJ494" s="11">
        <f t="shared" si="967"/>
        <v>115.164</v>
      </c>
      <c r="BL494" s="65" t="str">
        <f t="shared" si="1083"/>
        <v>19954</v>
      </c>
      <c r="BM494" s="2">
        <f t="shared" si="1084"/>
        <v>47.907506958684998</v>
      </c>
      <c r="BN494" s="2">
        <f t="shared" si="1085"/>
        <v>53.599790564986307</v>
      </c>
      <c r="BO494" s="2">
        <f t="shared" ref="BO494:BP494" si="1269">IF(COUNT(AK493,AY491)=2,AK493/AY491*100,"")</f>
        <v>66.148919847455559</v>
      </c>
      <c r="BP494" s="2">
        <f t="shared" si="1269"/>
        <v>53.141700202646824</v>
      </c>
      <c r="BQ494" s="2">
        <f t="shared" si="1087"/>
        <v>45.549118174984244</v>
      </c>
      <c r="BR494" s="2">
        <f t="shared" si="1088"/>
        <v>77.277231408058029</v>
      </c>
      <c r="BS494" s="2" t="str">
        <f t="shared" si="1089"/>
        <v/>
      </c>
      <c r="BT494" s="2" t="str">
        <f t="shared" ref="BT494:BZ494" si="1270">IF(COUNT(AP493,BD491)=2,AP493/BD491*100,"")</f>
        <v/>
      </c>
      <c r="BU494" s="2" t="str">
        <f t="shared" si="1270"/>
        <v/>
      </c>
      <c r="BV494" s="2" t="e">
        <f t="shared" si="1270"/>
        <v>#DIV/0!</v>
      </c>
      <c r="BW494" s="2" t="str">
        <f t="shared" si="1270"/>
        <v/>
      </c>
      <c r="BX494" s="2">
        <f t="shared" si="1270"/>
        <v>58.605611588428175</v>
      </c>
      <c r="BY494" s="2">
        <f t="shared" si="1270"/>
        <v>193.853780610576</v>
      </c>
      <c r="BZ494" s="2">
        <f t="shared" si="1270"/>
        <v>83.801113010929839</v>
      </c>
    </row>
    <row r="495" spans="1:78" ht="15" customHeight="1" x14ac:dyDescent="0.2">
      <c r="A495" s="71">
        <v>34820</v>
      </c>
      <c r="B495" s="13">
        <v>3524.2</v>
      </c>
      <c r="C495" s="13">
        <v>430736</v>
      </c>
      <c r="D495" s="76">
        <v>546696</v>
      </c>
      <c r="E495" s="13">
        <v>978.4</v>
      </c>
      <c r="F495" s="13">
        <v>541522</v>
      </c>
      <c r="G495" s="13">
        <v>313851</v>
      </c>
      <c r="H495" s="13"/>
      <c r="I495" s="13"/>
      <c r="J495" s="13"/>
      <c r="K495" s="13">
        <v>226987</v>
      </c>
      <c r="L495" s="13"/>
      <c r="M495" s="13">
        <v>288.07600000000002</v>
      </c>
      <c r="N495" s="13">
        <v>2134768</v>
      </c>
      <c r="O495" s="13">
        <v>97729.8</v>
      </c>
      <c r="P495" s="13"/>
      <c r="Q495" s="13"/>
      <c r="R495" s="13"/>
      <c r="S495" s="13"/>
      <c r="T495" s="38"/>
      <c r="U495" s="13"/>
      <c r="V495" s="13"/>
      <c r="W495" s="13"/>
      <c r="X495" s="13"/>
      <c r="Y495" s="13"/>
      <c r="Z495" s="38"/>
      <c r="AA495" s="13"/>
      <c r="AB495" s="38"/>
      <c r="AC495" s="13"/>
      <c r="AD495" s="13"/>
      <c r="AE495" s="13"/>
      <c r="AF495" s="38"/>
      <c r="AG495" s="13"/>
      <c r="AI495" s="11">
        <f t="shared" si="934"/>
        <v>3504.8333333333335</v>
      </c>
      <c r="AJ495" s="11">
        <f t="shared" si="942"/>
        <v>429.4253333333333</v>
      </c>
      <c r="AK495" s="11">
        <f t="shared" si="943"/>
        <v>544.18733333333341</v>
      </c>
      <c r="AL495" s="11">
        <f t="shared" si="935"/>
        <v>972.5333333333333</v>
      </c>
      <c r="AM495" s="11">
        <f t="shared" si="944"/>
        <v>542.98833333333334</v>
      </c>
      <c r="AN495" s="11">
        <f t="shared" si="945"/>
        <v>310.58466666666669</v>
      </c>
      <c r="AO495" s="11" t="str">
        <f t="shared" si="946"/>
        <v/>
      </c>
      <c r="AP495" s="11" t="str">
        <f t="shared" si="947"/>
        <v/>
      </c>
      <c r="AQ495" s="11" t="str">
        <f t="shared" si="948"/>
        <v/>
      </c>
      <c r="AR495" s="11">
        <f t="shared" si="949"/>
        <v>223.89599999999999</v>
      </c>
      <c r="AS495" s="11" t="str">
        <f t="shared" si="950"/>
        <v/>
      </c>
      <c r="AT495" s="11">
        <f t="shared" si="936"/>
        <v>286.51133333333337</v>
      </c>
      <c r="AU495" s="11">
        <f t="shared" si="951"/>
        <v>2111.8583333333336</v>
      </c>
      <c r="AV495" s="11">
        <f t="shared" si="952"/>
        <v>95.937733333333341</v>
      </c>
      <c r="AW495" s="11">
        <f t="shared" si="958"/>
        <v>7388.8957499999997</v>
      </c>
      <c r="AX495" s="11">
        <f t="shared" si="959"/>
        <v>802.92700000000002</v>
      </c>
      <c r="AY495" s="11">
        <f t="shared" si="960"/>
        <v>819.125</v>
      </c>
      <c r="AZ495" s="11">
        <f t="shared" ref="AZ495" si="1271">IF(OR(S495="",S492="",S489="",S486=""),AZ494,SUM(S495,S492,S489,S486))</f>
        <v>1844.4159999999999</v>
      </c>
      <c r="BA495" s="11">
        <f t="shared" si="962"/>
        <v>1191.067</v>
      </c>
      <c r="BB495" s="11">
        <f t="shared" ref="BB495:BE495" si="1272">IF(OR(V495="",V492="",V489="",V486=""),BB494,SUM(V495,V492,V489,V486)/1000)</f>
        <v>400.81761568068003</v>
      </c>
      <c r="BC495" s="17">
        <f t="shared" si="1272"/>
        <v>0</v>
      </c>
      <c r="BD495" s="17">
        <f t="shared" si="1272"/>
        <v>0</v>
      </c>
      <c r="BE495" s="11">
        <f t="shared" si="1272"/>
        <v>1791.54</v>
      </c>
      <c r="BF495" s="17">
        <f t="shared" si="964"/>
        <v>0</v>
      </c>
      <c r="BG495" s="11">
        <f t="shared" si="965"/>
        <v>2011.6723</v>
      </c>
      <c r="BH495" s="11">
        <f t="shared" ref="BH495:BI495" si="1273">IF(OR(AD495="",AD492="",AD489="",AD486=""),BH494,SUM(AD495,AD492,AD489,AD486)/1000)</f>
        <v>488.38099999999997</v>
      </c>
      <c r="BI495" s="11">
        <f t="shared" si="1273"/>
        <v>1067.386</v>
      </c>
      <c r="BJ495" s="11">
        <f t="shared" si="967"/>
        <v>115.164</v>
      </c>
      <c r="BL495" s="65" t="str">
        <f t="shared" si="1083"/>
        <v>19955</v>
      </c>
      <c r="BM495" s="2">
        <f t="shared" si="1084"/>
        <v>47.938611571066758</v>
      </c>
      <c r="BN495" s="2">
        <f t="shared" si="1085"/>
        <v>53.843738583350586</v>
      </c>
      <c r="BO495" s="2">
        <f t="shared" ref="BO495:BP495" si="1274">IF(COUNT(AK494,AY492)=2,AK494/AY492*100,"")</f>
        <v>66.694215590714407</v>
      </c>
      <c r="BP495" s="2">
        <f t="shared" si="1274"/>
        <v>53.077900267576915</v>
      </c>
      <c r="BQ495" s="2">
        <f t="shared" si="1087"/>
        <v>45.434534497094141</v>
      </c>
      <c r="BR495" s="2">
        <f t="shared" si="1088"/>
        <v>77.232763642929058</v>
      </c>
      <c r="BS495" s="2" t="str">
        <f t="shared" si="1089"/>
        <v/>
      </c>
      <c r="BT495" s="2" t="str">
        <f t="shared" ref="BT495:BZ495" si="1275">IF(COUNT(AP494,BD492)=2,AP494/BD492*100,"")</f>
        <v/>
      </c>
      <c r="BU495" s="2" t="str">
        <f t="shared" si="1275"/>
        <v/>
      </c>
      <c r="BV495" s="2" t="e">
        <f t="shared" si="1275"/>
        <v>#DIV/0!</v>
      </c>
      <c r="BW495" s="2" t="str">
        <f t="shared" si="1275"/>
        <v/>
      </c>
      <c r="BX495" s="2">
        <f t="shared" si="1275"/>
        <v>59.024820487278454</v>
      </c>
      <c r="BY495" s="2">
        <f t="shared" si="1275"/>
        <v>197.97061130642177</v>
      </c>
      <c r="BZ495" s="2">
        <f t="shared" si="1275"/>
        <v>84.411646116284928</v>
      </c>
    </row>
    <row r="496" spans="1:78" ht="15" customHeight="1" x14ac:dyDescent="0.2">
      <c r="A496" s="71">
        <v>34851</v>
      </c>
      <c r="B496" s="13">
        <v>3548.9</v>
      </c>
      <c r="C496" s="13">
        <v>433634</v>
      </c>
      <c r="D496" s="76">
        <v>550522</v>
      </c>
      <c r="E496" s="13">
        <v>979.4</v>
      </c>
      <c r="F496" s="13">
        <v>554211</v>
      </c>
      <c r="G496" s="13">
        <v>315241</v>
      </c>
      <c r="H496" s="13"/>
      <c r="I496" s="13"/>
      <c r="J496" s="13"/>
      <c r="K496" s="13">
        <v>225044</v>
      </c>
      <c r="L496" s="13"/>
      <c r="M496" s="13">
        <v>288.19200000000001</v>
      </c>
      <c r="N496" s="13">
        <v>2165394</v>
      </c>
      <c r="O496" s="13">
        <v>98172.4</v>
      </c>
      <c r="P496" s="13">
        <v>1895249.25</v>
      </c>
      <c r="Q496" s="13">
        <v>205659</v>
      </c>
      <c r="R496" s="13">
        <v>210852</v>
      </c>
      <c r="S496" s="13">
        <v>474.06</v>
      </c>
      <c r="T496" s="38">
        <v>305.91199999999998</v>
      </c>
      <c r="U496" s="76">
        <v>304.00599999999997</v>
      </c>
      <c r="V496" s="13">
        <v>100939.44624862001</v>
      </c>
      <c r="W496" s="13">
        <v>244574.6</v>
      </c>
      <c r="X496" s="13">
        <v>114401</v>
      </c>
      <c r="Y496" s="13">
        <v>480010</v>
      </c>
      <c r="Z496" s="38">
        <v>80008</v>
      </c>
      <c r="AA496" s="13">
        <v>81084</v>
      </c>
      <c r="AB496" s="38">
        <v>501304.2</v>
      </c>
      <c r="AC496" s="78">
        <v>510043.3</v>
      </c>
      <c r="AD496" s="13">
        <v>125930</v>
      </c>
      <c r="AE496" s="13">
        <v>271769</v>
      </c>
      <c r="AF496" s="38">
        <v>30568.6</v>
      </c>
      <c r="AG496" s="78">
        <v>30493.5</v>
      </c>
      <c r="AI496" s="11">
        <f t="shared" si="934"/>
        <v>3524.1</v>
      </c>
      <c r="AJ496" s="11">
        <f t="shared" si="942"/>
        <v>431.33766666666668</v>
      </c>
      <c r="AK496" s="11">
        <f t="shared" si="943"/>
        <v>546.75633333333337</v>
      </c>
      <c r="AL496" s="11">
        <f t="shared" si="935"/>
        <v>976.06666666666661</v>
      </c>
      <c r="AM496" s="11">
        <f t="shared" si="944"/>
        <v>548.16133333333335</v>
      </c>
      <c r="AN496" s="11">
        <f t="shared" si="945"/>
        <v>312.99900000000002</v>
      </c>
      <c r="AO496" s="11" t="str">
        <f t="shared" si="946"/>
        <v/>
      </c>
      <c r="AP496" s="11" t="str">
        <f t="shared" si="947"/>
        <v/>
      </c>
      <c r="AQ496" s="11" t="str">
        <f t="shared" si="948"/>
        <v/>
      </c>
      <c r="AR496" s="11">
        <f t="shared" si="949"/>
        <v>224.78899999999999</v>
      </c>
      <c r="AS496" s="11" t="str">
        <f t="shared" si="950"/>
        <v/>
      </c>
      <c r="AT496" s="11">
        <f t="shared" si="936"/>
        <v>287.57533333333339</v>
      </c>
      <c r="AU496" s="11">
        <f t="shared" si="951"/>
        <v>2138.8980000000001</v>
      </c>
      <c r="AV496" s="11">
        <f t="shared" si="952"/>
        <v>97.199933333333348</v>
      </c>
      <c r="AW496" s="11">
        <f t="shared" si="958"/>
        <v>7472.4122500000003</v>
      </c>
      <c r="AX496" s="11">
        <f t="shared" si="959"/>
        <v>813.952</v>
      </c>
      <c r="AY496" s="11">
        <f t="shared" si="960"/>
        <v>829.46699999999998</v>
      </c>
      <c r="AZ496" s="11">
        <f t="shared" ref="AZ496" si="1276">IF(OR(S496="",S493="",S490="",S487=""),AZ495,SUM(S496,S493,S490,S487))</f>
        <v>1865.0650000000001</v>
      </c>
      <c r="BA496" s="11">
        <f t="shared" si="962"/>
        <v>1201.4279999999999</v>
      </c>
      <c r="BB496" s="11">
        <f t="shared" ref="BB496:BE496" si="1277">IF(OR(V496="",V493="",V490="",V487=""),BB495,SUM(V496,V493,V490,V487)/1000)</f>
        <v>402.30626318690003</v>
      </c>
      <c r="BC496" s="17">
        <f t="shared" si="1277"/>
        <v>0</v>
      </c>
      <c r="BD496" s="17">
        <f t="shared" si="1277"/>
        <v>0</v>
      </c>
      <c r="BE496" s="11">
        <f t="shared" si="1277"/>
        <v>1829.36</v>
      </c>
      <c r="BF496" s="17">
        <f t="shared" si="964"/>
        <v>0</v>
      </c>
      <c r="BG496" s="11">
        <f t="shared" si="965"/>
        <v>2021.8034</v>
      </c>
      <c r="BH496" s="11">
        <f t="shared" ref="BH496:BI496" si="1278">IF(OR(AD496="",AD493="",AD490="",AD487=""),BH495,SUM(AD496,AD493,AD490,AD487)/1000)</f>
        <v>495.00900000000001</v>
      </c>
      <c r="BI496" s="11">
        <f t="shared" si="1278"/>
        <v>1084.998</v>
      </c>
      <c r="BJ496" s="11">
        <f t="shared" si="967"/>
        <v>118.30110000000001</v>
      </c>
      <c r="BL496" s="65" t="str">
        <f t="shared" si="1083"/>
        <v>19956</v>
      </c>
      <c r="BM496" s="2">
        <f t="shared" si="1084"/>
        <v>47.433790540803521</v>
      </c>
      <c r="BN496" s="2">
        <f t="shared" si="1085"/>
        <v>53.295712644694561</v>
      </c>
      <c r="BO496" s="2">
        <f t="shared" ref="BO496:BP496" si="1279">IF(COUNT(AK495,AY493)=2,AK495/AY493*100,"")</f>
        <v>66.435200162775331</v>
      </c>
      <c r="BP496" s="2">
        <f t="shared" si="1279"/>
        <v>52.728524006153343</v>
      </c>
      <c r="BQ496" s="2">
        <f t="shared" si="1087"/>
        <v>45.329831711118402</v>
      </c>
      <c r="BR496" s="2">
        <f t="shared" si="1088"/>
        <v>77.487778609536122</v>
      </c>
      <c r="BS496" s="2" t="str">
        <f t="shared" si="1089"/>
        <v/>
      </c>
      <c r="BT496" s="2" t="str">
        <f t="shared" ref="BT496:BZ496" si="1280">IF(COUNT(AP495,BD493)=2,AP495/BD493*100,"")</f>
        <v/>
      </c>
      <c r="BU496" s="2" t="str">
        <f t="shared" si="1280"/>
        <v/>
      </c>
      <c r="BV496" s="2" t="e">
        <f t="shared" si="1280"/>
        <v>#DIV/0!</v>
      </c>
      <c r="BW496" s="2" t="str">
        <f t="shared" si="1280"/>
        <v/>
      </c>
      <c r="BX496" s="2">
        <f t="shared" si="1280"/>
        <v>58.665536401566278</v>
      </c>
      <c r="BY496" s="2">
        <f t="shared" si="1280"/>
        <v>197.85329143658748</v>
      </c>
      <c r="BZ496" s="2">
        <f t="shared" si="1280"/>
        <v>83.305315318444428</v>
      </c>
    </row>
    <row r="497" spans="1:78" ht="15" customHeight="1" x14ac:dyDescent="0.2">
      <c r="A497" s="71">
        <v>34881</v>
      </c>
      <c r="B497" s="13">
        <v>3567.4</v>
      </c>
      <c r="C497" s="13">
        <v>434936</v>
      </c>
      <c r="D497" s="76">
        <v>558131</v>
      </c>
      <c r="E497" s="13">
        <v>983.1</v>
      </c>
      <c r="F497" s="13">
        <v>558344</v>
      </c>
      <c r="G497" s="13">
        <v>314884</v>
      </c>
      <c r="H497" s="13"/>
      <c r="I497" s="13"/>
      <c r="J497" s="13"/>
      <c r="K497" s="13">
        <v>225248</v>
      </c>
      <c r="L497" s="13"/>
      <c r="M497" s="13">
        <v>290.33800000000002</v>
      </c>
      <c r="N497" s="13">
        <v>2176839</v>
      </c>
      <c r="O497" s="13">
        <v>97442</v>
      </c>
      <c r="P497" s="13"/>
      <c r="Q497" s="13"/>
      <c r="R497" s="13"/>
      <c r="S497" s="13"/>
      <c r="T497" s="38"/>
      <c r="U497" s="13"/>
      <c r="V497" s="13"/>
      <c r="W497" s="13"/>
      <c r="X497" s="13"/>
      <c r="Y497" s="13"/>
      <c r="Z497" s="38"/>
      <c r="AA497" s="13"/>
      <c r="AB497" s="38"/>
      <c r="AC497" s="13"/>
      <c r="AD497" s="13"/>
      <c r="AE497" s="13"/>
      <c r="AF497" s="38"/>
      <c r="AG497" s="13"/>
      <c r="AI497" s="11">
        <f t="shared" ref="AI497:AI560" si="1281">IF(COUNT(B495:B497)&gt;=2, AVERAGE(B495:B497),"")</f>
        <v>3546.8333333333335</v>
      </c>
      <c r="AJ497" s="11">
        <f t="shared" si="942"/>
        <v>433.10199999999998</v>
      </c>
      <c r="AK497" s="11">
        <f t="shared" si="943"/>
        <v>551.78300000000002</v>
      </c>
      <c r="AL497" s="11">
        <f t="shared" ref="AL497:AL560" si="1282">IF(COUNT(E495:E497)&gt;=2, AVERAGE(E495:E497),"")</f>
        <v>980.30000000000007</v>
      </c>
      <c r="AM497" s="11">
        <f t="shared" si="944"/>
        <v>551.35900000000004</v>
      </c>
      <c r="AN497" s="11">
        <f t="shared" si="945"/>
        <v>314.6586666666667</v>
      </c>
      <c r="AO497" s="11" t="str">
        <f t="shared" si="946"/>
        <v/>
      </c>
      <c r="AP497" s="11" t="str">
        <f t="shared" si="947"/>
        <v/>
      </c>
      <c r="AQ497" s="11" t="str">
        <f t="shared" si="948"/>
        <v/>
      </c>
      <c r="AR497" s="11">
        <f t="shared" si="949"/>
        <v>225.75966666666665</v>
      </c>
      <c r="AS497" s="11" t="str">
        <f t="shared" si="950"/>
        <v/>
      </c>
      <c r="AT497" s="11">
        <f t="shared" ref="AT497:AT560" si="1283">IF(COUNT(M495:M497)&gt;=2, AVERAGE(M495:M497),"")</f>
        <v>288.86866666666668</v>
      </c>
      <c r="AU497" s="11">
        <f t="shared" si="951"/>
        <v>2159.0003333333334</v>
      </c>
      <c r="AV497" s="11">
        <f t="shared" si="952"/>
        <v>97.781400000000005</v>
      </c>
      <c r="AW497" s="11">
        <f t="shared" si="958"/>
        <v>7472.4122500000003</v>
      </c>
      <c r="AX497" s="11">
        <f t="shared" si="959"/>
        <v>813.952</v>
      </c>
      <c r="AY497" s="11">
        <f t="shared" si="960"/>
        <v>829.46699999999998</v>
      </c>
      <c r="AZ497" s="11">
        <f t="shared" ref="AZ497" si="1284">IF(OR(S497="",S494="",S491="",S488=""),AZ496,SUM(S497,S494,S491,S488))</f>
        <v>1865.0650000000001</v>
      </c>
      <c r="BA497" s="11">
        <f t="shared" si="962"/>
        <v>1201.4279999999999</v>
      </c>
      <c r="BB497" s="11">
        <f t="shared" ref="BB497:BE497" si="1285">IF(OR(V497="",V494="",V491="",V488=""),BB496,SUM(V497,V494,V491,V488)/1000)</f>
        <v>402.30626318690003</v>
      </c>
      <c r="BC497" s="17">
        <f t="shared" si="1285"/>
        <v>0</v>
      </c>
      <c r="BD497" s="17">
        <f t="shared" si="1285"/>
        <v>0</v>
      </c>
      <c r="BE497" s="11">
        <f t="shared" si="1285"/>
        <v>1829.36</v>
      </c>
      <c r="BF497" s="17">
        <f t="shared" si="964"/>
        <v>0</v>
      </c>
      <c r="BG497" s="11">
        <f t="shared" si="965"/>
        <v>2021.8034</v>
      </c>
      <c r="BH497" s="11">
        <f t="shared" ref="BH497:BI497" si="1286">IF(OR(AD497="",AD494="",AD491="",AD488=""),BH496,SUM(AD497,AD494,AD491,AD488)/1000)</f>
        <v>495.00900000000001</v>
      </c>
      <c r="BI497" s="11">
        <f t="shared" si="1286"/>
        <v>1084.998</v>
      </c>
      <c r="BJ497" s="11">
        <f t="shared" si="967"/>
        <v>118.30110000000001</v>
      </c>
      <c r="BL497" s="65" t="str">
        <f t="shared" si="1083"/>
        <v>19957</v>
      </c>
      <c r="BM497" s="2">
        <f t="shared" si="1084"/>
        <v>47.694542178376246</v>
      </c>
      <c r="BN497" s="2">
        <f t="shared" si="1085"/>
        <v>53.482487615104901</v>
      </c>
      <c r="BO497" s="2">
        <f t="shared" ref="BO497:BP497" si="1287">IF(COUNT(AK496,AY494)=2,AK496/AY494*100,"")</f>
        <v>66.748827509028956</v>
      </c>
      <c r="BP497" s="2">
        <f t="shared" si="1287"/>
        <v>52.920093225534082</v>
      </c>
      <c r="BQ497" s="2">
        <f t="shared" si="1087"/>
        <v>45.588395391135286</v>
      </c>
      <c r="BR497" s="2">
        <f t="shared" si="1088"/>
        <v>78.090130711559695</v>
      </c>
      <c r="BS497" s="2" t="str">
        <f t="shared" si="1089"/>
        <v/>
      </c>
      <c r="BT497" s="2" t="str">
        <f t="shared" ref="BT497:BZ497" si="1288">IF(COUNT(AP496,BD494)=2,AP496/BD494*100,"")</f>
        <v/>
      </c>
      <c r="BU497" s="2" t="str">
        <f t="shared" si="1288"/>
        <v/>
      </c>
      <c r="BV497" s="2" t="e">
        <f t="shared" si="1288"/>
        <v>#DIV/0!</v>
      </c>
      <c r="BW497" s="2" t="str">
        <f t="shared" si="1288"/>
        <v/>
      </c>
      <c r="BX497" s="2">
        <f t="shared" si="1288"/>
        <v>58.883399094832399</v>
      </c>
      <c r="BY497" s="2">
        <f t="shared" si="1288"/>
        <v>200.38655181911702</v>
      </c>
      <c r="BZ497" s="2">
        <f t="shared" si="1288"/>
        <v>84.401317541361323</v>
      </c>
    </row>
    <row r="498" spans="1:78" ht="15" customHeight="1" x14ac:dyDescent="0.2">
      <c r="A498" s="71">
        <v>34912</v>
      </c>
      <c r="B498" s="13">
        <v>3589</v>
      </c>
      <c r="C498" s="13">
        <v>436339</v>
      </c>
      <c r="D498" s="76">
        <v>563984</v>
      </c>
      <c r="E498" s="13">
        <v>986.6</v>
      </c>
      <c r="F498" s="13">
        <v>552664</v>
      </c>
      <c r="G498" s="13">
        <v>318348</v>
      </c>
      <c r="H498" s="13"/>
      <c r="I498" s="13"/>
      <c r="J498" s="13"/>
      <c r="K498" s="13">
        <v>226318</v>
      </c>
      <c r="L498" s="13"/>
      <c r="M498" s="13">
        <v>292.93400000000003</v>
      </c>
      <c r="N498" s="13">
        <v>2199732</v>
      </c>
      <c r="O498" s="13">
        <v>98464.4</v>
      </c>
      <c r="P498" s="13"/>
      <c r="Q498" s="13"/>
      <c r="R498" s="13"/>
      <c r="S498" s="13"/>
      <c r="T498" s="38"/>
      <c r="U498" s="13"/>
      <c r="V498" s="13"/>
      <c r="W498" s="13"/>
      <c r="X498" s="13"/>
      <c r="Y498" s="13"/>
      <c r="Z498" s="38"/>
      <c r="AA498" s="13"/>
      <c r="AB498" s="38"/>
      <c r="AC498" s="13"/>
      <c r="AD498" s="13"/>
      <c r="AE498" s="13"/>
      <c r="AF498" s="38"/>
      <c r="AG498" s="13"/>
      <c r="AI498" s="11">
        <f t="shared" si="1281"/>
        <v>3568.4333333333329</v>
      </c>
      <c r="AJ498" s="11">
        <f t="shared" ref="AJ498:AJ561" si="1289">IF(COUNT(C496:C498)&gt;=2, AVERAGE(C496:C498)/1000,"")</f>
        <v>434.96966666666668</v>
      </c>
      <c r="AK498" s="11">
        <f t="shared" ref="AK498:AK561" si="1290">IF(COUNT(D496:D498)&gt;=2, AVERAGE(D496:D498)/1000,"")</f>
        <v>557.54566666666665</v>
      </c>
      <c r="AL498" s="11">
        <f t="shared" si="1282"/>
        <v>983.0333333333333</v>
      </c>
      <c r="AM498" s="11">
        <f t="shared" ref="AM498:AM561" si="1291">IF(COUNT(F496:F498)&gt;=2, AVERAGE(F496:F498)/1000,"")</f>
        <v>555.07299999999998</v>
      </c>
      <c r="AN498" s="11">
        <f t="shared" ref="AN498:AN561" si="1292">IF(COUNT(G496:G498)&gt;=2, AVERAGE(G496:G498)/1000,"")</f>
        <v>316.15766666666667</v>
      </c>
      <c r="AO498" s="11" t="str">
        <f t="shared" ref="AO498:AO561" si="1293">IF(COUNT(H496:H498)&gt;=2, AVERAGE(H496:H498)/1000,"")</f>
        <v/>
      </c>
      <c r="AP498" s="11" t="str">
        <f t="shared" ref="AP498:AP561" si="1294">IF(COUNT(I496:I498)&gt;=2, AVERAGE(I496:I498)/1000,"")</f>
        <v/>
      </c>
      <c r="AQ498" s="11" t="str">
        <f t="shared" ref="AQ498:AQ561" si="1295">IF(COUNT(J496:J498)&gt;=2, AVERAGE(J496:J498)/1000,"")</f>
        <v/>
      </c>
      <c r="AR498" s="11">
        <f t="shared" ref="AR498:AR561" si="1296">IF(COUNT(K496:K498)&gt;=2, AVERAGE(K496:K498)/1000,"")</f>
        <v>225.53666666666666</v>
      </c>
      <c r="AS498" s="11" t="str">
        <f t="shared" ref="AS498:AS561" si="1297">IF(COUNT(L496:L498)&gt;=2, AVERAGE(L496:L498)/1000,"")</f>
        <v/>
      </c>
      <c r="AT498" s="11">
        <f t="shared" si="1283"/>
        <v>290.488</v>
      </c>
      <c r="AU498" s="11">
        <f t="shared" ref="AU498:AU561" si="1298">IF(COUNT(N496:N498)&gt;=2, AVERAGE(N496:N498)/1000,"")</f>
        <v>2180.6550000000002</v>
      </c>
      <c r="AV498" s="11">
        <f t="shared" ref="AV498:AV561" si="1299">IF(COUNT(O496:O498)&gt;=2, AVERAGE(O496:O498)/1000,"")</f>
        <v>98.026266666666658</v>
      </c>
      <c r="AW498" s="11">
        <f t="shared" si="958"/>
        <v>7472.4122500000003</v>
      </c>
      <c r="AX498" s="11">
        <f t="shared" si="959"/>
        <v>813.952</v>
      </c>
      <c r="AY498" s="11">
        <f t="shared" si="960"/>
        <v>829.46699999999998</v>
      </c>
      <c r="AZ498" s="11">
        <f t="shared" ref="AZ498" si="1300">IF(OR(S498="",S495="",S492="",S489=""),AZ497,SUM(S498,S495,S492,S489))</f>
        <v>1865.0650000000001</v>
      </c>
      <c r="BA498" s="11">
        <f t="shared" si="962"/>
        <v>1201.4279999999999</v>
      </c>
      <c r="BB498" s="11">
        <f t="shared" ref="BB498:BE498" si="1301">IF(OR(V498="",V495="",V492="",V489=""),BB497,SUM(V498,V495,V492,V489)/1000)</f>
        <v>402.30626318690003</v>
      </c>
      <c r="BC498" s="17">
        <f t="shared" si="1301"/>
        <v>0</v>
      </c>
      <c r="BD498" s="17">
        <f t="shared" si="1301"/>
        <v>0</v>
      </c>
      <c r="BE498" s="11">
        <f t="shared" si="1301"/>
        <v>1829.36</v>
      </c>
      <c r="BF498" s="17">
        <f t="shared" si="964"/>
        <v>0</v>
      </c>
      <c r="BG498" s="11">
        <f t="shared" si="965"/>
        <v>2021.8034</v>
      </c>
      <c r="BH498" s="11">
        <f t="shared" ref="BH498:BI498" si="1302">IF(OR(AD498="",AD495="",AD492="",AD489=""),BH497,SUM(AD498,AD495,AD492,AD489)/1000)</f>
        <v>495.00900000000001</v>
      </c>
      <c r="BI498" s="11">
        <f t="shared" si="1302"/>
        <v>1084.998</v>
      </c>
      <c r="BJ498" s="11">
        <f t="shared" si="967"/>
        <v>118.30110000000001</v>
      </c>
      <c r="BL498" s="65" t="str">
        <f t="shared" si="1083"/>
        <v>19958</v>
      </c>
      <c r="BM498" s="2">
        <f t="shared" si="1084"/>
        <v>48.002211065616045</v>
      </c>
      <c r="BN498" s="2">
        <f t="shared" si="1085"/>
        <v>53.720657876328318</v>
      </c>
      <c r="BO498" s="2">
        <f t="shared" ref="BO498:BP498" si="1303">IF(COUNT(AK497,AY495)=2,AK497/AY495*100,"")</f>
        <v>67.362490462383633</v>
      </c>
      <c r="BP498" s="2">
        <f t="shared" si="1303"/>
        <v>53.149614837433646</v>
      </c>
      <c r="BQ498" s="2">
        <f t="shared" si="1087"/>
        <v>46.022711848563794</v>
      </c>
      <c r="BR498" s="2">
        <f t="shared" si="1088"/>
        <v>78.504201002319789</v>
      </c>
      <c r="BS498" s="2" t="str">
        <f t="shared" si="1089"/>
        <v/>
      </c>
      <c r="BT498" s="2" t="str">
        <f t="shared" ref="BT498:BZ498" si="1304">IF(COUNT(AP497,BD495)=2,AP497/BD495*100,"")</f>
        <v/>
      </c>
      <c r="BU498" s="2" t="str">
        <f t="shared" si="1304"/>
        <v/>
      </c>
      <c r="BV498" s="2" t="e">
        <f t="shared" si="1304"/>
        <v>#DIV/0!</v>
      </c>
      <c r="BW498" s="2" t="str">
        <f t="shared" si="1304"/>
        <v/>
      </c>
      <c r="BX498" s="2">
        <f t="shared" si="1304"/>
        <v>59.148219661835064</v>
      </c>
      <c r="BY498" s="2">
        <f t="shared" si="1304"/>
        <v>202.26987550270786</v>
      </c>
      <c r="BZ498" s="2">
        <f t="shared" si="1304"/>
        <v>84.906220693966873</v>
      </c>
    </row>
    <row r="499" spans="1:78" ht="15" customHeight="1" x14ac:dyDescent="0.2">
      <c r="A499" s="71">
        <v>34943</v>
      </c>
      <c r="B499" s="13">
        <v>3602.1</v>
      </c>
      <c r="C499" s="13">
        <v>439202</v>
      </c>
      <c r="D499" s="76">
        <v>568091</v>
      </c>
      <c r="E499" s="13">
        <v>992.8</v>
      </c>
      <c r="F499" s="13">
        <v>558422</v>
      </c>
      <c r="G499" s="13">
        <v>322034</v>
      </c>
      <c r="H499" s="13"/>
      <c r="I499" s="13"/>
      <c r="J499" s="13"/>
      <c r="K499" s="13">
        <v>225834</v>
      </c>
      <c r="L499" s="13"/>
      <c r="M499" s="13">
        <v>296.29300000000001</v>
      </c>
      <c r="N499" s="13">
        <v>2218829</v>
      </c>
      <c r="O499" s="13">
        <v>98814.2</v>
      </c>
      <c r="P499" s="13">
        <v>1920781.25</v>
      </c>
      <c r="Q499" s="13">
        <v>215915</v>
      </c>
      <c r="R499" s="13">
        <v>214441</v>
      </c>
      <c r="S499" s="13">
        <v>476.74900000000002</v>
      </c>
      <c r="T499" s="38">
        <v>307.41399999999999</v>
      </c>
      <c r="U499" s="76">
        <v>305.63799999999998</v>
      </c>
      <c r="V499" s="13">
        <v>101926.76358548</v>
      </c>
      <c r="W499" s="13">
        <v>249958</v>
      </c>
      <c r="X499" s="13">
        <v>115628</v>
      </c>
      <c r="Y499" s="13">
        <v>451596</v>
      </c>
      <c r="Z499" s="38">
        <v>82301</v>
      </c>
      <c r="AA499" s="13">
        <v>83215</v>
      </c>
      <c r="AB499" s="38">
        <v>504819.9</v>
      </c>
      <c r="AC499" s="78">
        <v>516283.3</v>
      </c>
      <c r="AD499" s="13">
        <v>128629</v>
      </c>
      <c r="AE499" s="13">
        <v>289442</v>
      </c>
      <c r="AF499" s="38">
        <v>31732.9</v>
      </c>
      <c r="AG499" s="78">
        <v>31728.1</v>
      </c>
      <c r="AI499" s="11">
        <f t="shared" si="1281"/>
        <v>3586.1666666666665</v>
      </c>
      <c r="AJ499" s="11">
        <f t="shared" si="1289"/>
        <v>436.82566666666668</v>
      </c>
      <c r="AK499" s="11">
        <f t="shared" si="1290"/>
        <v>563.40200000000004</v>
      </c>
      <c r="AL499" s="11">
        <f t="shared" si="1282"/>
        <v>987.5</v>
      </c>
      <c r="AM499" s="11">
        <f t="shared" si="1291"/>
        <v>556.47666666666657</v>
      </c>
      <c r="AN499" s="11">
        <f t="shared" si="1292"/>
        <v>318.42200000000003</v>
      </c>
      <c r="AO499" s="11" t="str">
        <f t="shared" si="1293"/>
        <v/>
      </c>
      <c r="AP499" s="11" t="str">
        <f t="shared" si="1294"/>
        <v/>
      </c>
      <c r="AQ499" s="11" t="str">
        <f t="shared" si="1295"/>
        <v/>
      </c>
      <c r="AR499" s="11">
        <f t="shared" si="1296"/>
        <v>225.8</v>
      </c>
      <c r="AS499" s="11" t="str">
        <f t="shared" si="1297"/>
        <v/>
      </c>
      <c r="AT499" s="11">
        <f t="shared" si="1283"/>
        <v>293.18833333333333</v>
      </c>
      <c r="AU499" s="11">
        <f t="shared" si="1298"/>
        <v>2198.4666666666667</v>
      </c>
      <c r="AV499" s="11">
        <f t="shared" si="1299"/>
        <v>98.240200000000002</v>
      </c>
      <c r="AW499" s="11">
        <f t="shared" ref="AW499:AW562" si="1305">IF(OR(P499="",P496="",P493="",P490=""),AW498,SUM(P499,P496,P493,P490)/1000)</f>
        <v>7560.4247500000001</v>
      </c>
      <c r="AX499" s="11">
        <f t="shared" ref="AX499:AX562" si="1306">IF(OR(Q499="",Q496="",Q493="",Q490=""),AX498,SUM(Q499,Q496,Q493,Q490)/1000)</f>
        <v>824.21100000000001</v>
      </c>
      <c r="AY499" s="11">
        <f t="shared" ref="AY499:AY562" si="1307">IF(OR(R499="",R496="",R493="",R490=""),AY498,SUM(R499,R496,R493,R490)/1000)</f>
        <v>841.04200000000003</v>
      </c>
      <c r="AZ499" s="11">
        <f t="shared" ref="AZ499" si="1308">IF(OR(S499="",S496="",S493="",S490=""),AZ498,SUM(S499,S496,S493,S490))</f>
        <v>1883.4459999999999</v>
      </c>
      <c r="BA499" s="11">
        <f t="shared" ref="BA499:BA562" si="1309">IF(OR(U499="",U496="",U493="",U490=""),BA498,SUM(U499,U496,U493,U490))</f>
        <v>1210.9850000000001</v>
      </c>
      <c r="BB499" s="11">
        <f t="shared" ref="BB499:BE499" si="1310">IF(OR(V499="",V496="",V493="",V490=""),BB498,SUM(V499,V496,V493,V490)/1000)</f>
        <v>403.95423525141001</v>
      </c>
      <c r="BC499" s="17">
        <f t="shared" si="1310"/>
        <v>0</v>
      </c>
      <c r="BD499" s="17">
        <f t="shared" si="1310"/>
        <v>0</v>
      </c>
      <c r="BE499" s="11">
        <f t="shared" si="1310"/>
        <v>1862.816</v>
      </c>
      <c r="BF499" s="17">
        <f t="shared" ref="BF499:BF562" si="1311">IF(OR(AA499="",AA496="",AA493="",AA490=""),BF498,SUM(AA499,AA496,AA493,AA490)/1000)</f>
        <v>0</v>
      </c>
      <c r="BG499" s="11">
        <f t="shared" ref="BG499:BG562" si="1312">IF(OR(AC499="",AC496="",AC493="",AC490=""),BG498,SUM(AC499,AC496,AC493,AC490)/1000)</f>
        <v>2034.4266</v>
      </c>
      <c r="BH499" s="11">
        <f t="shared" ref="BH499:BI499" si="1313">IF(OR(AD499="",AD496="",AD493="",AD490=""),BH498,SUM(AD499,AD496,AD493,AD490)/1000)</f>
        <v>500.87099999999998</v>
      </c>
      <c r="BI499" s="11">
        <f t="shared" si="1313"/>
        <v>1100.6130000000001</v>
      </c>
      <c r="BJ499" s="11">
        <f t="shared" ref="BJ499:BJ562" si="1314">IF(OR(AG499="",AG496="",AG493="",AG490=""),BJ498,SUM(AG499,AG496,AG493,AG490)/1000)</f>
        <v>121.31259999999999</v>
      </c>
      <c r="BL499" s="65" t="str">
        <f t="shared" si="1083"/>
        <v>19959</v>
      </c>
      <c r="BM499" s="2">
        <f t="shared" si="1084"/>
        <v>47.754770667709515</v>
      </c>
      <c r="BN499" s="2">
        <f t="shared" si="1085"/>
        <v>53.209771583582324</v>
      </c>
      <c r="BO499" s="2">
        <f t="shared" ref="BO499:BP499" si="1315">IF(COUNT(AK498,AY496)=2,AK498/AY496*100,"")</f>
        <v>67.217341577985223</v>
      </c>
      <c r="BP499" s="2">
        <f t="shared" si="1315"/>
        <v>52.707725110563622</v>
      </c>
      <c r="BQ499" s="2">
        <f t="shared" si="1087"/>
        <v>45.891971886788063</v>
      </c>
      <c r="BR499" s="2">
        <f t="shared" si="1088"/>
        <v>78.586314854310089</v>
      </c>
      <c r="BS499" s="2" t="str">
        <f t="shared" si="1089"/>
        <v/>
      </c>
      <c r="BT499" s="2" t="str">
        <f t="shared" ref="BT499:BZ499" si="1316">IF(COUNT(AP498,BD496)=2,AP498/BD496*100,"")</f>
        <v/>
      </c>
      <c r="BU499" s="2" t="str">
        <f t="shared" si="1316"/>
        <v/>
      </c>
      <c r="BV499" s="2" t="e">
        <f t="shared" si="1316"/>
        <v>#DIV/0!</v>
      </c>
      <c r="BW499" s="2" t="str">
        <f t="shared" si="1316"/>
        <v/>
      </c>
      <c r="BX499" s="2">
        <f t="shared" si="1316"/>
        <v>58.683377473944923</v>
      </c>
      <c r="BY499" s="2">
        <f t="shared" si="1316"/>
        <v>200.9823981242362</v>
      </c>
      <c r="BZ499" s="2">
        <f t="shared" si="1316"/>
        <v>82.861669643533872</v>
      </c>
    </row>
    <row r="500" spans="1:78" ht="15" customHeight="1" x14ac:dyDescent="0.2">
      <c r="A500" s="71">
        <v>34973</v>
      </c>
      <c r="B500" s="13">
        <v>3613.4</v>
      </c>
      <c r="C500" s="13">
        <v>438892</v>
      </c>
      <c r="D500" s="76">
        <v>573678</v>
      </c>
      <c r="E500" s="13">
        <v>999.8</v>
      </c>
      <c r="F500" s="13">
        <v>552622</v>
      </c>
      <c r="G500" s="13">
        <v>329299</v>
      </c>
      <c r="H500" s="13"/>
      <c r="I500" s="13"/>
      <c r="J500" s="13"/>
      <c r="K500" s="13">
        <v>229422</v>
      </c>
      <c r="L500" s="13"/>
      <c r="M500" s="13">
        <v>299.24</v>
      </c>
      <c r="N500" s="13">
        <v>2232139</v>
      </c>
      <c r="O500" s="13">
        <v>98921.2</v>
      </c>
      <c r="P500" s="13"/>
      <c r="Q500" s="13"/>
      <c r="R500" s="13"/>
      <c r="S500" s="13"/>
      <c r="T500" s="38"/>
      <c r="U500" s="13"/>
      <c r="V500" s="13"/>
      <c r="W500" s="13"/>
      <c r="X500" s="13"/>
      <c r="Y500" s="13"/>
      <c r="Z500" s="38"/>
      <c r="AA500" s="13"/>
      <c r="AB500" s="38"/>
      <c r="AC500" s="13"/>
      <c r="AD500" s="13"/>
      <c r="AE500" s="13"/>
      <c r="AF500" s="38"/>
      <c r="AG500" s="13"/>
      <c r="AI500" s="11">
        <f t="shared" si="1281"/>
        <v>3601.5</v>
      </c>
      <c r="AJ500" s="11">
        <f t="shared" si="1289"/>
        <v>438.14433333333329</v>
      </c>
      <c r="AK500" s="11">
        <f t="shared" si="1290"/>
        <v>568.58433333333335</v>
      </c>
      <c r="AL500" s="11">
        <f t="shared" si="1282"/>
        <v>993.06666666666661</v>
      </c>
      <c r="AM500" s="11">
        <f t="shared" si="1291"/>
        <v>554.56933333333336</v>
      </c>
      <c r="AN500" s="11">
        <f t="shared" si="1292"/>
        <v>323.22699999999998</v>
      </c>
      <c r="AO500" s="11" t="str">
        <f t="shared" si="1293"/>
        <v/>
      </c>
      <c r="AP500" s="11" t="str">
        <f t="shared" si="1294"/>
        <v/>
      </c>
      <c r="AQ500" s="11" t="str">
        <f t="shared" si="1295"/>
        <v/>
      </c>
      <c r="AR500" s="11">
        <f t="shared" si="1296"/>
        <v>227.19133333333335</v>
      </c>
      <c r="AS500" s="11" t="str">
        <f t="shared" si="1297"/>
        <v/>
      </c>
      <c r="AT500" s="11">
        <f t="shared" si="1283"/>
        <v>296.15566666666672</v>
      </c>
      <c r="AU500" s="11">
        <f t="shared" si="1298"/>
        <v>2216.9</v>
      </c>
      <c r="AV500" s="11">
        <f t="shared" si="1299"/>
        <v>98.733266666666665</v>
      </c>
      <c r="AW500" s="11">
        <f t="shared" si="1305"/>
        <v>7560.4247500000001</v>
      </c>
      <c r="AX500" s="11">
        <f t="shared" si="1306"/>
        <v>824.21100000000001</v>
      </c>
      <c r="AY500" s="11">
        <f t="shared" si="1307"/>
        <v>841.04200000000003</v>
      </c>
      <c r="AZ500" s="11">
        <f t="shared" ref="AZ500" si="1317">IF(OR(S500="",S497="",S494="",S491=""),AZ499,SUM(S500,S497,S494,S491))</f>
        <v>1883.4459999999999</v>
      </c>
      <c r="BA500" s="11">
        <f t="shared" si="1309"/>
        <v>1210.9850000000001</v>
      </c>
      <c r="BB500" s="11">
        <f t="shared" ref="BB500:BE500" si="1318">IF(OR(V500="",V497="",V494="",V491=""),BB499,SUM(V500,V497,V494,V491)/1000)</f>
        <v>403.95423525141001</v>
      </c>
      <c r="BC500" s="17">
        <f t="shared" si="1318"/>
        <v>0</v>
      </c>
      <c r="BD500" s="17">
        <f t="shared" si="1318"/>
        <v>0</v>
      </c>
      <c r="BE500" s="11">
        <f t="shared" si="1318"/>
        <v>1862.816</v>
      </c>
      <c r="BF500" s="17">
        <f t="shared" si="1311"/>
        <v>0</v>
      </c>
      <c r="BG500" s="11">
        <f t="shared" si="1312"/>
        <v>2034.4266</v>
      </c>
      <c r="BH500" s="11">
        <f t="shared" ref="BH500:BI500" si="1319">IF(OR(AD500="",AD497="",AD494="",AD491=""),BH499,SUM(AD500,AD497,AD494,AD491)/1000)</f>
        <v>500.87099999999998</v>
      </c>
      <c r="BI500" s="11">
        <f t="shared" si="1319"/>
        <v>1100.6130000000001</v>
      </c>
      <c r="BJ500" s="11">
        <f t="shared" si="1314"/>
        <v>121.31259999999999</v>
      </c>
      <c r="BL500" s="65" t="str">
        <f t="shared" si="1083"/>
        <v>199510</v>
      </c>
      <c r="BM500" s="2">
        <f t="shared" si="1084"/>
        <v>47.992088052511647</v>
      </c>
      <c r="BN500" s="2">
        <f t="shared" si="1085"/>
        <v>53.439228193636325</v>
      </c>
      <c r="BO500" s="2">
        <f t="shared" ref="BO500:BP500" si="1320">IF(COUNT(AK499,AY497)=2,AK499/AY497*100,"")</f>
        <v>67.92337730132725</v>
      </c>
      <c r="BP500" s="2">
        <f t="shared" si="1320"/>
        <v>52.947216316857592</v>
      </c>
      <c r="BQ500" s="2">
        <f t="shared" si="1087"/>
        <v>46.201104019550073</v>
      </c>
      <c r="BR500" s="2">
        <f t="shared" si="1088"/>
        <v>79.149153055086856</v>
      </c>
      <c r="BS500" s="2" t="str">
        <f t="shared" si="1089"/>
        <v/>
      </c>
      <c r="BT500" s="2" t="str">
        <f t="shared" ref="BT500:BZ500" si="1321">IF(COUNT(AP499,BD497)=2,AP499/BD497*100,"")</f>
        <v/>
      </c>
      <c r="BU500" s="2" t="str">
        <f t="shared" si="1321"/>
        <v/>
      </c>
      <c r="BV500" s="2" t="e">
        <f t="shared" si="1321"/>
        <v>#DIV/0!</v>
      </c>
      <c r="BW500" s="2" t="str">
        <f t="shared" si="1321"/>
        <v/>
      </c>
      <c r="BX500" s="2">
        <f t="shared" si="1321"/>
        <v>59.228889441067402</v>
      </c>
      <c r="BY500" s="2">
        <f t="shared" si="1321"/>
        <v>202.62402941449355</v>
      </c>
      <c r="BZ500" s="2">
        <f t="shared" si="1321"/>
        <v>83.042507635178367</v>
      </c>
    </row>
    <row r="501" spans="1:78" ht="15" customHeight="1" x14ac:dyDescent="0.2">
      <c r="A501" s="71">
        <v>35004</v>
      </c>
      <c r="B501" s="13">
        <v>3619.9</v>
      </c>
      <c r="C501" s="13">
        <v>439931</v>
      </c>
      <c r="D501" s="76">
        <v>577793</v>
      </c>
      <c r="E501" s="13">
        <v>1008.9</v>
      </c>
      <c r="F501" s="13">
        <v>550968</v>
      </c>
      <c r="G501" s="13">
        <v>338784</v>
      </c>
      <c r="H501" s="13"/>
      <c r="I501" s="13"/>
      <c r="J501" s="13"/>
      <c r="K501" s="13">
        <v>231370</v>
      </c>
      <c r="L501" s="13"/>
      <c r="M501" s="13">
        <v>301.58100000000002</v>
      </c>
      <c r="N501" s="13">
        <v>2227422</v>
      </c>
      <c r="O501" s="13">
        <v>100902.9</v>
      </c>
      <c r="P501" s="13"/>
      <c r="Q501" s="13"/>
      <c r="R501" s="13"/>
      <c r="S501" s="13"/>
      <c r="T501" s="38"/>
      <c r="U501" s="13"/>
      <c r="V501" s="13"/>
      <c r="W501" s="13"/>
      <c r="X501" s="13"/>
      <c r="Y501" s="13"/>
      <c r="Z501" s="38"/>
      <c r="AA501" s="13"/>
      <c r="AB501" s="38"/>
      <c r="AC501" s="13"/>
      <c r="AD501" s="13"/>
      <c r="AE501" s="13"/>
      <c r="AF501" s="38"/>
      <c r="AG501" s="13"/>
      <c r="AI501" s="11">
        <f t="shared" si="1281"/>
        <v>3611.7999999999997</v>
      </c>
      <c r="AJ501" s="11">
        <f t="shared" si="1289"/>
        <v>439.3416666666667</v>
      </c>
      <c r="AK501" s="11">
        <f t="shared" si="1290"/>
        <v>573.18733333333341</v>
      </c>
      <c r="AL501" s="11">
        <f t="shared" si="1282"/>
        <v>1000.5</v>
      </c>
      <c r="AM501" s="11">
        <f t="shared" si="1291"/>
        <v>554.00400000000002</v>
      </c>
      <c r="AN501" s="11">
        <f t="shared" si="1292"/>
        <v>330.03899999999999</v>
      </c>
      <c r="AO501" s="11" t="str">
        <f t="shared" si="1293"/>
        <v/>
      </c>
      <c r="AP501" s="11" t="str">
        <f t="shared" si="1294"/>
        <v/>
      </c>
      <c r="AQ501" s="11" t="str">
        <f t="shared" si="1295"/>
        <v/>
      </c>
      <c r="AR501" s="11">
        <f t="shared" si="1296"/>
        <v>228.87533333333334</v>
      </c>
      <c r="AS501" s="11" t="str">
        <f t="shared" si="1297"/>
        <v/>
      </c>
      <c r="AT501" s="11">
        <f t="shared" si="1283"/>
        <v>299.03800000000001</v>
      </c>
      <c r="AU501" s="11">
        <f t="shared" si="1298"/>
        <v>2226.13</v>
      </c>
      <c r="AV501" s="11">
        <f t="shared" si="1299"/>
        <v>99.546099999999996</v>
      </c>
      <c r="AW501" s="11">
        <f t="shared" si="1305"/>
        <v>7560.4247500000001</v>
      </c>
      <c r="AX501" s="11">
        <f t="shared" si="1306"/>
        <v>824.21100000000001</v>
      </c>
      <c r="AY501" s="11">
        <f t="shared" si="1307"/>
        <v>841.04200000000003</v>
      </c>
      <c r="AZ501" s="11">
        <f t="shared" ref="AZ501" si="1322">IF(OR(S501="",S498="",S495="",S492=""),AZ500,SUM(S501,S498,S495,S492))</f>
        <v>1883.4459999999999</v>
      </c>
      <c r="BA501" s="11">
        <f t="shared" si="1309"/>
        <v>1210.9850000000001</v>
      </c>
      <c r="BB501" s="11">
        <f t="shared" ref="BB501:BE501" si="1323">IF(OR(V501="",V498="",V495="",V492=""),BB500,SUM(V501,V498,V495,V492)/1000)</f>
        <v>403.95423525141001</v>
      </c>
      <c r="BC501" s="11">
        <f t="shared" si="1323"/>
        <v>0</v>
      </c>
      <c r="BD501" s="11">
        <f t="shared" si="1323"/>
        <v>0</v>
      </c>
      <c r="BE501" s="11">
        <f t="shared" si="1323"/>
        <v>1862.816</v>
      </c>
      <c r="BF501" s="11">
        <f t="shared" si="1311"/>
        <v>0</v>
      </c>
      <c r="BG501" s="11">
        <f t="shared" si="1312"/>
        <v>2034.4266</v>
      </c>
      <c r="BH501" s="11">
        <f t="shared" ref="BH501:BI501" si="1324">IF(OR(AD501="",AD498="",AD495="",AD492=""),BH500,SUM(AD501,AD498,AD495,AD492)/1000)</f>
        <v>500.87099999999998</v>
      </c>
      <c r="BI501" s="11">
        <f t="shared" si="1324"/>
        <v>1100.6130000000001</v>
      </c>
      <c r="BJ501" s="11">
        <f t="shared" si="1314"/>
        <v>121.31259999999999</v>
      </c>
      <c r="BL501" s="65" t="str">
        <f t="shared" si="1083"/>
        <v>199511</v>
      </c>
      <c r="BM501" s="2">
        <f t="shared" si="1084"/>
        <v>48.197287295009716</v>
      </c>
      <c r="BN501" s="2">
        <f t="shared" si="1085"/>
        <v>53.667251467736023</v>
      </c>
      <c r="BO501" s="2">
        <f t="shared" ref="BO501:BP501" si="1325">IF(COUNT(AK500,AY498)=2,AK500/AY498*100,"")</f>
        <v>68.548156024692162</v>
      </c>
      <c r="BP501" s="2">
        <f t="shared" si="1325"/>
        <v>53.245686700820968</v>
      </c>
      <c r="BQ501" s="2">
        <f t="shared" si="1087"/>
        <v>46.317937210275325</v>
      </c>
      <c r="BR501" s="2">
        <f t="shared" si="1088"/>
        <v>80.343516762461618</v>
      </c>
      <c r="BS501" s="2" t="str">
        <f t="shared" si="1089"/>
        <v/>
      </c>
      <c r="BT501" s="2" t="str">
        <f t="shared" ref="BT501:BZ501" si="1326">IF(COUNT(AP500,BD498)=2,AP500/BD498*100,"")</f>
        <v/>
      </c>
      <c r="BU501" s="2" t="str">
        <f t="shared" si="1326"/>
        <v/>
      </c>
      <c r="BV501" s="2" t="e">
        <f t="shared" si="1326"/>
        <v>#DIV/0!</v>
      </c>
      <c r="BW501" s="2" t="str">
        <f t="shared" si="1326"/>
        <v/>
      </c>
      <c r="BX501" s="2">
        <f t="shared" si="1326"/>
        <v>59.828339821430866</v>
      </c>
      <c r="BY501" s="2">
        <f t="shared" si="1326"/>
        <v>204.32295727734063</v>
      </c>
      <c r="BZ501" s="2">
        <f t="shared" si="1326"/>
        <v>83.459297222651912</v>
      </c>
    </row>
    <row r="502" spans="1:78" ht="15" customHeight="1" x14ac:dyDescent="0.2">
      <c r="A502" s="71">
        <v>35034</v>
      </c>
      <c r="B502" s="13">
        <v>3629.5</v>
      </c>
      <c r="C502" s="13">
        <v>441103</v>
      </c>
      <c r="D502" s="76">
        <v>580835</v>
      </c>
      <c r="E502" s="13">
        <v>1011.3</v>
      </c>
      <c r="F502" s="13">
        <v>590249</v>
      </c>
      <c r="G502" s="13">
        <v>342251</v>
      </c>
      <c r="H502" s="13"/>
      <c r="I502" s="13"/>
      <c r="J502" s="13"/>
      <c r="K502" s="13">
        <v>233187</v>
      </c>
      <c r="L502" s="13"/>
      <c r="M502" s="13">
        <v>305.95499999999998</v>
      </c>
      <c r="N502" s="13">
        <v>2282849</v>
      </c>
      <c r="O502" s="13">
        <v>101505</v>
      </c>
      <c r="P502" s="13">
        <v>1943146.5</v>
      </c>
      <c r="Q502" s="13">
        <v>212838</v>
      </c>
      <c r="R502" s="13">
        <v>216447</v>
      </c>
      <c r="S502" s="13">
        <v>477.66800000000001</v>
      </c>
      <c r="T502" s="38">
        <v>308.70400000000001</v>
      </c>
      <c r="U502" s="76">
        <v>307.27100000000002</v>
      </c>
      <c r="V502" s="13">
        <v>102163.20921674999</v>
      </c>
      <c r="W502" s="13">
        <v>255908.1</v>
      </c>
      <c r="X502" s="13">
        <v>117799</v>
      </c>
      <c r="Y502" s="13">
        <v>499939</v>
      </c>
      <c r="Z502" s="38">
        <v>82915</v>
      </c>
      <c r="AA502" s="13">
        <v>83918</v>
      </c>
      <c r="AB502" s="38">
        <v>505152.6</v>
      </c>
      <c r="AC502" s="78">
        <v>517846.9</v>
      </c>
      <c r="AD502" s="13">
        <v>131131</v>
      </c>
      <c r="AE502" s="13">
        <v>298976</v>
      </c>
      <c r="AF502" s="38">
        <v>32423.7</v>
      </c>
      <c r="AG502" s="78">
        <v>32374.1</v>
      </c>
      <c r="AI502" s="11">
        <f t="shared" si="1281"/>
        <v>3620.9333333333329</v>
      </c>
      <c r="AJ502" s="11">
        <f t="shared" si="1289"/>
        <v>439.97533333333331</v>
      </c>
      <c r="AK502" s="11">
        <f t="shared" si="1290"/>
        <v>577.43533333333335</v>
      </c>
      <c r="AL502" s="11">
        <f t="shared" si="1282"/>
        <v>1006.6666666666666</v>
      </c>
      <c r="AM502" s="11">
        <f t="shared" si="1291"/>
        <v>564.61300000000006</v>
      </c>
      <c r="AN502" s="11">
        <f t="shared" si="1292"/>
        <v>336.77800000000002</v>
      </c>
      <c r="AO502" s="11" t="str">
        <f t="shared" si="1293"/>
        <v/>
      </c>
      <c r="AP502" s="11" t="str">
        <f t="shared" si="1294"/>
        <v/>
      </c>
      <c r="AQ502" s="11" t="str">
        <f t="shared" si="1295"/>
        <v/>
      </c>
      <c r="AR502" s="11">
        <f t="shared" si="1296"/>
        <v>231.32633333333334</v>
      </c>
      <c r="AS502" s="11" t="str">
        <f t="shared" si="1297"/>
        <v/>
      </c>
      <c r="AT502" s="11">
        <f t="shared" si="1283"/>
        <v>302.25866666666667</v>
      </c>
      <c r="AU502" s="11">
        <f t="shared" si="1298"/>
        <v>2247.4699999999998</v>
      </c>
      <c r="AV502" s="11">
        <f t="shared" si="1299"/>
        <v>100.44303333333333</v>
      </c>
      <c r="AW502" s="11">
        <f t="shared" si="1305"/>
        <v>7639.7492499999998</v>
      </c>
      <c r="AX502" s="11">
        <f t="shared" si="1306"/>
        <v>831.62099999999998</v>
      </c>
      <c r="AY502" s="11">
        <f t="shared" si="1307"/>
        <v>850.16200000000003</v>
      </c>
      <c r="AZ502" s="11">
        <f t="shared" ref="AZ502" si="1327">IF(OR(S502="",S499="",S496="",S493=""),AZ501,SUM(S502,S499,S496,S493))</f>
        <v>1895.0430000000001</v>
      </c>
      <c r="BA502" s="11">
        <f t="shared" si="1309"/>
        <v>1218.5360000000001</v>
      </c>
      <c r="BB502" s="11">
        <f t="shared" ref="BB502:BE502" si="1328">IF(OR(V502="",V499="",V496="",V493=""),BB501,SUM(V502,V499,V496,V493)/1000)</f>
        <v>405.30722847120001</v>
      </c>
      <c r="BC502" s="11">
        <f t="shared" si="1328"/>
        <v>989.84609999999998</v>
      </c>
      <c r="BD502" s="11">
        <f t="shared" si="1328"/>
        <v>460.58800000000002</v>
      </c>
      <c r="BE502" s="11">
        <f t="shared" si="1328"/>
        <v>1893.126</v>
      </c>
      <c r="BF502" s="11">
        <f t="shared" si="1311"/>
        <v>329.654</v>
      </c>
      <c r="BG502" s="11">
        <f t="shared" si="1312"/>
        <v>2049.8856999999998</v>
      </c>
      <c r="BH502" s="11">
        <f t="shared" ref="BH502:BI502" si="1329">IF(OR(AD502="",AD499="",AD496="",AD493=""),BH501,SUM(AD502,AD499,AD496,AD493)/1000)</f>
        <v>509.95800000000003</v>
      </c>
      <c r="BI502" s="11">
        <f t="shared" si="1329"/>
        <v>1119.0060000000001</v>
      </c>
      <c r="BJ502" s="11">
        <f t="shared" si="1314"/>
        <v>124.39400000000001</v>
      </c>
      <c r="BL502" s="65" t="str">
        <f t="shared" si="1083"/>
        <v>199512</v>
      </c>
      <c r="BM502" s="2">
        <f t="shared" si="1084"/>
        <v>47.772448234472535</v>
      </c>
      <c r="BN502" s="2">
        <f t="shared" si="1085"/>
        <v>53.159243607927252</v>
      </c>
      <c r="BO502" s="2">
        <f t="shared" ref="BO502:BP502" si="1330">IF(COUNT(AK501,AY499)=2,AK501/AY499*100,"")</f>
        <v>68.152046310806526</v>
      </c>
      <c r="BP502" s="2">
        <f t="shared" si="1330"/>
        <v>53.120715964248511</v>
      </c>
      <c r="BQ502" s="2">
        <f t="shared" si="1087"/>
        <v>45.79489699156747</v>
      </c>
      <c r="BR502" s="2">
        <f t="shared" si="1088"/>
        <v>81.702076918340211</v>
      </c>
      <c r="BS502" s="2" t="str">
        <f t="shared" si="1089"/>
        <v/>
      </c>
      <c r="BT502" s="2" t="str">
        <f t="shared" ref="BT502:BZ502" si="1331">IF(COUNT(AP501,BD499)=2,AP501/BD499*100,"")</f>
        <v/>
      </c>
      <c r="BU502" s="2" t="str">
        <f t="shared" si="1331"/>
        <v/>
      </c>
      <c r="BV502" s="2" t="e">
        <f t="shared" si="1331"/>
        <v>#DIV/0!</v>
      </c>
      <c r="BW502" s="2" t="str">
        <f t="shared" si="1331"/>
        <v/>
      </c>
      <c r="BX502" s="2">
        <f t="shared" si="1331"/>
        <v>59.703596335184116</v>
      </c>
      <c r="BY502" s="2">
        <f t="shared" si="1331"/>
        <v>202.26273903724561</v>
      </c>
      <c r="BZ502" s="2">
        <f t="shared" si="1331"/>
        <v>82.057510926317633</v>
      </c>
    </row>
    <row r="503" spans="1:78" ht="15" customHeight="1" x14ac:dyDescent="0.2">
      <c r="A503" s="71">
        <v>35065</v>
      </c>
      <c r="B503" s="13">
        <v>3647.9</v>
      </c>
      <c r="C503" s="13">
        <v>442368</v>
      </c>
      <c r="D503" s="76">
        <v>588679</v>
      </c>
      <c r="E503" s="13">
        <v>1019.7</v>
      </c>
      <c r="F503" s="13">
        <v>572991</v>
      </c>
      <c r="G503" s="13">
        <v>351776</v>
      </c>
      <c r="H503" s="13"/>
      <c r="I503" s="13"/>
      <c r="J503" s="13"/>
      <c r="K503" s="13">
        <v>234993</v>
      </c>
      <c r="L503" s="13"/>
      <c r="M503" s="13">
        <v>307.03399999999999</v>
      </c>
      <c r="N503" s="13">
        <v>2271635</v>
      </c>
      <c r="O503" s="13">
        <v>100649.5</v>
      </c>
      <c r="P503" s="13"/>
      <c r="Q503" s="13"/>
      <c r="R503" s="13"/>
      <c r="S503" s="13"/>
      <c r="T503" s="38"/>
      <c r="U503" s="13"/>
      <c r="V503" s="13"/>
      <c r="W503" s="13"/>
      <c r="X503" s="13"/>
      <c r="Y503" s="13"/>
      <c r="Z503" s="38"/>
      <c r="AA503" s="13"/>
      <c r="AB503" s="38"/>
      <c r="AC503" s="13"/>
      <c r="AD503" s="13"/>
      <c r="AE503" s="13"/>
      <c r="AF503" s="38"/>
      <c r="AG503" s="13"/>
      <c r="AI503" s="11">
        <f t="shared" si="1281"/>
        <v>3632.4333333333329</v>
      </c>
      <c r="AJ503" s="11">
        <f t="shared" si="1289"/>
        <v>441.13400000000001</v>
      </c>
      <c r="AK503" s="11">
        <f t="shared" si="1290"/>
        <v>582.43566666666663</v>
      </c>
      <c r="AL503" s="11">
        <f t="shared" si="1282"/>
        <v>1013.2999999999998</v>
      </c>
      <c r="AM503" s="11">
        <f t="shared" si="1291"/>
        <v>571.40266666666662</v>
      </c>
      <c r="AN503" s="11">
        <f t="shared" si="1292"/>
        <v>344.27033333333333</v>
      </c>
      <c r="AO503" s="11" t="str">
        <f t="shared" si="1293"/>
        <v/>
      </c>
      <c r="AP503" s="11" t="str">
        <f t="shared" si="1294"/>
        <v/>
      </c>
      <c r="AQ503" s="11" t="str">
        <f t="shared" si="1295"/>
        <v/>
      </c>
      <c r="AR503" s="11">
        <f t="shared" si="1296"/>
        <v>233.18333333333334</v>
      </c>
      <c r="AS503" s="11" t="str">
        <f t="shared" si="1297"/>
        <v/>
      </c>
      <c r="AT503" s="11">
        <f t="shared" si="1283"/>
        <v>304.85666666666668</v>
      </c>
      <c r="AU503" s="11">
        <f t="shared" si="1298"/>
        <v>2260.6353333333336</v>
      </c>
      <c r="AV503" s="11">
        <f t="shared" si="1299"/>
        <v>101.01913333333334</v>
      </c>
      <c r="AW503" s="11">
        <f t="shared" si="1305"/>
        <v>7639.7492499999998</v>
      </c>
      <c r="AX503" s="11">
        <f t="shared" si="1306"/>
        <v>831.62099999999998</v>
      </c>
      <c r="AY503" s="11">
        <f t="shared" si="1307"/>
        <v>850.16200000000003</v>
      </c>
      <c r="AZ503" s="11">
        <f t="shared" ref="AZ503" si="1332">IF(OR(S503="",S500="",S497="",S494=""),AZ502,SUM(S503,S500,S497,S494))</f>
        <v>1895.0430000000001</v>
      </c>
      <c r="BA503" s="11">
        <f t="shared" si="1309"/>
        <v>1218.5360000000001</v>
      </c>
      <c r="BB503" s="11">
        <f t="shared" ref="BB503:BE503" si="1333">IF(OR(V503="",V500="",V497="",V494=""),BB502,SUM(V503,V500,V497,V494)/1000)</f>
        <v>405.30722847120001</v>
      </c>
      <c r="BC503" s="11">
        <f t="shared" si="1333"/>
        <v>989.84609999999998</v>
      </c>
      <c r="BD503" s="11">
        <f t="shared" si="1333"/>
        <v>460.58800000000002</v>
      </c>
      <c r="BE503" s="11">
        <f t="shared" si="1333"/>
        <v>1893.126</v>
      </c>
      <c r="BF503" s="11">
        <f t="shared" si="1311"/>
        <v>329.654</v>
      </c>
      <c r="BG503" s="11">
        <f t="shared" si="1312"/>
        <v>2049.8856999999998</v>
      </c>
      <c r="BH503" s="11">
        <f t="shared" ref="BH503:BI503" si="1334">IF(OR(AD503="",AD500="",AD497="",AD494=""),BH502,SUM(AD503,AD500,AD497,AD494)/1000)</f>
        <v>509.95800000000003</v>
      </c>
      <c r="BI503" s="11">
        <f t="shared" si="1334"/>
        <v>1119.0060000000001</v>
      </c>
      <c r="BJ503" s="11">
        <f t="shared" si="1314"/>
        <v>124.39400000000001</v>
      </c>
      <c r="BL503" s="65" t="str">
        <f t="shared" si="1083"/>
        <v>19961</v>
      </c>
      <c r="BM503" s="2">
        <f t="shared" si="1084"/>
        <v>47.893252734687067</v>
      </c>
      <c r="BN503" s="2">
        <f t="shared" si="1085"/>
        <v>53.304513852237676</v>
      </c>
      <c r="BO503" s="2">
        <f t="shared" ref="BO503:BP503" si="1335">IF(COUNT(AK502,AY500)=2,AK502/AY500*100,"")</f>
        <v>68.657134047209695</v>
      </c>
      <c r="BP503" s="2">
        <f t="shared" si="1335"/>
        <v>53.448130005674003</v>
      </c>
      <c r="BQ503" s="2">
        <f t="shared" si="1087"/>
        <v>45.748213231377761</v>
      </c>
      <c r="BR503" s="2">
        <f t="shared" si="1088"/>
        <v>83.37033520403584</v>
      </c>
      <c r="BS503" s="2" t="str">
        <f t="shared" si="1089"/>
        <v/>
      </c>
      <c r="BT503" s="2" t="str">
        <f t="shared" ref="BT503:BZ503" si="1336">IF(COUNT(AP502,BD500)=2,AP502/BD500*100,"")</f>
        <v/>
      </c>
      <c r="BU503" s="2" t="str">
        <f t="shared" si="1336"/>
        <v/>
      </c>
      <c r="BV503" s="2" t="e">
        <f t="shared" si="1336"/>
        <v>#DIV/0!</v>
      </c>
      <c r="BW503" s="2" t="str">
        <f t="shared" si="1336"/>
        <v/>
      </c>
      <c r="BX503" s="2">
        <f t="shared" si="1336"/>
        <v>60.346609539515505</v>
      </c>
      <c r="BY503" s="2">
        <f t="shared" si="1336"/>
        <v>204.2016585302917</v>
      </c>
      <c r="BZ503" s="2">
        <f t="shared" si="1336"/>
        <v>82.796868036241364</v>
      </c>
    </row>
    <row r="504" spans="1:78" ht="15" customHeight="1" x14ac:dyDescent="0.2">
      <c r="A504" s="71">
        <v>35096</v>
      </c>
      <c r="B504" s="76">
        <v>3661.8</v>
      </c>
      <c r="C504" s="13">
        <v>444600</v>
      </c>
      <c r="D504" s="76">
        <v>591368</v>
      </c>
      <c r="E504" s="13">
        <v>1027.9000000000001</v>
      </c>
      <c r="F504" s="13">
        <v>560285</v>
      </c>
      <c r="G504" s="13">
        <v>355750</v>
      </c>
      <c r="H504" s="13"/>
      <c r="I504" s="13"/>
      <c r="J504" s="13"/>
      <c r="K504" s="13">
        <v>236458</v>
      </c>
      <c r="L504" s="13"/>
      <c r="M504" s="13">
        <v>309.238</v>
      </c>
      <c r="N504" s="13">
        <v>2314180</v>
      </c>
      <c r="O504" s="13">
        <v>102047.9</v>
      </c>
      <c r="P504" s="13"/>
      <c r="Q504" s="13"/>
      <c r="R504" s="13"/>
      <c r="S504" s="13"/>
      <c r="T504" s="38"/>
      <c r="U504" s="13"/>
      <c r="V504" s="13"/>
      <c r="W504" s="13"/>
      <c r="X504" s="13"/>
      <c r="Y504" s="13"/>
      <c r="Z504" s="38"/>
      <c r="AA504" s="13"/>
      <c r="AB504" s="38"/>
      <c r="AC504" s="13"/>
      <c r="AD504" s="13"/>
      <c r="AE504" s="13"/>
      <c r="AF504" s="38"/>
      <c r="AG504" s="13"/>
      <c r="AI504" s="11">
        <f t="shared" si="1281"/>
        <v>3646.4</v>
      </c>
      <c r="AJ504" s="11">
        <f t="shared" si="1289"/>
        <v>442.69033333333334</v>
      </c>
      <c r="AK504" s="11">
        <f t="shared" si="1290"/>
        <v>586.96066666666661</v>
      </c>
      <c r="AL504" s="11">
        <f t="shared" si="1282"/>
        <v>1019.6333333333333</v>
      </c>
      <c r="AM504" s="11">
        <f t="shared" si="1291"/>
        <v>574.50833333333333</v>
      </c>
      <c r="AN504" s="11">
        <f t="shared" si="1292"/>
        <v>349.9256666666667</v>
      </c>
      <c r="AO504" s="11" t="str">
        <f t="shared" si="1293"/>
        <v/>
      </c>
      <c r="AP504" s="11" t="str">
        <f t="shared" si="1294"/>
        <v/>
      </c>
      <c r="AQ504" s="11" t="str">
        <f t="shared" si="1295"/>
        <v/>
      </c>
      <c r="AR504" s="11">
        <f t="shared" si="1296"/>
        <v>234.87933333333334</v>
      </c>
      <c r="AS504" s="11" t="str">
        <f t="shared" si="1297"/>
        <v/>
      </c>
      <c r="AT504" s="11">
        <f t="shared" si="1283"/>
        <v>307.40900000000005</v>
      </c>
      <c r="AU504" s="11">
        <f t="shared" si="1298"/>
        <v>2289.5546666666664</v>
      </c>
      <c r="AV504" s="11">
        <f t="shared" si="1299"/>
        <v>101.4008</v>
      </c>
      <c r="AW504" s="11">
        <f t="shared" si="1305"/>
        <v>7639.7492499999998</v>
      </c>
      <c r="AX504" s="11">
        <f t="shared" si="1306"/>
        <v>831.62099999999998</v>
      </c>
      <c r="AY504" s="11">
        <f t="shared" si="1307"/>
        <v>850.16200000000003</v>
      </c>
      <c r="AZ504" s="11">
        <f t="shared" ref="AZ504" si="1337">IF(OR(S504="",S501="",S498="",S495=""),AZ503,SUM(S504,S501,S498,S495))</f>
        <v>1895.0430000000001</v>
      </c>
      <c r="BA504" s="11">
        <f t="shared" si="1309"/>
        <v>1218.5360000000001</v>
      </c>
      <c r="BB504" s="11">
        <f t="shared" ref="BB504:BE504" si="1338">IF(OR(V504="",V501="",V498="",V495=""),BB503,SUM(V504,V501,V498,V495)/1000)</f>
        <v>405.30722847120001</v>
      </c>
      <c r="BC504" s="11">
        <f t="shared" si="1338"/>
        <v>989.84609999999998</v>
      </c>
      <c r="BD504" s="11">
        <f t="shared" si="1338"/>
        <v>460.58800000000002</v>
      </c>
      <c r="BE504" s="11">
        <f t="shared" si="1338"/>
        <v>1893.126</v>
      </c>
      <c r="BF504" s="11">
        <f t="shared" si="1311"/>
        <v>329.654</v>
      </c>
      <c r="BG504" s="11">
        <f t="shared" si="1312"/>
        <v>2049.8856999999998</v>
      </c>
      <c r="BH504" s="11">
        <f t="shared" ref="BH504:BI504" si="1339">IF(OR(AD504="",AD501="",AD498="",AD495=""),BH503,SUM(AD504,AD501,AD498,AD495)/1000)</f>
        <v>509.95800000000003</v>
      </c>
      <c r="BI504" s="11">
        <f t="shared" si="1339"/>
        <v>1119.0060000000001</v>
      </c>
      <c r="BJ504" s="11">
        <f t="shared" si="1314"/>
        <v>124.39400000000001</v>
      </c>
      <c r="BL504" s="65" t="str">
        <f t="shared" si="1083"/>
        <v>19962</v>
      </c>
      <c r="BM504" s="2">
        <f t="shared" si="1084"/>
        <v>48.045360590796605</v>
      </c>
      <c r="BN504" s="2">
        <f t="shared" si="1085"/>
        <v>53.381395459819544</v>
      </c>
      <c r="BO504" s="2">
        <f t="shared" ref="BO504:BP504" si="1340">IF(COUNT(AK503,AY501)=2,AK503/AY501*100,"")</f>
        <v>69.251674311944782</v>
      </c>
      <c r="BP504" s="2">
        <f t="shared" si="1340"/>
        <v>53.800321325910048</v>
      </c>
      <c r="BQ504" s="2">
        <f t="shared" si="1087"/>
        <v>46.624276931588746</v>
      </c>
      <c r="BR504" s="2">
        <f t="shared" si="1088"/>
        <v>85.225083261986086</v>
      </c>
      <c r="BS504" s="2" t="str">
        <f t="shared" si="1089"/>
        <v/>
      </c>
      <c r="BT504" s="2" t="str">
        <f t="shared" ref="BT504:BZ504" si="1341">IF(COUNT(AP503,BD501)=2,AP503/BD501*100,"")</f>
        <v/>
      </c>
      <c r="BU504" s="2" t="str">
        <f t="shared" si="1341"/>
        <v/>
      </c>
      <c r="BV504" s="2" t="e">
        <f t="shared" si="1341"/>
        <v>#DIV/0!</v>
      </c>
      <c r="BW504" s="2" t="str">
        <f t="shared" si="1341"/>
        <v/>
      </c>
      <c r="BX504" s="2">
        <f t="shared" si="1341"/>
        <v>60.865305970333019</v>
      </c>
      <c r="BY504" s="2">
        <f t="shared" si="1341"/>
        <v>205.39784041559872</v>
      </c>
      <c r="BZ504" s="2">
        <f t="shared" si="1341"/>
        <v>83.27175687713671</v>
      </c>
    </row>
    <row r="505" spans="1:78" ht="15" customHeight="1" x14ac:dyDescent="0.2">
      <c r="A505" s="71">
        <v>35125</v>
      </c>
      <c r="B505" s="13">
        <v>3687</v>
      </c>
      <c r="C505" s="13">
        <v>446271</v>
      </c>
      <c r="D505" s="76">
        <v>596073</v>
      </c>
      <c r="E505" s="13">
        <v>1032.0999999999999</v>
      </c>
      <c r="F505" s="13">
        <v>560484</v>
      </c>
      <c r="G505" s="13">
        <v>358272</v>
      </c>
      <c r="H505" s="13"/>
      <c r="I505" s="13"/>
      <c r="J505" s="13"/>
      <c r="K505" s="13">
        <v>237628</v>
      </c>
      <c r="L505" s="13"/>
      <c r="M505" s="13">
        <v>310.81400000000002</v>
      </c>
      <c r="N505" s="13">
        <v>2357617</v>
      </c>
      <c r="O505" s="13">
        <v>104203.1</v>
      </c>
      <c r="P505" s="13">
        <v>1967117</v>
      </c>
      <c r="Q505" s="13">
        <v>202701</v>
      </c>
      <c r="R505" s="13">
        <v>220567</v>
      </c>
      <c r="S505" s="13">
        <v>473.67200000000003</v>
      </c>
      <c r="T505" s="38">
        <v>312.601</v>
      </c>
      <c r="U505" s="13">
        <v>310.79599999999999</v>
      </c>
      <c r="V505" s="13">
        <v>102416.73239596</v>
      </c>
      <c r="W505" s="13">
        <v>258419.4</v>
      </c>
      <c r="X505" s="13">
        <v>119460</v>
      </c>
      <c r="Y505" s="13">
        <v>485542</v>
      </c>
      <c r="Z505" s="38">
        <v>83312</v>
      </c>
      <c r="AA505" s="13">
        <v>84406</v>
      </c>
      <c r="AB505" s="38">
        <v>506620.8</v>
      </c>
      <c r="AC505" s="78">
        <v>519603.8</v>
      </c>
      <c r="AD505" s="13">
        <v>132815</v>
      </c>
      <c r="AE505" s="13">
        <v>279132</v>
      </c>
      <c r="AF505" s="38">
        <v>33797.5</v>
      </c>
      <c r="AG505" s="78">
        <v>33791.199999999997</v>
      </c>
      <c r="AI505" s="11">
        <f t="shared" si="1281"/>
        <v>3665.5666666666671</v>
      </c>
      <c r="AJ505" s="11">
        <f t="shared" si="1289"/>
        <v>444.41300000000001</v>
      </c>
      <c r="AK505" s="11">
        <f t="shared" si="1290"/>
        <v>592.04</v>
      </c>
      <c r="AL505" s="11">
        <f t="shared" si="1282"/>
        <v>1026.5666666666666</v>
      </c>
      <c r="AM505" s="11">
        <f t="shared" si="1291"/>
        <v>564.58666666666659</v>
      </c>
      <c r="AN505" s="11">
        <f t="shared" si="1292"/>
        <v>355.26600000000002</v>
      </c>
      <c r="AO505" s="11" t="str">
        <f t="shared" si="1293"/>
        <v/>
      </c>
      <c r="AP505" s="11" t="str">
        <f t="shared" si="1294"/>
        <v/>
      </c>
      <c r="AQ505" s="11" t="str">
        <f t="shared" si="1295"/>
        <v/>
      </c>
      <c r="AR505" s="11">
        <f t="shared" si="1296"/>
        <v>236.35966666666667</v>
      </c>
      <c r="AS505" s="11" t="str">
        <f t="shared" si="1297"/>
        <v/>
      </c>
      <c r="AT505" s="11">
        <f t="shared" si="1283"/>
        <v>309.02866666666665</v>
      </c>
      <c r="AU505" s="11">
        <f t="shared" si="1298"/>
        <v>2314.4773333333333</v>
      </c>
      <c r="AV505" s="11">
        <f t="shared" si="1299"/>
        <v>102.30016666666667</v>
      </c>
      <c r="AW505" s="11">
        <f t="shared" si="1305"/>
        <v>7726.2939999999999</v>
      </c>
      <c r="AX505" s="11">
        <f t="shared" si="1306"/>
        <v>837.11300000000006</v>
      </c>
      <c r="AY505" s="11">
        <f t="shared" si="1307"/>
        <v>862.30700000000002</v>
      </c>
      <c r="AZ505" s="11">
        <f t="shared" ref="AZ505" si="1342">IF(OR(S505="",S502="",S499="",S496=""),AZ504,SUM(S505,S502,S499,S496))</f>
        <v>1902.1489999999999</v>
      </c>
      <c r="BA505" s="11">
        <f t="shared" si="1309"/>
        <v>1227.7109999999998</v>
      </c>
      <c r="BB505" s="11">
        <f t="shared" ref="BB505:BE505" si="1343">IF(OR(V505="",V502="",V499="",V496=""),BB504,SUM(V505,V502,V499,V496)/1000)</f>
        <v>407.44615144681001</v>
      </c>
      <c r="BC505" s="11">
        <f t="shared" si="1343"/>
        <v>1008.8601</v>
      </c>
      <c r="BD505" s="11">
        <f t="shared" si="1343"/>
        <v>467.28800000000001</v>
      </c>
      <c r="BE505" s="11">
        <f t="shared" si="1343"/>
        <v>1917.087</v>
      </c>
      <c r="BF505" s="11">
        <f t="shared" si="1311"/>
        <v>332.62299999999999</v>
      </c>
      <c r="BG505" s="11">
        <f t="shared" si="1312"/>
        <v>2063.7773000000002</v>
      </c>
      <c r="BH505" s="11">
        <f t="shared" ref="BH505:BI505" si="1344">IF(OR(AD505="",AD502="",AD499="",AD496=""),BH504,SUM(AD505,AD502,AD499,AD496)/1000)</f>
        <v>518.505</v>
      </c>
      <c r="BI505" s="11">
        <f t="shared" si="1344"/>
        <v>1139.319</v>
      </c>
      <c r="BJ505" s="11">
        <f t="shared" si="1314"/>
        <v>128.3869</v>
      </c>
      <c r="BL505" s="65" t="str">
        <f t="shared" si="1083"/>
        <v>19963</v>
      </c>
      <c r="BM505" s="2">
        <f t="shared" si="1084"/>
        <v>47.729315199710257</v>
      </c>
      <c r="BN505" s="2">
        <f t="shared" si="1085"/>
        <v>53.045077024269474</v>
      </c>
      <c r="BO505" s="2">
        <f t="shared" ref="BO505:BP505" si="1345">IF(COUNT(AK504,AY502)=2,AK504/AY502*100,"")</f>
        <v>69.041037668899179</v>
      </c>
      <c r="BP505" s="2">
        <f t="shared" si="1345"/>
        <v>53.805287443785353</v>
      </c>
      <c r="BQ505" s="2">
        <f t="shared" si="1087"/>
        <v>46.89255521926858</v>
      </c>
      <c r="BR505" s="2">
        <f t="shared" si="1088"/>
        <v>86.335905724299565</v>
      </c>
      <c r="BS505" s="2" t="str">
        <f t="shared" si="1089"/>
        <v/>
      </c>
      <c r="BT505" s="2" t="str">
        <f t="shared" ref="BT505:BZ505" si="1346">IF(COUNT(AP504,BD502)=2,AP504/BD502*100,"")</f>
        <v/>
      </c>
      <c r="BU505" s="2" t="str">
        <f t="shared" si="1346"/>
        <v/>
      </c>
      <c r="BV505" s="2">
        <f t="shared" si="1346"/>
        <v>71.250260374008306</v>
      </c>
      <c r="BW505" s="2" t="str">
        <f t="shared" si="1346"/>
        <v/>
      </c>
      <c r="BX505" s="2">
        <f t="shared" si="1346"/>
        <v>60.281238847120754</v>
      </c>
      <c r="BY505" s="2">
        <f t="shared" si="1346"/>
        <v>204.60611173368744</v>
      </c>
      <c r="BZ505" s="2">
        <f t="shared" si="1346"/>
        <v>81.515828737720469</v>
      </c>
    </row>
    <row r="506" spans="1:78" ht="15" customHeight="1" x14ac:dyDescent="0.2">
      <c r="A506" s="71">
        <v>35156</v>
      </c>
      <c r="B506" s="13">
        <v>3697.8</v>
      </c>
      <c r="C506" s="13">
        <v>446482</v>
      </c>
      <c r="D506" s="76">
        <v>601110</v>
      </c>
      <c r="E506" s="13">
        <v>1042.2</v>
      </c>
      <c r="F506" s="13">
        <v>559422</v>
      </c>
      <c r="G506" s="13">
        <v>360794</v>
      </c>
      <c r="H506" s="13"/>
      <c r="I506" s="13"/>
      <c r="J506" s="13"/>
      <c r="K506" s="13">
        <v>240005</v>
      </c>
      <c r="L506" s="13"/>
      <c r="M506" s="13">
        <v>312.63799999999998</v>
      </c>
      <c r="N506" s="13">
        <v>2376901</v>
      </c>
      <c r="O506" s="13">
        <v>105664.5</v>
      </c>
      <c r="P506" s="13"/>
      <c r="Q506" s="13"/>
      <c r="R506" s="13"/>
      <c r="S506" s="13"/>
      <c r="T506" s="38"/>
      <c r="U506" s="13"/>
      <c r="V506" s="13"/>
      <c r="W506" s="13"/>
      <c r="X506" s="13"/>
      <c r="Y506" s="13"/>
      <c r="Z506" s="38"/>
      <c r="AA506" s="13"/>
      <c r="AB506" s="38"/>
      <c r="AC506" s="13"/>
      <c r="AD506" s="13"/>
      <c r="AE506" s="13"/>
      <c r="AF506" s="38"/>
      <c r="AG506" s="13"/>
      <c r="AI506" s="11">
        <f t="shared" si="1281"/>
        <v>3682.2000000000003</v>
      </c>
      <c r="AJ506" s="11">
        <f t="shared" si="1289"/>
        <v>445.78433333333334</v>
      </c>
      <c r="AK506" s="11">
        <f t="shared" si="1290"/>
        <v>596.18366666666668</v>
      </c>
      <c r="AL506" s="11">
        <f t="shared" si="1282"/>
        <v>1034.0666666666666</v>
      </c>
      <c r="AM506" s="11">
        <f t="shared" si="1291"/>
        <v>560.06366666666668</v>
      </c>
      <c r="AN506" s="11">
        <f t="shared" si="1292"/>
        <v>358.27199999999999</v>
      </c>
      <c r="AO506" s="11" t="str">
        <f t="shared" si="1293"/>
        <v/>
      </c>
      <c r="AP506" s="11" t="str">
        <f t="shared" si="1294"/>
        <v/>
      </c>
      <c r="AQ506" s="11" t="str">
        <f t="shared" si="1295"/>
        <v/>
      </c>
      <c r="AR506" s="11">
        <f t="shared" si="1296"/>
        <v>238.03033333333335</v>
      </c>
      <c r="AS506" s="11" t="str">
        <f t="shared" si="1297"/>
        <v/>
      </c>
      <c r="AT506" s="11">
        <f t="shared" si="1283"/>
        <v>310.8966666666667</v>
      </c>
      <c r="AU506" s="11">
        <f t="shared" si="1298"/>
        <v>2349.5659999999998</v>
      </c>
      <c r="AV506" s="11">
        <f t="shared" si="1299"/>
        <v>103.97183333333332</v>
      </c>
      <c r="AW506" s="11">
        <f t="shared" si="1305"/>
        <v>7726.2939999999999</v>
      </c>
      <c r="AX506" s="11">
        <f t="shared" si="1306"/>
        <v>837.11300000000006</v>
      </c>
      <c r="AY506" s="11">
        <f t="shared" si="1307"/>
        <v>862.30700000000002</v>
      </c>
      <c r="AZ506" s="11">
        <f t="shared" ref="AZ506" si="1347">IF(OR(S506="",S503="",S500="",S497=""),AZ505,SUM(S506,S503,S500,S497))</f>
        <v>1902.1489999999999</v>
      </c>
      <c r="BA506" s="11">
        <f t="shared" si="1309"/>
        <v>1227.7109999999998</v>
      </c>
      <c r="BB506" s="11">
        <f t="shared" ref="BB506:BE506" si="1348">IF(OR(V506="",V503="",V500="",V497=""),BB505,SUM(V506,V503,V500,V497)/1000)</f>
        <v>407.44615144681001</v>
      </c>
      <c r="BC506" s="11">
        <f t="shared" si="1348"/>
        <v>1008.8601</v>
      </c>
      <c r="BD506" s="11">
        <f t="shared" si="1348"/>
        <v>467.28800000000001</v>
      </c>
      <c r="BE506" s="11">
        <f t="shared" si="1348"/>
        <v>1917.087</v>
      </c>
      <c r="BF506" s="11">
        <f t="shared" si="1311"/>
        <v>332.62299999999999</v>
      </c>
      <c r="BG506" s="11">
        <f t="shared" si="1312"/>
        <v>2063.7773000000002</v>
      </c>
      <c r="BH506" s="11">
        <f t="shared" ref="BH506:BI506" si="1349">IF(OR(AD506="",AD503="",AD500="",AD497=""),BH505,SUM(AD506,AD503,AD500,AD497)/1000)</f>
        <v>518.505</v>
      </c>
      <c r="BI506" s="11">
        <f t="shared" si="1349"/>
        <v>1139.319</v>
      </c>
      <c r="BJ506" s="11">
        <f t="shared" si="1314"/>
        <v>128.3869</v>
      </c>
      <c r="BL506" s="65" t="str">
        <f t="shared" si="1083"/>
        <v>19964</v>
      </c>
      <c r="BM506" s="2">
        <f t="shared" si="1084"/>
        <v>47.980196034139041</v>
      </c>
      <c r="BN506" s="2">
        <f t="shared" si="1085"/>
        <v>53.232221568879737</v>
      </c>
      <c r="BO506" s="2">
        <f t="shared" ref="BO506:BP506" si="1350">IF(COUNT(AK505,AY503)=2,AK505/AY503*100,"")</f>
        <v>69.638492428501849</v>
      </c>
      <c r="BP506" s="2">
        <f t="shared" si="1350"/>
        <v>54.171154251732887</v>
      </c>
      <c r="BQ506" s="2">
        <f t="shared" si="1087"/>
        <v>47.147423903219384</v>
      </c>
      <c r="BR506" s="2">
        <f t="shared" si="1088"/>
        <v>87.653507029728246</v>
      </c>
      <c r="BS506" s="2" t="str">
        <f t="shared" si="1089"/>
        <v/>
      </c>
      <c r="BT506" s="2" t="str">
        <f t="shared" ref="BT506:BZ506" si="1351">IF(COUNT(AP505,BD503)=2,AP505/BD503*100,"")</f>
        <v/>
      </c>
      <c r="BU506" s="2" t="str">
        <f t="shared" si="1351"/>
        <v/>
      </c>
      <c r="BV506" s="2">
        <f t="shared" si="1351"/>
        <v>71.699317061727356</v>
      </c>
      <c r="BW506" s="2" t="str">
        <f t="shared" si="1351"/>
        <v/>
      </c>
      <c r="BX506" s="2">
        <f t="shared" si="1351"/>
        <v>60.598846702408174</v>
      </c>
      <c r="BY506" s="2">
        <f t="shared" si="1351"/>
        <v>206.83332648201466</v>
      </c>
      <c r="BZ506" s="2">
        <f t="shared" si="1351"/>
        <v>82.238827167441087</v>
      </c>
    </row>
    <row r="507" spans="1:78" ht="15" customHeight="1" x14ac:dyDescent="0.2">
      <c r="A507" s="71">
        <v>35186</v>
      </c>
      <c r="B507" s="76">
        <v>3709.6</v>
      </c>
      <c r="C507" s="13">
        <v>448033</v>
      </c>
      <c r="D507" s="76">
        <v>601777</v>
      </c>
      <c r="E507" s="13">
        <v>1044.2</v>
      </c>
      <c r="F507" s="13">
        <v>555286</v>
      </c>
      <c r="G507" s="13">
        <v>356096</v>
      </c>
      <c r="H507" s="13"/>
      <c r="I507" s="13"/>
      <c r="J507" s="13"/>
      <c r="K507" s="13">
        <v>244707</v>
      </c>
      <c r="L507" s="13"/>
      <c r="M507" s="13">
        <v>312.67700000000002</v>
      </c>
      <c r="N507" s="13">
        <v>2346800</v>
      </c>
      <c r="O507" s="13">
        <v>107051.5</v>
      </c>
      <c r="P507" s="13"/>
      <c r="Q507" s="13"/>
      <c r="R507" s="13"/>
      <c r="S507" s="13"/>
      <c r="T507" s="38"/>
      <c r="U507" s="13"/>
      <c r="V507" s="13"/>
      <c r="W507" s="13"/>
      <c r="X507" s="13"/>
      <c r="Y507" s="13"/>
      <c r="Z507" s="38"/>
      <c r="AA507" s="13"/>
      <c r="AB507" s="38"/>
      <c r="AC507" s="13"/>
      <c r="AD507" s="13"/>
      <c r="AE507" s="13"/>
      <c r="AF507" s="38"/>
      <c r="AG507" s="13"/>
      <c r="AI507" s="11">
        <f t="shared" si="1281"/>
        <v>3698.1333333333332</v>
      </c>
      <c r="AJ507" s="11">
        <f t="shared" si="1289"/>
        <v>446.92866666666669</v>
      </c>
      <c r="AK507" s="11">
        <f t="shared" si="1290"/>
        <v>599.65333333333342</v>
      </c>
      <c r="AL507" s="11">
        <f t="shared" si="1282"/>
        <v>1039.5</v>
      </c>
      <c r="AM507" s="11">
        <f t="shared" si="1291"/>
        <v>558.39733333333334</v>
      </c>
      <c r="AN507" s="11">
        <f t="shared" si="1292"/>
        <v>358.38733333333329</v>
      </c>
      <c r="AO507" s="11" t="str">
        <f t="shared" si="1293"/>
        <v/>
      </c>
      <c r="AP507" s="11" t="str">
        <f t="shared" si="1294"/>
        <v/>
      </c>
      <c r="AQ507" s="11" t="str">
        <f t="shared" si="1295"/>
        <v/>
      </c>
      <c r="AR507" s="11">
        <f t="shared" si="1296"/>
        <v>240.78</v>
      </c>
      <c r="AS507" s="11" t="str">
        <f t="shared" si="1297"/>
        <v/>
      </c>
      <c r="AT507" s="11">
        <f t="shared" si="1283"/>
        <v>312.04300000000001</v>
      </c>
      <c r="AU507" s="11">
        <f t="shared" si="1298"/>
        <v>2360.4393333333337</v>
      </c>
      <c r="AV507" s="11">
        <f t="shared" si="1299"/>
        <v>105.63969999999999</v>
      </c>
      <c r="AW507" s="11">
        <f t="shared" si="1305"/>
        <v>7726.2939999999999</v>
      </c>
      <c r="AX507" s="11">
        <f t="shared" si="1306"/>
        <v>837.11300000000006</v>
      </c>
      <c r="AY507" s="11">
        <f t="shared" si="1307"/>
        <v>862.30700000000002</v>
      </c>
      <c r="AZ507" s="11">
        <f t="shared" ref="AZ507" si="1352">IF(OR(S507="",S504="",S501="",S498=""),AZ506,SUM(S507,S504,S501,S498))</f>
        <v>1902.1489999999999</v>
      </c>
      <c r="BA507" s="11">
        <f t="shared" si="1309"/>
        <v>1227.7109999999998</v>
      </c>
      <c r="BB507" s="11">
        <f t="shared" ref="BB507:BE507" si="1353">IF(OR(V507="",V504="",V501="",V498=""),BB506,SUM(V507,V504,V501,V498)/1000)</f>
        <v>407.44615144681001</v>
      </c>
      <c r="BC507" s="11">
        <f t="shared" si="1353"/>
        <v>1008.8601</v>
      </c>
      <c r="BD507" s="11">
        <f t="shared" si="1353"/>
        <v>467.28800000000001</v>
      </c>
      <c r="BE507" s="11">
        <f t="shared" si="1353"/>
        <v>1917.087</v>
      </c>
      <c r="BF507" s="11">
        <f t="shared" si="1311"/>
        <v>332.62299999999999</v>
      </c>
      <c r="BG507" s="11">
        <f t="shared" si="1312"/>
        <v>2063.7773000000002</v>
      </c>
      <c r="BH507" s="11">
        <f t="shared" ref="BH507:BI507" si="1354">IF(OR(AD507="",AD504="",AD501="",AD498=""),BH506,SUM(AD507,AD504,AD501,AD498)/1000)</f>
        <v>518.505</v>
      </c>
      <c r="BI507" s="11">
        <f t="shared" si="1354"/>
        <v>1139.319</v>
      </c>
      <c r="BJ507" s="11">
        <f t="shared" si="1314"/>
        <v>128.3869</v>
      </c>
      <c r="BL507" s="65" t="str">
        <f t="shared" si="1083"/>
        <v>19965</v>
      </c>
      <c r="BM507" s="2">
        <f t="shared" si="1084"/>
        <v>48.197916966973757</v>
      </c>
      <c r="BN507" s="2">
        <f t="shared" si="1085"/>
        <v>53.439367211746699</v>
      </c>
      <c r="BO507" s="2">
        <f t="shared" ref="BO507:BP507" si="1355">IF(COUNT(AK506,AY504)=2,AK506/AY504*100,"")</f>
        <v>70.125889732388259</v>
      </c>
      <c r="BP507" s="2">
        <f t="shared" si="1355"/>
        <v>54.566923635329992</v>
      </c>
      <c r="BQ507" s="2">
        <f t="shared" si="1087"/>
        <v>46.333195462970856</v>
      </c>
      <c r="BR507" s="2">
        <f t="shared" si="1088"/>
        <v>88.395166637265589</v>
      </c>
      <c r="BS507" s="2" t="str">
        <f t="shared" si="1089"/>
        <v/>
      </c>
      <c r="BT507" s="2" t="str">
        <f t="shared" ref="BT507:BZ507" si="1356">IF(COUNT(AP506,BD504)=2,AP506/BD504*100,"")</f>
        <v/>
      </c>
      <c r="BU507" s="2" t="str">
        <f t="shared" si="1356"/>
        <v/>
      </c>
      <c r="BV507" s="2">
        <f t="shared" si="1356"/>
        <v>72.206111053811981</v>
      </c>
      <c r="BW507" s="2" t="str">
        <f t="shared" si="1356"/>
        <v/>
      </c>
      <c r="BX507" s="2">
        <f t="shared" si="1356"/>
        <v>60.96515137847954</v>
      </c>
      <c r="BY507" s="2">
        <f t="shared" si="1356"/>
        <v>209.9690260820764</v>
      </c>
      <c r="BZ507" s="2">
        <f t="shared" si="1356"/>
        <v>83.582675477381002</v>
      </c>
    </row>
    <row r="508" spans="1:78" ht="15" customHeight="1" x14ac:dyDescent="0.2">
      <c r="A508" s="71">
        <v>35217</v>
      </c>
      <c r="B508" s="76">
        <v>3722.5</v>
      </c>
      <c r="C508" s="13">
        <v>449428</v>
      </c>
      <c r="D508" s="76">
        <v>610960</v>
      </c>
      <c r="E508" s="13">
        <v>1047.9000000000001</v>
      </c>
      <c r="F508" s="13">
        <v>565271</v>
      </c>
      <c r="G508" s="13">
        <v>353822</v>
      </c>
      <c r="H508" s="13"/>
      <c r="I508" s="13"/>
      <c r="J508" s="13"/>
      <c r="K508" s="13">
        <v>245009</v>
      </c>
      <c r="L508" s="13"/>
      <c r="M508" s="13">
        <v>315.97300000000001</v>
      </c>
      <c r="N508" s="13">
        <v>2376555</v>
      </c>
      <c r="O508" s="13">
        <v>107798.7</v>
      </c>
      <c r="P508" s="13">
        <v>2008210</v>
      </c>
      <c r="Q508" s="13">
        <v>208638</v>
      </c>
      <c r="R508" s="13">
        <v>225352</v>
      </c>
      <c r="S508" s="13">
        <v>480.029</v>
      </c>
      <c r="T508" s="38">
        <v>313.68799999999999</v>
      </c>
      <c r="U508" s="76">
        <v>312.22199999999998</v>
      </c>
      <c r="V508" s="13">
        <v>102115.18250184</v>
      </c>
      <c r="W508" s="13">
        <v>261140.1</v>
      </c>
      <c r="X508" s="13">
        <v>121212</v>
      </c>
      <c r="Y508" s="13">
        <v>488793</v>
      </c>
      <c r="Z508" s="38">
        <v>84554</v>
      </c>
      <c r="AA508" s="13">
        <v>85490</v>
      </c>
      <c r="AB508" s="38">
        <v>511840.5</v>
      </c>
      <c r="AC508" s="78">
        <v>526513.5</v>
      </c>
      <c r="AD508" s="13">
        <v>134908</v>
      </c>
      <c r="AE508" s="13">
        <v>298035</v>
      </c>
      <c r="AF508" s="38">
        <v>33640.199999999997</v>
      </c>
      <c r="AG508" s="78">
        <v>33570.300000000003</v>
      </c>
      <c r="AI508" s="11">
        <f t="shared" si="1281"/>
        <v>3709.9666666666667</v>
      </c>
      <c r="AJ508" s="11">
        <f t="shared" si="1289"/>
        <v>447.98099999999999</v>
      </c>
      <c r="AK508" s="11">
        <f t="shared" si="1290"/>
        <v>604.61566666666658</v>
      </c>
      <c r="AL508" s="11">
        <f t="shared" si="1282"/>
        <v>1044.7666666666667</v>
      </c>
      <c r="AM508" s="11">
        <f t="shared" si="1291"/>
        <v>559.99300000000005</v>
      </c>
      <c r="AN508" s="11">
        <f t="shared" si="1292"/>
        <v>356.904</v>
      </c>
      <c r="AO508" s="11" t="str">
        <f t="shared" si="1293"/>
        <v/>
      </c>
      <c r="AP508" s="11" t="str">
        <f t="shared" si="1294"/>
        <v/>
      </c>
      <c r="AQ508" s="11" t="str">
        <f t="shared" si="1295"/>
        <v/>
      </c>
      <c r="AR508" s="11">
        <f t="shared" si="1296"/>
        <v>243.24033333333335</v>
      </c>
      <c r="AS508" s="11" t="str">
        <f t="shared" si="1297"/>
        <v/>
      </c>
      <c r="AT508" s="11">
        <f t="shared" si="1283"/>
        <v>313.76266666666669</v>
      </c>
      <c r="AU508" s="11">
        <f t="shared" si="1298"/>
        <v>2366.752</v>
      </c>
      <c r="AV508" s="11">
        <f t="shared" si="1299"/>
        <v>106.83823333333333</v>
      </c>
      <c r="AW508" s="11">
        <f t="shared" si="1305"/>
        <v>7839.2547500000001</v>
      </c>
      <c r="AX508" s="11">
        <f t="shared" si="1306"/>
        <v>840.09199999999998</v>
      </c>
      <c r="AY508" s="11">
        <f t="shared" si="1307"/>
        <v>876.80700000000002</v>
      </c>
      <c r="AZ508" s="11">
        <f t="shared" ref="AZ508" si="1357">IF(OR(S508="",S505="",S502="",S499=""),AZ507,SUM(S508,S505,S502,S499))</f>
        <v>1908.1180000000002</v>
      </c>
      <c r="BA508" s="11">
        <f t="shared" si="1309"/>
        <v>1235.9269999999999</v>
      </c>
      <c r="BB508" s="11">
        <f t="shared" ref="BB508:BE508" si="1358">IF(OR(V508="",V505="",V502="",V499=""),BB507,SUM(V508,V505,V502,V499)/1000)</f>
        <v>408.62188770003002</v>
      </c>
      <c r="BC508" s="11">
        <f t="shared" si="1358"/>
        <v>1025.4256</v>
      </c>
      <c r="BD508" s="11">
        <f t="shared" si="1358"/>
        <v>474.09899999999999</v>
      </c>
      <c r="BE508" s="11">
        <f t="shared" si="1358"/>
        <v>1925.87</v>
      </c>
      <c r="BF508" s="11">
        <f t="shared" si="1311"/>
        <v>337.029</v>
      </c>
      <c r="BG508" s="11">
        <f t="shared" si="1312"/>
        <v>2080.2475000000004</v>
      </c>
      <c r="BH508" s="11">
        <f t="shared" ref="BH508:BI508" si="1359">IF(OR(AD508="",AD505="",AD502="",AD499=""),BH507,SUM(AD508,AD505,AD502,AD499)/1000)</f>
        <v>527.48299999999995</v>
      </c>
      <c r="BI508" s="11">
        <f t="shared" si="1359"/>
        <v>1165.585</v>
      </c>
      <c r="BJ508" s="11">
        <f t="shared" si="1314"/>
        <v>131.46370000000002</v>
      </c>
      <c r="BL508" s="65" t="str">
        <f t="shared" si="1083"/>
        <v>19966</v>
      </c>
      <c r="BM508" s="2">
        <f t="shared" si="1084"/>
        <v>47.864258509103244</v>
      </c>
      <c r="BN508" s="2">
        <f t="shared" si="1085"/>
        <v>53.252587563845424</v>
      </c>
      <c r="BO508" s="2">
        <f t="shared" ref="BO508:BP508" si="1360">IF(COUNT(AK507,AY505)=2,AK507/AY505*100,"")</f>
        <v>69.540585120303263</v>
      </c>
      <c r="BP508" s="2">
        <f t="shared" si="1360"/>
        <v>54.648715742037034</v>
      </c>
      <c r="BQ508" s="2">
        <f t="shared" si="1087"/>
        <v>45.618526401300208</v>
      </c>
      <c r="BR508" s="2">
        <f t="shared" si="1088"/>
        <v>87.959435145166395</v>
      </c>
      <c r="BS508" s="2" t="str">
        <f t="shared" si="1089"/>
        <v/>
      </c>
      <c r="BT508" s="2" t="str">
        <f t="shared" ref="BT508:BZ508" si="1361">IF(COUNT(AP507,BD505)=2,AP507/BD505*100,"")</f>
        <v/>
      </c>
      <c r="BU508" s="2" t="str">
        <f t="shared" si="1361"/>
        <v/>
      </c>
      <c r="BV508" s="2">
        <f t="shared" si="1361"/>
        <v>72.388259380740365</v>
      </c>
      <c r="BW508" s="2" t="str">
        <f t="shared" si="1361"/>
        <v/>
      </c>
      <c r="BX508" s="2">
        <f t="shared" si="1361"/>
        <v>60.181290440786498</v>
      </c>
      <c r="BY508" s="2">
        <f t="shared" si="1361"/>
        <v>207.17984456796859</v>
      </c>
      <c r="BZ508" s="2">
        <f t="shared" si="1361"/>
        <v>82.282304503029508</v>
      </c>
    </row>
    <row r="509" spans="1:78" ht="15" customHeight="1" x14ac:dyDescent="0.2">
      <c r="A509" s="71">
        <v>35247</v>
      </c>
      <c r="B509" s="76">
        <v>3737.2</v>
      </c>
      <c r="C509" s="13">
        <v>447133</v>
      </c>
      <c r="D509" s="76">
        <v>613618</v>
      </c>
      <c r="E509" s="13">
        <v>1054.9000000000001</v>
      </c>
      <c r="F509" s="13">
        <v>563930</v>
      </c>
      <c r="G509" s="13">
        <v>350064</v>
      </c>
      <c r="H509" s="13"/>
      <c r="I509" s="13"/>
      <c r="J509" s="13"/>
      <c r="K509" s="13">
        <v>245489</v>
      </c>
      <c r="L509" s="13"/>
      <c r="M509" s="13">
        <v>319.50099999999998</v>
      </c>
      <c r="N509" s="13">
        <v>2399186</v>
      </c>
      <c r="O509" s="13">
        <v>109368.9</v>
      </c>
      <c r="P509" s="13"/>
      <c r="Q509" s="13"/>
      <c r="R509" s="13"/>
      <c r="S509" s="13"/>
      <c r="T509" s="38"/>
      <c r="U509" s="13"/>
      <c r="V509" s="13"/>
      <c r="W509" s="13"/>
      <c r="X509" s="13"/>
      <c r="Y509" s="13"/>
      <c r="Z509" s="38"/>
      <c r="AA509" s="13"/>
      <c r="AB509" s="38"/>
      <c r="AC509" s="13"/>
      <c r="AD509" s="13"/>
      <c r="AE509" s="13"/>
      <c r="AF509" s="38"/>
      <c r="AG509" s="13"/>
      <c r="AI509" s="11">
        <f t="shared" si="1281"/>
        <v>3723.1</v>
      </c>
      <c r="AJ509" s="11">
        <f t="shared" si="1289"/>
        <v>448.19799999999998</v>
      </c>
      <c r="AK509" s="11">
        <f t="shared" si="1290"/>
        <v>608.78499999999997</v>
      </c>
      <c r="AL509" s="11">
        <f t="shared" si="1282"/>
        <v>1049.0000000000002</v>
      </c>
      <c r="AM509" s="11">
        <f t="shared" si="1291"/>
        <v>561.49566666666658</v>
      </c>
      <c r="AN509" s="11">
        <f t="shared" si="1292"/>
        <v>353.32733333333329</v>
      </c>
      <c r="AO509" s="11" t="str">
        <f t="shared" si="1293"/>
        <v/>
      </c>
      <c r="AP509" s="11" t="str">
        <f t="shared" si="1294"/>
        <v/>
      </c>
      <c r="AQ509" s="11" t="str">
        <f t="shared" si="1295"/>
        <v/>
      </c>
      <c r="AR509" s="11">
        <f t="shared" si="1296"/>
        <v>245.06833333333336</v>
      </c>
      <c r="AS509" s="11" t="str">
        <f t="shared" si="1297"/>
        <v/>
      </c>
      <c r="AT509" s="11">
        <f t="shared" si="1283"/>
        <v>316.05033333333336</v>
      </c>
      <c r="AU509" s="11">
        <f t="shared" si="1298"/>
        <v>2374.1803333333337</v>
      </c>
      <c r="AV509" s="11">
        <f t="shared" si="1299"/>
        <v>108.07303333333333</v>
      </c>
      <c r="AW509" s="11">
        <f t="shared" si="1305"/>
        <v>7839.2547500000001</v>
      </c>
      <c r="AX509" s="11">
        <f t="shared" si="1306"/>
        <v>840.09199999999998</v>
      </c>
      <c r="AY509" s="11">
        <f t="shared" si="1307"/>
        <v>876.80700000000002</v>
      </c>
      <c r="AZ509" s="11">
        <f t="shared" ref="AZ509" si="1362">IF(OR(S509="",S506="",S503="",S500=""),AZ508,SUM(S509,S506,S503,S500))</f>
        <v>1908.1180000000002</v>
      </c>
      <c r="BA509" s="11">
        <f t="shared" si="1309"/>
        <v>1235.9269999999999</v>
      </c>
      <c r="BB509" s="11">
        <f t="shared" ref="BB509:BE509" si="1363">IF(OR(V509="",V506="",V503="",V500=""),BB508,SUM(V509,V506,V503,V500)/1000)</f>
        <v>408.62188770003002</v>
      </c>
      <c r="BC509" s="11">
        <f t="shared" si="1363"/>
        <v>1025.4256</v>
      </c>
      <c r="BD509" s="11">
        <f t="shared" si="1363"/>
        <v>474.09899999999999</v>
      </c>
      <c r="BE509" s="11">
        <f t="shared" si="1363"/>
        <v>1925.87</v>
      </c>
      <c r="BF509" s="11">
        <f t="shared" si="1311"/>
        <v>337.029</v>
      </c>
      <c r="BG509" s="11">
        <f t="shared" si="1312"/>
        <v>2080.2475000000004</v>
      </c>
      <c r="BH509" s="11">
        <f t="shared" ref="BH509:BI509" si="1364">IF(OR(AD509="",AD506="",AD503="",AD500=""),BH508,SUM(AD509,AD506,AD503,AD500)/1000)</f>
        <v>527.48299999999995</v>
      </c>
      <c r="BI509" s="11">
        <f t="shared" si="1364"/>
        <v>1165.585</v>
      </c>
      <c r="BJ509" s="11">
        <f t="shared" si="1314"/>
        <v>131.46370000000002</v>
      </c>
      <c r="BL509" s="65" t="str">
        <f t="shared" si="1083"/>
        <v>19967</v>
      </c>
      <c r="BM509" s="2">
        <f t="shared" si="1084"/>
        <v>48.017415162646756</v>
      </c>
      <c r="BN509" s="2">
        <f t="shared" si="1085"/>
        <v>53.389287547400009</v>
      </c>
      <c r="BO509" s="2">
        <f t="shared" ref="BO509:BP509" si="1365">IF(COUNT(AK508,AY506)=2,AK508/AY506*100,"")</f>
        <v>70.116056887705497</v>
      </c>
      <c r="BP509" s="2">
        <f t="shared" si="1365"/>
        <v>54.925595558847739</v>
      </c>
      <c r="BQ509" s="2">
        <f t="shared" si="1087"/>
        <v>45.482799562220542</v>
      </c>
      <c r="BR509" s="2">
        <f t="shared" si="1088"/>
        <v>87.595378857466514</v>
      </c>
      <c r="BS509" s="2" t="str">
        <f t="shared" si="1089"/>
        <v/>
      </c>
      <c r="BT509" s="2" t="str">
        <f t="shared" ref="BT509:BZ509" si="1366">IF(COUNT(AP508,BD506)=2,AP508/BD506*100,"")</f>
        <v/>
      </c>
      <c r="BU509" s="2" t="str">
        <f t="shared" si="1366"/>
        <v/>
      </c>
      <c r="BV509" s="2">
        <f t="shared" si="1366"/>
        <v>73.127935630829313</v>
      </c>
      <c r="BW509" s="2" t="str">
        <f t="shared" si="1366"/>
        <v/>
      </c>
      <c r="BX509" s="2">
        <f t="shared" si="1366"/>
        <v>60.512949087601221</v>
      </c>
      <c r="BY509" s="2">
        <f t="shared" si="1366"/>
        <v>207.73391824414409</v>
      </c>
      <c r="BZ509" s="2">
        <f t="shared" si="1366"/>
        <v>83.215836922095122</v>
      </c>
    </row>
    <row r="510" spans="1:78" ht="15" customHeight="1" x14ac:dyDescent="0.2">
      <c r="A510" s="71">
        <v>35278</v>
      </c>
      <c r="B510" s="76">
        <v>3744.1</v>
      </c>
      <c r="C510" s="13">
        <v>447620</v>
      </c>
      <c r="D510" s="76">
        <v>617603</v>
      </c>
      <c r="E510" s="13">
        <v>1060.3</v>
      </c>
      <c r="F510" s="13">
        <v>561726</v>
      </c>
      <c r="G510" s="13">
        <v>349816</v>
      </c>
      <c r="H510" s="13"/>
      <c r="I510" s="13"/>
      <c r="J510" s="13"/>
      <c r="K510" s="13">
        <v>244802</v>
      </c>
      <c r="L510" s="13"/>
      <c r="M510" s="13">
        <v>321.16699999999997</v>
      </c>
      <c r="N510" s="13">
        <v>2407797</v>
      </c>
      <c r="O510" s="13">
        <v>109653.4</v>
      </c>
      <c r="P510" s="13"/>
      <c r="Q510" s="13"/>
      <c r="R510" s="13"/>
      <c r="S510" s="13"/>
      <c r="T510" s="38"/>
      <c r="U510" s="13"/>
      <c r="V510" s="13"/>
      <c r="W510" s="13"/>
      <c r="X510" s="13"/>
      <c r="Y510" s="13"/>
      <c r="Z510" s="38"/>
      <c r="AA510" s="13"/>
      <c r="AB510" s="38"/>
      <c r="AC510" s="13"/>
      <c r="AD510" s="13"/>
      <c r="AE510" s="13"/>
      <c r="AF510" s="38"/>
      <c r="AG510" s="13"/>
      <c r="AI510" s="11">
        <f t="shared" si="1281"/>
        <v>3734.6</v>
      </c>
      <c r="AJ510" s="11">
        <f t="shared" si="1289"/>
        <v>448.06033333333329</v>
      </c>
      <c r="AK510" s="11">
        <f t="shared" si="1290"/>
        <v>614.06033333333335</v>
      </c>
      <c r="AL510" s="11">
        <f t="shared" si="1282"/>
        <v>1054.3666666666668</v>
      </c>
      <c r="AM510" s="11">
        <f t="shared" si="1291"/>
        <v>563.64233333333334</v>
      </c>
      <c r="AN510" s="11">
        <f t="shared" si="1292"/>
        <v>351.23399999999998</v>
      </c>
      <c r="AO510" s="11" t="str">
        <f t="shared" si="1293"/>
        <v/>
      </c>
      <c r="AP510" s="11" t="str">
        <f t="shared" si="1294"/>
        <v/>
      </c>
      <c r="AQ510" s="11" t="str">
        <f t="shared" si="1295"/>
        <v/>
      </c>
      <c r="AR510" s="11">
        <f t="shared" si="1296"/>
        <v>245.1</v>
      </c>
      <c r="AS510" s="11" t="str">
        <f t="shared" si="1297"/>
        <v/>
      </c>
      <c r="AT510" s="11">
        <f t="shared" si="1283"/>
        <v>318.88033333333328</v>
      </c>
      <c r="AU510" s="11">
        <f t="shared" si="1298"/>
        <v>2394.5126666666665</v>
      </c>
      <c r="AV510" s="11">
        <f t="shared" si="1299"/>
        <v>108.94033333333333</v>
      </c>
      <c r="AW510" s="11">
        <f t="shared" si="1305"/>
        <v>7839.2547500000001</v>
      </c>
      <c r="AX510" s="11">
        <f t="shared" si="1306"/>
        <v>840.09199999999998</v>
      </c>
      <c r="AY510" s="11">
        <f t="shared" si="1307"/>
        <v>876.80700000000002</v>
      </c>
      <c r="AZ510" s="11">
        <f t="shared" ref="AZ510" si="1367">IF(OR(S510="",S507="",S504="",S501=""),AZ509,SUM(S510,S507,S504,S501))</f>
        <v>1908.1180000000002</v>
      </c>
      <c r="BA510" s="11">
        <f t="shared" si="1309"/>
        <v>1235.9269999999999</v>
      </c>
      <c r="BB510" s="11">
        <f t="shared" ref="BB510:BE510" si="1368">IF(OR(V510="",V507="",V504="",V501=""),BB509,SUM(V510,V507,V504,V501)/1000)</f>
        <v>408.62188770003002</v>
      </c>
      <c r="BC510" s="11">
        <f t="shared" si="1368"/>
        <v>1025.4256</v>
      </c>
      <c r="BD510" s="11">
        <f t="shared" si="1368"/>
        <v>474.09899999999999</v>
      </c>
      <c r="BE510" s="11">
        <f t="shared" si="1368"/>
        <v>1925.87</v>
      </c>
      <c r="BF510" s="11">
        <f t="shared" si="1311"/>
        <v>337.029</v>
      </c>
      <c r="BG510" s="11">
        <f t="shared" si="1312"/>
        <v>2080.2475000000004</v>
      </c>
      <c r="BH510" s="11">
        <f t="shared" ref="BH510:BI510" si="1369">IF(OR(AD510="",AD507="",AD504="",AD501=""),BH509,SUM(AD510,AD507,AD504,AD501)/1000)</f>
        <v>527.48299999999995</v>
      </c>
      <c r="BI510" s="11">
        <f t="shared" si="1369"/>
        <v>1165.585</v>
      </c>
      <c r="BJ510" s="11">
        <f t="shared" si="1314"/>
        <v>131.46370000000002</v>
      </c>
      <c r="BL510" s="65" t="str">
        <f t="shared" si="1083"/>
        <v>19968</v>
      </c>
      <c r="BM510" s="2">
        <f t="shared" si="1084"/>
        <v>48.187397476720406</v>
      </c>
      <c r="BN510" s="2">
        <f t="shared" si="1085"/>
        <v>53.514997377892826</v>
      </c>
      <c r="BO510" s="2">
        <f t="shared" ref="BO510:BP510" si="1370">IF(COUNT(AK509,AY507)=2,AK509/AY507*100,"")</f>
        <v>70.599566047822876</v>
      </c>
      <c r="BP510" s="2">
        <f t="shared" si="1370"/>
        <v>55.148150854638637</v>
      </c>
      <c r="BQ510" s="2">
        <f t="shared" si="1087"/>
        <v>45.612770432129395</v>
      </c>
      <c r="BR510" s="2">
        <f t="shared" si="1088"/>
        <v>86.717553246900252</v>
      </c>
      <c r="BS510" s="2" t="str">
        <f t="shared" si="1089"/>
        <v/>
      </c>
      <c r="BT510" s="2" t="str">
        <f t="shared" ref="BT510:BZ510" si="1371">IF(COUNT(AP509,BD507)=2,AP509/BD507*100,"")</f>
        <v/>
      </c>
      <c r="BU510" s="2" t="str">
        <f t="shared" si="1371"/>
        <v/>
      </c>
      <c r="BV510" s="2">
        <f t="shared" si="1371"/>
        <v>73.677506766920317</v>
      </c>
      <c r="BW510" s="2" t="str">
        <f t="shared" si="1371"/>
        <v/>
      </c>
      <c r="BX510" s="2">
        <f t="shared" si="1371"/>
        <v>60.954153447572033</v>
      </c>
      <c r="BY510" s="2">
        <f t="shared" si="1371"/>
        <v>208.38591591409727</v>
      </c>
      <c r="BZ510" s="2">
        <f t="shared" si="1371"/>
        <v>84.177617290652961</v>
      </c>
    </row>
    <row r="511" spans="1:78" ht="15" customHeight="1" x14ac:dyDescent="0.2">
      <c r="A511" s="71">
        <v>35309</v>
      </c>
      <c r="B511" s="76">
        <v>3753.5</v>
      </c>
      <c r="C511" s="13">
        <v>449024</v>
      </c>
      <c r="D511" s="76">
        <v>627482</v>
      </c>
      <c r="E511" s="13">
        <v>1068.0999999999999</v>
      </c>
      <c r="F511" s="13">
        <v>562848</v>
      </c>
      <c r="G511" s="13">
        <v>357677</v>
      </c>
      <c r="H511" s="13"/>
      <c r="I511" s="13"/>
      <c r="J511" s="13"/>
      <c r="K511" s="13">
        <v>244980</v>
      </c>
      <c r="L511" s="13"/>
      <c r="M511" s="13">
        <v>320.11700000000002</v>
      </c>
      <c r="N511" s="13">
        <v>2426400</v>
      </c>
      <c r="O511" s="13">
        <v>109835.9</v>
      </c>
      <c r="P511" s="13">
        <v>2032852</v>
      </c>
      <c r="Q511" s="13">
        <v>225185</v>
      </c>
      <c r="R511" s="13">
        <v>229350</v>
      </c>
      <c r="S511" s="13">
        <v>482.39499999999998</v>
      </c>
      <c r="T511" s="38">
        <v>315.95800000000003</v>
      </c>
      <c r="U511" s="76">
        <v>314.34300000000002</v>
      </c>
      <c r="V511" s="13">
        <v>101577.14385874</v>
      </c>
      <c r="W511" s="13">
        <v>262820.5</v>
      </c>
      <c r="X511" s="13">
        <v>123582</v>
      </c>
      <c r="Y511" s="13">
        <v>464748</v>
      </c>
      <c r="Z511" s="38">
        <v>86076</v>
      </c>
      <c r="AA511" s="13">
        <v>86872</v>
      </c>
      <c r="AB511" s="38">
        <v>511851</v>
      </c>
      <c r="AC511" s="78">
        <v>526018.30000000005</v>
      </c>
      <c r="AD511" s="13">
        <v>135642</v>
      </c>
      <c r="AE511" s="13">
        <v>319919</v>
      </c>
      <c r="AF511" s="38">
        <v>33565.4</v>
      </c>
      <c r="AG511" s="78">
        <v>33569.300000000003</v>
      </c>
      <c r="AI511" s="11">
        <f t="shared" si="1281"/>
        <v>3744.9333333333329</v>
      </c>
      <c r="AJ511" s="11">
        <f t="shared" si="1289"/>
        <v>447.9256666666667</v>
      </c>
      <c r="AK511" s="11">
        <f t="shared" si="1290"/>
        <v>619.56766666666658</v>
      </c>
      <c r="AL511" s="11">
        <f t="shared" si="1282"/>
        <v>1061.0999999999999</v>
      </c>
      <c r="AM511" s="11">
        <f t="shared" si="1291"/>
        <v>562.83466666666664</v>
      </c>
      <c r="AN511" s="11">
        <f t="shared" si="1292"/>
        <v>352.51900000000001</v>
      </c>
      <c r="AO511" s="11" t="str">
        <f t="shared" si="1293"/>
        <v/>
      </c>
      <c r="AP511" s="11" t="str">
        <f t="shared" si="1294"/>
        <v/>
      </c>
      <c r="AQ511" s="11" t="str">
        <f t="shared" si="1295"/>
        <v/>
      </c>
      <c r="AR511" s="11">
        <f t="shared" si="1296"/>
        <v>245.09033333333335</v>
      </c>
      <c r="AS511" s="11" t="str">
        <f t="shared" si="1297"/>
        <v/>
      </c>
      <c r="AT511" s="11">
        <f t="shared" si="1283"/>
        <v>320.2616666666666</v>
      </c>
      <c r="AU511" s="11">
        <f t="shared" si="1298"/>
        <v>2411.1276666666663</v>
      </c>
      <c r="AV511" s="11">
        <f t="shared" si="1299"/>
        <v>109.61939999999998</v>
      </c>
      <c r="AW511" s="11">
        <f t="shared" si="1305"/>
        <v>7951.3254999999999</v>
      </c>
      <c r="AX511" s="11">
        <f t="shared" si="1306"/>
        <v>849.36199999999997</v>
      </c>
      <c r="AY511" s="11">
        <f t="shared" si="1307"/>
        <v>891.71600000000001</v>
      </c>
      <c r="AZ511" s="11">
        <f t="shared" ref="AZ511" si="1372">IF(OR(S511="",S508="",S505="",S502=""),AZ510,SUM(S511,S508,S505,S502))</f>
        <v>1913.7640000000001</v>
      </c>
      <c r="BA511" s="11">
        <f t="shared" si="1309"/>
        <v>1244.6320000000001</v>
      </c>
      <c r="BB511" s="11">
        <f t="shared" ref="BB511:BE511" si="1373">IF(OR(V511="",V508="",V505="",V502=""),BB510,SUM(V511,V508,V505,V502)/1000)</f>
        <v>408.27226797329001</v>
      </c>
      <c r="BC511" s="11">
        <f t="shared" si="1373"/>
        <v>1038.2881</v>
      </c>
      <c r="BD511" s="11">
        <f t="shared" si="1373"/>
        <v>482.053</v>
      </c>
      <c r="BE511" s="11">
        <f t="shared" si="1373"/>
        <v>1939.0219999999999</v>
      </c>
      <c r="BF511" s="11">
        <f t="shared" si="1311"/>
        <v>340.68599999999998</v>
      </c>
      <c r="BG511" s="11">
        <f t="shared" si="1312"/>
        <v>2089.9825000000001</v>
      </c>
      <c r="BH511" s="11">
        <f t="shared" ref="BH511:BI511" si="1374">IF(OR(AD511="",AD508="",AD505="",AD502=""),BH510,SUM(AD511,AD508,AD505,AD502)/1000)</f>
        <v>534.49599999999998</v>
      </c>
      <c r="BI511" s="11">
        <f t="shared" si="1374"/>
        <v>1196.0619999999999</v>
      </c>
      <c r="BJ511" s="11">
        <f t="shared" si="1314"/>
        <v>133.3049</v>
      </c>
      <c r="BL511" s="65" t="str">
        <f t="shared" si="1083"/>
        <v>19969</v>
      </c>
      <c r="BM511" s="2">
        <f t="shared" si="1084"/>
        <v>47.639732590652187</v>
      </c>
      <c r="BN511" s="2">
        <f t="shared" si="1085"/>
        <v>53.351061550401624</v>
      </c>
      <c r="BO511" s="2">
        <f t="shared" ref="BO511:BP511" si="1375">IF(COUNT(AK510,AY508)=2,AK510/AY508*100,"")</f>
        <v>70.033694226133377</v>
      </c>
      <c r="BP511" s="2">
        <f t="shared" si="1375"/>
        <v>55.256890122448752</v>
      </c>
      <c r="BQ511" s="2">
        <f t="shared" si="1087"/>
        <v>45.431135226163569</v>
      </c>
      <c r="BR511" s="2">
        <f t="shared" si="1088"/>
        <v>85.955747984268868</v>
      </c>
      <c r="BS511" s="2" t="str">
        <f t="shared" si="1089"/>
        <v/>
      </c>
      <c r="BT511" s="2" t="str">
        <f t="shared" ref="BT511:BZ511" si="1376">IF(COUNT(AP510,BD508)=2,AP510/BD508*100,"")</f>
        <v/>
      </c>
      <c r="BU511" s="2" t="str">
        <f t="shared" si="1376"/>
        <v/>
      </c>
      <c r="BV511" s="2">
        <f t="shared" si="1376"/>
        <v>72.723712202807477</v>
      </c>
      <c r="BW511" s="2" t="str">
        <f t="shared" si="1376"/>
        <v/>
      </c>
      <c r="BX511" s="2">
        <f t="shared" si="1376"/>
        <v>60.453196279943299</v>
      </c>
      <c r="BY511" s="2">
        <f t="shared" si="1376"/>
        <v>205.43440990289565</v>
      </c>
      <c r="BZ511" s="2">
        <f t="shared" si="1376"/>
        <v>82.867235087201493</v>
      </c>
    </row>
    <row r="512" spans="1:78" ht="15" customHeight="1" x14ac:dyDescent="0.2">
      <c r="A512" s="71">
        <v>35339</v>
      </c>
      <c r="B512" s="76">
        <v>3770.9</v>
      </c>
      <c r="C512" s="13">
        <v>448985</v>
      </c>
      <c r="D512" s="76">
        <v>626994</v>
      </c>
      <c r="E512" s="13">
        <v>1072.5</v>
      </c>
      <c r="F512" s="13">
        <v>558166</v>
      </c>
      <c r="G512" s="13">
        <v>361232</v>
      </c>
      <c r="H512" s="13"/>
      <c r="I512" s="13"/>
      <c r="J512" s="13"/>
      <c r="K512" s="13">
        <v>244694</v>
      </c>
      <c r="L512" s="13"/>
      <c r="M512" s="13">
        <v>326.77800000000002</v>
      </c>
      <c r="N512" s="13">
        <v>2465302</v>
      </c>
      <c r="O512" s="13">
        <v>109368.6</v>
      </c>
      <c r="P512" s="13"/>
      <c r="Q512" s="13"/>
      <c r="R512" s="13"/>
      <c r="S512" s="13"/>
      <c r="T512" s="38"/>
      <c r="U512" s="13"/>
      <c r="V512" s="13"/>
      <c r="W512" s="13"/>
      <c r="X512" s="13"/>
      <c r="Y512" s="13"/>
      <c r="Z512" s="38"/>
      <c r="AA512" s="13"/>
      <c r="AB512" s="38"/>
      <c r="AC512" s="13"/>
      <c r="AD512" s="13"/>
      <c r="AE512" s="13"/>
      <c r="AF512" s="38"/>
      <c r="AG512" s="13"/>
      <c r="AI512" s="11">
        <f t="shared" si="1281"/>
        <v>3756.1666666666665</v>
      </c>
      <c r="AJ512" s="11">
        <f t="shared" si="1289"/>
        <v>448.54300000000001</v>
      </c>
      <c r="AK512" s="11">
        <f t="shared" si="1290"/>
        <v>624.02633333333335</v>
      </c>
      <c r="AL512" s="11">
        <f t="shared" si="1282"/>
        <v>1066.9666666666665</v>
      </c>
      <c r="AM512" s="11">
        <f t="shared" si="1291"/>
        <v>560.91333333333341</v>
      </c>
      <c r="AN512" s="11">
        <f t="shared" si="1292"/>
        <v>356.24166666666667</v>
      </c>
      <c r="AO512" s="11" t="str">
        <f t="shared" si="1293"/>
        <v/>
      </c>
      <c r="AP512" s="11" t="str">
        <f t="shared" si="1294"/>
        <v/>
      </c>
      <c r="AQ512" s="11" t="str">
        <f t="shared" si="1295"/>
        <v/>
      </c>
      <c r="AR512" s="11">
        <f t="shared" si="1296"/>
        <v>244.82533333333333</v>
      </c>
      <c r="AS512" s="11" t="str">
        <f t="shared" si="1297"/>
        <v/>
      </c>
      <c r="AT512" s="11">
        <f t="shared" si="1283"/>
        <v>322.68733333333336</v>
      </c>
      <c r="AU512" s="11">
        <f t="shared" si="1298"/>
        <v>2433.1663333333336</v>
      </c>
      <c r="AV512" s="11">
        <f t="shared" si="1299"/>
        <v>109.61930000000001</v>
      </c>
      <c r="AW512" s="11">
        <f t="shared" si="1305"/>
        <v>7951.3254999999999</v>
      </c>
      <c r="AX512" s="11">
        <f t="shared" si="1306"/>
        <v>849.36199999999997</v>
      </c>
      <c r="AY512" s="11">
        <f t="shared" si="1307"/>
        <v>891.71600000000001</v>
      </c>
      <c r="AZ512" s="11">
        <f t="shared" ref="AZ512" si="1377">IF(OR(S512="",S509="",S506="",S503=""),AZ511,SUM(S512,S509,S506,S503))</f>
        <v>1913.7640000000001</v>
      </c>
      <c r="BA512" s="11">
        <f t="shared" si="1309"/>
        <v>1244.6320000000001</v>
      </c>
      <c r="BB512" s="11">
        <f t="shared" ref="BB512:BE512" si="1378">IF(OR(V512="",V509="",V506="",V503=""),BB511,SUM(V512,V509,V506,V503)/1000)</f>
        <v>408.27226797329001</v>
      </c>
      <c r="BC512" s="11">
        <f t="shared" si="1378"/>
        <v>1038.2881</v>
      </c>
      <c r="BD512" s="11">
        <f t="shared" si="1378"/>
        <v>482.053</v>
      </c>
      <c r="BE512" s="11">
        <f t="shared" si="1378"/>
        <v>1939.0219999999999</v>
      </c>
      <c r="BF512" s="11">
        <f t="shared" si="1311"/>
        <v>340.68599999999998</v>
      </c>
      <c r="BG512" s="11">
        <f t="shared" si="1312"/>
        <v>2089.9825000000001</v>
      </c>
      <c r="BH512" s="11">
        <f t="shared" ref="BH512:BI512" si="1379">IF(OR(AD512="",AD509="",AD506="",AD503=""),BH511,SUM(AD512,AD509,AD506,AD503)/1000)</f>
        <v>534.49599999999998</v>
      </c>
      <c r="BI512" s="11">
        <f t="shared" si="1379"/>
        <v>1196.0619999999999</v>
      </c>
      <c r="BJ512" s="11">
        <f t="shared" si="1314"/>
        <v>133.3049</v>
      </c>
      <c r="BL512" s="65" t="str">
        <f t="shared" si="1083"/>
        <v>199610</v>
      </c>
      <c r="BM512" s="2">
        <f t="shared" si="1084"/>
        <v>47.7715478417554</v>
      </c>
      <c r="BN512" s="2">
        <f t="shared" si="1085"/>
        <v>53.334674456289697</v>
      </c>
      <c r="BO512" s="2">
        <f t="shared" ref="BO512:BP512" si="1380">IF(COUNT(AK511,AY509)=2,AK511/AY509*100,"")</f>
        <v>70.661806608143706</v>
      </c>
      <c r="BP512" s="2">
        <f t="shared" si="1380"/>
        <v>55.609768368622895</v>
      </c>
      <c r="BQ512" s="2">
        <f t="shared" si="1087"/>
        <v>45.60482401738399</v>
      </c>
      <c r="BR512" s="2">
        <f t="shared" si="1088"/>
        <v>86.270219636101515</v>
      </c>
      <c r="BS512" s="2" t="str">
        <f t="shared" si="1089"/>
        <v/>
      </c>
      <c r="BT512" s="2" t="str">
        <f t="shared" ref="BT512:BZ512" si="1381">IF(COUNT(AP511,BD509)=2,AP511/BD509*100,"")</f>
        <v/>
      </c>
      <c r="BU512" s="2" t="str">
        <f t="shared" si="1381"/>
        <v/>
      </c>
      <c r="BV512" s="2">
        <f t="shared" si="1381"/>
        <v>72.720844002543799</v>
      </c>
      <c r="BW512" s="2" t="str">
        <f t="shared" si="1381"/>
        <v/>
      </c>
      <c r="BX512" s="2">
        <f t="shared" si="1381"/>
        <v>60.715068858459254</v>
      </c>
      <c r="BY512" s="2">
        <f t="shared" si="1381"/>
        <v>206.85987436923656</v>
      </c>
      <c r="BZ512" s="2">
        <f t="shared" si="1381"/>
        <v>83.383778183635457</v>
      </c>
    </row>
    <row r="513" spans="1:78" ht="15" customHeight="1" x14ac:dyDescent="0.2">
      <c r="A513" s="71">
        <v>35370</v>
      </c>
      <c r="B513" s="76">
        <v>3790</v>
      </c>
      <c r="C513" s="13">
        <v>447731</v>
      </c>
      <c r="D513" s="76">
        <v>633362</v>
      </c>
      <c r="E513" s="13">
        <v>1077</v>
      </c>
      <c r="F513" s="13">
        <v>562160</v>
      </c>
      <c r="G513" s="13">
        <v>366942</v>
      </c>
      <c r="H513" s="13"/>
      <c r="I513" s="13"/>
      <c r="J513" s="13"/>
      <c r="K513" s="13">
        <v>245947</v>
      </c>
      <c r="L513" s="13"/>
      <c r="M513" s="13">
        <v>330.16</v>
      </c>
      <c r="N513" s="13">
        <v>2555246</v>
      </c>
      <c r="O513" s="13">
        <v>111658.6</v>
      </c>
      <c r="P513" s="13"/>
      <c r="Q513" s="13"/>
      <c r="R513" s="13"/>
      <c r="S513" s="13"/>
      <c r="T513" s="38"/>
      <c r="U513" s="13"/>
      <c r="V513" s="13"/>
      <c r="W513" s="13"/>
      <c r="X513" s="13"/>
      <c r="Y513" s="13"/>
      <c r="Z513" s="38"/>
      <c r="AA513" s="13"/>
      <c r="AB513" s="38"/>
      <c r="AC513" s="13"/>
      <c r="AD513" s="13"/>
      <c r="AE513" s="13"/>
      <c r="AF513" s="38"/>
      <c r="AG513" s="13"/>
      <c r="AI513" s="11">
        <f t="shared" si="1281"/>
        <v>3771.4666666666667</v>
      </c>
      <c r="AJ513" s="11">
        <f t="shared" si="1289"/>
        <v>448.58</v>
      </c>
      <c r="AK513" s="11">
        <f t="shared" si="1290"/>
        <v>629.2793333333334</v>
      </c>
      <c r="AL513" s="11">
        <f t="shared" si="1282"/>
        <v>1072.5333333333333</v>
      </c>
      <c r="AM513" s="11">
        <f t="shared" si="1291"/>
        <v>561.05799999999999</v>
      </c>
      <c r="AN513" s="11">
        <f t="shared" si="1292"/>
        <v>361.95033333333333</v>
      </c>
      <c r="AO513" s="11" t="str">
        <f t="shared" si="1293"/>
        <v/>
      </c>
      <c r="AP513" s="11" t="str">
        <f t="shared" si="1294"/>
        <v/>
      </c>
      <c r="AQ513" s="11" t="str">
        <f t="shared" si="1295"/>
        <v/>
      </c>
      <c r="AR513" s="11">
        <f t="shared" si="1296"/>
        <v>245.20699999999999</v>
      </c>
      <c r="AS513" s="11" t="str">
        <f t="shared" si="1297"/>
        <v/>
      </c>
      <c r="AT513" s="11">
        <f t="shared" si="1283"/>
        <v>325.685</v>
      </c>
      <c r="AU513" s="11">
        <f t="shared" si="1298"/>
        <v>2482.3159999999998</v>
      </c>
      <c r="AV513" s="11">
        <f t="shared" si="1299"/>
        <v>110.2877</v>
      </c>
      <c r="AW513" s="11">
        <f t="shared" si="1305"/>
        <v>7951.3254999999999</v>
      </c>
      <c r="AX513" s="11">
        <f t="shared" si="1306"/>
        <v>849.36199999999997</v>
      </c>
      <c r="AY513" s="11">
        <f t="shared" si="1307"/>
        <v>891.71600000000001</v>
      </c>
      <c r="AZ513" s="11">
        <f t="shared" ref="AZ513" si="1382">IF(OR(S513="",S510="",S507="",S504=""),AZ512,SUM(S513,S510,S507,S504))</f>
        <v>1913.7640000000001</v>
      </c>
      <c r="BA513" s="11">
        <f t="shared" si="1309"/>
        <v>1244.6320000000001</v>
      </c>
      <c r="BB513" s="11">
        <f t="shared" ref="BB513:BE513" si="1383">IF(OR(V513="",V510="",V507="",V504=""),BB512,SUM(V513,V510,V507,V504)/1000)</f>
        <v>408.27226797329001</v>
      </c>
      <c r="BC513" s="11">
        <f t="shared" si="1383"/>
        <v>1038.2881</v>
      </c>
      <c r="BD513" s="11">
        <f t="shared" si="1383"/>
        <v>482.053</v>
      </c>
      <c r="BE513" s="11">
        <f t="shared" si="1383"/>
        <v>1939.0219999999999</v>
      </c>
      <c r="BF513" s="11">
        <f t="shared" si="1311"/>
        <v>340.68599999999998</v>
      </c>
      <c r="BG513" s="11">
        <f t="shared" si="1312"/>
        <v>2089.9825000000001</v>
      </c>
      <c r="BH513" s="11">
        <f t="shared" ref="BH513:BI513" si="1384">IF(OR(AD513="",AD510="",AD507="",AD504=""),BH512,SUM(AD513,AD510,AD507,AD504)/1000)</f>
        <v>534.49599999999998</v>
      </c>
      <c r="BI513" s="11">
        <f t="shared" si="1384"/>
        <v>1196.0619999999999</v>
      </c>
      <c r="BJ513" s="11">
        <f t="shared" si="1314"/>
        <v>133.3049</v>
      </c>
      <c r="BL513" s="65" t="str">
        <f t="shared" si="1083"/>
        <v>199611</v>
      </c>
      <c r="BM513" s="2">
        <f t="shared" si="1084"/>
        <v>47.914843776019225</v>
      </c>
      <c r="BN513" s="2">
        <f t="shared" si="1085"/>
        <v>53.318644465923583</v>
      </c>
      <c r="BO513" s="2">
        <f t="shared" ref="BO513:BP513" si="1385">IF(COUNT(AK512,AY510)=2,AK512/AY510*100,"")</f>
        <v>71.170318363486302</v>
      </c>
      <c r="BP513" s="2">
        <f t="shared" si="1385"/>
        <v>55.917226642517207</v>
      </c>
      <c r="BQ513" s="2">
        <f t="shared" si="1087"/>
        <v>45.53947495820276</v>
      </c>
      <c r="BR513" s="2">
        <f t="shared" si="1088"/>
        <v>87.181249313836133</v>
      </c>
      <c r="BS513" s="2" t="str">
        <f t="shared" si="1089"/>
        <v/>
      </c>
      <c r="BT513" s="2" t="str">
        <f t="shared" ref="BT513:BZ513" si="1386">IF(COUNT(AP512,BD510)=2,AP512/BD510*100,"")</f>
        <v/>
      </c>
      <c r="BU513" s="2" t="str">
        <f t="shared" si="1386"/>
        <v/>
      </c>
      <c r="BV513" s="2">
        <f t="shared" si="1386"/>
        <v>72.642215753936114</v>
      </c>
      <c r="BW513" s="2" t="str">
        <f t="shared" si="1386"/>
        <v/>
      </c>
      <c r="BX513" s="2">
        <f t="shared" si="1386"/>
        <v>61.174925700607105</v>
      </c>
      <c r="BY513" s="2">
        <f t="shared" si="1386"/>
        <v>208.75065596531641</v>
      </c>
      <c r="BZ513" s="2">
        <f t="shared" si="1386"/>
        <v>83.383702117010245</v>
      </c>
    </row>
    <row r="514" spans="1:78" ht="15" customHeight="1" x14ac:dyDescent="0.2">
      <c r="A514" s="71">
        <v>35400</v>
      </c>
      <c r="B514" s="76">
        <v>3810.4</v>
      </c>
      <c r="C514" s="13">
        <v>448419</v>
      </c>
      <c r="D514" s="76">
        <v>637995</v>
      </c>
      <c r="E514" s="13">
        <v>1084</v>
      </c>
      <c r="F514" s="13">
        <v>589065</v>
      </c>
      <c r="G514" s="13">
        <v>367965</v>
      </c>
      <c r="H514" s="13"/>
      <c r="I514" s="13"/>
      <c r="J514" s="13"/>
      <c r="K514" s="13">
        <v>245957</v>
      </c>
      <c r="L514" s="13"/>
      <c r="M514" s="13">
        <v>332.267</v>
      </c>
      <c r="N514" s="13">
        <v>2532236</v>
      </c>
      <c r="O514" s="13">
        <v>111519.6</v>
      </c>
      <c r="P514" s="13">
        <v>2064942.75</v>
      </c>
      <c r="Q514" s="13">
        <v>223310</v>
      </c>
      <c r="R514" s="13">
        <v>231976</v>
      </c>
      <c r="S514" s="13">
        <v>486.3</v>
      </c>
      <c r="T514" s="38">
        <v>316.75</v>
      </c>
      <c r="U514" s="76">
        <v>315.00400000000002</v>
      </c>
      <c r="V514" s="13">
        <v>102074.73478304999</v>
      </c>
      <c r="W514" s="13">
        <v>263253.09999999998</v>
      </c>
      <c r="X514" s="13">
        <v>124949</v>
      </c>
      <c r="Y514" s="13">
        <v>504018</v>
      </c>
      <c r="Z514" s="38">
        <v>86949</v>
      </c>
      <c r="AA514" s="13">
        <v>87853</v>
      </c>
      <c r="AB514" s="38">
        <v>518213.6</v>
      </c>
      <c r="AC514" s="78">
        <v>531209.19999999995</v>
      </c>
      <c r="AD514" s="13">
        <v>137622</v>
      </c>
      <c r="AE514" s="13">
        <v>338215</v>
      </c>
      <c r="AF514" s="38">
        <v>34953.300000000003</v>
      </c>
      <c r="AG514" s="78">
        <v>34866.199999999997</v>
      </c>
      <c r="AI514" s="11">
        <f t="shared" si="1281"/>
        <v>3790.4333333333329</v>
      </c>
      <c r="AJ514" s="11">
        <f t="shared" si="1289"/>
        <v>448.37833333333333</v>
      </c>
      <c r="AK514" s="11">
        <f t="shared" si="1290"/>
        <v>632.78366666666659</v>
      </c>
      <c r="AL514" s="11">
        <f t="shared" si="1282"/>
        <v>1077.8333333333333</v>
      </c>
      <c r="AM514" s="11">
        <f t="shared" si="1291"/>
        <v>569.79700000000003</v>
      </c>
      <c r="AN514" s="11">
        <f t="shared" si="1292"/>
        <v>365.37966666666671</v>
      </c>
      <c r="AO514" s="11" t="str">
        <f t="shared" si="1293"/>
        <v/>
      </c>
      <c r="AP514" s="11" t="str">
        <f t="shared" si="1294"/>
        <v/>
      </c>
      <c r="AQ514" s="11" t="str">
        <f t="shared" si="1295"/>
        <v/>
      </c>
      <c r="AR514" s="11">
        <f t="shared" si="1296"/>
        <v>245.53266666666667</v>
      </c>
      <c r="AS514" s="11" t="str">
        <f t="shared" si="1297"/>
        <v/>
      </c>
      <c r="AT514" s="11">
        <f t="shared" si="1283"/>
        <v>329.73500000000007</v>
      </c>
      <c r="AU514" s="11">
        <f t="shared" si="1298"/>
        <v>2517.5946666666664</v>
      </c>
      <c r="AV514" s="11">
        <f t="shared" si="1299"/>
        <v>110.84893333333335</v>
      </c>
      <c r="AW514" s="11">
        <f t="shared" si="1305"/>
        <v>8073.1217500000002</v>
      </c>
      <c r="AX514" s="11">
        <f t="shared" si="1306"/>
        <v>859.83399999999995</v>
      </c>
      <c r="AY514" s="11">
        <f t="shared" si="1307"/>
        <v>907.245</v>
      </c>
      <c r="AZ514" s="11">
        <f t="shared" ref="AZ514" si="1387">IF(OR(S514="",S511="",S508="",S505=""),AZ513,SUM(S514,S511,S508,S505))</f>
        <v>1922.396</v>
      </c>
      <c r="BA514" s="11">
        <f t="shared" si="1309"/>
        <v>1252.365</v>
      </c>
      <c r="BB514" s="11">
        <f t="shared" ref="BB514:BE514" si="1388">IF(OR(V514="",V511="",V508="",V505=""),BB513,SUM(V514,V511,V508,V505)/1000)</f>
        <v>408.18379353959006</v>
      </c>
      <c r="BC514" s="11">
        <f t="shared" si="1388"/>
        <v>1045.6331</v>
      </c>
      <c r="BD514" s="11">
        <f t="shared" si="1388"/>
        <v>489.20299999999997</v>
      </c>
      <c r="BE514" s="11">
        <f t="shared" si="1388"/>
        <v>1943.1010000000001</v>
      </c>
      <c r="BF514" s="11">
        <f t="shared" si="1311"/>
        <v>344.62099999999998</v>
      </c>
      <c r="BG514" s="11">
        <f t="shared" si="1312"/>
        <v>2103.3447999999999</v>
      </c>
      <c r="BH514" s="11">
        <f t="shared" ref="BH514:BI514" si="1389">IF(OR(AD514="",AD511="",AD508="",AD505=""),BH513,SUM(AD514,AD511,AD508,AD505)/1000)</f>
        <v>540.98699999999997</v>
      </c>
      <c r="BI514" s="11">
        <f t="shared" si="1389"/>
        <v>1235.3009999999999</v>
      </c>
      <c r="BJ514" s="11">
        <f t="shared" si="1314"/>
        <v>135.797</v>
      </c>
      <c r="BL514" s="65" t="str">
        <f t="shared" si="1083"/>
        <v>199612</v>
      </c>
      <c r="BM514" s="2">
        <f t="shared" si="1084"/>
        <v>47.431923981311883</v>
      </c>
      <c r="BN514" s="2">
        <f t="shared" si="1085"/>
        <v>52.809402822353725</v>
      </c>
      <c r="BO514" s="2">
        <f t="shared" ref="BO514:BP514" si="1390">IF(COUNT(AK513,AY511)=2,AK513/AY511*100,"")</f>
        <v>70.569478772763233</v>
      </c>
      <c r="BP514" s="2">
        <f t="shared" si="1390"/>
        <v>56.043134541841802</v>
      </c>
      <c r="BQ514" s="2">
        <f t="shared" si="1087"/>
        <v>45.066600676612317</v>
      </c>
      <c r="BR514" s="2">
        <f t="shared" si="1088"/>
        <v>88.654155994992252</v>
      </c>
      <c r="BS514" s="2" t="str">
        <f t="shared" si="1089"/>
        <v/>
      </c>
      <c r="BT514" s="2" t="str">
        <f t="shared" ref="BT514:BZ514" si="1391">IF(COUNT(AP513,BD511)=2,AP513/BD511*100,"")</f>
        <v/>
      </c>
      <c r="BU514" s="2" t="str">
        <f t="shared" si="1391"/>
        <v/>
      </c>
      <c r="BV514" s="2">
        <f t="shared" si="1391"/>
        <v>71.974486770809492</v>
      </c>
      <c r="BW514" s="2" t="str">
        <f t="shared" si="1391"/>
        <v/>
      </c>
      <c r="BX514" s="2">
        <f t="shared" si="1391"/>
        <v>60.933103334730291</v>
      </c>
      <c r="BY514" s="2">
        <f t="shared" si="1391"/>
        <v>207.54074621549719</v>
      </c>
      <c r="BZ514" s="2">
        <f t="shared" si="1391"/>
        <v>82.733417901367474</v>
      </c>
    </row>
    <row r="515" spans="1:78" ht="15" customHeight="1" x14ac:dyDescent="0.2">
      <c r="A515" s="71">
        <v>35431</v>
      </c>
      <c r="B515" s="76">
        <v>3824.6</v>
      </c>
      <c r="C515" s="13">
        <v>449269</v>
      </c>
      <c r="D515" s="76">
        <v>648683</v>
      </c>
      <c r="E515" s="13">
        <v>1095.4000000000001</v>
      </c>
      <c r="F515" s="13">
        <v>574364</v>
      </c>
      <c r="G515" s="13">
        <v>377138</v>
      </c>
      <c r="H515" s="13"/>
      <c r="I515" s="13"/>
      <c r="J515" s="13"/>
      <c r="K515" s="13">
        <v>251047</v>
      </c>
      <c r="L515" s="13"/>
      <c r="M515" s="13">
        <v>334.05500000000001</v>
      </c>
      <c r="N515" s="13">
        <v>2572823</v>
      </c>
      <c r="O515" s="13">
        <v>111468</v>
      </c>
      <c r="P515" s="13"/>
      <c r="Q515" s="13"/>
      <c r="R515" s="13"/>
      <c r="S515" s="13"/>
      <c r="T515" s="38"/>
      <c r="U515" s="13"/>
      <c r="V515" s="13"/>
      <c r="W515" s="13"/>
      <c r="X515" s="13"/>
      <c r="Y515" s="13"/>
      <c r="Z515" s="38"/>
      <c r="AA515" s="13"/>
      <c r="AB515" s="38"/>
      <c r="AC515" s="13"/>
      <c r="AD515" s="13"/>
      <c r="AE515" s="13"/>
      <c r="AF515" s="38"/>
      <c r="AG515" s="13"/>
      <c r="AI515" s="11">
        <f t="shared" si="1281"/>
        <v>3808.3333333333335</v>
      </c>
      <c r="AJ515" s="11">
        <f t="shared" si="1289"/>
        <v>448.47300000000001</v>
      </c>
      <c r="AK515" s="11">
        <f t="shared" si="1290"/>
        <v>640.01333333333332</v>
      </c>
      <c r="AL515" s="11">
        <f t="shared" si="1282"/>
        <v>1085.4666666666667</v>
      </c>
      <c r="AM515" s="11">
        <f t="shared" si="1291"/>
        <v>575.19633333333343</v>
      </c>
      <c r="AN515" s="11">
        <f t="shared" si="1292"/>
        <v>370.68166666666667</v>
      </c>
      <c r="AO515" s="11" t="str">
        <f t="shared" si="1293"/>
        <v/>
      </c>
      <c r="AP515" s="11" t="str">
        <f t="shared" si="1294"/>
        <v/>
      </c>
      <c r="AQ515" s="11" t="str">
        <f t="shared" si="1295"/>
        <v/>
      </c>
      <c r="AR515" s="11">
        <f t="shared" si="1296"/>
        <v>247.65033333333335</v>
      </c>
      <c r="AS515" s="11" t="str">
        <f t="shared" si="1297"/>
        <v/>
      </c>
      <c r="AT515" s="11">
        <f t="shared" si="1283"/>
        <v>332.16066666666666</v>
      </c>
      <c r="AU515" s="11">
        <f t="shared" si="1298"/>
        <v>2553.4349999999999</v>
      </c>
      <c r="AV515" s="11">
        <f t="shared" si="1299"/>
        <v>111.54873333333333</v>
      </c>
      <c r="AW515" s="11">
        <f t="shared" si="1305"/>
        <v>8073.1217500000002</v>
      </c>
      <c r="AX515" s="11">
        <f t="shared" si="1306"/>
        <v>859.83399999999995</v>
      </c>
      <c r="AY515" s="11">
        <f t="shared" si="1307"/>
        <v>907.245</v>
      </c>
      <c r="AZ515" s="11">
        <f t="shared" ref="AZ515" si="1392">IF(OR(S515="",S512="",S509="",S506=""),AZ514,SUM(S515,S512,S509,S506))</f>
        <v>1922.396</v>
      </c>
      <c r="BA515" s="11">
        <f t="shared" si="1309"/>
        <v>1252.365</v>
      </c>
      <c r="BB515" s="11">
        <f t="shared" ref="BB515:BE515" si="1393">IF(OR(V515="",V512="",V509="",V506=""),BB514,SUM(V515,V512,V509,V506)/1000)</f>
        <v>408.18379353959006</v>
      </c>
      <c r="BC515" s="11">
        <f t="shared" si="1393"/>
        <v>1045.6331</v>
      </c>
      <c r="BD515" s="11">
        <f t="shared" si="1393"/>
        <v>489.20299999999997</v>
      </c>
      <c r="BE515" s="11">
        <f t="shared" si="1393"/>
        <v>1943.1010000000001</v>
      </c>
      <c r="BF515" s="11">
        <f t="shared" si="1311"/>
        <v>344.62099999999998</v>
      </c>
      <c r="BG515" s="11">
        <f t="shared" si="1312"/>
        <v>2103.3447999999999</v>
      </c>
      <c r="BH515" s="11">
        <f t="shared" ref="BH515:BI515" si="1394">IF(OR(AD515="",AD512="",AD509="",AD506=""),BH514,SUM(AD515,AD512,AD509,AD506)/1000)</f>
        <v>540.98699999999997</v>
      </c>
      <c r="BI515" s="11">
        <f t="shared" si="1394"/>
        <v>1235.3009999999999</v>
      </c>
      <c r="BJ515" s="11">
        <f t="shared" si="1314"/>
        <v>135.797</v>
      </c>
      <c r="BL515" s="65" t="str">
        <f t="shared" si="1083"/>
        <v>19971</v>
      </c>
      <c r="BM515" s="2">
        <f t="shared" si="1084"/>
        <v>47.670458634014331</v>
      </c>
      <c r="BN515" s="2">
        <f t="shared" si="1085"/>
        <v>52.81375903325084</v>
      </c>
      <c r="BO515" s="2">
        <f t="shared" ref="BO515:BP515" si="1395">IF(COUNT(AK514,AY512)=2,AK514/AY512*100,"")</f>
        <v>70.962466375692102</v>
      </c>
      <c r="BP515" s="2">
        <f t="shared" si="1395"/>
        <v>56.320075690280156</v>
      </c>
      <c r="BQ515" s="2">
        <f t="shared" si="1087"/>
        <v>45.078223924822758</v>
      </c>
      <c r="BR515" s="2">
        <f t="shared" si="1088"/>
        <v>89.494118344224788</v>
      </c>
      <c r="BS515" s="2" t="str">
        <f t="shared" si="1089"/>
        <v/>
      </c>
      <c r="BT515" s="2" t="str">
        <f t="shared" ref="BT515:BZ515" si="1396">IF(COUNT(AP514,BD512)=2,AP514/BD512*100,"")</f>
        <v/>
      </c>
      <c r="BU515" s="2" t="str">
        <f t="shared" si="1396"/>
        <v/>
      </c>
      <c r="BV515" s="2">
        <f t="shared" si="1396"/>
        <v>72.070078214739283</v>
      </c>
      <c r="BW515" s="2" t="str">
        <f t="shared" si="1396"/>
        <v/>
      </c>
      <c r="BX515" s="2">
        <f t="shared" si="1396"/>
        <v>61.690826498233861</v>
      </c>
      <c r="BY515" s="2">
        <f t="shared" si="1396"/>
        <v>210.49031460464983</v>
      </c>
      <c r="BZ515" s="2">
        <f t="shared" si="1396"/>
        <v>83.15443268276961</v>
      </c>
    </row>
    <row r="516" spans="1:78" ht="15" customHeight="1" x14ac:dyDescent="0.2">
      <c r="A516" s="71">
        <v>35462</v>
      </c>
      <c r="B516" s="76">
        <v>3836.3</v>
      </c>
      <c r="C516" s="13">
        <v>449193</v>
      </c>
      <c r="D516" s="76">
        <v>654716</v>
      </c>
      <c r="E516" s="13">
        <v>1097.7</v>
      </c>
      <c r="F516" s="13">
        <v>565568</v>
      </c>
      <c r="G516" s="13">
        <v>379879</v>
      </c>
      <c r="H516" s="13"/>
      <c r="I516" s="13"/>
      <c r="J516" s="13"/>
      <c r="K516" s="13">
        <v>252738</v>
      </c>
      <c r="L516" s="13"/>
      <c r="M516" s="13">
        <v>336.87599999999998</v>
      </c>
      <c r="N516" s="13">
        <v>2643727</v>
      </c>
      <c r="O516" s="13">
        <v>113142.9</v>
      </c>
      <c r="P516" s="13"/>
      <c r="Q516" s="13"/>
      <c r="R516" s="13"/>
      <c r="S516" s="13"/>
      <c r="T516" s="38"/>
      <c r="U516" s="13"/>
      <c r="V516" s="13"/>
      <c r="W516" s="13"/>
      <c r="X516" s="13"/>
      <c r="Y516" s="13"/>
      <c r="Z516" s="38"/>
      <c r="AA516" s="13"/>
      <c r="AB516" s="38"/>
      <c r="AC516" s="13"/>
      <c r="AD516" s="13"/>
      <c r="AE516" s="13"/>
      <c r="AF516" s="38"/>
      <c r="AG516" s="13"/>
      <c r="AI516" s="11">
        <f t="shared" si="1281"/>
        <v>3823.7666666666664</v>
      </c>
      <c r="AJ516" s="11">
        <f t="shared" si="1289"/>
        <v>448.96033333333332</v>
      </c>
      <c r="AK516" s="11">
        <f t="shared" si="1290"/>
        <v>647.13133333333337</v>
      </c>
      <c r="AL516" s="11">
        <f t="shared" si="1282"/>
        <v>1092.3666666666668</v>
      </c>
      <c r="AM516" s="11">
        <f t="shared" si="1291"/>
        <v>576.33233333333339</v>
      </c>
      <c r="AN516" s="11">
        <f t="shared" si="1292"/>
        <v>374.99400000000003</v>
      </c>
      <c r="AO516" s="11" t="str">
        <f t="shared" si="1293"/>
        <v/>
      </c>
      <c r="AP516" s="11" t="str">
        <f t="shared" si="1294"/>
        <v/>
      </c>
      <c r="AQ516" s="11" t="str">
        <f t="shared" si="1295"/>
        <v/>
      </c>
      <c r="AR516" s="11">
        <f t="shared" si="1296"/>
        <v>249.91399999999999</v>
      </c>
      <c r="AS516" s="11" t="str">
        <f t="shared" si="1297"/>
        <v/>
      </c>
      <c r="AT516" s="11">
        <f t="shared" si="1283"/>
        <v>334.39933333333335</v>
      </c>
      <c r="AU516" s="11">
        <f t="shared" si="1298"/>
        <v>2582.9286666666667</v>
      </c>
      <c r="AV516" s="11">
        <f t="shared" si="1299"/>
        <v>112.04349999999999</v>
      </c>
      <c r="AW516" s="11">
        <f t="shared" si="1305"/>
        <v>8073.1217500000002</v>
      </c>
      <c r="AX516" s="11">
        <f t="shared" si="1306"/>
        <v>859.83399999999995</v>
      </c>
      <c r="AY516" s="11">
        <f t="shared" si="1307"/>
        <v>907.245</v>
      </c>
      <c r="AZ516" s="11">
        <f t="shared" ref="AZ516" si="1397">IF(OR(S516="",S513="",S510="",S507=""),AZ515,SUM(S516,S513,S510,S507))</f>
        <v>1922.396</v>
      </c>
      <c r="BA516" s="11">
        <f t="shared" si="1309"/>
        <v>1252.365</v>
      </c>
      <c r="BB516" s="11">
        <f t="shared" ref="BB516:BE516" si="1398">IF(OR(V516="",V513="",V510="",V507=""),BB515,SUM(V516,V513,V510,V507)/1000)</f>
        <v>408.18379353959006</v>
      </c>
      <c r="BC516" s="11">
        <f t="shared" si="1398"/>
        <v>1045.6331</v>
      </c>
      <c r="BD516" s="11">
        <f t="shared" si="1398"/>
        <v>489.20299999999997</v>
      </c>
      <c r="BE516" s="11">
        <f t="shared" si="1398"/>
        <v>1943.1010000000001</v>
      </c>
      <c r="BF516" s="11">
        <f t="shared" si="1311"/>
        <v>344.62099999999998</v>
      </c>
      <c r="BG516" s="11">
        <f t="shared" si="1312"/>
        <v>2103.3447999999999</v>
      </c>
      <c r="BH516" s="11">
        <f t="shared" ref="BH516:BI516" si="1399">IF(OR(AD516="",AD513="",AD510="",AD507=""),BH515,SUM(AD516,AD513,AD510,AD507)/1000)</f>
        <v>540.98699999999997</v>
      </c>
      <c r="BI516" s="11">
        <f t="shared" si="1399"/>
        <v>1235.3009999999999</v>
      </c>
      <c r="BJ516" s="11">
        <f t="shared" si="1314"/>
        <v>135.797</v>
      </c>
      <c r="BL516" s="65" t="str">
        <f t="shared" si="1083"/>
        <v>19972</v>
      </c>
      <c r="BM516" s="2">
        <f t="shared" si="1084"/>
        <v>47.895578332610498</v>
      </c>
      <c r="BN516" s="2">
        <f t="shared" si="1085"/>
        <v>52.790015721604377</v>
      </c>
      <c r="BO516" s="2">
        <f t="shared" ref="BO516:BP516" si="1400">IF(COUNT(AK515,AY513)=2,AK515/AY513*100,"")</f>
        <v>71.773225257069882</v>
      </c>
      <c r="BP516" s="2">
        <f t="shared" si="1400"/>
        <v>56.718940614760584</v>
      </c>
      <c r="BQ516" s="2">
        <f t="shared" si="1087"/>
        <v>45.780359174438715</v>
      </c>
      <c r="BR516" s="2">
        <f t="shared" si="1088"/>
        <v>90.792761533075122</v>
      </c>
      <c r="BS516" s="2" t="str">
        <f t="shared" si="1089"/>
        <v/>
      </c>
      <c r="BT516" s="2" t="str">
        <f t="shared" ref="BT516:BZ516" si="1401">IF(COUNT(AP515,BD513)=2,AP515/BD513*100,"")</f>
        <v/>
      </c>
      <c r="BU516" s="2" t="str">
        <f t="shared" si="1401"/>
        <v/>
      </c>
      <c r="BV516" s="2">
        <f t="shared" si="1401"/>
        <v>72.691667204796602</v>
      </c>
      <c r="BW516" s="2" t="str">
        <f t="shared" si="1401"/>
        <v/>
      </c>
      <c r="BX516" s="2">
        <f t="shared" si="1401"/>
        <v>62.144649663733063</v>
      </c>
      <c r="BY516" s="2">
        <f t="shared" si="1401"/>
        <v>213.48684265531386</v>
      </c>
      <c r="BZ516" s="2">
        <f t="shared" si="1401"/>
        <v>83.679394630905037</v>
      </c>
    </row>
    <row r="517" spans="1:78" ht="15" customHeight="1" x14ac:dyDescent="0.2">
      <c r="A517" s="71">
        <v>35490</v>
      </c>
      <c r="B517" s="76">
        <v>3851.2</v>
      </c>
      <c r="C517" s="13">
        <v>447801</v>
      </c>
      <c r="D517" s="76">
        <v>659686</v>
      </c>
      <c r="E517" s="13">
        <v>1099.5</v>
      </c>
      <c r="F517" s="13">
        <v>576296</v>
      </c>
      <c r="G517" s="13">
        <v>374558</v>
      </c>
      <c r="H517" s="13"/>
      <c r="I517" s="13"/>
      <c r="J517" s="13"/>
      <c r="K517" s="13">
        <v>253576</v>
      </c>
      <c r="L517" s="13"/>
      <c r="M517" s="13">
        <v>338.22899999999998</v>
      </c>
      <c r="N517" s="13">
        <v>2617057</v>
      </c>
      <c r="O517" s="13">
        <v>116459.1</v>
      </c>
      <c r="P517" s="13">
        <v>2090663.75</v>
      </c>
      <c r="Q517" s="13">
        <v>214418</v>
      </c>
      <c r="R517" s="13">
        <v>234506</v>
      </c>
      <c r="S517" s="13">
        <v>483.81400000000002</v>
      </c>
      <c r="T517" s="38">
        <v>318.37200000000001</v>
      </c>
      <c r="U517" s="76">
        <v>316.90499999999997</v>
      </c>
      <c r="V517" s="13">
        <v>102736.62573099</v>
      </c>
      <c r="W517" s="13">
        <v>267112.40000000002</v>
      </c>
      <c r="X517" s="13">
        <v>126164</v>
      </c>
      <c r="Y517" s="13">
        <v>486531</v>
      </c>
      <c r="Z517" s="38">
        <v>88387</v>
      </c>
      <c r="AA517" s="13">
        <v>89521</v>
      </c>
      <c r="AB517" s="38">
        <v>522116.6</v>
      </c>
      <c r="AC517" s="78">
        <v>532462.5</v>
      </c>
      <c r="AD517" s="13">
        <v>138863</v>
      </c>
      <c r="AE517" s="13">
        <v>314111</v>
      </c>
      <c r="AF517" s="38">
        <v>35787.5</v>
      </c>
      <c r="AG517" s="78">
        <v>35794.300000000003</v>
      </c>
      <c r="AI517" s="11">
        <f t="shared" si="1281"/>
        <v>3837.3666666666663</v>
      </c>
      <c r="AJ517" s="11">
        <f t="shared" si="1289"/>
        <v>448.75433333333331</v>
      </c>
      <c r="AK517" s="11">
        <f t="shared" si="1290"/>
        <v>654.36166666666668</v>
      </c>
      <c r="AL517" s="11">
        <f t="shared" si="1282"/>
        <v>1097.5333333333335</v>
      </c>
      <c r="AM517" s="11">
        <f t="shared" si="1291"/>
        <v>572.07600000000002</v>
      </c>
      <c r="AN517" s="11">
        <f t="shared" si="1292"/>
        <v>377.19166666666666</v>
      </c>
      <c r="AO517" s="11" t="str">
        <f t="shared" si="1293"/>
        <v/>
      </c>
      <c r="AP517" s="11" t="str">
        <f t="shared" si="1294"/>
        <v/>
      </c>
      <c r="AQ517" s="11" t="str">
        <f t="shared" si="1295"/>
        <v/>
      </c>
      <c r="AR517" s="11">
        <f t="shared" si="1296"/>
        <v>252.45366666666666</v>
      </c>
      <c r="AS517" s="11" t="str">
        <f t="shared" si="1297"/>
        <v/>
      </c>
      <c r="AT517" s="11">
        <f t="shared" si="1283"/>
        <v>336.38666666666671</v>
      </c>
      <c r="AU517" s="11">
        <f t="shared" si="1298"/>
        <v>2611.2023333333336</v>
      </c>
      <c r="AV517" s="11">
        <f t="shared" si="1299"/>
        <v>113.69</v>
      </c>
      <c r="AW517" s="11">
        <f t="shared" si="1305"/>
        <v>8196.6684999999998</v>
      </c>
      <c r="AX517" s="11">
        <f t="shared" si="1306"/>
        <v>871.55100000000004</v>
      </c>
      <c r="AY517" s="11">
        <f t="shared" si="1307"/>
        <v>921.18399999999997</v>
      </c>
      <c r="AZ517" s="11">
        <f t="shared" ref="AZ517" si="1402">IF(OR(S517="",S514="",S511="",S508=""),AZ516,SUM(S517,S514,S511,S508))</f>
        <v>1932.538</v>
      </c>
      <c r="BA517" s="11">
        <f t="shared" si="1309"/>
        <v>1258.4739999999999</v>
      </c>
      <c r="BB517" s="11">
        <f t="shared" ref="BB517:BE517" si="1403">IF(OR(V517="",V514="",V511="",V508=""),BB516,SUM(V517,V514,V511,V508)/1000)</f>
        <v>408.50368687461997</v>
      </c>
      <c r="BC517" s="11">
        <f t="shared" si="1403"/>
        <v>1054.3261</v>
      </c>
      <c r="BD517" s="11">
        <f t="shared" si="1403"/>
        <v>495.90699999999998</v>
      </c>
      <c r="BE517" s="11">
        <f t="shared" si="1403"/>
        <v>1944.09</v>
      </c>
      <c r="BF517" s="11">
        <f t="shared" si="1311"/>
        <v>349.73599999999999</v>
      </c>
      <c r="BG517" s="11">
        <f t="shared" si="1312"/>
        <v>2116.2035000000001</v>
      </c>
      <c r="BH517" s="11">
        <f t="shared" ref="BH517:BI517" si="1404">IF(OR(AD517="",AD514="",AD511="",AD508=""),BH516,SUM(AD517,AD514,AD511,AD508)/1000)</f>
        <v>547.03499999999997</v>
      </c>
      <c r="BI517" s="11">
        <f t="shared" si="1404"/>
        <v>1270.28</v>
      </c>
      <c r="BJ517" s="11">
        <f t="shared" si="1314"/>
        <v>137.80010000000001</v>
      </c>
      <c r="BL517" s="65" t="str">
        <f t="shared" si="1083"/>
        <v>19973</v>
      </c>
      <c r="BM517" s="2">
        <f t="shared" si="1084"/>
        <v>47.364164508811804</v>
      </c>
      <c r="BN517" s="2">
        <f t="shared" si="1085"/>
        <v>52.158090980352021</v>
      </c>
      <c r="BO517" s="2">
        <f t="shared" ref="BO517:BP517" si="1405">IF(COUNT(AK516,AY514)=2,AK516/AY514*100,"")</f>
        <v>71.329280771272735</v>
      </c>
      <c r="BP517" s="2">
        <f t="shared" si="1405"/>
        <v>56.82318662058529</v>
      </c>
      <c r="BQ517" s="2">
        <f t="shared" si="1087"/>
        <v>45.928809359358766</v>
      </c>
      <c r="BR517" s="2">
        <f t="shared" si="1088"/>
        <v>91.868909529263092</v>
      </c>
      <c r="BS517" s="2" t="str">
        <f t="shared" si="1089"/>
        <v/>
      </c>
      <c r="BT517" s="2" t="str">
        <f t="shared" ref="BT517:BZ517" si="1406">IF(COUNT(AP516,BD514)=2,AP516/BD514*100,"")</f>
        <v/>
      </c>
      <c r="BU517" s="2" t="str">
        <f t="shared" si="1406"/>
        <v/>
      </c>
      <c r="BV517" s="2">
        <f t="shared" si="1406"/>
        <v>72.518505836846856</v>
      </c>
      <c r="BW517" s="2" t="str">
        <f t="shared" si="1406"/>
        <v/>
      </c>
      <c r="BX517" s="2">
        <f t="shared" si="1406"/>
        <v>61.812822366033451</v>
      </c>
      <c r="BY517" s="2">
        <f t="shared" si="1406"/>
        <v>209.09306044977433</v>
      </c>
      <c r="BZ517" s="2">
        <f t="shared" si="1406"/>
        <v>82.508081916389912</v>
      </c>
    </row>
    <row r="518" spans="1:78" ht="15" customHeight="1" x14ac:dyDescent="0.2">
      <c r="A518" s="71">
        <v>35521</v>
      </c>
      <c r="B518" s="76">
        <v>3867.2</v>
      </c>
      <c r="C518" s="13">
        <v>448519</v>
      </c>
      <c r="D518" s="76">
        <v>663276</v>
      </c>
      <c r="E518" s="13">
        <v>1106.8</v>
      </c>
      <c r="F518" s="13">
        <v>577136</v>
      </c>
      <c r="G518" s="13">
        <v>378967</v>
      </c>
      <c r="H518" s="13"/>
      <c r="I518" s="13"/>
      <c r="J518" s="13"/>
      <c r="K518" s="13">
        <v>255606</v>
      </c>
      <c r="L518" s="13"/>
      <c r="M518" s="13">
        <v>340.96100000000001</v>
      </c>
      <c r="N518" s="13">
        <v>2722283.3849999998</v>
      </c>
      <c r="O518" s="13">
        <v>117994.5</v>
      </c>
      <c r="P518" s="13"/>
      <c r="Q518" s="13"/>
      <c r="R518" s="13"/>
      <c r="S518" s="13"/>
      <c r="T518" s="38"/>
      <c r="U518" s="13"/>
      <c r="V518" s="13"/>
      <c r="W518" s="13"/>
      <c r="X518" s="13"/>
      <c r="Y518" s="13"/>
      <c r="Z518" s="38"/>
      <c r="AA518" s="13"/>
      <c r="AB518" s="38"/>
      <c r="AC518" s="13"/>
      <c r="AD518" s="13"/>
      <c r="AE518" s="13"/>
      <c r="AF518" s="38"/>
      <c r="AG518" s="13"/>
      <c r="AI518" s="11">
        <f t="shared" si="1281"/>
        <v>3851.5666666666671</v>
      </c>
      <c r="AJ518" s="11">
        <f t="shared" si="1289"/>
        <v>448.50433333333331</v>
      </c>
      <c r="AK518" s="11">
        <f t="shared" si="1290"/>
        <v>659.226</v>
      </c>
      <c r="AL518" s="11">
        <f t="shared" si="1282"/>
        <v>1101.3333333333333</v>
      </c>
      <c r="AM518" s="11">
        <f t="shared" si="1291"/>
        <v>573</v>
      </c>
      <c r="AN518" s="11">
        <f t="shared" si="1292"/>
        <v>377.80133333333333</v>
      </c>
      <c r="AO518" s="11" t="str">
        <f t="shared" si="1293"/>
        <v/>
      </c>
      <c r="AP518" s="11" t="str">
        <f t="shared" si="1294"/>
        <v/>
      </c>
      <c r="AQ518" s="11" t="str">
        <f t="shared" si="1295"/>
        <v/>
      </c>
      <c r="AR518" s="11">
        <f t="shared" si="1296"/>
        <v>253.97333333333333</v>
      </c>
      <c r="AS518" s="11" t="str">
        <f t="shared" si="1297"/>
        <v/>
      </c>
      <c r="AT518" s="11">
        <f t="shared" si="1283"/>
        <v>338.68866666666668</v>
      </c>
      <c r="AU518" s="11">
        <f t="shared" si="1298"/>
        <v>2661.0224616666665</v>
      </c>
      <c r="AV518" s="11">
        <f t="shared" si="1299"/>
        <v>115.8655</v>
      </c>
      <c r="AW518" s="11">
        <f t="shared" si="1305"/>
        <v>8196.6684999999998</v>
      </c>
      <c r="AX518" s="11">
        <f t="shared" si="1306"/>
        <v>871.55100000000004</v>
      </c>
      <c r="AY518" s="11">
        <f t="shared" si="1307"/>
        <v>921.18399999999997</v>
      </c>
      <c r="AZ518" s="11">
        <f t="shared" ref="AZ518" si="1407">IF(OR(S518="",S515="",S512="",S509=""),AZ517,SUM(S518,S515,S512,S509))</f>
        <v>1932.538</v>
      </c>
      <c r="BA518" s="11">
        <f t="shared" si="1309"/>
        <v>1258.4739999999999</v>
      </c>
      <c r="BB518" s="11">
        <f t="shared" ref="BB518:BE518" si="1408">IF(OR(V518="",V515="",V512="",V509=""),BB517,SUM(V518,V515,V512,V509)/1000)</f>
        <v>408.50368687461997</v>
      </c>
      <c r="BC518" s="11">
        <f t="shared" si="1408"/>
        <v>1054.3261</v>
      </c>
      <c r="BD518" s="11">
        <f t="shared" si="1408"/>
        <v>495.90699999999998</v>
      </c>
      <c r="BE518" s="11">
        <f t="shared" si="1408"/>
        <v>1944.09</v>
      </c>
      <c r="BF518" s="11">
        <f t="shared" si="1311"/>
        <v>349.73599999999999</v>
      </c>
      <c r="BG518" s="11">
        <f t="shared" si="1312"/>
        <v>2116.2035000000001</v>
      </c>
      <c r="BH518" s="11">
        <f t="shared" ref="BH518:BI518" si="1409">IF(OR(AD518="",AD515="",AD512="",AD509=""),BH517,SUM(AD518,AD515,AD512,AD509)/1000)</f>
        <v>547.03499999999997</v>
      </c>
      <c r="BI518" s="11">
        <f t="shared" si="1409"/>
        <v>1270.28</v>
      </c>
      <c r="BJ518" s="11">
        <f t="shared" si="1314"/>
        <v>137.80010000000001</v>
      </c>
      <c r="BL518" s="65" t="str">
        <f t="shared" si="1083"/>
        <v>19974</v>
      </c>
      <c r="BM518" s="2">
        <f t="shared" si="1084"/>
        <v>47.532624745398721</v>
      </c>
      <c r="BN518" s="2">
        <f t="shared" si="1085"/>
        <v>52.214768587114882</v>
      </c>
      <c r="BO518" s="2">
        <f t="shared" ref="BO518:BP518" si="1410">IF(COUNT(AK517,AY515)=2,AK517/AY515*100,"")</f>
        <v>72.126235654830467</v>
      </c>
      <c r="BP518" s="2">
        <f t="shared" si="1410"/>
        <v>57.091948450440675</v>
      </c>
      <c r="BQ518" s="2">
        <f t="shared" si="1087"/>
        <v>46.019517739104288</v>
      </c>
      <c r="BR518" s="2">
        <f t="shared" si="1088"/>
        <v>92.407310784151093</v>
      </c>
      <c r="BS518" s="2" t="str">
        <f t="shared" si="1089"/>
        <v/>
      </c>
      <c r="BT518" s="2" t="str">
        <f t="shared" ref="BT518:BZ518" si="1411">IF(COUNT(AP517,BD515)=2,AP517/BD515*100,"")</f>
        <v/>
      </c>
      <c r="BU518" s="2" t="str">
        <f t="shared" si="1411"/>
        <v/>
      </c>
      <c r="BV518" s="2">
        <f t="shared" si="1411"/>
        <v>73.25545067383203</v>
      </c>
      <c r="BW518" s="2" t="str">
        <f t="shared" si="1411"/>
        <v/>
      </c>
      <c r="BX518" s="2">
        <f t="shared" si="1411"/>
        <v>62.180175617282252</v>
      </c>
      <c r="BY518" s="2">
        <f t="shared" si="1411"/>
        <v>211.38186833276538</v>
      </c>
      <c r="BZ518" s="2">
        <f t="shared" si="1411"/>
        <v>83.720553473198962</v>
      </c>
    </row>
    <row r="519" spans="1:78" ht="15" customHeight="1" x14ac:dyDescent="0.2">
      <c r="A519" s="71">
        <v>35551</v>
      </c>
      <c r="B519" s="76">
        <v>3879.1</v>
      </c>
      <c r="C519" s="13">
        <v>448940</v>
      </c>
      <c r="D519" s="76">
        <v>669351</v>
      </c>
      <c r="E519" s="13">
        <v>1111.3</v>
      </c>
      <c r="F519" s="13">
        <v>575720</v>
      </c>
      <c r="G519" s="13">
        <v>384073</v>
      </c>
      <c r="H519" s="13"/>
      <c r="I519" s="13"/>
      <c r="J519" s="13"/>
      <c r="K519" s="13">
        <v>259978</v>
      </c>
      <c r="L519" s="13"/>
      <c r="M519" s="13">
        <v>343.49200000000002</v>
      </c>
      <c r="N519" s="13">
        <v>2760298.8879999998</v>
      </c>
      <c r="O519" s="13">
        <v>119069.4</v>
      </c>
      <c r="P519" s="13"/>
      <c r="Q519" s="13"/>
      <c r="R519" s="13"/>
      <c r="S519" s="13"/>
      <c r="T519" s="38"/>
      <c r="U519" s="13"/>
      <c r="V519" s="13"/>
      <c r="W519" s="13"/>
      <c r="X519" s="13"/>
      <c r="Y519" s="13"/>
      <c r="Z519" s="38"/>
      <c r="AA519" s="13"/>
      <c r="AB519" s="38"/>
      <c r="AC519" s="13"/>
      <c r="AD519" s="13"/>
      <c r="AE519" s="13"/>
      <c r="AF519" s="38"/>
      <c r="AG519" s="13"/>
      <c r="AI519" s="11">
        <f t="shared" si="1281"/>
        <v>3865.8333333333335</v>
      </c>
      <c r="AJ519" s="11">
        <f t="shared" si="1289"/>
        <v>448.42</v>
      </c>
      <c r="AK519" s="11">
        <f t="shared" si="1290"/>
        <v>664.10433333333333</v>
      </c>
      <c r="AL519" s="11">
        <f t="shared" si="1282"/>
        <v>1105.8666666666668</v>
      </c>
      <c r="AM519" s="11">
        <f t="shared" si="1291"/>
        <v>576.38400000000001</v>
      </c>
      <c r="AN519" s="11">
        <f t="shared" si="1292"/>
        <v>379.1993333333333</v>
      </c>
      <c r="AO519" s="11" t="str">
        <f t="shared" si="1293"/>
        <v/>
      </c>
      <c r="AP519" s="11" t="str">
        <f t="shared" si="1294"/>
        <v/>
      </c>
      <c r="AQ519" s="11" t="str">
        <f t="shared" si="1295"/>
        <v/>
      </c>
      <c r="AR519" s="11">
        <f t="shared" si="1296"/>
        <v>256.38666666666666</v>
      </c>
      <c r="AS519" s="11" t="str">
        <f t="shared" si="1297"/>
        <v/>
      </c>
      <c r="AT519" s="11">
        <f t="shared" si="1283"/>
        <v>340.89400000000001</v>
      </c>
      <c r="AU519" s="11">
        <f t="shared" si="1298"/>
        <v>2699.8797576666666</v>
      </c>
      <c r="AV519" s="11">
        <f t="shared" si="1299"/>
        <v>117.84099999999999</v>
      </c>
      <c r="AW519" s="11">
        <f t="shared" si="1305"/>
        <v>8196.6684999999998</v>
      </c>
      <c r="AX519" s="11">
        <f t="shared" si="1306"/>
        <v>871.55100000000004</v>
      </c>
      <c r="AY519" s="11">
        <f t="shared" si="1307"/>
        <v>921.18399999999997</v>
      </c>
      <c r="AZ519" s="11">
        <f t="shared" ref="AZ519" si="1412">IF(OR(S519="",S516="",S513="",S510=""),AZ518,SUM(S519,S516,S513,S510))</f>
        <v>1932.538</v>
      </c>
      <c r="BA519" s="11">
        <f t="shared" si="1309"/>
        <v>1258.4739999999999</v>
      </c>
      <c r="BB519" s="11">
        <f t="shared" ref="BB519:BE519" si="1413">IF(OR(V519="",V516="",V513="",V510=""),BB518,SUM(V519,V516,V513,V510)/1000)</f>
        <v>408.50368687461997</v>
      </c>
      <c r="BC519" s="11">
        <f t="shared" si="1413"/>
        <v>1054.3261</v>
      </c>
      <c r="BD519" s="11">
        <f t="shared" si="1413"/>
        <v>495.90699999999998</v>
      </c>
      <c r="BE519" s="11">
        <f t="shared" si="1413"/>
        <v>1944.09</v>
      </c>
      <c r="BF519" s="11">
        <f t="shared" si="1311"/>
        <v>349.73599999999999</v>
      </c>
      <c r="BG519" s="11">
        <f t="shared" si="1312"/>
        <v>2116.2035000000001</v>
      </c>
      <c r="BH519" s="11">
        <f t="shared" ref="BH519:BI519" si="1414">IF(OR(AD519="",AD516="",AD513="",AD510=""),BH518,SUM(AD519,AD516,AD513,AD510)/1000)</f>
        <v>547.03499999999997</v>
      </c>
      <c r="BI519" s="11">
        <f t="shared" si="1414"/>
        <v>1270.28</v>
      </c>
      <c r="BJ519" s="11">
        <f t="shared" si="1314"/>
        <v>137.80010000000001</v>
      </c>
      <c r="BL519" s="65" t="str">
        <f t="shared" si="1083"/>
        <v>19975</v>
      </c>
      <c r="BM519" s="2">
        <f t="shared" si="1084"/>
        <v>47.708517051246837</v>
      </c>
      <c r="BN519" s="2">
        <f t="shared" si="1085"/>
        <v>52.190810474269846</v>
      </c>
      <c r="BO519" s="2">
        <f t="shared" ref="BO519:BP519" si="1415">IF(COUNT(AK518,AY516)=2,AK518/AY516*100,"")</f>
        <v>72.662401005241136</v>
      </c>
      <c r="BP519" s="2">
        <f t="shared" si="1415"/>
        <v>57.289618441431067</v>
      </c>
      <c r="BQ519" s="2">
        <f t="shared" si="1087"/>
        <v>45.679654094453298</v>
      </c>
      <c r="BR519" s="2">
        <f t="shared" si="1088"/>
        <v>92.556671605505585</v>
      </c>
      <c r="BS519" s="2" t="str">
        <f t="shared" si="1089"/>
        <v/>
      </c>
      <c r="BT519" s="2" t="str">
        <f t="shared" ref="BT519:BZ519" si="1416">IF(COUNT(AP518,BD516)=2,AP518/BD516*100,"")</f>
        <v/>
      </c>
      <c r="BU519" s="2" t="str">
        <f t="shared" si="1416"/>
        <v/>
      </c>
      <c r="BV519" s="2">
        <f t="shared" si="1416"/>
        <v>73.696418190804778</v>
      </c>
      <c r="BW519" s="2" t="str">
        <f t="shared" si="1416"/>
        <v/>
      </c>
      <c r="BX519" s="2">
        <f t="shared" si="1416"/>
        <v>62.60569416024169</v>
      </c>
      <c r="BY519" s="2">
        <f t="shared" si="1416"/>
        <v>215.41490387093239</v>
      </c>
      <c r="BZ519" s="2">
        <f t="shared" si="1416"/>
        <v>85.322577081967935</v>
      </c>
    </row>
    <row r="520" spans="1:78" ht="15" customHeight="1" x14ac:dyDescent="0.2">
      <c r="A520" s="71">
        <v>35582</v>
      </c>
      <c r="B520" s="76">
        <v>3895.8</v>
      </c>
      <c r="C520" s="13">
        <v>449572</v>
      </c>
      <c r="D520" s="76">
        <v>691877</v>
      </c>
      <c r="E520" s="13">
        <v>1113</v>
      </c>
      <c r="F520" s="13">
        <v>588502</v>
      </c>
      <c r="G520" s="13">
        <v>381202</v>
      </c>
      <c r="H520" s="13"/>
      <c r="I520" s="13"/>
      <c r="J520" s="13"/>
      <c r="K520" s="13">
        <v>257942</v>
      </c>
      <c r="L520" s="13"/>
      <c r="M520" s="13">
        <v>345.09800000000001</v>
      </c>
      <c r="N520" s="13">
        <v>2784346.89</v>
      </c>
      <c r="O520" s="13">
        <v>119130.8</v>
      </c>
      <c r="P520" s="13">
        <v>2129706.25</v>
      </c>
      <c r="Q520" s="13">
        <v>222456</v>
      </c>
      <c r="R520" s="13">
        <v>235902</v>
      </c>
      <c r="S520" s="13">
        <v>489.26499999999999</v>
      </c>
      <c r="T520" s="38">
        <v>323.50799999999998</v>
      </c>
      <c r="U520" s="13">
        <v>321.60300000000001</v>
      </c>
      <c r="V520" s="13">
        <v>103106.47458150001</v>
      </c>
      <c r="W520" s="13">
        <v>271360.3</v>
      </c>
      <c r="X520" s="13">
        <v>127719</v>
      </c>
      <c r="Y520" s="13">
        <v>519330</v>
      </c>
      <c r="Z520" s="38">
        <v>90338</v>
      </c>
      <c r="AA520" s="13">
        <v>91384</v>
      </c>
      <c r="AB520" s="38">
        <v>523450.1</v>
      </c>
      <c r="AC520" s="78">
        <v>534680.6</v>
      </c>
      <c r="AD520" s="13">
        <v>142402</v>
      </c>
      <c r="AE520" s="13">
        <v>340130</v>
      </c>
      <c r="AF520" s="38">
        <v>37233.4</v>
      </c>
      <c r="AG520" s="78">
        <v>37203.699999999997</v>
      </c>
      <c r="AI520" s="11">
        <f t="shared" si="1281"/>
        <v>3880.6999999999994</v>
      </c>
      <c r="AJ520" s="11">
        <f t="shared" si="1289"/>
        <v>449.01033333333334</v>
      </c>
      <c r="AK520" s="11">
        <f t="shared" si="1290"/>
        <v>674.83466666666664</v>
      </c>
      <c r="AL520" s="11">
        <f t="shared" si="1282"/>
        <v>1110.3666666666666</v>
      </c>
      <c r="AM520" s="11">
        <f t="shared" si="1291"/>
        <v>580.45266666666657</v>
      </c>
      <c r="AN520" s="11">
        <f t="shared" si="1292"/>
        <v>381.41399999999999</v>
      </c>
      <c r="AO520" s="11" t="str">
        <f t="shared" si="1293"/>
        <v/>
      </c>
      <c r="AP520" s="11" t="str">
        <f t="shared" si="1294"/>
        <v/>
      </c>
      <c r="AQ520" s="11" t="str">
        <f t="shared" si="1295"/>
        <v/>
      </c>
      <c r="AR520" s="11">
        <f t="shared" si="1296"/>
        <v>257.84199999999998</v>
      </c>
      <c r="AS520" s="11" t="str">
        <f t="shared" si="1297"/>
        <v/>
      </c>
      <c r="AT520" s="11">
        <f t="shared" si="1283"/>
        <v>343.18366666666662</v>
      </c>
      <c r="AU520" s="11">
        <f t="shared" si="1298"/>
        <v>2755.6430543333336</v>
      </c>
      <c r="AV520" s="11">
        <f t="shared" si="1299"/>
        <v>118.73156666666667</v>
      </c>
      <c r="AW520" s="11">
        <f t="shared" si="1305"/>
        <v>8318.1647499999999</v>
      </c>
      <c r="AX520" s="11">
        <f t="shared" si="1306"/>
        <v>885.36900000000003</v>
      </c>
      <c r="AY520" s="11">
        <f t="shared" si="1307"/>
        <v>931.73400000000004</v>
      </c>
      <c r="AZ520" s="11">
        <f t="shared" ref="AZ520" si="1417">IF(OR(S520="",S517="",S514="",S511=""),AZ519,SUM(S520,S517,S514,S511))</f>
        <v>1941.7739999999999</v>
      </c>
      <c r="BA520" s="11">
        <f t="shared" si="1309"/>
        <v>1267.855</v>
      </c>
      <c r="BB520" s="11">
        <f t="shared" ref="BB520:BE520" si="1418">IF(OR(V520="",V517="",V514="",V511=""),BB519,SUM(V520,V517,V514,V511)/1000)</f>
        <v>409.49497895428004</v>
      </c>
      <c r="BC520" s="11">
        <f t="shared" si="1418"/>
        <v>1064.5462999999997</v>
      </c>
      <c r="BD520" s="11">
        <f t="shared" si="1418"/>
        <v>502.41399999999999</v>
      </c>
      <c r="BE520" s="11">
        <f t="shared" si="1418"/>
        <v>1974.627</v>
      </c>
      <c r="BF520" s="11">
        <f t="shared" si="1311"/>
        <v>355.63</v>
      </c>
      <c r="BG520" s="11">
        <f t="shared" si="1312"/>
        <v>2124.3706000000002</v>
      </c>
      <c r="BH520" s="11">
        <f t="shared" ref="BH520:BI520" si="1419">IF(OR(AD520="",AD517="",AD514="",AD511=""),BH519,SUM(AD520,AD517,AD514,AD511)/1000)</f>
        <v>554.529</v>
      </c>
      <c r="BI520" s="11">
        <f t="shared" si="1419"/>
        <v>1312.375</v>
      </c>
      <c r="BJ520" s="11">
        <f t="shared" si="1314"/>
        <v>141.43350000000001</v>
      </c>
      <c r="BL520" s="65" t="str">
        <f t="shared" si="1083"/>
        <v>19976</v>
      </c>
      <c r="BM520" s="2">
        <f t="shared" si="1084"/>
        <v>47.163470540907362</v>
      </c>
      <c r="BN520" s="2">
        <f t="shared" si="1085"/>
        <v>51.46048060679562</v>
      </c>
      <c r="BO520" s="2">
        <f t="shared" ref="BO520:BP520" si="1420">IF(COUNT(AK519,AY517)=2,AK519/AY517*100,"")</f>
        <v>72.092473743935344</v>
      </c>
      <c r="BP520" s="2">
        <f t="shared" si="1420"/>
        <v>57.223540580659574</v>
      </c>
      <c r="BQ520" s="2">
        <f t="shared" si="1087"/>
        <v>45.531333980678191</v>
      </c>
      <c r="BR520" s="2">
        <f t="shared" si="1088"/>
        <v>92.826416386718947</v>
      </c>
      <c r="BS520" s="2" t="str">
        <f t="shared" si="1089"/>
        <v/>
      </c>
      <c r="BT520" s="2" t="str">
        <f t="shared" ref="BT520:BZ520" si="1421">IF(COUNT(AP519,BD517)=2,AP519/BD517*100,"")</f>
        <v/>
      </c>
      <c r="BU520" s="2" t="str">
        <f t="shared" si="1421"/>
        <v/>
      </c>
      <c r="BV520" s="2">
        <f t="shared" si="1421"/>
        <v>73.308628984910513</v>
      </c>
      <c r="BW520" s="2" t="str">
        <f t="shared" si="1421"/>
        <v/>
      </c>
      <c r="BX520" s="2">
        <f t="shared" si="1421"/>
        <v>62.316670779749018</v>
      </c>
      <c r="BY520" s="2">
        <f t="shared" si="1421"/>
        <v>212.54209762152178</v>
      </c>
      <c r="BZ520" s="2">
        <f t="shared" si="1421"/>
        <v>85.515903108923709</v>
      </c>
    </row>
    <row r="521" spans="1:78" ht="15" customHeight="1" x14ac:dyDescent="0.2">
      <c r="A521" s="71">
        <v>35612</v>
      </c>
      <c r="B521" s="76">
        <v>3913.8</v>
      </c>
      <c r="C521" s="13">
        <v>446917</v>
      </c>
      <c r="D521" s="76">
        <v>697567</v>
      </c>
      <c r="E521" s="13">
        <v>1119</v>
      </c>
      <c r="F521" s="13">
        <v>597403</v>
      </c>
      <c r="G521" s="13">
        <v>378333</v>
      </c>
      <c r="H521" s="13"/>
      <c r="I521" s="13"/>
      <c r="J521" s="13"/>
      <c r="K521" s="13">
        <v>260963</v>
      </c>
      <c r="L521" s="13"/>
      <c r="M521" s="13">
        <v>346.10700000000003</v>
      </c>
      <c r="N521" s="13">
        <v>2806834.4539999999</v>
      </c>
      <c r="O521" s="13">
        <v>120325.9</v>
      </c>
      <c r="P521" s="13"/>
      <c r="Q521" s="13"/>
      <c r="R521" s="13"/>
      <c r="S521" s="13"/>
      <c r="T521" s="38"/>
      <c r="U521" s="13"/>
      <c r="V521" s="13"/>
      <c r="W521" s="13"/>
      <c r="X521" s="13"/>
      <c r="Y521" s="13"/>
      <c r="Z521" s="38"/>
      <c r="AA521" s="13"/>
      <c r="AB521" s="38"/>
      <c r="AC521" s="13"/>
      <c r="AD521" s="13"/>
      <c r="AE521" s="13"/>
      <c r="AF521" s="38"/>
      <c r="AG521" s="13"/>
      <c r="AI521" s="11">
        <f t="shared" si="1281"/>
        <v>3896.2333333333336</v>
      </c>
      <c r="AJ521" s="11">
        <f t="shared" si="1289"/>
        <v>448.47633333333329</v>
      </c>
      <c r="AK521" s="11">
        <f t="shared" si="1290"/>
        <v>686.26499999999999</v>
      </c>
      <c r="AL521" s="11">
        <f t="shared" si="1282"/>
        <v>1114.4333333333334</v>
      </c>
      <c r="AM521" s="11">
        <f t="shared" si="1291"/>
        <v>587.20833333333337</v>
      </c>
      <c r="AN521" s="11">
        <f t="shared" si="1292"/>
        <v>381.20266666666669</v>
      </c>
      <c r="AO521" s="11" t="str">
        <f t="shared" si="1293"/>
        <v/>
      </c>
      <c r="AP521" s="11" t="str">
        <f t="shared" si="1294"/>
        <v/>
      </c>
      <c r="AQ521" s="11" t="str">
        <f t="shared" si="1295"/>
        <v/>
      </c>
      <c r="AR521" s="11">
        <f t="shared" si="1296"/>
        <v>259.62766666666664</v>
      </c>
      <c r="AS521" s="11" t="str">
        <f t="shared" si="1297"/>
        <v/>
      </c>
      <c r="AT521" s="11">
        <f t="shared" si="1283"/>
        <v>344.89900000000006</v>
      </c>
      <c r="AU521" s="11">
        <f t="shared" si="1298"/>
        <v>2783.826744</v>
      </c>
      <c r="AV521" s="11">
        <f t="shared" si="1299"/>
        <v>119.50869999999999</v>
      </c>
      <c r="AW521" s="11">
        <f t="shared" si="1305"/>
        <v>8318.1647499999999</v>
      </c>
      <c r="AX521" s="11">
        <f t="shared" si="1306"/>
        <v>885.36900000000003</v>
      </c>
      <c r="AY521" s="11">
        <f t="shared" si="1307"/>
        <v>931.73400000000004</v>
      </c>
      <c r="AZ521" s="11">
        <f t="shared" ref="AZ521" si="1422">IF(OR(S521="",S518="",S515="",S512=""),AZ520,SUM(S521,S518,S515,S512))</f>
        <v>1941.7739999999999</v>
      </c>
      <c r="BA521" s="11">
        <f t="shared" si="1309"/>
        <v>1267.855</v>
      </c>
      <c r="BB521" s="11">
        <f t="shared" ref="BB521:BE521" si="1423">IF(OR(V521="",V518="",V515="",V512=""),BB520,SUM(V521,V518,V515,V512)/1000)</f>
        <v>409.49497895428004</v>
      </c>
      <c r="BC521" s="11">
        <f t="shared" si="1423"/>
        <v>1064.5462999999997</v>
      </c>
      <c r="BD521" s="11">
        <f t="shared" si="1423"/>
        <v>502.41399999999999</v>
      </c>
      <c r="BE521" s="11">
        <f t="shared" si="1423"/>
        <v>1974.627</v>
      </c>
      <c r="BF521" s="11">
        <f t="shared" si="1311"/>
        <v>355.63</v>
      </c>
      <c r="BG521" s="11">
        <f t="shared" si="1312"/>
        <v>2124.3706000000002</v>
      </c>
      <c r="BH521" s="11">
        <f t="shared" ref="BH521:BI521" si="1424">IF(OR(AD521="",AD518="",AD515="",AD512=""),BH520,SUM(AD521,AD518,AD515,AD512)/1000)</f>
        <v>554.529</v>
      </c>
      <c r="BI521" s="11">
        <f t="shared" si="1424"/>
        <v>1312.375</v>
      </c>
      <c r="BJ521" s="11">
        <f t="shared" si="1314"/>
        <v>141.43350000000001</v>
      </c>
      <c r="BL521" s="65" t="str">
        <f t="shared" si="1083"/>
        <v>19977</v>
      </c>
      <c r="BM521" s="2">
        <f t="shared" si="1084"/>
        <v>47.344845042836603</v>
      </c>
      <c r="BN521" s="2">
        <f t="shared" si="1085"/>
        <v>51.45080437059908</v>
      </c>
      <c r="BO521" s="2">
        <f t="shared" ref="BO521:BP521" si="1425">IF(COUNT(AK520,AY518)=2,AK520/AY518*100,"")</f>
        <v>73.257315223306819</v>
      </c>
      <c r="BP521" s="2">
        <f t="shared" si="1425"/>
        <v>57.456394992836699</v>
      </c>
      <c r="BQ521" s="2">
        <f t="shared" si="1087"/>
        <v>45.800231073506488</v>
      </c>
      <c r="BR521" s="2">
        <f t="shared" si="1088"/>
        <v>93.368557556511234</v>
      </c>
      <c r="BS521" s="2" t="str">
        <f t="shared" si="1089"/>
        <v/>
      </c>
      <c r="BT521" s="2" t="str">
        <f t="shared" ref="BT521:BZ521" si="1426">IF(COUNT(AP520,BD518)=2,AP520/BD518*100,"")</f>
        <v/>
      </c>
      <c r="BU521" s="2" t="str">
        <f t="shared" si="1426"/>
        <v/>
      </c>
      <c r="BV521" s="2">
        <f t="shared" si="1426"/>
        <v>73.724752384655858</v>
      </c>
      <c r="BW521" s="2" t="str">
        <f t="shared" si="1426"/>
        <v/>
      </c>
      <c r="BX521" s="2">
        <f t="shared" si="1426"/>
        <v>62.735230225975791</v>
      </c>
      <c r="BY521" s="2">
        <f t="shared" si="1426"/>
        <v>216.93194054329231</v>
      </c>
      <c r="BZ521" s="2">
        <f t="shared" si="1426"/>
        <v>86.162177434317286</v>
      </c>
    </row>
    <row r="522" spans="1:78" ht="15" customHeight="1" x14ac:dyDescent="0.2">
      <c r="A522" s="71">
        <v>35643</v>
      </c>
      <c r="B522" s="76">
        <v>3947.3</v>
      </c>
      <c r="C522" s="13">
        <v>446334</v>
      </c>
      <c r="D522" s="76">
        <v>700527</v>
      </c>
      <c r="E522" s="13">
        <v>1123</v>
      </c>
      <c r="F522" s="13">
        <v>597813</v>
      </c>
      <c r="G522" s="13">
        <v>379290</v>
      </c>
      <c r="H522" s="13"/>
      <c r="I522" s="13"/>
      <c r="J522" s="13"/>
      <c r="K522" s="13">
        <v>260873</v>
      </c>
      <c r="L522" s="13"/>
      <c r="M522" s="13">
        <v>347.52600000000001</v>
      </c>
      <c r="N522" s="13">
        <v>2791558.2510000002</v>
      </c>
      <c r="O522" s="13">
        <v>120993.4</v>
      </c>
      <c r="P522" s="13"/>
      <c r="Q522" s="13"/>
      <c r="R522" s="13"/>
      <c r="S522" s="13"/>
      <c r="T522" s="38"/>
      <c r="U522" s="13"/>
      <c r="V522" s="13"/>
      <c r="W522" s="13"/>
      <c r="X522" s="13"/>
      <c r="Y522" s="13"/>
      <c r="Z522" s="38"/>
      <c r="AA522" s="13"/>
      <c r="AB522" s="38"/>
      <c r="AC522" s="13"/>
      <c r="AD522" s="13"/>
      <c r="AE522" s="13"/>
      <c r="AF522" s="38"/>
      <c r="AG522" s="13"/>
      <c r="AI522" s="11">
        <f t="shared" si="1281"/>
        <v>3918.9666666666672</v>
      </c>
      <c r="AJ522" s="11">
        <f t="shared" si="1289"/>
        <v>447.60766666666666</v>
      </c>
      <c r="AK522" s="11">
        <f t="shared" si="1290"/>
        <v>696.65700000000004</v>
      </c>
      <c r="AL522" s="11">
        <f t="shared" si="1282"/>
        <v>1118.3333333333333</v>
      </c>
      <c r="AM522" s="11">
        <f t="shared" si="1291"/>
        <v>594.57266666666658</v>
      </c>
      <c r="AN522" s="11">
        <f t="shared" si="1292"/>
        <v>379.60833333333329</v>
      </c>
      <c r="AO522" s="11" t="str">
        <f t="shared" si="1293"/>
        <v/>
      </c>
      <c r="AP522" s="11" t="str">
        <f t="shared" si="1294"/>
        <v/>
      </c>
      <c r="AQ522" s="11" t="str">
        <f t="shared" si="1295"/>
        <v/>
      </c>
      <c r="AR522" s="11">
        <f t="shared" si="1296"/>
        <v>259.92599999999999</v>
      </c>
      <c r="AS522" s="11" t="str">
        <f t="shared" si="1297"/>
        <v/>
      </c>
      <c r="AT522" s="11">
        <f t="shared" si="1283"/>
        <v>346.24366666666668</v>
      </c>
      <c r="AU522" s="11">
        <f t="shared" si="1298"/>
        <v>2794.2465316666667</v>
      </c>
      <c r="AV522" s="11">
        <f t="shared" si="1299"/>
        <v>120.15003333333333</v>
      </c>
      <c r="AW522" s="11">
        <f t="shared" si="1305"/>
        <v>8318.1647499999999</v>
      </c>
      <c r="AX522" s="11">
        <f t="shared" si="1306"/>
        <v>885.36900000000003</v>
      </c>
      <c r="AY522" s="11">
        <f t="shared" si="1307"/>
        <v>931.73400000000004</v>
      </c>
      <c r="AZ522" s="11">
        <f t="shared" ref="AZ522" si="1427">IF(OR(S522="",S519="",S516="",S513=""),AZ521,SUM(S522,S519,S516,S513))</f>
        <v>1941.7739999999999</v>
      </c>
      <c r="BA522" s="11">
        <f t="shared" si="1309"/>
        <v>1267.855</v>
      </c>
      <c r="BB522" s="11">
        <f t="shared" ref="BB522:BE522" si="1428">IF(OR(V522="",V519="",V516="",V513=""),BB521,SUM(V522,V519,V516,V513)/1000)</f>
        <v>409.49497895428004</v>
      </c>
      <c r="BC522" s="11">
        <f t="shared" si="1428"/>
        <v>1064.5462999999997</v>
      </c>
      <c r="BD522" s="11">
        <f t="shared" si="1428"/>
        <v>502.41399999999999</v>
      </c>
      <c r="BE522" s="11">
        <f t="shared" si="1428"/>
        <v>1974.627</v>
      </c>
      <c r="BF522" s="11">
        <f t="shared" si="1311"/>
        <v>355.63</v>
      </c>
      <c r="BG522" s="11">
        <f t="shared" si="1312"/>
        <v>2124.3706000000002</v>
      </c>
      <c r="BH522" s="11">
        <f t="shared" ref="BH522:BI522" si="1429">IF(OR(AD522="",AD519="",AD516="",AD513=""),BH521,SUM(AD522,AD519,AD516,AD513)/1000)</f>
        <v>554.529</v>
      </c>
      <c r="BI522" s="11">
        <f t="shared" si="1429"/>
        <v>1312.375</v>
      </c>
      <c r="BJ522" s="11">
        <f t="shared" si="1314"/>
        <v>141.43350000000001</v>
      </c>
      <c r="BL522" s="65" t="str">
        <f t="shared" ref="BL522:BL585" si="1430">YEAR(A522)&amp;MONTH(A522)</f>
        <v>19978</v>
      </c>
      <c r="BM522" s="2">
        <f t="shared" ref="BM522:BM585" si="1431">IF(COUNT(AI521,AW519)=2,AI521/AW519*100,"")</f>
        <v>47.534352930502607</v>
      </c>
      <c r="BN522" s="2">
        <f t="shared" ref="BN522:BN585" si="1432">IF(COUNT(AJ520,AX519)=2,AJ520/AX519*100,"")</f>
        <v>51.518538023974884</v>
      </c>
      <c r="BO522" s="2">
        <f t="shared" ref="BO522:BP522" si="1433">IF(COUNT(AK521,AY519)=2,AK521/AY519*100,"")</f>
        <v>74.498145864452709</v>
      </c>
      <c r="BP522" s="2">
        <f t="shared" si="1433"/>
        <v>57.666826387544944</v>
      </c>
      <c r="BQ522" s="2">
        <f t="shared" ref="BQ522:BQ585" si="1434">IF(COUNT(AM520,BA519)=2,AM520/BA519*100,"")</f>
        <v>46.123532680585107</v>
      </c>
      <c r="BR522" s="2">
        <f t="shared" ref="BR522:BR585" si="1435">IF(COUNT(AN521,BB519)=2,AN521/BB519*100,"")</f>
        <v>93.316824037298673</v>
      </c>
      <c r="BS522" s="2" t="str">
        <f t="shared" ref="BS522:BS585" si="1436">IF(COUNT(AO520,BC519)=2,AO520/BC519*100,"")</f>
        <v/>
      </c>
      <c r="BT522" s="2" t="str">
        <f t="shared" ref="BT522:BZ522" si="1437">IF(COUNT(AP521,BD519)=2,AP521/BD519*100,"")</f>
        <v/>
      </c>
      <c r="BU522" s="2" t="str">
        <f t="shared" si="1437"/>
        <v/>
      </c>
      <c r="BV522" s="2">
        <f t="shared" si="1437"/>
        <v>74.235327980724506</v>
      </c>
      <c r="BW522" s="2" t="str">
        <f t="shared" si="1437"/>
        <v/>
      </c>
      <c r="BX522" s="2">
        <f t="shared" si="1437"/>
        <v>63.048799436964742</v>
      </c>
      <c r="BY522" s="2">
        <f t="shared" si="1437"/>
        <v>219.15063954403755</v>
      </c>
      <c r="BZ522" s="2">
        <f t="shared" si="1437"/>
        <v>86.726134451281226</v>
      </c>
    </row>
    <row r="523" spans="1:78" ht="15" customHeight="1" x14ac:dyDescent="0.2">
      <c r="A523" s="71">
        <v>35674</v>
      </c>
      <c r="B523" s="76">
        <v>3963</v>
      </c>
      <c r="C523" s="13">
        <v>445831</v>
      </c>
      <c r="D523" s="76">
        <v>660709</v>
      </c>
      <c r="E523" s="13">
        <v>1125.9000000000001</v>
      </c>
      <c r="F523" s="13">
        <v>597938</v>
      </c>
      <c r="G523" s="13">
        <v>380682</v>
      </c>
      <c r="H523" s="13">
        <v>580363</v>
      </c>
      <c r="I523" s="13">
        <v>297393</v>
      </c>
      <c r="J523" s="13"/>
      <c r="K523" s="13">
        <v>260088</v>
      </c>
      <c r="L523" s="13"/>
      <c r="M523" s="13">
        <v>347.24700000000001</v>
      </c>
      <c r="N523" s="13">
        <v>2846130.6349999998</v>
      </c>
      <c r="O523" s="13">
        <v>121200.5</v>
      </c>
      <c r="P523" s="13">
        <v>2165705.75</v>
      </c>
      <c r="Q523" s="13">
        <v>236004</v>
      </c>
      <c r="R523" s="13">
        <v>242496</v>
      </c>
      <c r="S523" s="13">
        <v>493.53399999999999</v>
      </c>
      <c r="T523" s="38">
        <v>326.71100000000001</v>
      </c>
      <c r="U523" s="13">
        <v>324.86</v>
      </c>
      <c r="V523" s="13">
        <v>104586.70519455</v>
      </c>
      <c r="W523" s="13">
        <v>275160.7</v>
      </c>
      <c r="X523" s="13">
        <v>130564</v>
      </c>
      <c r="Y523" s="13">
        <v>484682</v>
      </c>
      <c r="Z523" s="38">
        <v>92128</v>
      </c>
      <c r="AA523" s="13">
        <v>93134</v>
      </c>
      <c r="AB523" s="38">
        <v>524046.3</v>
      </c>
      <c r="AC523" s="78">
        <v>534887.30000000005</v>
      </c>
      <c r="AD523" s="13">
        <v>143403</v>
      </c>
      <c r="AE523" s="13">
        <v>359487</v>
      </c>
      <c r="AF523" s="38">
        <v>37832.800000000003</v>
      </c>
      <c r="AG523" s="78">
        <v>37882.6</v>
      </c>
      <c r="AI523" s="11">
        <f t="shared" si="1281"/>
        <v>3941.3666666666668</v>
      </c>
      <c r="AJ523" s="11">
        <f t="shared" si="1289"/>
        <v>446.3606666666667</v>
      </c>
      <c r="AK523" s="11">
        <f t="shared" si="1290"/>
        <v>686.26766666666663</v>
      </c>
      <c r="AL523" s="11">
        <f t="shared" si="1282"/>
        <v>1122.6333333333334</v>
      </c>
      <c r="AM523" s="11">
        <f t="shared" si="1291"/>
        <v>597.71799999999996</v>
      </c>
      <c r="AN523" s="11">
        <f t="shared" si="1292"/>
        <v>379.435</v>
      </c>
      <c r="AO523" s="11" t="str">
        <f t="shared" si="1293"/>
        <v/>
      </c>
      <c r="AP523" s="11" t="str">
        <f t="shared" si="1294"/>
        <v/>
      </c>
      <c r="AQ523" s="11" t="str">
        <f t="shared" si="1295"/>
        <v/>
      </c>
      <c r="AR523" s="11">
        <f t="shared" si="1296"/>
        <v>260.64133333333336</v>
      </c>
      <c r="AS523" s="11" t="str">
        <f t="shared" si="1297"/>
        <v/>
      </c>
      <c r="AT523" s="11">
        <f t="shared" si="1283"/>
        <v>346.96000000000004</v>
      </c>
      <c r="AU523" s="11">
        <f t="shared" si="1298"/>
        <v>2814.8411133333334</v>
      </c>
      <c r="AV523" s="11">
        <f t="shared" si="1299"/>
        <v>120.83993333333333</v>
      </c>
      <c r="AW523" s="11">
        <f t="shared" si="1305"/>
        <v>8451.0185000000001</v>
      </c>
      <c r="AX523" s="11">
        <f t="shared" si="1306"/>
        <v>896.18799999999999</v>
      </c>
      <c r="AY523" s="11">
        <f t="shared" si="1307"/>
        <v>944.88</v>
      </c>
      <c r="AZ523" s="11">
        <f t="shared" ref="AZ523" si="1438">IF(OR(S523="",S520="",S517="",S514=""),AZ522,SUM(S523,S520,S517,S514))</f>
        <v>1952.913</v>
      </c>
      <c r="BA523" s="11">
        <f t="shared" si="1309"/>
        <v>1278.3719999999998</v>
      </c>
      <c r="BB523" s="11">
        <f t="shared" ref="BB523:BE523" si="1439">IF(OR(V523="",V520="",V517="",V514=""),BB522,SUM(V523,V520,V517,V514)/1000)</f>
        <v>412.50454029009001</v>
      </c>
      <c r="BC523" s="11">
        <f t="shared" si="1439"/>
        <v>1076.8865000000001</v>
      </c>
      <c r="BD523" s="11">
        <f t="shared" si="1439"/>
        <v>509.39600000000002</v>
      </c>
      <c r="BE523" s="11">
        <f t="shared" si="1439"/>
        <v>1994.5609999999999</v>
      </c>
      <c r="BF523" s="11">
        <f t="shared" si="1311"/>
        <v>361.892</v>
      </c>
      <c r="BG523" s="11">
        <f t="shared" si="1312"/>
        <v>2133.2395999999994</v>
      </c>
      <c r="BH523" s="11">
        <f t="shared" ref="BH523:BI523" si="1440">IF(OR(AD523="",AD520="",AD517="",AD514=""),BH522,SUM(AD523,AD520,AD517,AD514)/1000)</f>
        <v>562.29</v>
      </c>
      <c r="BI523" s="11">
        <f t="shared" si="1440"/>
        <v>1351.943</v>
      </c>
      <c r="BJ523" s="11">
        <f t="shared" si="1314"/>
        <v>145.74679999999998</v>
      </c>
      <c r="BL523" s="65" t="str">
        <f t="shared" si="1430"/>
        <v>19979</v>
      </c>
      <c r="BM523" s="2">
        <f t="shared" si="1431"/>
        <v>47.113357146078009</v>
      </c>
      <c r="BN523" s="2">
        <f t="shared" si="1432"/>
        <v>50.654171688113458</v>
      </c>
      <c r="BO523" s="2">
        <f t="shared" ref="BO523:BP523" si="1441">IF(COUNT(AK522,AY520)=2,AK522/AY520*100,"")</f>
        <v>74.769945070159508</v>
      </c>
      <c r="BP523" s="2">
        <f t="shared" si="1441"/>
        <v>57.593382820726482</v>
      </c>
      <c r="BQ523" s="2">
        <f t="shared" si="1434"/>
        <v>46.315101753223622</v>
      </c>
      <c r="BR523" s="2">
        <f t="shared" si="1435"/>
        <v>92.701584352201891</v>
      </c>
      <c r="BS523" s="2" t="str">
        <f t="shared" si="1436"/>
        <v/>
      </c>
      <c r="BT523" s="2" t="str">
        <f t="shared" ref="BT523:BZ523" si="1442">IF(COUNT(AP522,BD520)=2,AP522/BD520*100,"")</f>
        <v/>
      </c>
      <c r="BU523" s="2" t="str">
        <f t="shared" si="1442"/>
        <v/>
      </c>
      <c r="BV523" s="2">
        <f t="shared" si="1442"/>
        <v>73.088884514804704</v>
      </c>
      <c r="BW523" s="2" t="str">
        <f t="shared" si="1442"/>
        <v/>
      </c>
      <c r="BX523" s="2">
        <f t="shared" si="1442"/>
        <v>62.439235218837375</v>
      </c>
      <c r="BY523" s="2">
        <f t="shared" si="1442"/>
        <v>212.91525148426837</v>
      </c>
      <c r="BZ523" s="2">
        <f t="shared" si="1442"/>
        <v>84.951608588724255</v>
      </c>
    </row>
    <row r="524" spans="1:78" ht="15" customHeight="1" x14ac:dyDescent="0.2">
      <c r="A524" s="71">
        <v>35704</v>
      </c>
      <c r="B524" s="76">
        <v>3982.1</v>
      </c>
      <c r="C524" s="13">
        <v>445044</v>
      </c>
      <c r="D524" s="76">
        <v>680400</v>
      </c>
      <c r="E524" s="13">
        <v>1127.8</v>
      </c>
      <c r="F524" s="13">
        <v>600478</v>
      </c>
      <c r="G524" s="13">
        <v>381322</v>
      </c>
      <c r="H524" s="13">
        <v>580225</v>
      </c>
      <c r="I524" s="13">
        <v>294870</v>
      </c>
      <c r="J524" s="13"/>
      <c r="K524" s="13">
        <v>260299</v>
      </c>
      <c r="L524" s="13"/>
      <c r="M524" s="13">
        <v>350.47399999999999</v>
      </c>
      <c r="N524" s="13">
        <v>2820953.5630000001</v>
      </c>
      <c r="O524" s="13">
        <v>121708.7</v>
      </c>
      <c r="P524" s="13"/>
      <c r="Q524" s="13"/>
      <c r="R524" s="13"/>
      <c r="S524" s="13"/>
      <c r="T524" s="38"/>
      <c r="U524" s="13"/>
      <c r="V524" s="13"/>
      <c r="W524" s="13"/>
      <c r="X524" s="13"/>
      <c r="Y524" s="13"/>
      <c r="Z524" s="38"/>
      <c r="AA524" s="13"/>
      <c r="AB524" s="38"/>
      <c r="AC524" s="13"/>
      <c r="AD524" s="13"/>
      <c r="AE524" s="13"/>
      <c r="AF524" s="38"/>
      <c r="AG524" s="13"/>
      <c r="AI524" s="11">
        <f t="shared" si="1281"/>
        <v>3964.1333333333332</v>
      </c>
      <c r="AJ524" s="11">
        <f t="shared" si="1289"/>
        <v>445.73633333333333</v>
      </c>
      <c r="AK524" s="11">
        <f t="shared" si="1290"/>
        <v>680.54533333333336</v>
      </c>
      <c r="AL524" s="11">
        <f t="shared" si="1282"/>
        <v>1125.5666666666666</v>
      </c>
      <c r="AM524" s="11">
        <f t="shared" si="1291"/>
        <v>598.74300000000005</v>
      </c>
      <c r="AN524" s="11">
        <f t="shared" si="1292"/>
        <v>380.43133333333333</v>
      </c>
      <c r="AO524" s="11">
        <f t="shared" si="1293"/>
        <v>580.29399999999998</v>
      </c>
      <c r="AP524" s="11">
        <f t="shared" si="1294"/>
        <v>296.13150000000002</v>
      </c>
      <c r="AQ524" s="11" t="str">
        <f t="shared" si="1295"/>
        <v/>
      </c>
      <c r="AR524" s="11">
        <f t="shared" si="1296"/>
        <v>260.42</v>
      </c>
      <c r="AS524" s="11" t="str">
        <f t="shared" si="1297"/>
        <v/>
      </c>
      <c r="AT524" s="11">
        <f t="shared" si="1283"/>
        <v>348.41566666666671</v>
      </c>
      <c r="AU524" s="11">
        <f t="shared" si="1298"/>
        <v>2819.5474830000003</v>
      </c>
      <c r="AV524" s="11">
        <f t="shared" si="1299"/>
        <v>121.30086666666665</v>
      </c>
      <c r="AW524" s="11">
        <f t="shared" si="1305"/>
        <v>8451.0185000000001</v>
      </c>
      <c r="AX524" s="11">
        <f t="shared" si="1306"/>
        <v>896.18799999999999</v>
      </c>
      <c r="AY524" s="11">
        <f t="shared" si="1307"/>
        <v>944.88</v>
      </c>
      <c r="AZ524" s="11">
        <f t="shared" ref="AZ524" si="1443">IF(OR(S524="",S521="",S518="",S515=""),AZ523,SUM(S524,S521,S518,S515))</f>
        <v>1952.913</v>
      </c>
      <c r="BA524" s="11">
        <f t="shared" si="1309"/>
        <v>1278.3719999999998</v>
      </c>
      <c r="BB524" s="11">
        <f t="shared" ref="BB524:BE524" si="1444">IF(OR(V524="",V521="",V518="",V515=""),BB523,SUM(V524,V521,V518,V515)/1000)</f>
        <v>412.50454029009001</v>
      </c>
      <c r="BC524" s="11">
        <f t="shared" si="1444"/>
        <v>1076.8865000000001</v>
      </c>
      <c r="BD524" s="11">
        <f t="shared" si="1444"/>
        <v>509.39600000000002</v>
      </c>
      <c r="BE524" s="11">
        <f t="shared" si="1444"/>
        <v>1994.5609999999999</v>
      </c>
      <c r="BF524" s="11">
        <f t="shared" si="1311"/>
        <v>361.892</v>
      </c>
      <c r="BG524" s="11">
        <f t="shared" si="1312"/>
        <v>2133.2395999999994</v>
      </c>
      <c r="BH524" s="11">
        <f t="shared" ref="BH524:BI524" si="1445">IF(OR(AD524="",AD521="",AD518="",AD515=""),BH523,SUM(AD524,AD521,AD518,AD515)/1000)</f>
        <v>562.29</v>
      </c>
      <c r="BI524" s="11">
        <f t="shared" si="1445"/>
        <v>1351.943</v>
      </c>
      <c r="BJ524" s="11">
        <f t="shared" si="1314"/>
        <v>145.74679999999998</v>
      </c>
      <c r="BL524" s="65" t="str">
        <f t="shared" si="1430"/>
        <v>199710</v>
      </c>
      <c r="BM524" s="2">
        <f t="shared" si="1431"/>
        <v>47.382647316124235</v>
      </c>
      <c r="BN524" s="2">
        <f t="shared" si="1432"/>
        <v>50.556058170849298</v>
      </c>
      <c r="BO524" s="2">
        <f t="shared" ref="BO524:BP524" si="1446">IF(COUNT(AK523,AY521)=2,AK523/AY521*100,"")</f>
        <v>73.654891489058755</v>
      </c>
      <c r="BP524" s="2">
        <f t="shared" si="1446"/>
        <v>57.814829806833004</v>
      </c>
      <c r="BQ524" s="2">
        <f t="shared" si="1434"/>
        <v>46.895951561232678</v>
      </c>
      <c r="BR524" s="2">
        <f t="shared" si="1435"/>
        <v>92.659255790866197</v>
      </c>
      <c r="BS524" s="2" t="str">
        <f t="shared" si="1436"/>
        <v/>
      </c>
      <c r="BT524" s="2" t="str">
        <f t="shared" ref="BT524:BZ524" si="1447">IF(COUNT(AP523,BD521)=2,AP523/BD521*100,"")</f>
        <v/>
      </c>
      <c r="BU524" s="2" t="str">
        <f t="shared" si="1447"/>
        <v/>
      </c>
      <c r="BV524" s="2">
        <f t="shared" si="1447"/>
        <v>73.29002989998969</v>
      </c>
      <c r="BW524" s="2" t="str">
        <f t="shared" si="1447"/>
        <v/>
      </c>
      <c r="BX524" s="2">
        <f t="shared" si="1447"/>
        <v>62.568413915232583</v>
      </c>
      <c r="BY524" s="2">
        <f t="shared" si="1447"/>
        <v>214.48451192177035</v>
      </c>
      <c r="BZ524" s="2">
        <f t="shared" si="1447"/>
        <v>85.439399670752209</v>
      </c>
    </row>
    <row r="525" spans="1:78" ht="15" customHeight="1" x14ac:dyDescent="0.2">
      <c r="A525" s="71">
        <v>35735</v>
      </c>
      <c r="B525" s="76">
        <v>4004.6</v>
      </c>
      <c r="C525" s="13">
        <v>446053</v>
      </c>
      <c r="D525" s="76">
        <v>684803</v>
      </c>
      <c r="E525" s="13">
        <v>1132.2</v>
      </c>
      <c r="F525" s="13">
        <v>603826</v>
      </c>
      <c r="G525" s="13">
        <v>384880</v>
      </c>
      <c r="H525" s="13">
        <v>570909</v>
      </c>
      <c r="I525" s="13">
        <v>300881</v>
      </c>
      <c r="J525" s="13"/>
      <c r="K525" s="13">
        <v>261876</v>
      </c>
      <c r="L525" s="13"/>
      <c r="M525" s="13">
        <v>351.81700000000001</v>
      </c>
      <c r="N525" s="13">
        <v>2788755.8679999998</v>
      </c>
      <c r="O525" s="13">
        <v>122343.7</v>
      </c>
      <c r="P525" s="13"/>
      <c r="Q525" s="13"/>
      <c r="R525" s="13"/>
      <c r="S525" s="13"/>
      <c r="T525" s="38"/>
      <c r="U525" s="13"/>
      <c r="V525" s="13"/>
      <c r="W525" s="13"/>
      <c r="X525" s="13"/>
      <c r="Y525" s="13"/>
      <c r="Z525" s="38"/>
      <c r="AA525" s="13"/>
      <c r="AB525" s="38"/>
      <c r="AC525" s="13"/>
      <c r="AD525" s="13"/>
      <c r="AE525" s="13"/>
      <c r="AF525" s="38"/>
      <c r="AG525" s="13"/>
      <c r="AI525" s="11">
        <f t="shared" si="1281"/>
        <v>3983.2333333333336</v>
      </c>
      <c r="AJ525" s="11">
        <f t="shared" si="1289"/>
        <v>445.64266666666668</v>
      </c>
      <c r="AK525" s="11">
        <f t="shared" si="1290"/>
        <v>675.30399999999997</v>
      </c>
      <c r="AL525" s="11">
        <f t="shared" si="1282"/>
        <v>1128.6333333333332</v>
      </c>
      <c r="AM525" s="11">
        <f t="shared" si="1291"/>
        <v>600.74733333333336</v>
      </c>
      <c r="AN525" s="11">
        <f t="shared" si="1292"/>
        <v>382.29466666666667</v>
      </c>
      <c r="AO525" s="11">
        <f t="shared" si="1293"/>
        <v>577.16566666666665</v>
      </c>
      <c r="AP525" s="11">
        <f t="shared" si="1294"/>
        <v>297.71466666666669</v>
      </c>
      <c r="AQ525" s="11" t="str">
        <f t="shared" si="1295"/>
        <v/>
      </c>
      <c r="AR525" s="11">
        <f t="shared" si="1296"/>
        <v>260.75433333333336</v>
      </c>
      <c r="AS525" s="11" t="str">
        <f t="shared" si="1297"/>
        <v/>
      </c>
      <c r="AT525" s="11">
        <f t="shared" si="1283"/>
        <v>349.846</v>
      </c>
      <c r="AU525" s="11">
        <f t="shared" si="1298"/>
        <v>2818.6133553333334</v>
      </c>
      <c r="AV525" s="11">
        <f t="shared" si="1299"/>
        <v>121.75096666666667</v>
      </c>
      <c r="AW525" s="11">
        <f t="shared" si="1305"/>
        <v>8451.0185000000001</v>
      </c>
      <c r="AX525" s="11">
        <f t="shared" si="1306"/>
        <v>896.18799999999999</v>
      </c>
      <c r="AY525" s="11">
        <f t="shared" si="1307"/>
        <v>944.88</v>
      </c>
      <c r="AZ525" s="11">
        <f t="shared" ref="AZ525" si="1448">IF(OR(S525="",S522="",S519="",S516=""),AZ524,SUM(S525,S522,S519,S516))</f>
        <v>1952.913</v>
      </c>
      <c r="BA525" s="11">
        <f t="shared" si="1309"/>
        <v>1278.3719999999998</v>
      </c>
      <c r="BB525" s="11">
        <f t="shared" ref="BB525:BE525" si="1449">IF(OR(V525="",V522="",V519="",V516=""),BB524,SUM(V525,V522,V519,V516)/1000)</f>
        <v>412.50454029009001</v>
      </c>
      <c r="BC525" s="11">
        <f t="shared" si="1449"/>
        <v>1076.8865000000001</v>
      </c>
      <c r="BD525" s="11">
        <f t="shared" si="1449"/>
        <v>509.39600000000002</v>
      </c>
      <c r="BE525" s="11">
        <f t="shared" si="1449"/>
        <v>1994.5609999999999</v>
      </c>
      <c r="BF525" s="11">
        <f t="shared" si="1311"/>
        <v>361.892</v>
      </c>
      <c r="BG525" s="11">
        <f t="shared" si="1312"/>
        <v>2133.2395999999994</v>
      </c>
      <c r="BH525" s="11">
        <f t="shared" ref="BH525:BI525" si="1450">IF(OR(AD525="",AD522="",AD519="",AD516=""),BH524,SUM(AD525,AD522,AD519,AD516)/1000)</f>
        <v>562.29</v>
      </c>
      <c r="BI525" s="11">
        <f t="shared" si="1450"/>
        <v>1351.943</v>
      </c>
      <c r="BJ525" s="11">
        <f t="shared" si="1314"/>
        <v>145.74679999999998</v>
      </c>
      <c r="BL525" s="65" t="str">
        <f t="shared" si="1430"/>
        <v>199711</v>
      </c>
      <c r="BM525" s="2">
        <f t="shared" si="1431"/>
        <v>47.656345509787279</v>
      </c>
      <c r="BN525" s="2">
        <f t="shared" si="1432"/>
        <v>50.415212941346113</v>
      </c>
      <c r="BO525" s="2">
        <f t="shared" ref="BO525:BP525" si="1451">IF(COUNT(AK524,AY522)=2,AK524/AY522*100,"")</f>
        <v>73.040731939945672</v>
      </c>
      <c r="BP525" s="2">
        <f t="shared" si="1451"/>
        <v>57.965894417510313</v>
      </c>
      <c r="BQ525" s="2">
        <f t="shared" si="1434"/>
        <v>47.144034609635952</v>
      </c>
      <c r="BR525" s="2">
        <f t="shared" si="1435"/>
        <v>92.902563617467052</v>
      </c>
      <c r="BS525" s="2" t="str">
        <f t="shared" si="1436"/>
        <v/>
      </c>
      <c r="BT525" s="2">
        <f t="shared" ref="BT525:BZ525" si="1452">IF(COUNT(AP524,BD522)=2,AP524/BD522*100,"")</f>
        <v>58.941729330790949</v>
      </c>
      <c r="BU525" s="2" t="str">
        <f t="shared" si="1452"/>
        <v/>
      </c>
      <c r="BV525" s="2">
        <f t="shared" si="1452"/>
        <v>73.227792930855102</v>
      </c>
      <c r="BW525" s="2" t="str">
        <f t="shared" si="1452"/>
        <v/>
      </c>
      <c r="BX525" s="2">
        <f t="shared" si="1452"/>
        <v>62.83091897207661</v>
      </c>
      <c r="BY525" s="2">
        <f t="shared" si="1452"/>
        <v>214.84312662158302</v>
      </c>
      <c r="BZ525" s="2">
        <f t="shared" si="1452"/>
        <v>85.765300771505082</v>
      </c>
    </row>
    <row r="526" spans="1:78" ht="15" customHeight="1" x14ac:dyDescent="0.2">
      <c r="A526" s="71">
        <v>35765</v>
      </c>
      <c r="B526" s="76">
        <v>4022.8</v>
      </c>
      <c r="C526" s="13">
        <v>445467</v>
      </c>
      <c r="D526" s="76">
        <v>691509</v>
      </c>
      <c r="E526" s="13">
        <v>1139.3</v>
      </c>
      <c r="F526" s="13">
        <v>630335</v>
      </c>
      <c r="G526" s="13">
        <v>390295</v>
      </c>
      <c r="H526" s="13">
        <v>601405</v>
      </c>
      <c r="I526" s="13">
        <v>304728</v>
      </c>
      <c r="J526" s="13"/>
      <c r="K526" s="13">
        <v>269400</v>
      </c>
      <c r="L526" s="13"/>
      <c r="M526" s="13">
        <v>354.15100000000001</v>
      </c>
      <c r="N526" s="13">
        <v>2788808.3739999998</v>
      </c>
      <c r="O526" s="13">
        <v>123047</v>
      </c>
      <c r="P526" s="13">
        <v>2191476.75</v>
      </c>
      <c r="Q526" s="13">
        <v>234048</v>
      </c>
      <c r="R526" s="13">
        <v>239382</v>
      </c>
      <c r="S526" s="13">
        <v>496.89400000000001</v>
      </c>
      <c r="T526" s="38">
        <v>331.267</v>
      </c>
      <c r="U526" s="13">
        <v>329.53199999999998</v>
      </c>
      <c r="V526" s="13">
        <v>105463.21291381</v>
      </c>
      <c r="W526" s="13">
        <v>279699.3</v>
      </c>
      <c r="X526" s="13">
        <v>134821</v>
      </c>
      <c r="Y526" s="13">
        <v>543270</v>
      </c>
      <c r="Z526" s="38">
        <v>94269</v>
      </c>
      <c r="AA526" s="13">
        <v>95266</v>
      </c>
      <c r="AB526" s="38">
        <v>524540</v>
      </c>
      <c r="AC526" s="78">
        <v>535656.4</v>
      </c>
      <c r="AD526" s="13">
        <v>147237</v>
      </c>
      <c r="AE526" s="13">
        <v>359355</v>
      </c>
      <c r="AF526" s="38">
        <v>37776.300000000003</v>
      </c>
      <c r="AG526" s="78">
        <v>37689.199999999997</v>
      </c>
      <c r="AI526" s="11">
        <f t="shared" si="1281"/>
        <v>4003.1666666666665</v>
      </c>
      <c r="AJ526" s="11">
        <f t="shared" si="1289"/>
        <v>445.5213333333333</v>
      </c>
      <c r="AK526" s="11">
        <f t="shared" si="1290"/>
        <v>685.57066666666663</v>
      </c>
      <c r="AL526" s="11">
        <f t="shared" si="1282"/>
        <v>1133.1000000000001</v>
      </c>
      <c r="AM526" s="11">
        <f t="shared" si="1291"/>
        <v>611.54633333333334</v>
      </c>
      <c r="AN526" s="11">
        <f t="shared" si="1292"/>
        <v>385.49900000000002</v>
      </c>
      <c r="AO526" s="11">
        <f t="shared" si="1293"/>
        <v>584.17966666666666</v>
      </c>
      <c r="AP526" s="11">
        <f t="shared" si="1294"/>
        <v>300.15966666666668</v>
      </c>
      <c r="AQ526" s="11" t="str">
        <f t="shared" si="1295"/>
        <v/>
      </c>
      <c r="AR526" s="11">
        <f t="shared" si="1296"/>
        <v>263.85833333333329</v>
      </c>
      <c r="AS526" s="11" t="str">
        <f t="shared" si="1297"/>
        <v/>
      </c>
      <c r="AT526" s="11">
        <f t="shared" si="1283"/>
        <v>352.14733333333334</v>
      </c>
      <c r="AU526" s="11">
        <f t="shared" si="1298"/>
        <v>2799.5059350000001</v>
      </c>
      <c r="AV526" s="11">
        <f t="shared" si="1299"/>
        <v>122.36646666666667</v>
      </c>
      <c r="AW526" s="11">
        <f t="shared" si="1305"/>
        <v>8577.5524999999998</v>
      </c>
      <c r="AX526" s="11">
        <f t="shared" si="1306"/>
        <v>906.92600000000004</v>
      </c>
      <c r="AY526" s="11">
        <f t="shared" si="1307"/>
        <v>952.28599999999994</v>
      </c>
      <c r="AZ526" s="11">
        <f t="shared" ref="AZ526" si="1453">IF(OR(S526="",S523="",S520="",S517=""),AZ525,SUM(S526,S523,S520,S517))</f>
        <v>1963.5070000000001</v>
      </c>
      <c r="BA526" s="11">
        <f t="shared" si="1309"/>
        <v>1292.9000000000001</v>
      </c>
      <c r="BB526" s="11">
        <f t="shared" ref="BB526:BE526" si="1454">IF(OR(V526="",V523="",V520="",V517=""),BB525,SUM(V526,V523,V520,V517)/1000)</f>
        <v>415.89301842085007</v>
      </c>
      <c r="BC526" s="11">
        <f t="shared" si="1454"/>
        <v>1093.3327000000002</v>
      </c>
      <c r="BD526" s="11">
        <f t="shared" si="1454"/>
        <v>519.26800000000003</v>
      </c>
      <c r="BE526" s="11">
        <f t="shared" si="1454"/>
        <v>2033.8130000000001</v>
      </c>
      <c r="BF526" s="11">
        <f t="shared" si="1311"/>
        <v>369.30500000000001</v>
      </c>
      <c r="BG526" s="11">
        <f t="shared" si="1312"/>
        <v>2137.6868000000004</v>
      </c>
      <c r="BH526" s="11">
        <f t="shared" ref="BH526:BI526" si="1455">IF(OR(AD526="",AD523="",AD520="",AD517=""),BH525,SUM(AD526,AD523,AD520,AD517)/1000)</f>
        <v>571.90499999999997</v>
      </c>
      <c r="BI526" s="11">
        <f t="shared" si="1455"/>
        <v>1373.0830000000001</v>
      </c>
      <c r="BJ526" s="11">
        <f t="shared" si="1314"/>
        <v>148.56979999999999</v>
      </c>
      <c r="BL526" s="65" t="str">
        <f t="shared" si="1430"/>
        <v>199712</v>
      </c>
      <c r="BM526" s="2">
        <f t="shared" si="1431"/>
        <v>47.133174934279623</v>
      </c>
      <c r="BN526" s="2">
        <f t="shared" si="1432"/>
        <v>49.73692275876639</v>
      </c>
      <c r="BO526" s="2">
        <f t="shared" ref="BO526:BP526" si="1456">IF(COUNT(AK525,AY523)=2,AK525/AY523*100,"")</f>
        <v>71.469816272965886</v>
      </c>
      <c r="BP526" s="2">
        <f t="shared" si="1456"/>
        <v>57.792299674042482</v>
      </c>
      <c r="BQ526" s="2">
        <f t="shared" si="1434"/>
        <v>46.836366879124398</v>
      </c>
      <c r="BR526" s="2">
        <f t="shared" si="1435"/>
        <v>92.676474881421058</v>
      </c>
      <c r="BS526" s="2">
        <f t="shared" si="1436"/>
        <v>53.886273065917344</v>
      </c>
      <c r="BT526" s="2">
        <f t="shared" ref="BT526:BZ526" si="1457">IF(COUNT(AP525,BD523)=2,AP525/BD523*100,"")</f>
        <v>58.444641627862545</v>
      </c>
      <c r="BU526" s="2" t="str">
        <f t="shared" si="1457"/>
        <v/>
      </c>
      <c r="BV526" s="2">
        <f t="shared" si="1457"/>
        <v>72.053080292831382</v>
      </c>
      <c r="BW526" s="2" t="str">
        <f t="shared" si="1457"/>
        <v/>
      </c>
      <c r="BX526" s="2">
        <f t="shared" si="1457"/>
        <v>62.218072524853731</v>
      </c>
      <c r="BY526" s="2">
        <f t="shared" si="1457"/>
        <v>208.48610890646526</v>
      </c>
      <c r="BZ526" s="2">
        <f t="shared" si="1457"/>
        <v>83.535944985870486</v>
      </c>
    </row>
    <row r="527" spans="1:78" ht="15" customHeight="1" x14ac:dyDescent="0.2">
      <c r="A527" s="71">
        <v>35796</v>
      </c>
      <c r="B527" s="76">
        <v>4046.1</v>
      </c>
      <c r="C527" s="13">
        <v>444813</v>
      </c>
      <c r="D527" s="76">
        <v>693233</v>
      </c>
      <c r="E527" s="13">
        <v>1138.9000000000001</v>
      </c>
      <c r="F527" s="13">
        <v>629896</v>
      </c>
      <c r="G527" s="13">
        <v>395656</v>
      </c>
      <c r="H527" s="13">
        <v>583478</v>
      </c>
      <c r="I527" s="13">
        <v>297897</v>
      </c>
      <c r="J527" s="13">
        <v>866171</v>
      </c>
      <c r="K527" s="13">
        <v>270765</v>
      </c>
      <c r="L527" s="13"/>
      <c r="M527" s="13">
        <v>355.66300000000001</v>
      </c>
      <c r="N527" s="13">
        <v>2822082.273</v>
      </c>
      <c r="O527" s="13">
        <v>122736</v>
      </c>
      <c r="P527" s="13"/>
      <c r="Q527" s="13"/>
      <c r="R527" s="13"/>
      <c r="S527" s="13"/>
      <c r="T527" s="38"/>
      <c r="U527" s="13"/>
      <c r="V527" s="13"/>
      <c r="W527" s="13"/>
      <c r="X527" s="13"/>
      <c r="Y527" s="13"/>
      <c r="Z527" s="38"/>
      <c r="AA527" s="13"/>
      <c r="AB527" s="38"/>
      <c r="AC527" s="13"/>
      <c r="AD527" s="13"/>
      <c r="AE527" s="13"/>
      <c r="AF527" s="38"/>
      <c r="AG527" s="13"/>
      <c r="AI527" s="11">
        <f t="shared" si="1281"/>
        <v>4024.5</v>
      </c>
      <c r="AJ527" s="11">
        <f t="shared" si="1289"/>
        <v>445.4443333333333</v>
      </c>
      <c r="AK527" s="11">
        <f t="shared" si="1290"/>
        <v>689.84833333333336</v>
      </c>
      <c r="AL527" s="11">
        <f t="shared" si="1282"/>
        <v>1136.8</v>
      </c>
      <c r="AM527" s="11">
        <f t="shared" si="1291"/>
        <v>621.35233333333338</v>
      </c>
      <c r="AN527" s="11">
        <f t="shared" si="1292"/>
        <v>390.27699999999999</v>
      </c>
      <c r="AO527" s="11">
        <f t="shared" si="1293"/>
        <v>585.26400000000001</v>
      </c>
      <c r="AP527" s="11">
        <f t="shared" si="1294"/>
        <v>301.1686666666667</v>
      </c>
      <c r="AQ527" s="11" t="str">
        <f t="shared" si="1295"/>
        <v/>
      </c>
      <c r="AR527" s="11">
        <f t="shared" si="1296"/>
        <v>267.34699999999998</v>
      </c>
      <c r="AS527" s="11" t="str">
        <f t="shared" si="1297"/>
        <v/>
      </c>
      <c r="AT527" s="11">
        <f t="shared" si="1283"/>
        <v>353.87700000000001</v>
      </c>
      <c r="AU527" s="11">
        <f t="shared" si="1298"/>
        <v>2799.8821716666671</v>
      </c>
      <c r="AV527" s="11">
        <f t="shared" si="1299"/>
        <v>122.70890000000001</v>
      </c>
      <c r="AW527" s="11">
        <f t="shared" si="1305"/>
        <v>8577.5524999999998</v>
      </c>
      <c r="AX527" s="11">
        <f t="shared" si="1306"/>
        <v>906.92600000000004</v>
      </c>
      <c r="AY527" s="11">
        <f t="shared" si="1307"/>
        <v>952.28599999999994</v>
      </c>
      <c r="AZ527" s="11">
        <f t="shared" ref="AZ527" si="1458">IF(OR(S527="",S524="",S521="",S518=""),AZ526,SUM(S527,S524,S521,S518))</f>
        <v>1963.5070000000001</v>
      </c>
      <c r="BA527" s="11">
        <f t="shared" si="1309"/>
        <v>1292.9000000000001</v>
      </c>
      <c r="BB527" s="11">
        <f t="shared" ref="BB527:BE527" si="1459">IF(OR(V527="",V524="",V521="",V518=""),BB526,SUM(V527,V524,V521,V518)/1000)</f>
        <v>415.89301842085007</v>
      </c>
      <c r="BC527" s="11">
        <f t="shared" si="1459"/>
        <v>1093.3327000000002</v>
      </c>
      <c r="BD527" s="11">
        <f t="shared" si="1459"/>
        <v>519.26800000000003</v>
      </c>
      <c r="BE527" s="11">
        <f t="shared" si="1459"/>
        <v>2033.8130000000001</v>
      </c>
      <c r="BF527" s="11">
        <f t="shared" si="1311"/>
        <v>369.30500000000001</v>
      </c>
      <c r="BG527" s="11">
        <f t="shared" si="1312"/>
        <v>2137.6868000000004</v>
      </c>
      <c r="BH527" s="11">
        <f t="shared" ref="BH527:BI527" si="1460">IF(OR(AD527="",AD524="",AD521="",AD518=""),BH526,SUM(AD527,AD524,AD521,AD518)/1000)</f>
        <v>571.90499999999997</v>
      </c>
      <c r="BI527" s="11">
        <f t="shared" si="1460"/>
        <v>1373.0830000000001</v>
      </c>
      <c r="BJ527" s="11">
        <f t="shared" si="1314"/>
        <v>148.56979999999999</v>
      </c>
      <c r="BL527" s="65" t="str">
        <f t="shared" si="1430"/>
        <v>19981</v>
      </c>
      <c r="BM527" s="2">
        <f t="shared" si="1431"/>
        <v>47.369043940285614</v>
      </c>
      <c r="BN527" s="2">
        <f t="shared" si="1432"/>
        <v>49.726471082704379</v>
      </c>
      <c r="BO527" s="2">
        <f t="shared" ref="BO527:BP527" si="1461">IF(COUNT(AK526,AY524)=2,AK526/AY524*100,"")</f>
        <v>72.556374001636897</v>
      </c>
      <c r="BP527" s="2">
        <f t="shared" si="1461"/>
        <v>58.021017833359714</v>
      </c>
      <c r="BQ527" s="2">
        <f t="shared" si="1434"/>
        <v>46.993154835473042</v>
      </c>
      <c r="BR527" s="2">
        <f t="shared" si="1435"/>
        <v>93.45327441218015</v>
      </c>
      <c r="BS527" s="2">
        <f t="shared" si="1436"/>
        <v>53.595775104123476</v>
      </c>
      <c r="BT527" s="2">
        <f t="shared" ref="BT527:BZ527" si="1462">IF(COUNT(AP526,BD524)=2,AP526/BD524*100,"")</f>
        <v>58.92462183972129</v>
      </c>
      <c r="BU527" s="2" t="str">
        <f t="shared" si="1462"/>
        <v/>
      </c>
      <c r="BV527" s="2">
        <f t="shared" si="1462"/>
        <v>72.910794749077979</v>
      </c>
      <c r="BW527" s="2" t="str">
        <f t="shared" si="1462"/>
        <v/>
      </c>
      <c r="BX527" s="2">
        <f t="shared" si="1462"/>
        <v>62.627351248169695</v>
      </c>
      <c r="BY527" s="2">
        <f t="shared" si="1462"/>
        <v>207.07277858607944</v>
      </c>
      <c r="BZ527" s="2">
        <f t="shared" si="1462"/>
        <v>83.958252714067612</v>
      </c>
    </row>
    <row r="528" spans="1:78" ht="15" customHeight="1" x14ac:dyDescent="0.2">
      <c r="A528" s="71">
        <v>35827</v>
      </c>
      <c r="B528" s="76">
        <v>4078.8</v>
      </c>
      <c r="C528" s="13">
        <v>442837</v>
      </c>
      <c r="D528" s="76">
        <v>696610</v>
      </c>
      <c r="E528" s="13">
        <v>1144.5</v>
      </c>
      <c r="F528" s="13">
        <v>628572</v>
      </c>
      <c r="G528" s="13">
        <v>403649</v>
      </c>
      <c r="H528" s="13">
        <v>576909</v>
      </c>
      <c r="I528" s="13">
        <v>305835</v>
      </c>
      <c r="J528" s="13">
        <v>840564</v>
      </c>
      <c r="K528" s="13">
        <v>274228</v>
      </c>
      <c r="L528" s="13"/>
      <c r="M528" s="13">
        <v>357.45100000000002</v>
      </c>
      <c r="N528" s="13">
        <v>2858524.6370000001</v>
      </c>
      <c r="O528" s="13">
        <v>125963.2</v>
      </c>
      <c r="P528" s="13"/>
      <c r="Q528" s="13"/>
      <c r="R528" s="13"/>
      <c r="S528" s="13"/>
      <c r="T528" s="38"/>
      <c r="U528" s="13"/>
      <c r="V528" s="13"/>
      <c r="W528" s="13"/>
      <c r="X528" s="13"/>
      <c r="Y528" s="13"/>
      <c r="Z528" s="38"/>
      <c r="AA528" s="13"/>
      <c r="AB528" s="38"/>
      <c r="AC528" s="13"/>
      <c r="AD528" s="13"/>
      <c r="AE528" s="13"/>
      <c r="AF528" s="38"/>
      <c r="AG528" s="13"/>
      <c r="AI528" s="11">
        <f t="shared" si="1281"/>
        <v>4049.2333333333336</v>
      </c>
      <c r="AJ528" s="11">
        <f t="shared" si="1289"/>
        <v>444.3723333333333</v>
      </c>
      <c r="AK528" s="11">
        <f t="shared" si="1290"/>
        <v>693.78399999999999</v>
      </c>
      <c r="AL528" s="11">
        <f t="shared" si="1282"/>
        <v>1140.8999999999999</v>
      </c>
      <c r="AM528" s="11">
        <f t="shared" si="1291"/>
        <v>629.601</v>
      </c>
      <c r="AN528" s="11">
        <f t="shared" si="1292"/>
        <v>396.5333333333333</v>
      </c>
      <c r="AO528" s="11">
        <f t="shared" si="1293"/>
        <v>587.26400000000001</v>
      </c>
      <c r="AP528" s="11">
        <f t="shared" si="1294"/>
        <v>302.82</v>
      </c>
      <c r="AQ528" s="11">
        <f t="shared" si="1295"/>
        <v>853.36749999999995</v>
      </c>
      <c r="AR528" s="11">
        <f t="shared" si="1296"/>
        <v>271.46433333333329</v>
      </c>
      <c r="AS528" s="11" t="str">
        <f t="shared" si="1297"/>
        <v/>
      </c>
      <c r="AT528" s="11">
        <f t="shared" si="1283"/>
        <v>355.75500000000005</v>
      </c>
      <c r="AU528" s="11">
        <f t="shared" si="1298"/>
        <v>2823.1384279999997</v>
      </c>
      <c r="AV528" s="11">
        <f t="shared" si="1299"/>
        <v>123.91540000000001</v>
      </c>
      <c r="AW528" s="11">
        <f t="shared" si="1305"/>
        <v>8577.5524999999998</v>
      </c>
      <c r="AX528" s="11">
        <f t="shared" si="1306"/>
        <v>906.92600000000004</v>
      </c>
      <c r="AY528" s="11">
        <f t="shared" si="1307"/>
        <v>952.28599999999994</v>
      </c>
      <c r="AZ528" s="11">
        <f t="shared" ref="AZ528" si="1463">IF(OR(S528="",S525="",S522="",S519=""),AZ527,SUM(S528,S525,S522,S519))</f>
        <v>1963.5070000000001</v>
      </c>
      <c r="BA528" s="11">
        <f t="shared" si="1309"/>
        <v>1292.9000000000001</v>
      </c>
      <c r="BB528" s="11">
        <f t="shared" ref="BB528:BE528" si="1464">IF(OR(V528="",V525="",V522="",V519=""),BB527,SUM(V528,V525,V522,V519)/1000)</f>
        <v>415.89301842085007</v>
      </c>
      <c r="BC528" s="11">
        <f t="shared" si="1464"/>
        <v>1093.3327000000002</v>
      </c>
      <c r="BD528" s="11">
        <f t="shared" si="1464"/>
        <v>519.26800000000003</v>
      </c>
      <c r="BE528" s="11">
        <f t="shared" si="1464"/>
        <v>2033.8130000000001</v>
      </c>
      <c r="BF528" s="11">
        <f t="shared" si="1311"/>
        <v>369.30500000000001</v>
      </c>
      <c r="BG528" s="11">
        <f t="shared" si="1312"/>
        <v>2137.6868000000004</v>
      </c>
      <c r="BH528" s="11">
        <f t="shared" ref="BH528:BI528" si="1465">IF(OR(AD528="",AD525="",AD522="",AD519=""),BH527,SUM(AD528,AD525,AD522,AD519)/1000)</f>
        <v>571.90499999999997</v>
      </c>
      <c r="BI528" s="11">
        <f t="shared" si="1465"/>
        <v>1373.0830000000001</v>
      </c>
      <c r="BJ528" s="11">
        <f t="shared" si="1314"/>
        <v>148.56979999999999</v>
      </c>
      <c r="BL528" s="65" t="str">
        <f t="shared" si="1430"/>
        <v>19982</v>
      </c>
      <c r="BM528" s="2">
        <f t="shared" si="1431"/>
        <v>47.621478996880676</v>
      </c>
      <c r="BN528" s="2">
        <f t="shared" si="1432"/>
        <v>49.712932256773499</v>
      </c>
      <c r="BO528" s="2">
        <f t="shared" ref="BO528:BP528" si="1466">IF(COUNT(AK527,AY525)=2,AK527/AY525*100,"")</f>
        <v>73.009094629300378</v>
      </c>
      <c r="BP528" s="2">
        <f t="shared" si="1466"/>
        <v>58.210478398167254</v>
      </c>
      <c r="BQ528" s="2">
        <f t="shared" si="1434"/>
        <v>47.837901122156417</v>
      </c>
      <c r="BR528" s="2">
        <f t="shared" si="1435"/>
        <v>94.611564693455563</v>
      </c>
      <c r="BS528" s="2">
        <f t="shared" si="1436"/>
        <v>54.247097225814109</v>
      </c>
      <c r="BT528" s="2">
        <f t="shared" ref="BT528:BZ528" si="1467">IF(COUNT(AP527,BD525)=2,AP527/BD525*100,"")</f>
        <v>59.122699563142753</v>
      </c>
      <c r="BU528" s="2" t="str">
        <f t="shared" si="1467"/>
        <v/>
      </c>
      <c r="BV528" s="2">
        <f t="shared" si="1467"/>
        <v>73.87480242724348</v>
      </c>
      <c r="BW528" s="2" t="str">
        <f t="shared" si="1467"/>
        <v/>
      </c>
      <c r="BX528" s="2">
        <f t="shared" si="1467"/>
        <v>62.934962385957427</v>
      </c>
      <c r="BY528" s="2">
        <f t="shared" si="1467"/>
        <v>207.10060791517594</v>
      </c>
      <c r="BZ528" s="2">
        <f t="shared" si="1467"/>
        <v>84.19320355575563</v>
      </c>
    </row>
    <row r="529" spans="1:78" ht="15" customHeight="1" x14ac:dyDescent="0.2">
      <c r="A529" s="71">
        <v>35855</v>
      </c>
      <c r="B529" s="76">
        <v>4104.3</v>
      </c>
      <c r="C529" s="13">
        <v>440915</v>
      </c>
      <c r="D529" s="76">
        <v>700823</v>
      </c>
      <c r="E529" s="13">
        <v>1150.5999999999999</v>
      </c>
      <c r="F529" s="13">
        <v>634305</v>
      </c>
      <c r="G529" s="13">
        <v>399032</v>
      </c>
      <c r="H529" s="13">
        <v>586811</v>
      </c>
      <c r="I529" s="13">
        <v>301078</v>
      </c>
      <c r="J529" s="13">
        <v>860182</v>
      </c>
      <c r="K529" s="13">
        <v>275128</v>
      </c>
      <c r="L529" s="13"/>
      <c r="M529" s="13">
        <v>358.32900000000001</v>
      </c>
      <c r="N529" s="13">
        <v>2872864.9640000002</v>
      </c>
      <c r="O529" s="13">
        <v>127361.9</v>
      </c>
      <c r="P529" s="13">
        <v>2216620</v>
      </c>
      <c r="Q529" s="13">
        <v>223467</v>
      </c>
      <c r="R529" s="13">
        <v>243519</v>
      </c>
      <c r="S529" s="13">
        <v>501.49599999999998</v>
      </c>
      <c r="T529" s="38">
        <v>335.41199999999998</v>
      </c>
      <c r="U529" s="76">
        <v>333.71699999999998</v>
      </c>
      <c r="V529" s="13">
        <v>106278.25903219001</v>
      </c>
      <c r="W529" s="13">
        <v>281185.59999999998</v>
      </c>
      <c r="X529" s="13">
        <v>134458</v>
      </c>
      <c r="Y529" s="13">
        <v>517441</v>
      </c>
      <c r="Z529" s="38">
        <v>95576</v>
      </c>
      <c r="AA529" s="13">
        <v>96834</v>
      </c>
      <c r="AB529" s="38">
        <v>514036</v>
      </c>
      <c r="AC529" s="78">
        <v>529380</v>
      </c>
      <c r="AD529" s="13">
        <v>148292</v>
      </c>
      <c r="AE529" s="13">
        <v>316887</v>
      </c>
      <c r="AF529" s="38">
        <v>36985.4</v>
      </c>
      <c r="AG529" s="78">
        <v>37002.1</v>
      </c>
      <c r="AI529" s="11">
        <f t="shared" si="1281"/>
        <v>4076.4</v>
      </c>
      <c r="AJ529" s="11">
        <f t="shared" si="1289"/>
        <v>442.85500000000002</v>
      </c>
      <c r="AK529" s="11">
        <f t="shared" si="1290"/>
        <v>696.88866666666661</v>
      </c>
      <c r="AL529" s="11">
        <f t="shared" si="1282"/>
        <v>1144.6666666666667</v>
      </c>
      <c r="AM529" s="11">
        <f t="shared" si="1291"/>
        <v>630.92433333333338</v>
      </c>
      <c r="AN529" s="11">
        <f t="shared" si="1292"/>
        <v>399.44566666666668</v>
      </c>
      <c r="AO529" s="11">
        <f t="shared" si="1293"/>
        <v>582.3993333333334</v>
      </c>
      <c r="AP529" s="11">
        <f t="shared" si="1294"/>
        <v>301.6033333333333</v>
      </c>
      <c r="AQ529" s="11">
        <f t="shared" si="1295"/>
        <v>855.63900000000001</v>
      </c>
      <c r="AR529" s="11">
        <f t="shared" si="1296"/>
        <v>273.37366666666668</v>
      </c>
      <c r="AS529" s="11" t="str">
        <f t="shared" si="1297"/>
        <v/>
      </c>
      <c r="AT529" s="11">
        <f t="shared" si="1283"/>
        <v>357.14766666666668</v>
      </c>
      <c r="AU529" s="11">
        <f t="shared" si="1298"/>
        <v>2851.157291333333</v>
      </c>
      <c r="AV529" s="11">
        <f t="shared" si="1299"/>
        <v>125.3537</v>
      </c>
      <c r="AW529" s="11">
        <f t="shared" si="1305"/>
        <v>8703.5087500000009</v>
      </c>
      <c r="AX529" s="11">
        <f t="shared" si="1306"/>
        <v>915.97500000000002</v>
      </c>
      <c r="AY529" s="11">
        <f t="shared" si="1307"/>
        <v>961.29899999999998</v>
      </c>
      <c r="AZ529" s="11">
        <f t="shared" ref="AZ529" si="1468">IF(OR(S529="",S526="",S523="",S520=""),AZ528,SUM(S529,S526,S523,S520))</f>
        <v>1981.1889999999999</v>
      </c>
      <c r="BA529" s="11">
        <f t="shared" si="1309"/>
        <v>1309.712</v>
      </c>
      <c r="BB529" s="11">
        <f t="shared" ref="BB529:BE529" si="1469">IF(OR(V529="",V526="",V523="",V520=""),BB528,SUM(V529,V526,V523,V520)/1000)</f>
        <v>419.43465172204998</v>
      </c>
      <c r="BC529" s="11">
        <f t="shared" si="1469"/>
        <v>1107.4059</v>
      </c>
      <c r="BD529" s="11">
        <f t="shared" si="1469"/>
        <v>527.56200000000001</v>
      </c>
      <c r="BE529" s="11">
        <f t="shared" si="1469"/>
        <v>2064.723</v>
      </c>
      <c r="BF529" s="11">
        <f t="shared" si="1311"/>
        <v>376.61799999999999</v>
      </c>
      <c r="BG529" s="11">
        <f t="shared" si="1312"/>
        <v>2134.6043</v>
      </c>
      <c r="BH529" s="11">
        <f t="shared" ref="BH529:BI529" si="1470">IF(OR(AD529="",AD526="",AD523="",AD520=""),BH528,SUM(AD529,AD526,AD523,AD520)/1000)</f>
        <v>581.33399999999995</v>
      </c>
      <c r="BI529" s="11">
        <f t="shared" si="1470"/>
        <v>1375.8589999999999</v>
      </c>
      <c r="BJ529" s="11">
        <f t="shared" si="1314"/>
        <v>149.77759999999998</v>
      </c>
      <c r="BL529" s="65" t="str">
        <f t="shared" si="1430"/>
        <v>19983</v>
      </c>
      <c r="BM529" s="2">
        <f t="shared" si="1431"/>
        <v>47.207327886752473</v>
      </c>
      <c r="BN529" s="2">
        <f t="shared" si="1432"/>
        <v>49.11584113073539</v>
      </c>
      <c r="BO529" s="2">
        <f t="shared" ref="BO529:BP529" si="1471">IF(COUNT(AK528,AY526)=2,AK528/AY526*100,"")</f>
        <v>72.854583601985127</v>
      </c>
      <c r="BP529" s="2">
        <f t="shared" si="1471"/>
        <v>58.105216839053789</v>
      </c>
      <c r="BQ529" s="2">
        <f t="shared" si="1434"/>
        <v>48.058808363626987</v>
      </c>
      <c r="BR529" s="2">
        <f t="shared" si="1435"/>
        <v>95.345032441028778</v>
      </c>
      <c r="BS529" s="2">
        <f t="shared" si="1436"/>
        <v>53.530274910829966</v>
      </c>
      <c r="BT529" s="2">
        <f t="shared" ref="BT529:BZ529" si="1472">IF(COUNT(AP528,BD526)=2,AP528/BD526*100,"")</f>
        <v>58.31670736498301</v>
      </c>
      <c r="BU529" s="2">
        <f t="shared" si="1472"/>
        <v>41.958995246858976</v>
      </c>
      <c r="BV529" s="2">
        <f t="shared" si="1472"/>
        <v>73.506812345712419</v>
      </c>
      <c r="BW529" s="2" t="str">
        <f t="shared" si="1472"/>
        <v/>
      </c>
      <c r="BX529" s="2">
        <f t="shared" si="1472"/>
        <v>62.205261363338323</v>
      </c>
      <c r="BY529" s="2">
        <f t="shared" si="1472"/>
        <v>205.60581028240824</v>
      </c>
      <c r="BZ529" s="2">
        <f t="shared" si="1472"/>
        <v>83.405510406556388</v>
      </c>
    </row>
    <row r="530" spans="1:78" ht="15" customHeight="1" x14ac:dyDescent="0.2">
      <c r="A530" s="71">
        <v>35886</v>
      </c>
      <c r="B530" s="76">
        <v>4130.1000000000004</v>
      </c>
      <c r="C530" s="13">
        <v>440589</v>
      </c>
      <c r="D530" s="76">
        <v>703267</v>
      </c>
      <c r="E530" s="13">
        <v>1160.9000000000001</v>
      </c>
      <c r="F530" s="13">
        <v>641411</v>
      </c>
      <c r="G530" s="13">
        <v>396548</v>
      </c>
      <c r="H530" s="13">
        <v>590285</v>
      </c>
      <c r="I530" s="13">
        <v>297711</v>
      </c>
      <c r="J530" s="13">
        <v>859006</v>
      </c>
      <c r="K530" s="13">
        <v>279253</v>
      </c>
      <c r="L530" s="13"/>
      <c r="M530" s="13">
        <v>361.17200000000003</v>
      </c>
      <c r="N530" s="13">
        <v>2869846.148</v>
      </c>
      <c r="O530" s="13">
        <v>126956.2</v>
      </c>
      <c r="P530" s="13"/>
      <c r="Q530" s="13"/>
      <c r="R530" s="13"/>
      <c r="S530" s="13"/>
      <c r="T530" s="38"/>
      <c r="U530" s="13"/>
      <c r="V530" s="13"/>
      <c r="W530" s="13"/>
      <c r="X530" s="13"/>
      <c r="Y530" s="13"/>
      <c r="Z530" s="38"/>
      <c r="AA530" s="13"/>
      <c r="AB530" s="38"/>
      <c r="AC530" s="13"/>
      <c r="AD530" s="13"/>
      <c r="AE530" s="13"/>
      <c r="AF530" s="38"/>
      <c r="AG530" s="13"/>
      <c r="AI530" s="11">
        <f t="shared" si="1281"/>
        <v>4104.4000000000005</v>
      </c>
      <c r="AJ530" s="11">
        <f t="shared" si="1289"/>
        <v>441.447</v>
      </c>
      <c r="AK530" s="11">
        <f t="shared" si="1290"/>
        <v>700.23333333333335</v>
      </c>
      <c r="AL530" s="11">
        <f t="shared" si="1282"/>
        <v>1152</v>
      </c>
      <c r="AM530" s="11">
        <f t="shared" si="1291"/>
        <v>634.76266666666663</v>
      </c>
      <c r="AN530" s="11">
        <f t="shared" si="1292"/>
        <v>399.74299999999999</v>
      </c>
      <c r="AO530" s="11">
        <f t="shared" si="1293"/>
        <v>584.66833333333341</v>
      </c>
      <c r="AP530" s="11">
        <f t="shared" si="1294"/>
        <v>301.54133333333334</v>
      </c>
      <c r="AQ530" s="11">
        <f t="shared" si="1295"/>
        <v>853.25066666666658</v>
      </c>
      <c r="AR530" s="11">
        <f t="shared" si="1296"/>
        <v>276.20299999999997</v>
      </c>
      <c r="AS530" s="11" t="str">
        <f t="shared" si="1297"/>
        <v/>
      </c>
      <c r="AT530" s="11">
        <f t="shared" si="1283"/>
        <v>358.98399999999998</v>
      </c>
      <c r="AU530" s="11">
        <f t="shared" si="1298"/>
        <v>2867.078583</v>
      </c>
      <c r="AV530" s="11">
        <f t="shared" si="1299"/>
        <v>126.76043333333334</v>
      </c>
      <c r="AW530" s="11">
        <f t="shared" si="1305"/>
        <v>8703.5087500000009</v>
      </c>
      <c r="AX530" s="11">
        <f t="shared" si="1306"/>
        <v>915.97500000000002</v>
      </c>
      <c r="AY530" s="11">
        <f t="shared" si="1307"/>
        <v>961.29899999999998</v>
      </c>
      <c r="AZ530" s="11">
        <f t="shared" ref="AZ530" si="1473">IF(OR(S530="",S527="",S524="",S521=""),AZ529,SUM(S530,S527,S524,S521))</f>
        <v>1981.1889999999999</v>
      </c>
      <c r="BA530" s="11">
        <f t="shared" si="1309"/>
        <v>1309.712</v>
      </c>
      <c r="BB530" s="11">
        <f t="shared" ref="BB530:BE530" si="1474">IF(OR(V530="",V527="",V524="",V521=""),BB529,SUM(V530,V527,V524,V521)/1000)</f>
        <v>419.43465172204998</v>
      </c>
      <c r="BC530" s="11">
        <f t="shared" si="1474"/>
        <v>1107.4059</v>
      </c>
      <c r="BD530" s="11">
        <f t="shared" si="1474"/>
        <v>527.56200000000001</v>
      </c>
      <c r="BE530" s="11">
        <f t="shared" si="1474"/>
        <v>2064.723</v>
      </c>
      <c r="BF530" s="11">
        <f t="shared" si="1311"/>
        <v>376.61799999999999</v>
      </c>
      <c r="BG530" s="11">
        <f t="shared" si="1312"/>
        <v>2134.6043</v>
      </c>
      <c r="BH530" s="11">
        <f t="shared" ref="BH530:BI530" si="1475">IF(OR(AD530="",AD527="",AD524="",AD521=""),BH529,SUM(AD530,AD527,AD524,AD521)/1000)</f>
        <v>581.33399999999995</v>
      </c>
      <c r="BI530" s="11">
        <f t="shared" si="1475"/>
        <v>1375.8589999999999</v>
      </c>
      <c r="BJ530" s="11">
        <f t="shared" si="1314"/>
        <v>149.77759999999998</v>
      </c>
      <c r="BL530" s="65" t="str">
        <f t="shared" si="1430"/>
        <v>19984</v>
      </c>
      <c r="BM530" s="2">
        <f t="shared" si="1431"/>
        <v>47.524046049266389</v>
      </c>
      <c r="BN530" s="2">
        <f t="shared" si="1432"/>
        <v>48.997639645718976</v>
      </c>
      <c r="BO530" s="2">
        <f t="shared" ref="BO530:BP530" si="1476">IF(COUNT(AK529,AY527)=2,AK529/AY527*100,"")</f>
        <v>73.180606106428812</v>
      </c>
      <c r="BP530" s="2">
        <f t="shared" si="1476"/>
        <v>58.297050464636321</v>
      </c>
      <c r="BQ530" s="2">
        <f t="shared" si="1434"/>
        <v>48.696805630752571</v>
      </c>
      <c r="BR530" s="2">
        <f t="shared" si="1435"/>
        <v>96.045292653232281</v>
      </c>
      <c r="BS530" s="2">
        <f t="shared" si="1436"/>
        <v>53.713201846062042</v>
      </c>
      <c r="BT530" s="2">
        <f t="shared" ref="BT530:BZ530" si="1477">IF(COUNT(AP529,BD527)=2,AP529/BD527*100,"")</f>
        <v>58.082403177806697</v>
      </c>
      <c r="BU530" s="2">
        <f t="shared" si="1477"/>
        <v>42.070682014521495</v>
      </c>
      <c r="BV530" s="2">
        <f t="shared" si="1477"/>
        <v>74.023819516840192</v>
      </c>
      <c r="BW530" s="2" t="str">
        <f t="shared" si="1477"/>
        <v/>
      </c>
      <c r="BX530" s="2">
        <f t="shared" si="1477"/>
        <v>62.44877500050999</v>
      </c>
      <c r="BY530" s="2">
        <f t="shared" si="1477"/>
        <v>207.64639073772909</v>
      </c>
      <c r="BZ530" s="2">
        <f t="shared" si="1477"/>
        <v>84.373607556852065</v>
      </c>
    </row>
    <row r="531" spans="1:78" ht="15" customHeight="1" x14ac:dyDescent="0.2">
      <c r="A531" s="71">
        <v>35916</v>
      </c>
      <c r="B531" s="76">
        <v>4154</v>
      </c>
      <c r="C531" s="13">
        <v>441843</v>
      </c>
      <c r="D531" s="76">
        <v>706597</v>
      </c>
      <c r="E531" s="13">
        <v>1160.5</v>
      </c>
      <c r="F531" s="13">
        <v>639953</v>
      </c>
      <c r="G531" s="13">
        <v>392964</v>
      </c>
      <c r="H531" s="13">
        <v>588771</v>
      </c>
      <c r="I531" s="13">
        <v>304238</v>
      </c>
      <c r="J531" s="13">
        <v>860771</v>
      </c>
      <c r="K531" s="13">
        <v>287715</v>
      </c>
      <c r="L531" s="13"/>
      <c r="M531" s="13">
        <v>362.75</v>
      </c>
      <c r="N531" s="13">
        <v>2841722.5419999999</v>
      </c>
      <c r="O531" s="13">
        <v>128728.6</v>
      </c>
      <c r="P531" s="13"/>
      <c r="Q531" s="13"/>
      <c r="R531" s="13"/>
      <c r="S531" s="13"/>
      <c r="T531" s="38"/>
      <c r="U531" s="13"/>
      <c r="V531" s="13"/>
      <c r="W531" s="13"/>
      <c r="X531" s="13"/>
      <c r="Y531" s="13"/>
      <c r="Z531" s="38"/>
      <c r="AA531" s="13"/>
      <c r="AB531" s="38"/>
      <c r="AC531" s="13"/>
      <c r="AD531" s="13"/>
      <c r="AE531" s="13"/>
      <c r="AF531" s="38"/>
      <c r="AG531" s="13"/>
      <c r="AI531" s="11">
        <f t="shared" si="1281"/>
        <v>4129.4666666666672</v>
      </c>
      <c r="AJ531" s="11">
        <f t="shared" si="1289"/>
        <v>441.1156666666667</v>
      </c>
      <c r="AK531" s="11">
        <f t="shared" si="1290"/>
        <v>703.56233333333341</v>
      </c>
      <c r="AL531" s="11">
        <f t="shared" si="1282"/>
        <v>1157.3333333333333</v>
      </c>
      <c r="AM531" s="11">
        <f t="shared" si="1291"/>
        <v>638.55633333333333</v>
      </c>
      <c r="AN531" s="11">
        <f t="shared" si="1292"/>
        <v>396.18133333333333</v>
      </c>
      <c r="AO531" s="11">
        <f t="shared" si="1293"/>
        <v>588.62233333333336</v>
      </c>
      <c r="AP531" s="11">
        <f t="shared" si="1294"/>
        <v>301.00900000000001</v>
      </c>
      <c r="AQ531" s="11">
        <f t="shared" si="1295"/>
        <v>859.98633333333339</v>
      </c>
      <c r="AR531" s="11">
        <f t="shared" si="1296"/>
        <v>280.69866666666667</v>
      </c>
      <c r="AS531" s="11" t="str">
        <f t="shared" si="1297"/>
        <v/>
      </c>
      <c r="AT531" s="11">
        <f t="shared" si="1283"/>
        <v>360.75033333333334</v>
      </c>
      <c r="AU531" s="11">
        <f t="shared" si="1298"/>
        <v>2861.4778846666663</v>
      </c>
      <c r="AV531" s="11">
        <f t="shared" si="1299"/>
        <v>127.68223333333333</v>
      </c>
      <c r="AW531" s="11">
        <f t="shared" si="1305"/>
        <v>8703.5087500000009</v>
      </c>
      <c r="AX531" s="11">
        <f t="shared" si="1306"/>
        <v>915.97500000000002</v>
      </c>
      <c r="AY531" s="11">
        <f t="shared" si="1307"/>
        <v>961.29899999999998</v>
      </c>
      <c r="AZ531" s="11">
        <f t="shared" ref="AZ531" si="1478">IF(OR(S531="",S528="",S525="",S522=""),AZ530,SUM(S531,S528,S525,S522))</f>
        <v>1981.1889999999999</v>
      </c>
      <c r="BA531" s="11">
        <f t="shared" si="1309"/>
        <v>1309.712</v>
      </c>
      <c r="BB531" s="11">
        <f t="shared" ref="BB531:BE531" si="1479">IF(OR(V531="",V528="",V525="",V522=""),BB530,SUM(V531,V528,V525,V522)/1000)</f>
        <v>419.43465172204998</v>
      </c>
      <c r="BC531" s="11">
        <f t="shared" si="1479"/>
        <v>1107.4059</v>
      </c>
      <c r="BD531" s="11">
        <f t="shared" si="1479"/>
        <v>527.56200000000001</v>
      </c>
      <c r="BE531" s="11">
        <f t="shared" si="1479"/>
        <v>2064.723</v>
      </c>
      <c r="BF531" s="11">
        <f t="shared" si="1311"/>
        <v>376.61799999999999</v>
      </c>
      <c r="BG531" s="11">
        <f t="shared" si="1312"/>
        <v>2134.6043</v>
      </c>
      <c r="BH531" s="11">
        <f t="shared" ref="BH531:BI531" si="1480">IF(OR(AD531="",AD528="",AD525="",AD522=""),BH530,SUM(AD531,AD528,AD525,AD522)/1000)</f>
        <v>581.33399999999995</v>
      </c>
      <c r="BI531" s="11">
        <f t="shared" si="1480"/>
        <v>1375.8589999999999</v>
      </c>
      <c r="BJ531" s="11">
        <f t="shared" si="1314"/>
        <v>149.77759999999998</v>
      </c>
      <c r="BL531" s="65" t="str">
        <f t="shared" si="1430"/>
        <v>19985</v>
      </c>
      <c r="BM531" s="2">
        <f t="shared" si="1431"/>
        <v>47.850479492839021</v>
      </c>
      <c r="BN531" s="2">
        <f t="shared" si="1432"/>
        <v>48.830334558718128</v>
      </c>
      <c r="BO531" s="2">
        <f t="shared" ref="BO531:BP531" si="1481">IF(COUNT(AK530,AY528)=2,AK530/AY528*100,"")</f>
        <v>73.531831123563023</v>
      </c>
      <c r="BP531" s="2">
        <f t="shared" si="1481"/>
        <v>58.670531859575746</v>
      </c>
      <c r="BQ531" s="2">
        <f t="shared" si="1434"/>
        <v>48.799159512207694</v>
      </c>
      <c r="BR531" s="2">
        <f t="shared" si="1435"/>
        <v>96.116785397799688</v>
      </c>
      <c r="BS531" s="2">
        <f t="shared" si="1436"/>
        <v>53.268262563932581</v>
      </c>
      <c r="BT531" s="2">
        <f t="shared" ref="BT531:BZ531" si="1482">IF(COUNT(AP530,BD528)=2,AP530/BD528*100,"")</f>
        <v>58.070463293199914</v>
      </c>
      <c r="BU531" s="2">
        <f t="shared" si="1482"/>
        <v>41.953250700367562</v>
      </c>
      <c r="BV531" s="2">
        <f t="shared" si="1482"/>
        <v>74.789943271821386</v>
      </c>
      <c r="BW531" s="2" t="str">
        <f t="shared" si="1482"/>
        <v/>
      </c>
      <c r="BX531" s="2">
        <f t="shared" si="1482"/>
        <v>62.769865624535548</v>
      </c>
      <c r="BY531" s="2">
        <f t="shared" si="1482"/>
        <v>208.80591945279346</v>
      </c>
      <c r="BZ531" s="2">
        <f t="shared" si="1482"/>
        <v>85.320457679375863</v>
      </c>
    </row>
    <row r="532" spans="1:78" ht="15" customHeight="1" x14ac:dyDescent="0.2">
      <c r="A532" s="71">
        <v>35947</v>
      </c>
      <c r="B532" s="76">
        <v>4173.8</v>
      </c>
      <c r="C532" s="13">
        <v>441641</v>
      </c>
      <c r="D532" s="76">
        <v>708390</v>
      </c>
      <c r="E532" s="13">
        <v>1166.2</v>
      </c>
      <c r="F532" s="13">
        <v>651216</v>
      </c>
      <c r="G532" s="13">
        <v>387343</v>
      </c>
      <c r="H532" s="13">
        <v>603719</v>
      </c>
      <c r="I532" s="13">
        <v>306685</v>
      </c>
      <c r="J532" s="13">
        <v>871209</v>
      </c>
      <c r="K532" s="13">
        <v>287972</v>
      </c>
      <c r="L532" s="13"/>
      <c r="M532" s="13">
        <v>366.166</v>
      </c>
      <c r="N532" s="13">
        <v>2847061.5890000002</v>
      </c>
      <c r="O532" s="13">
        <v>128754.8</v>
      </c>
      <c r="P532" s="13">
        <v>2242424.75</v>
      </c>
      <c r="Q532" s="13">
        <v>232123</v>
      </c>
      <c r="R532" s="13">
        <v>246602</v>
      </c>
      <c r="S532" s="13">
        <v>501.93200000000002</v>
      </c>
      <c r="T532" s="38">
        <v>338.97899999999998</v>
      </c>
      <c r="U532" s="76">
        <v>337.48099999999999</v>
      </c>
      <c r="V532" s="13">
        <v>107355.74381635</v>
      </c>
      <c r="W532" s="13">
        <v>284788.40000000002</v>
      </c>
      <c r="X532" s="13">
        <v>137644</v>
      </c>
      <c r="Y532" s="13">
        <v>544892</v>
      </c>
      <c r="Z532" s="38">
        <v>96542</v>
      </c>
      <c r="AA532" s="13">
        <v>97878</v>
      </c>
      <c r="AB532" s="38">
        <v>510520.8</v>
      </c>
      <c r="AC532" s="78">
        <v>526314.9</v>
      </c>
      <c r="AD532" s="13">
        <v>149438</v>
      </c>
      <c r="AE532" s="13">
        <v>326177</v>
      </c>
      <c r="AF532" s="38">
        <v>36256.400000000001</v>
      </c>
      <c r="AG532" s="78">
        <v>36258.6</v>
      </c>
      <c r="AI532" s="11">
        <f t="shared" si="1281"/>
        <v>4152.6333333333341</v>
      </c>
      <c r="AJ532" s="11">
        <f t="shared" si="1289"/>
        <v>441.35766666666666</v>
      </c>
      <c r="AK532" s="11">
        <f t="shared" si="1290"/>
        <v>706.08466666666664</v>
      </c>
      <c r="AL532" s="11">
        <f t="shared" si="1282"/>
        <v>1162.5333333333335</v>
      </c>
      <c r="AM532" s="11">
        <f t="shared" si="1291"/>
        <v>644.19333333333338</v>
      </c>
      <c r="AN532" s="11">
        <f t="shared" si="1292"/>
        <v>392.28500000000003</v>
      </c>
      <c r="AO532" s="11">
        <f t="shared" si="1293"/>
        <v>594.25833333333333</v>
      </c>
      <c r="AP532" s="11">
        <f t="shared" si="1294"/>
        <v>302.87799999999999</v>
      </c>
      <c r="AQ532" s="11">
        <f t="shared" si="1295"/>
        <v>863.66200000000003</v>
      </c>
      <c r="AR532" s="11">
        <f t="shared" si="1296"/>
        <v>284.98</v>
      </c>
      <c r="AS532" s="11" t="str">
        <f t="shared" si="1297"/>
        <v/>
      </c>
      <c r="AT532" s="11">
        <f t="shared" si="1283"/>
        <v>363.36266666666666</v>
      </c>
      <c r="AU532" s="11">
        <f t="shared" si="1298"/>
        <v>2852.8767596666662</v>
      </c>
      <c r="AV532" s="11">
        <f t="shared" si="1299"/>
        <v>128.14653333333334</v>
      </c>
      <c r="AW532" s="11">
        <f t="shared" si="1305"/>
        <v>8816.2272499999999</v>
      </c>
      <c r="AX532" s="11">
        <f t="shared" si="1306"/>
        <v>925.64200000000005</v>
      </c>
      <c r="AY532" s="11">
        <f t="shared" si="1307"/>
        <v>971.99900000000002</v>
      </c>
      <c r="AZ532" s="11">
        <f t="shared" ref="AZ532" si="1483">IF(OR(S532="",S529="",S526="",S523=""),AZ531,SUM(S532,S529,S526,S523))</f>
        <v>1993.8560000000002</v>
      </c>
      <c r="BA532" s="11">
        <f t="shared" si="1309"/>
        <v>1325.5900000000001</v>
      </c>
      <c r="BB532" s="11">
        <f t="shared" ref="BB532:BE532" si="1484">IF(OR(V532="",V529="",V526="",V523=""),BB531,SUM(V532,V529,V526,V523)/1000)</f>
        <v>423.68392095690001</v>
      </c>
      <c r="BC532" s="11">
        <f t="shared" si="1484"/>
        <v>1120.8340000000001</v>
      </c>
      <c r="BD532" s="11">
        <f t="shared" si="1484"/>
        <v>537.48699999999997</v>
      </c>
      <c r="BE532" s="11">
        <f t="shared" si="1484"/>
        <v>2090.2849999999999</v>
      </c>
      <c r="BF532" s="11">
        <f t="shared" si="1311"/>
        <v>383.11200000000002</v>
      </c>
      <c r="BG532" s="11">
        <f t="shared" si="1312"/>
        <v>2126.2385999999997</v>
      </c>
      <c r="BH532" s="11">
        <f t="shared" ref="BH532:BI532" si="1485">IF(OR(AD532="",AD529="",AD526="",AD523=""),BH531,SUM(AD532,AD529,AD526,AD523)/1000)</f>
        <v>588.37</v>
      </c>
      <c r="BI532" s="11">
        <f t="shared" si="1485"/>
        <v>1361.9059999999999</v>
      </c>
      <c r="BJ532" s="11">
        <f t="shared" si="1314"/>
        <v>148.83250000000001</v>
      </c>
      <c r="BL532" s="65" t="str">
        <f t="shared" si="1430"/>
        <v>19986</v>
      </c>
      <c r="BM532" s="2">
        <f t="shared" si="1431"/>
        <v>47.445998910113886</v>
      </c>
      <c r="BN532" s="2">
        <f t="shared" si="1432"/>
        <v>48.194219274543521</v>
      </c>
      <c r="BO532" s="2">
        <f t="shared" ref="BO532:BP532" si="1486">IF(COUNT(AK531,AY529)=2,AK531/AY529*100,"")</f>
        <v>73.188709582901197</v>
      </c>
      <c r="BP532" s="2">
        <f t="shared" si="1486"/>
        <v>58.41609928852489</v>
      </c>
      <c r="BQ532" s="2">
        <f t="shared" si="1434"/>
        <v>48.465820475544746</v>
      </c>
      <c r="BR532" s="2">
        <f t="shared" si="1435"/>
        <v>94.456033068978257</v>
      </c>
      <c r="BS532" s="2">
        <f t="shared" si="1436"/>
        <v>52.796208990157403</v>
      </c>
      <c r="BT532" s="2">
        <f t="shared" ref="BT532:BZ532" si="1487">IF(COUNT(AP531,BD529)=2,AP531/BD529*100,"")</f>
        <v>57.056611355632135</v>
      </c>
      <c r="BU532" s="2">
        <f t="shared" si="1487"/>
        <v>41.651414418947894</v>
      </c>
      <c r="BV532" s="2">
        <f t="shared" si="1487"/>
        <v>74.531399632164863</v>
      </c>
      <c r="BW532" s="2" t="str">
        <f t="shared" si="1487"/>
        <v/>
      </c>
      <c r="BX532" s="2">
        <f t="shared" si="1487"/>
        <v>62.055605440819463</v>
      </c>
      <c r="BY532" s="2">
        <f t="shared" si="1487"/>
        <v>207.9775532715683</v>
      </c>
      <c r="BZ532" s="2">
        <f t="shared" si="1487"/>
        <v>85.247883083540771</v>
      </c>
    </row>
    <row r="533" spans="1:78" ht="15" customHeight="1" x14ac:dyDescent="0.2">
      <c r="A533" s="71">
        <v>35977</v>
      </c>
      <c r="B533" s="76">
        <v>4193.5</v>
      </c>
      <c r="C533" s="13">
        <v>442493</v>
      </c>
      <c r="D533" s="76">
        <v>713942</v>
      </c>
      <c r="E533" s="13">
        <v>1169.4000000000001</v>
      </c>
      <c r="F533" s="13">
        <v>641852</v>
      </c>
      <c r="G533" s="13">
        <v>385300</v>
      </c>
      <c r="H533" s="13">
        <v>580142</v>
      </c>
      <c r="I533" s="13">
        <v>305319</v>
      </c>
      <c r="J533" s="13">
        <v>861701</v>
      </c>
      <c r="K533" s="13">
        <v>288779</v>
      </c>
      <c r="L533" s="13"/>
      <c r="M533" s="13">
        <v>371.13200000000001</v>
      </c>
      <c r="N533" s="13">
        <v>2950483.5780000002</v>
      </c>
      <c r="O533" s="13">
        <v>131591.6</v>
      </c>
      <c r="P533" s="13"/>
      <c r="Q533" s="13"/>
      <c r="R533" s="13"/>
      <c r="S533" s="13"/>
      <c r="T533" s="38"/>
      <c r="U533" s="13"/>
      <c r="V533" s="13"/>
      <c r="W533" s="13"/>
      <c r="X533" s="13"/>
      <c r="Y533" s="13"/>
      <c r="Z533" s="38"/>
      <c r="AA533" s="13"/>
      <c r="AB533" s="38"/>
      <c r="AC533" s="13"/>
      <c r="AD533" s="13"/>
      <c r="AE533" s="13"/>
      <c r="AF533" s="38"/>
      <c r="AG533" s="13"/>
      <c r="AI533" s="11">
        <f t="shared" si="1281"/>
        <v>4173.7666666666664</v>
      </c>
      <c r="AJ533" s="11">
        <f t="shared" si="1289"/>
        <v>441.99233333333331</v>
      </c>
      <c r="AK533" s="11">
        <f t="shared" si="1290"/>
        <v>709.64300000000003</v>
      </c>
      <c r="AL533" s="11">
        <f t="shared" si="1282"/>
        <v>1165.3666666666666</v>
      </c>
      <c r="AM533" s="11">
        <f t="shared" si="1291"/>
        <v>644.34033333333332</v>
      </c>
      <c r="AN533" s="11">
        <f t="shared" si="1292"/>
        <v>388.53566666666671</v>
      </c>
      <c r="AO533" s="11">
        <f t="shared" si="1293"/>
        <v>590.87733333333335</v>
      </c>
      <c r="AP533" s="11">
        <f t="shared" si="1294"/>
        <v>305.41399999999999</v>
      </c>
      <c r="AQ533" s="11">
        <f t="shared" si="1295"/>
        <v>864.56033333333335</v>
      </c>
      <c r="AR533" s="11">
        <f t="shared" si="1296"/>
        <v>288.15533333333332</v>
      </c>
      <c r="AS533" s="11" t="str">
        <f t="shared" si="1297"/>
        <v/>
      </c>
      <c r="AT533" s="11">
        <f t="shared" si="1283"/>
        <v>366.68266666666665</v>
      </c>
      <c r="AU533" s="11">
        <f t="shared" si="1298"/>
        <v>2879.7559030000002</v>
      </c>
      <c r="AV533" s="11">
        <f t="shared" si="1299"/>
        <v>129.69166666666666</v>
      </c>
      <c r="AW533" s="11">
        <f t="shared" si="1305"/>
        <v>8816.2272499999999</v>
      </c>
      <c r="AX533" s="11">
        <f t="shared" si="1306"/>
        <v>925.64200000000005</v>
      </c>
      <c r="AY533" s="11">
        <f t="shared" si="1307"/>
        <v>971.99900000000002</v>
      </c>
      <c r="AZ533" s="11">
        <f t="shared" ref="AZ533" si="1488">IF(OR(S533="",S530="",S527="",S524=""),AZ532,SUM(S533,S530,S527,S524))</f>
        <v>1993.8560000000002</v>
      </c>
      <c r="BA533" s="11">
        <f t="shared" si="1309"/>
        <v>1325.5900000000001</v>
      </c>
      <c r="BB533" s="11">
        <f t="shared" ref="BB533:BE533" si="1489">IF(OR(V533="",V530="",V527="",V524=""),BB532,SUM(V533,V530,V527,V524)/1000)</f>
        <v>423.68392095690001</v>
      </c>
      <c r="BC533" s="11">
        <f t="shared" si="1489"/>
        <v>1120.8340000000001</v>
      </c>
      <c r="BD533" s="11">
        <f t="shared" si="1489"/>
        <v>537.48699999999997</v>
      </c>
      <c r="BE533" s="11">
        <f t="shared" si="1489"/>
        <v>2090.2849999999999</v>
      </c>
      <c r="BF533" s="11">
        <f t="shared" si="1311"/>
        <v>383.11200000000002</v>
      </c>
      <c r="BG533" s="11">
        <f t="shared" si="1312"/>
        <v>2126.2385999999997</v>
      </c>
      <c r="BH533" s="11">
        <f t="shared" ref="BH533:BI533" si="1490">IF(OR(AD533="",AD530="",AD527="",AD524=""),BH532,SUM(AD533,AD530,AD527,AD524)/1000)</f>
        <v>588.37</v>
      </c>
      <c r="BI533" s="11">
        <f t="shared" si="1490"/>
        <v>1361.9059999999999</v>
      </c>
      <c r="BJ533" s="11">
        <f t="shared" si="1314"/>
        <v>148.83250000000001</v>
      </c>
      <c r="BL533" s="65" t="str">
        <f t="shared" si="1430"/>
        <v>19987</v>
      </c>
      <c r="BM533" s="2">
        <f t="shared" si="1431"/>
        <v>47.712175084942999</v>
      </c>
      <c r="BN533" s="2">
        <f t="shared" si="1432"/>
        <v>48.158046526015085</v>
      </c>
      <c r="BO533" s="2">
        <f t="shared" ref="BO533:BP533" si="1491">IF(COUNT(AK532,AY530)=2,AK532/AY530*100,"")</f>
        <v>73.451097594678302</v>
      </c>
      <c r="BP533" s="2">
        <f t="shared" si="1491"/>
        <v>58.678567937401915</v>
      </c>
      <c r="BQ533" s="2">
        <f t="shared" si="1434"/>
        <v>48.755477031082663</v>
      </c>
      <c r="BR533" s="2">
        <f t="shared" si="1435"/>
        <v>93.52708422859601</v>
      </c>
      <c r="BS533" s="2">
        <f t="shared" si="1436"/>
        <v>53.153259643400254</v>
      </c>
      <c r="BT533" s="2">
        <f t="shared" ref="BT533:BZ533" si="1492">IF(COUNT(AP532,BD530)=2,AP532/BD530*100,"")</f>
        <v>57.410882512387161</v>
      </c>
      <c r="BU533" s="2">
        <f t="shared" si="1492"/>
        <v>41.829436684727206</v>
      </c>
      <c r="BV533" s="2">
        <f t="shared" si="1492"/>
        <v>75.668183676829045</v>
      </c>
      <c r="BW533" s="2" t="str">
        <f t="shared" si="1492"/>
        <v/>
      </c>
      <c r="BX533" s="2">
        <f t="shared" si="1492"/>
        <v>62.504974191543361</v>
      </c>
      <c r="BY533" s="2">
        <f t="shared" si="1492"/>
        <v>207.35240745357385</v>
      </c>
      <c r="BZ533" s="2">
        <f t="shared" si="1492"/>
        <v>85.557876033087297</v>
      </c>
    </row>
    <row r="534" spans="1:78" ht="15" customHeight="1" x14ac:dyDescent="0.2">
      <c r="A534" s="71">
        <v>36008</v>
      </c>
      <c r="B534" s="76">
        <v>4218.5</v>
      </c>
      <c r="C534" s="13">
        <v>444070</v>
      </c>
      <c r="D534" s="76">
        <v>716584</v>
      </c>
      <c r="E534" s="13">
        <v>1181.3</v>
      </c>
      <c r="F534" s="13">
        <v>629012</v>
      </c>
      <c r="G534" s="13">
        <v>387689</v>
      </c>
      <c r="H534" s="13">
        <v>570974</v>
      </c>
      <c r="I534" s="13">
        <v>303911</v>
      </c>
      <c r="J534" s="13">
        <v>875102</v>
      </c>
      <c r="K534" s="13">
        <v>288251</v>
      </c>
      <c r="L534" s="13"/>
      <c r="M534" s="13">
        <v>373.875</v>
      </c>
      <c r="N534" s="13">
        <v>2996882.7820000001</v>
      </c>
      <c r="O534" s="13">
        <v>132088.4</v>
      </c>
      <c r="P534" s="13"/>
      <c r="Q534" s="13"/>
      <c r="R534" s="13"/>
      <c r="S534" s="13"/>
      <c r="T534" s="38"/>
      <c r="U534" s="13"/>
      <c r="V534" s="13"/>
      <c r="W534" s="13"/>
      <c r="X534" s="13"/>
      <c r="Y534" s="13"/>
      <c r="Z534" s="38"/>
      <c r="AA534" s="13"/>
      <c r="AB534" s="38"/>
      <c r="AC534" s="13"/>
      <c r="AD534" s="13"/>
      <c r="AE534" s="13"/>
      <c r="AF534" s="38"/>
      <c r="AG534" s="13"/>
      <c r="AI534" s="11">
        <f t="shared" si="1281"/>
        <v>4195.2666666666664</v>
      </c>
      <c r="AJ534" s="11">
        <f t="shared" si="1289"/>
        <v>442.73466666666667</v>
      </c>
      <c r="AK534" s="11">
        <f t="shared" si="1290"/>
        <v>712.97199999999998</v>
      </c>
      <c r="AL534" s="11">
        <f t="shared" si="1282"/>
        <v>1172.3000000000002</v>
      </c>
      <c r="AM534" s="11">
        <f t="shared" si="1291"/>
        <v>640.69333333333338</v>
      </c>
      <c r="AN534" s="11">
        <f t="shared" si="1292"/>
        <v>386.77733333333333</v>
      </c>
      <c r="AO534" s="11">
        <f t="shared" si="1293"/>
        <v>584.94500000000005</v>
      </c>
      <c r="AP534" s="11">
        <f t="shared" si="1294"/>
        <v>305.30500000000001</v>
      </c>
      <c r="AQ534" s="11">
        <f t="shared" si="1295"/>
        <v>869.33733333333339</v>
      </c>
      <c r="AR534" s="11">
        <f t="shared" si="1296"/>
        <v>288.334</v>
      </c>
      <c r="AS534" s="11" t="str">
        <f t="shared" si="1297"/>
        <v/>
      </c>
      <c r="AT534" s="11">
        <f t="shared" si="1283"/>
        <v>370.39100000000002</v>
      </c>
      <c r="AU534" s="11">
        <f t="shared" si="1298"/>
        <v>2931.4759830000003</v>
      </c>
      <c r="AV534" s="11">
        <f t="shared" si="1299"/>
        <v>130.81160000000003</v>
      </c>
      <c r="AW534" s="11">
        <f t="shared" si="1305"/>
        <v>8816.2272499999999</v>
      </c>
      <c r="AX534" s="11">
        <f t="shared" si="1306"/>
        <v>925.64200000000005</v>
      </c>
      <c r="AY534" s="11">
        <f t="shared" si="1307"/>
        <v>971.99900000000002</v>
      </c>
      <c r="AZ534" s="11">
        <f t="shared" ref="AZ534" si="1493">IF(OR(S534="",S531="",S528="",S525=""),AZ533,SUM(S534,S531,S528,S525))</f>
        <v>1993.8560000000002</v>
      </c>
      <c r="BA534" s="11">
        <f t="shared" si="1309"/>
        <v>1325.5900000000001</v>
      </c>
      <c r="BB534" s="11">
        <f t="shared" ref="BB534:BE534" si="1494">IF(OR(V534="",V531="",V528="",V525=""),BB533,SUM(V534,V531,V528,V525)/1000)</f>
        <v>423.68392095690001</v>
      </c>
      <c r="BC534" s="11">
        <f t="shared" si="1494"/>
        <v>1120.8340000000001</v>
      </c>
      <c r="BD534" s="11">
        <f t="shared" si="1494"/>
        <v>537.48699999999997</v>
      </c>
      <c r="BE534" s="11">
        <f t="shared" si="1494"/>
        <v>2090.2849999999999</v>
      </c>
      <c r="BF534" s="11">
        <f t="shared" si="1311"/>
        <v>383.11200000000002</v>
      </c>
      <c r="BG534" s="11">
        <f t="shared" si="1312"/>
        <v>2126.2385999999997</v>
      </c>
      <c r="BH534" s="11">
        <f t="shared" ref="BH534:BI534" si="1495">IF(OR(AD534="",AD531="",AD528="",AD525=""),BH533,SUM(AD534,AD531,AD528,AD525)/1000)</f>
        <v>588.37</v>
      </c>
      <c r="BI534" s="11">
        <f t="shared" si="1495"/>
        <v>1361.9059999999999</v>
      </c>
      <c r="BJ534" s="11">
        <f t="shared" si="1314"/>
        <v>148.83250000000001</v>
      </c>
      <c r="BL534" s="65" t="str">
        <f t="shared" si="1430"/>
        <v>19988</v>
      </c>
      <c r="BM534" s="2">
        <f t="shared" si="1431"/>
        <v>47.954989034355435</v>
      </c>
      <c r="BN534" s="2">
        <f t="shared" si="1432"/>
        <v>48.184466461056978</v>
      </c>
      <c r="BO534" s="2">
        <f t="shared" ref="BO534:BP534" si="1496">IF(COUNT(AK533,AY531)=2,AK533/AY531*100,"")</f>
        <v>73.821256445705245</v>
      </c>
      <c r="BP534" s="2">
        <f t="shared" si="1496"/>
        <v>58.821579701213089</v>
      </c>
      <c r="BQ534" s="2">
        <f t="shared" si="1434"/>
        <v>49.185876996876672</v>
      </c>
      <c r="BR534" s="2">
        <f t="shared" si="1435"/>
        <v>92.633182564072143</v>
      </c>
      <c r="BS534" s="2">
        <f t="shared" si="1436"/>
        <v>53.662196791017038</v>
      </c>
      <c r="BT534" s="2">
        <f t="shared" ref="BT534:BZ534" si="1497">IF(COUNT(AP533,BD531)=2,AP533/BD531*100,"")</f>
        <v>57.891584306678645</v>
      </c>
      <c r="BU534" s="2">
        <f t="shared" si="1497"/>
        <v>41.872945345856728</v>
      </c>
      <c r="BV534" s="2">
        <f t="shared" si="1497"/>
        <v>76.511301460188662</v>
      </c>
      <c r="BW534" s="2" t="str">
        <f t="shared" si="1497"/>
        <v/>
      </c>
      <c r="BX534" s="2">
        <f t="shared" si="1497"/>
        <v>63.076074454043066</v>
      </c>
      <c r="BY534" s="2">
        <f t="shared" si="1497"/>
        <v>209.30603375781968</v>
      </c>
      <c r="BZ534" s="2">
        <f t="shared" si="1497"/>
        <v>86.589494468242705</v>
      </c>
    </row>
    <row r="535" spans="1:78" ht="15" customHeight="1" x14ac:dyDescent="0.2">
      <c r="A535" s="71">
        <v>36039</v>
      </c>
      <c r="B535" s="76">
        <v>4257.3999999999996</v>
      </c>
      <c r="C535" s="13">
        <v>445748</v>
      </c>
      <c r="D535" s="76">
        <v>722473</v>
      </c>
      <c r="E535" s="13">
        <v>1184.7</v>
      </c>
      <c r="F535" s="13">
        <v>639032</v>
      </c>
      <c r="G535" s="13">
        <v>387830</v>
      </c>
      <c r="H535" s="13">
        <v>571621</v>
      </c>
      <c r="I535" s="13">
        <v>308248</v>
      </c>
      <c r="J535" s="13">
        <v>880147</v>
      </c>
      <c r="K535" s="13">
        <v>291336</v>
      </c>
      <c r="L535" s="13"/>
      <c r="M535" s="13">
        <v>376.19600000000003</v>
      </c>
      <c r="N535" s="13">
        <v>3040678.1260000002</v>
      </c>
      <c r="O535" s="13">
        <v>133310.70000000001</v>
      </c>
      <c r="P535" s="13">
        <v>2280274.25</v>
      </c>
      <c r="Q535" s="13">
        <v>242727</v>
      </c>
      <c r="R535" s="13">
        <v>249656</v>
      </c>
      <c r="S535" s="13">
        <v>504.63600000000002</v>
      </c>
      <c r="T535" s="38">
        <v>341.37</v>
      </c>
      <c r="U535" s="76">
        <v>339.46600000000001</v>
      </c>
      <c r="V535" s="13">
        <v>107179.44124903</v>
      </c>
      <c r="W535" s="13">
        <v>285103.59999999998</v>
      </c>
      <c r="X535" s="13">
        <v>139892</v>
      </c>
      <c r="Y535" s="13">
        <v>508509</v>
      </c>
      <c r="Z535" s="38">
        <v>98017</v>
      </c>
      <c r="AA535" s="13">
        <v>99304</v>
      </c>
      <c r="AB535" s="38">
        <v>510546.3</v>
      </c>
      <c r="AC535" s="78">
        <v>525327.1</v>
      </c>
      <c r="AD535" s="13">
        <v>152069</v>
      </c>
      <c r="AE535" s="13">
        <v>333161</v>
      </c>
      <c r="AF535" s="38">
        <v>35485.699999999997</v>
      </c>
      <c r="AG535" s="78">
        <v>35555.599999999999</v>
      </c>
      <c r="AI535" s="11">
        <f t="shared" si="1281"/>
        <v>4223.1333333333332</v>
      </c>
      <c r="AJ535" s="11">
        <f t="shared" si="1289"/>
        <v>444.1036666666667</v>
      </c>
      <c r="AK535" s="11">
        <f t="shared" si="1290"/>
        <v>717.66633333333334</v>
      </c>
      <c r="AL535" s="11">
        <f t="shared" si="1282"/>
        <v>1178.4666666666665</v>
      </c>
      <c r="AM535" s="11">
        <f t="shared" si="1291"/>
        <v>636.63199999999995</v>
      </c>
      <c r="AN535" s="11">
        <f t="shared" si="1292"/>
        <v>386.93966666666671</v>
      </c>
      <c r="AO535" s="11">
        <f t="shared" si="1293"/>
        <v>574.24566666666658</v>
      </c>
      <c r="AP535" s="11">
        <f t="shared" si="1294"/>
        <v>305.82600000000002</v>
      </c>
      <c r="AQ535" s="11">
        <f t="shared" si="1295"/>
        <v>872.31666666666661</v>
      </c>
      <c r="AR535" s="11">
        <f t="shared" si="1296"/>
        <v>289.45533333333333</v>
      </c>
      <c r="AS535" s="11" t="str">
        <f t="shared" si="1297"/>
        <v/>
      </c>
      <c r="AT535" s="11">
        <f t="shared" si="1283"/>
        <v>373.73433333333332</v>
      </c>
      <c r="AU535" s="11">
        <f t="shared" si="1298"/>
        <v>2996.0148286666672</v>
      </c>
      <c r="AV535" s="11">
        <f t="shared" si="1299"/>
        <v>132.33023333333333</v>
      </c>
      <c r="AW535" s="11">
        <f t="shared" si="1305"/>
        <v>8930.7957499999993</v>
      </c>
      <c r="AX535" s="11">
        <f t="shared" si="1306"/>
        <v>932.36500000000001</v>
      </c>
      <c r="AY535" s="11">
        <f t="shared" si="1307"/>
        <v>979.15899999999999</v>
      </c>
      <c r="AZ535" s="11">
        <f t="shared" ref="AZ535" si="1498">IF(OR(S535="",S532="",S529="",S526=""),AZ534,SUM(S535,S532,S529,S526))</f>
        <v>2004.9579999999999</v>
      </c>
      <c r="BA535" s="11">
        <f t="shared" si="1309"/>
        <v>1340.1959999999999</v>
      </c>
      <c r="BB535" s="11">
        <f t="shared" ref="BB535:BE535" si="1499">IF(OR(V535="",V532="",V529="",V526=""),BB534,SUM(V535,V532,V529,V526)/1000)</f>
        <v>426.27665701138</v>
      </c>
      <c r="BC535" s="11">
        <f t="shared" si="1499"/>
        <v>1130.7768999999998</v>
      </c>
      <c r="BD535" s="11">
        <f t="shared" si="1499"/>
        <v>546.81500000000005</v>
      </c>
      <c r="BE535" s="11">
        <f t="shared" si="1499"/>
        <v>2114.1120000000001</v>
      </c>
      <c r="BF535" s="11">
        <f t="shared" si="1311"/>
        <v>389.28199999999998</v>
      </c>
      <c r="BG535" s="11">
        <f t="shared" si="1312"/>
        <v>2116.6783999999998</v>
      </c>
      <c r="BH535" s="11">
        <f t="shared" ref="BH535:BI535" si="1500">IF(OR(AD535="",AD532="",AD529="",AD526=""),BH534,SUM(AD535,AD532,AD529,AD526)/1000)</f>
        <v>597.03599999999994</v>
      </c>
      <c r="BI535" s="11">
        <f t="shared" si="1500"/>
        <v>1335.58</v>
      </c>
      <c r="BJ535" s="11">
        <f t="shared" si="1314"/>
        <v>146.50550000000001</v>
      </c>
      <c r="BL535" s="65" t="str">
        <f t="shared" si="1430"/>
        <v>19989</v>
      </c>
      <c r="BM535" s="2">
        <f t="shared" si="1431"/>
        <v>47.585736480042144</v>
      </c>
      <c r="BN535" s="2">
        <f t="shared" si="1432"/>
        <v>47.749814002965863</v>
      </c>
      <c r="BO535" s="2">
        <f t="shared" ref="BO535:BP535" si="1501">IF(COUNT(AK534,AY532)=2,AK534/AY532*100,"")</f>
        <v>73.351104270683393</v>
      </c>
      <c r="BP535" s="2">
        <f t="shared" si="1501"/>
        <v>58.795620145085707</v>
      </c>
      <c r="BQ535" s="2">
        <f t="shared" si="1434"/>
        <v>48.607814884944304</v>
      </c>
      <c r="BR535" s="2">
        <f t="shared" si="1435"/>
        <v>91.289122433484778</v>
      </c>
      <c r="BS535" s="2">
        <f t="shared" si="1436"/>
        <v>52.717648941175355</v>
      </c>
      <c r="BT535" s="2">
        <f t="shared" ref="BT535:BZ535" si="1502">IF(COUNT(AP534,BD532)=2,AP534/BD532*100,"")</f>
        <v>56.802304055726005</v>
      </c>
      <c r="BU535" s="2">
        <f t="shared" si="1502"/>
        <v>41.589416435238903</v>
      </c>
      <c r="BV535" s="2">
        <f t="shared" si="1502"/>
        <v>75.261020276055035</v>
      </c>
      <c r="BW535" s="2" t="str">
        <f t="shared" si="1502"/>
        <v/>
      </c>
      <c r="BX535" s="2">
        <f t="shared" si="1502"/>
        <v>62.95205397963867</v>
      </c>
      <c r="BY535" s="2">
        <f t="shared" si="1502"/>
        <v>215.24804083394889</v>
      </c>
      <c r="BZ535" s="2">
        <f t="shared" si="1502"/>
        <v>87.891824702265993</v>
      </c>
    </row>
    <row r="536" spans="1:78" ht="15" customHeight="1" x14ac:dyDescent="0.2">
      <c r="A536" s="71">
        <v>36069</v>
      </c>
      <c r="B536" s="76">
        <v>4297.5</v>
      </c>
      <c r="C536" s="13">
        <v>447404</v>
      </c>
      <c r="D536" s="76">
        <v>725958</v>
      </c>
      <c r="E536" s="13">
        <v>1193.4000000000001</v>
      </c>
      <c r="F536" s="13">
        <v>637000</v>
      </c>
      <c r="G536" s="13">
        <v>395088</v>
      </c>
      <c r="H536" s="13">
        <v>573615</v>
      </c>
      <c r="I536" s="13">
        <v>308666</v>
      </c>
      <c r="J536" s="13">
        <v>872536</v>
      </c>
      <c r="K536" s="13">
        <v>291215</v>
      </c>
      <c r="L536" s="13"/>
      <c r="M536" s="13">
        <v>377.70699999999999</v>
      </c>
      <c r="N536" s="13">
        <v>3102675.12</v>
      </c>
      <c r="O536" s="13">
        <v>133167.70000000001</v>
      </c>
      <c r="P536" s="13"/>
      <c r="Q536" s="13"/>
      <c r="R536" s="13"/>
      <c r="S536" s="13"/>
      <c r="T536" s="38"/>
      <c r="U536" s="13"/>
      <c r="V536" s="13"/>
      <c r="W536" s="13"/>
      <c r="X536" s="13"/>
      <c r="Y536" s="13"/>
      <c r="Z536" s="38"/>
      <c r="AA536" s="13"/>
      <c r="AB536" s="38"/>
      <c r="AC536" s="13"/>
      <c r="AD536" s="13"/>
      <c r="AE536" s="13"/>
      <c r="AF536" s="38"/>
      <c r="AG536" s="13"/>
      <c r="AI536" s="11">
        <f t="shared" si="1281"/>
        <v>4257.8</v>
      </c>
      <c r="AJ536" s="11">
        <f t="shared" si="1289"/>
        <v>445.7406666666667</v>
      </c>
      <c r="AK536" s="11">
        <f t="shared" si="1290"/>
        <v>721.67166666666662</v>
      </c>
      <c r="AL536" s="11">
        <f t="shared" si="1282"/>
        <v>1186.4666666666667</v>
      </c>
      <c r="AM536" s="11">
        <f t="shared" si="1291"/>
        <v>635.01466666666659</v>
      </c>
      <c r="AN536" s="11">
        <f t="shared" si="1292"/>
        <v>390.20233333333329</v>
      </c>
      <c r="AO536" s="11">
        <f t="shared" si="1293"/>
        <v>572.07000000000005</v>
      </c>
      <c r="AP536" s="11">
        <f t="shared" si="1294"/>
        <v>306.94166666666666</v>
      </c>
      <c r="AQ536" s="11">
        <f t="shared" si="1295"/>
        <v>875.9283333333334</v>
      </c>
      <c r="AR536" s="11">
        <f t="shared" si="1296"/>
        <v>290.26733333333334</v>
      </c>
      <c r="AS536" s="11" t="str">
        <f t="shared" si="1297"/>
        <v/>
      </c>
      <c r="AT536" s="11">
        <f t="shared" si="1283"/>
        <v>375.92599999999999</v>
      </c>
      <c r="AU536" s="11">
        <f t="shared" si="1298"/>
        <v>3046.7453426666671</v>
      </c>
      <c r="AV536" s="11">
        <f t="shared" si="1299"/>
        <v>132.85560000000001</v>
      </c>
      <c r="AW536" s="11">
        <f t="shared" si="1305"/>
        <v>8930.7957499999993</v>
      </c>
      <c r="AX536" s="11">
        <f t="shared" si="1306"/>
        <v>932.36500000000001</v>
      </c>
      <c r="AY536" s="11">
        <f t="shared" si="1307"/>
        <v>979.15899999999999</v>
      </c>
      <c r="AZ536" s="11">
        <f t="shared" ref="AZ536" si="1503">IF(OR(S536="",S533="",S530="",S527=""),AZ535,SUM(S536,S533,S530,S527))</f>
        <v>2004.9579999999999</v>
      </c>
      <c r="BA536" s="11">
        <f t="shared" si="1309"/>
        <v>1340.1959999999999</v>
      </c>
      <c r="BB536" s="11">
        <f t="shared" ref="BB536:BE536" si="1504">IF(OR(V536="",V533="",V530="",V527=""),BB535,SUM(V536,V533,V530,V527)/1000)</f>
        <v>426.27665701138</v>
      </c>
      <c r="BC536" s="11">
        <f t="shared" si="1504"/>
        <v>1130.7768999999998</v>
      </c>
      <c r="BD536" s="11">
        <f t="shared" si="1504"/>
        <v>546.81500000000005</v>
      </c>
      <c r="BE536" s="11">
        <f t="shared" si="1504"/>
        <v>2114.1120000000001</v>
      </c>
      <c r="BF536" s="11">
        <f t="shared" si="1311"/>
        <v>389.28199999999998</v>
      </c>
      <c r="BG536" s="11">
        <f t="shared" si="1312"/>
        <v>2116.6783999999998</v>
      </c>
      <c r="BH536" s="11">
        <f t="shared" ref="BH536:BI536" si="1505">IF(OR(AD536="",AD533="",AD530="",AD527=""),BH535,SUM(AD536,AD533,AD530,AD527)/1000)</f>
        <v>597.03599999999994</v>
      </c>
      <c r="BI536" s="11">
        <f t="shared" si="1505"/>
        <v>1335.58</v>
      </c>
      <c r="BJ536" s="11">
        <f t="shared" si="1314"/>
        <v>146.50550000000001</v>
      </c>
      <c r="BL536" s="65" t="str">
        <f t="shared" si="1430"/>
        <v>199810</v>
      </c>
      <c r="BM536" s="2">
        <f t="shared" si="1431"/>
        <v>47.901820286374011</v>
      </c>
      <c r="BN536" s="2">
        <f t="shared" si="1432"/>
        <v>47.83001059444868</v>
      </c>
      <c r="BO536" s="2">
        <f t="shared" ref="BO536:BP536" si="1506">IF(COUNT(AK535,AY533)=2,AK535/AY533*100,"")</f>
        <v>73.834060871804738</v>
      </c>
      <c r="BP536" s="2">
        <f t="shared" si="1506"/>
        <v>59.104903597183863</v>
      </c>
      <c r="BQ536" s="2">
        <f t="shared" si="1434"/>
        <v>48.332692109425487</v>
      </c>
      <c r="BR536" s="2">
        <f t="shared" si="1435"/>
        <v>91.327437159464182</v>
      </c>
      <c r="BS536" s="2">
        <f t="shared" si="1436"/>
        <v>52.188370445578911</v>
      </c>
      <c r="BT536" s="2">
        <f t="shared" ref="BT536:BZ536" si="1507">IF(COUNT(AP535,BD533)=2,AP535/BD533*100,"")</f>
        <v>56.899236632699953</v>
      </c>
      <c r="BU536" s="2">
        <f t="shared" si="1507"/>
        <v>41.7319488331336</v>
      </c>
      <c r="BV536" s="2">
        <f t="shared" si="1507"/>
        <v>75.553711012271435</v>
      </c>
      <c r="BW536" s="2" t="str">
        <f t="shared" si="1507"/>
        <v/>
      </c>
      <c r="BX536" s="2">
        <f t="shared" si="1507"/>
        <v>63.520290520137557</v>
      </c>
      <c r="BY536" s="2">
        <f t="shared" si="1507"/>
        <v>219.98690281610237</v>
      </c>
      <c r="BZ536" s="2">
        <f t="shared" si="1507"/>
        <v>88.912188758055748</v>
      </c>
    </row>
    <row r="537" spans="1:78" ht="15" customHeight="1" x14ac:dyDescent="0.2">
      <c r="A537" s="71">
        <v>36100</v>
      </c>
      <c r="B537" s="76">
        <v>4336.1000000000004</v>
      </c>
      <c r="C537" s="13">
        <v>448114</v>
      </c>
      <c r="D537" s="76">
        <v>728990</v>
      </c>
      <c r="E537" s="13">
        <v>1202.5</v>
      </c>
      <c r="F537" s="13">
        <v>633378</v>
      </c>
      <c r="G537" s="13">
        <v>398357</v>
      </c>
      <c r="H537" s="13">
        <v>575842</v>
      </c>
      <c r="I537" s="13">
        <v>323154</v>
      </c>
      <c r="J537" s="13">
        <v>876396</v>
      </c>
      <c r="K537" s="13">
        <v>290443</v>
      </c>
      <c r="L537" s="13"/>
      <c r="M537" s="13">
        <v>378.81400000000002</v>
      </c>
      <c r="N537" s="13">
        <v>3090904.764</v>
      </c>
      <c r="O537" s="13">
        <v>158237.29999999999</v>
      </c>
      <c r="P537" s="13"/>
      <c r="Q537" s="13"/>
      <c r="R537" s="13"/>
      <c r="S537" s="13"/>
      <c r="T537" s="38"/>
      <c r="U537" s="13"/>
      <c r="V537" s="13"/>
      <c r="W537" s="13"/>
      <c r="X537" s="13"/>
      <c r="Y537" s="13"/>
      <c r="Z537" s="38"/>
      <c r="AA537" s="13"/>
      <c r="AB537" s="38"/>
      <c r="AC537" s="13"/>
      <c r="AD537" s="13"/>
      <c r="AE537" s="13"/>
      <c r="AF537" s="38"/>
      <c r="AG537" s="13"/>
      <c r="AI537" s="11">
        <f t="shared" si="1281"/>
        <v>4297</v>
      </c>
      <c r="AJ537" s="11">
        <f t="shared" si="1289"/>
        <v>447.08866666666671</v>
      </c>
      <c r="AK537" s="11">
        <f t="shared" si="1290"/>
        <v>725.80700000000002</v>
      </c>
      <c r="AL537" s="11">
        <f t="shared" si="1282"/>
        <v>1193.5333333333335</v>
      </c>
      <c r="AM537" s="11">
        <f t="shared" si="1291"/>
        <v>636.47</v>
      </c>
      <c r="AN537" s="11">
        <f t="shared" si="1292"/>
        <v>393.75833333333333</v>
      </c>
      <c r="AO537" s="11">
        <f t="shared" si="1293"/>
        <v>573.69266666666658</v>
      </c>
      <c r="AP537" s="11">
        <f t="shared" si="1294"/>
        <v>313.35599999999999</v>
      </c>
      <c r="AQ537" s="11">
        <f t="shared" si="1295"/>
        <v>876.35966666666661</v>
      </c>
      <c r="AR537" s="11">
        <f t="shared" si="1296"/>
        <v>290.99799999999999</v>
      </c>
      <c r="AS537" s="11" t="str">
        <f t="shared" si="1297"/>
        <v/>
      </c>
      <c r="AT537" s="11">
        <f t="shared" si="1283"/>
        <v>377.57233333333335</v>
      </c>
      <c r="AU537" s="11">
        <f t="shared" si="1298"/>
        <v>3078.0860033333333</v>
      </c>
      <c r="AV537" s="11">
        <f t="shared" si="1299"/>
        <v>141.5719</v>
      </c>
      <c r="AW537" s="11">
        <f t="shared" si="1305"/>
        <v>8930.7957499999993</v>
      </c>
      <c r="AX537" s="11">
        <f t="shared" si="1306"/>
        <v>932.36500000000001</v>
      </c>
      <c r="AY537" s="11">
        <f t="shared" si="1307"/>
        <v>979.15899999999999</v>
      </c>
      <c r="AZ537" s="11">
        <f t="shared" ref="AZ537" si="1508">IF(OR(S537="",S534="",S531="",S528=""),AZ536,SUM(S537,S534,S531,S528))</f>
        <v>2004.9579999999999</v>
      </c>
      <c r="BA537" s="11">
        <f t="shared" si="1309"/>
        <v>1340.1959999999999</v>
      </c>
      <c r="BB537" s="11">
        <f t="shared" ref="BB537:BE537" si="1509">IF(OR(V537="",V534="",V531="",V528=""),BB536,SUM(V537,V534,V531,V528)/1000)</f>
        <v>426.27665701138</v>
      </c>
      <c r="BC537" s="11">
        <f t="shared" si="1509"/>
        <v>1130.7768999999998</v>
      </c>
      <c r="BD537" s="11">
        <f t="shared" si="1509"/>
        <v>546.81500000000005</v>
      </c>
      <c r="BE537" s="11">
        <f t="shared" si="1509"/>
        <v>2114.1120000000001</v>
      </c>
      <c r="BF537" s="11">
        <f t="shared" si="1311"/>
        <v>389.28199999999998</v>
      </c>
      <c r="BG537" s="11">
        <f t="shared" si="1312"/>
        <v>2116.6783999999998</v>
      </c>
      <c r="BH537" s="11">
        <f t="shared" ref="BH537:BI537" si="1510">IF(OR(AD537="",AD534="",AD531="",AD528=""),BH536,SUM(AD537,AD534,AD531,AD528)/1000)</f>
        <v>597.03599999999994</v>
      </c>
      <c r="BI537" s="11">
        <f t="shared" si="1510"/>
        <v>1335.58</v>
      </c>
      <c r="BJ537" s="11">
        <f t="shared" si="1314"/>
        <v>146.50550000000001</v>
      </c>
      <c r="BL537" s="65" t="str">
        <f t="shared" si="1430"/>
        <v>199811</v>
      </c>
      <c r="BM537" s="2">
        <f t="shared" si="1431"/>
        <v>48.295034590901679</v>
      </c>
      <c r="BN537" s="2">
        <f t="shared" si="1432"/>
        <v>47.977907945692465</v>
      </c>
      <c r="BO537" s="2">
        <f t="shared" ref="BO537:BP537" si="1511">IF(COUNT(AK536,AY534)=2,AK536/AY534*100,"")</f>
        <v>74.246132626336717</v>
      </c>
      <c r="BP537" s="2">
        <f t="shared" si="1511"/>
        <v>59.50613618368962</v>
      </c>
      <c r="BQ537" s="2">
        <f t="shared" si="1434"/>
        <v>48.026312811653668</v>
      </c>
      <c r="BR537" s="2">
        <f t="shared" si="1435"/>
        <v>92.097508079148298</v>
      </c>
      <c r="BS537" s="2">
        <f t="shared" si="1436"/>
        <v>51.233783652768075</v>
      </c>
      <c r="BT537" s="2">
        <f t="shared" ref="BT537:BZ537" si="1512">IF(COUNT(AP536,BD534)=2,AP536/BD534*100,"")</f>
        <v>57.106807544492554</v>
      </c>
      <c r="BU537" s="2">
        <f t="shared" si="1512"/>
        <v>41.90473228929708</v>
      </c>
      <c r="BV537" s="2">
        <f t="shared" si="1512"/>
        <v>75.765659476428127</v>
      </c>
      <c r="BW537" s="2" t="str">
        <f t="shared" si="1512"/>
        <v/>
      </c>
      <c r="BX537" s="2">
        <f t="shared" si="1512"/>
        <v>63.892788551421717</v>
      </c>
      <c r="BY537" s="2">
        <f t="shared" si="1512"/>
        <v>223.71186724095989</v>
      </c>
      <c r="BZ537" s="2">
        <f t="shared" si="1512"/>
        <v>89.265180656106708</v>
      </c>
    </row>
    <row r="538" spans="1:78" ht="15" customHeight="1" x14ac:dyDescent="0.2">
      <c r="A538" s="71">
        <v>36130</v>
      </c>
      <c r="B538" s="76">
        <v>4365</v>
      </c>
      <c r="C538" s="13">
        <v>449236</v>
      </c>
      <c r="D538" s="76">
        <v>732166</v>
      </c>
      <c r="E538" s="13">
        <v>1226.2</v>
      </c>
      <c r="F538" s="13">
        <v>653961</v>
      </c>
      <c r="G538" s="13">
        <v>393025</v>
      </c>
      <c r="H538" s="13">
        <v>622389</v>
      </c>
      <c r="I538" s="13">
        <v>329522</v>
      </c>
      <c r="J538" s="13">
        <v>887781</v>
      </c>
      <c r="K538" s="13">
        <v>294820</v>
      </c>
      <c r="L538" s="13"/>
      <c r="M538" s="13">
        <v>382.11900000000003</v>
      </c>
      <c r="N538" s="13">
        <v>3111942.378</v>
      </c>
      <c r="O538" s="13">
        <v>160054.1</v>
      </c>
      <c r="P538" s="13">
        <v>2323497.75</v>
      </c>
      <c r="Q538" s="13">
        <v>242231</v>
      </c>
      <c r="R538" s="13">
        <v>256598</v>
      </c>
      <c r="S538" s="13">
        <v>504.351</v>
      </c>
      <c r="T538" s="38">
        <v>343.471</v>
      </c>
      <c r="U538" s="76">
        <v>341.78300000000002</v>
      </c>
      <c r="V538" s="13">
        <v>106619.50534049</v>
      </c>
      <c r="W538" s="13">
        <v>286976.7</v>
      </c>
      <c r="X538" s="13">
        <v>143999</v>
      </c>
      <c r="Y538" s="13">
        <v>567014</v>
      </c>
      <c r="Z538" s="38">
        <v>99221</v>
      </c>
      <c r="AA538" s="13">
        <v>100473</v>
      </c>
      <c r="AB538" s="38">
        <v>513729.3</v>
      </c>
      <c r="AC538" s="78">
        <v>530462.6</v>
      </c>
      <c r="AD538" s="13">
        <v>154920</v>
      </c>
      <c r="AE538" s="13">
        <v>331849</v>
      </c>
      <c r="AF538" s="38">
        <v>34838.400000000001</v>
      </c>
      <c r="AG538" s="78">
        <v>34794</v>
      </c>
      <c r="AI538" s="11">
        <f t="shared" si="1281"/>
        <v>4332.8666666666668</v>
      </c>
      <c r="AJ538" s="11">
        <f t="shared" si="1289"/>
        <v>448.25133333333332</v>
      </c>
      <c r="AK538" s="11">
        <f t="shared" si="1290"/>
        <v>729.03800000000001</v>
      </c>
      <c r="AL538" s="11">
        <f t="shared" si="1282"/>
        <v>1207.3666666666668</v>
      </c>
      <c r="AM538" s="11">
        <f t="shared" si="1291"/>
        <v>641.44633333333343</v>
      </c>
      <c r="AN538" s="11">
        <f t="shared" si="1292"/>
        <v>395.49</v>
      </c>
      <c r="AO538" s="11">
        <f t="shared" si="1293"/>
        <v>590.61533333333341</v>
      </c>
      <c r="AP538" s="11">
        <f t="shared" si="1294"/>
        <v>320.44733333333329</v>
      </c>
      <c r="AQ538" s="11">
        <f t="shared" si="1295"/>
        <v>878.9043333333334</v>
      </c>
      <c r="AR538" s="11">
        <f t="shared" si="1296"/>
        <v>292.15933333333334</v>
      </c>
      <c r="AS538" s="11" t="str">
        <f t="shared" si="1297"/>
        <v/>
      </c>
      <c r="AT538" s="11">
        <f t="shared" si="1283"/>
        <v>379.54666666666662</v>
      </c>
      <c r="AU538" s="11">
        <f t="shared" si="1298"/>
        <v>3101.8407540000003</v>
      </c>
      <c r="AV538" s="11">
        <f t="shared" si="1299"/>
        <v>150.48636666666667</v>
      </c>
      <c r="AW538" s="11">
        <f t="shared" si="1305"/>
        <v>9062.81675</v>
      </c>
      <c r="AX538" s="11">
        <f t="shared" si="1306"/>
        <v>940.548</v>
      </c>
      <c r="AY538" s="11">
        <f t="shared" si="1307"/>
        <v>996.375</v>
      </c>
      <c r="AZ538" s="11">
        <f t="shared" ref="AZ538" si="1513">IF(OR(S538="",S535="",S532="",S529=""),AZ537,SUM(S538,S535,S532,S529))</f>
        <v>2012.415</v>
      </c>
      <c r="BA538" s="11">
        <f t="shared" si="1309"/>
        <v>1352.4470000000001</v>
      </c>
      <c r="BB538" s="11">
        <f t="shared" ref="BB538:BE538" si="1514">IF(OR(V538="",V535="",V532="",V529=""),BB537,SUM(V538,V535,V532,V529)/1000)</f>
        <v>427.43294943806001</v>
      </c>
      <c r="BC538" s="11">
        <f t="shared" si="1514"/>
        <v>1138.0543</v>
      </c>
      <c r="BD538" s="11">
        <f t="shared" si="1514"/>
        <v>555.99300000000005</v>
      </c>
      <c r="BE538" s="11">
        <f t="shared" si="1514"/>
        <v>2137.8560000000002</v>
      </c>
      <c r="BF538" s="11">
        <f t="shared" si="1311"/>
        <v>394.48899999999998</v>
      </c>
      <c r="BG538" s="11">
        <f t="shared" si="1312"/>
        <v>2111.4846000000002</v>
      </c>
      <c r="BH538" s="11">
        <f t="shared" ref="BH538:BI538" si="1515">IF(OR(AD538="",AD535="",AD532="",AD529=""),BH537,SUM(AD538,AD535,AD532,AD529)/1000)</f>
        <v>604.71900000000005</v>
      </c>
      <c r="BI538" s="11">
        <f t="shared" si="1515"/>
        <v>1308.0740000000001</v>
      </c>
      <c r="BJ538" s="11">
        <f t="shared" si="1314"/>
        <v>143.61030000000002</v>
      </c>
      <c r="BL538" s="65" t="str">
        <f t="shared" si="1430"/>
        <v>199812</v>
      </c>
      <c r="BM538" s="2">
        <f t="shared" si="1431"/>
        <v>48.114413544840055</v>
      </c>
      <c r="BN538" s="2">
        <f t="shared" si="1432"/>
        <v>47.80752888264432</v>
      </c>
      <c r="BO538" s="2">
        <f t="shared" ref="BO538:BP538" si="1516">IF(COUNT(AK537,AY535)=2,AK537/AY535*100,"")</f>
        <v>74.12555060005576</v>
      </c>
      <c r="BP538" s="2">
        <f t="shared" si="1516"/>
        <v>59.529094042535235</v>
      </c>
      <c r="BQ538" s="2">
        <f t="shared" si="1434"/>
        <v>47.382223694643663</v>
      </c>
      <c r="BR538" s="2">
        <f t="shared" si="1435"/>
        <v>92.37154483052575</v>
      </c>
      <c r="BS538" s="2">
        <f t="shared" si="1436"/>
        <v>50.590881366607341</v>
      </c>
      <c r="BT538" s="2">
        <f t="shared" ref="BT538:BZ538" si="1517">IF(COUNT(AP537,BD535)=2,AP537/BD535*100,"")</f>
        <v>57.305670107806108</v>
      </c>
      <c r="BU538" s="2">
        <f t="shared" si="1517"/>
        <v>41.452849549440458</v>
      </c>
      <c r="BV538" s="2">
        <f t="shared" si="1517"/>
        <v>74.752493051309841</v>
      </c>
      <c r="BW538" s="2" t="str">
        <f t="shared" si="1517"/>
        <v/>
      </c>
      <c r="BX538" s="2">
        <f t="shared" si="1517"/>
        <v>63.241133421323568</v>
      </c>
      <c r="BY538" s="2">
        <f t="shared" si="1517"/>
        <v>230.46811148215261</v>
      </c>
      <c r="BZ538" s="2">
        <f t="shared" si="1517"/>
        <v>96.63248137441937</v>
      </c>
    </row>
    <row r="539" spans="1:78" ht="15" customHeight="1" x14ac:dyDescent="0.2">
      <c r="A539" s="71">
        <v>36161</v>
      </c>
      <c r="B539" s="76">
        <v>4392.3999999999996</v>
      </c>
      <c r="C539" s="13">
        <v>452562</v>
      </c>
      <c r="D539" s="76">
        <v>728334</v>
      </c>
      <c r="E539" s="13">
        <v>1242.2</v>
      </c>
      <c r="F539" s="13">
        <v>671926</v>
      </c>
      <c r="G539" s="13">
        <v>401313</v>
      </c>
      <c r="H539" s="13">
        <v>618793</v>
      </c>
      <c r="I539" s="13">
        <v>330112</v>
      </c>
      <c r="J539" s="13">
        <v>902424</v>
      </c>
      <c r="K539" s="13">
        <v>304351</v>
      </c>
      <c r="L539" s="13"/>
      <c r="M539" s="13">
        <v>385.15899999999999</v>
      </c>
      <c r="N539" s="13">
        <v>3129419.3369999998</v>
      </c>
      <c r="O539" s="13">
        <v>159804.79999999999</v>
      </c>
      <c r="P539" s="13"/>
      <c r="Q539" s="13"/>
      <c r="R539" s="13"/>
      <c r="S539" s="13"/>
      <c r="T539" s="38"/>
      <c r="U539" s="13"/>
      <c r="V539" s="13"/>
      <c r="W539" s="13"/>
      <c r="X539" s="13"/>
      <c r="Y539" s="13"/>
      <c r="Z539" s="38"/>
      <c r="AA539" s="13"/>
      <c r="AB539" s="38"/>
      <c r="AC539" s="13"/>
      <c r="AD539" s="13"/>
      <c r="AE539" s="13"/>
      <c r="AF539" s="38"/>
      <c r="AG539" s="13"/>
      <c r="AI539" s="11">
        <f t="shared" si="1281"/>
        <v>4364.5</v>
      </c>
      <c r="AJ539" s="11">
        <f t="shared" si="1289"/>
        <v>449.97066666666666</v>
      </c>
      <c r="AK539" s="11">
        <f t="shared" si="1290"/>
        <v>729.83</v>
      </c>
      <c r="AL539" s="11">
        <f t="shared" si="1282"/>
        <v>1223.6333333333332</v>
      </c>
      <c r="AM539" s="11">
        <f t="shared" si="1291"/>
        <v>653.08833333333337</v>
      </c>
      <c r="AN539" s="11">
        <f t="shared" si="1292"/>
        <v>397.565</v>
      </c>
      <c r="AO539" s="11">
        <f t="shared" si="1293"/>
        <v>605.67466666666667</v>
      </c>
      <c r="AP539" s="11">
        <f t="shared" si="1294"/>
        <v>327.596</v>
      </c>
      <c r="AQ539" s="11">
        <f t="shared" si="1295"/>
        <v>888.86699999999996</v>
      </c>
      <c r="AR539" s="11">
        <f t="shared" si="1296"/>
        <v>296.53800000000001</v>
      </c>
      <c r="AS539" s="11" t="str">
        <f t="shared" si="1297"/>
        <v/>
      </c>
      <c r="AT539" s="11">
        <f t="shared" si="1283"/>
        <v>382.03066666666672</v>
      </c>
      <c r="AU539" s="11">
        <f t="shared" si="1298"/>
        <v>3110.7554930000001</v>
      </c>
      <c r="AV539" s="11">
        <f t="shared" si="1299"/>
        <v>159.36539999999999</v>
      </c>
      <c r="AW539" s="11">
        <f t="shared" si="1305"/>
        <v>9062.81675</v>
      </c>
      <c r="AX539" s="11">
        <f t="shared" si="1306"/>
        <v>940.548</v>
      </c>
      <c r="AY539" s="11">
        <f t="shared" si="1307"/>
        <v>996.375</v>
      </c>
      <c r="AZ539" s="11">
        <f t="shared" ref="AZ539" si="1518">IF(OR(S539="",S536="",S533="",S530=""),AZ538,SUM(S539,S536,S533,S530))</f>
        <v>2012.415</v>
      </c>
      <c r="BA539" s="11">
        <f t="shared" si="1309"/>
        <v>1352.4470000000001</v>
      </c>
      <c r="BB539" s="11">
        <f t="shared" ref="BB539:BE539" si="1519">IF(OR(V539="",V536="",V533="",V530=""),BB538,SUM(V539,V536,V533,V530)/1000)</f>
        <v>427.43294943806001</v>
      </c>
      <c r="BC539" s="11">
        <f t="shared" si="1519"/>
        <v>1138.0543</v>
      </c>
      <c r="BD539" s="11">
        <f t="shared" si="1519"/>
        <v>555.99300000000005</v>
      </c>
      <c r="BE539" s="11">
        <f t="shared" si="1519"/>
        <v>2137.8560000000002</v>
      </c>
      <c r="BF539" s="11">
        <f t="shared" si="1311"/>
        <v>394.48899999999998</v>
      </c>
      <c r="BG539" s="11">
        <f t="shared" si="1312"/>
        <v>2111.4846000000002</v>
      </c>
      <c r="BH539" s="11">
        <f t="shared" ref="BH539:BI539" si="1520">IF(OR(AD539="",AD536="",AD533="",AD530=""),BH538,SUM(AD539,AD536,AD533,AD530)/1000)</f>
        <v>604.71900000000005</v>
      </c>
      <c r="BI539" s="11">
        <f t="shared" si="1520"/>
        <v>1308.0740000000001</v>
      </c>
      <c r="BJ539" s="11">
        <f t="shared" si="1314"/>
        <v>143.61030000000002</v>
      </c>
      <c r="BL539" s="65" t="str">
        <f t="shared" si="1430"/>
        <v>19991</v>
      </c>
      <c r="BM539" s="2">
        <f t="shared" si="1431"/>
        <v>48.516020161659917</v>
      </c>
      <c r="BN539" s="2">
        <f t="shared" si="1432"/>
        <v>47.952107454341025</v>
      </c>
      <c r="BO539" s="2">
        <f t="shared" ref="BO539:BP539" si="1521">IF(COUNT(AK538,AY536)=2,AK538/AY536*100,"")</f>
        <v>74.455527651790973</v>
      </c>
      <c r="BP539" s="2">
        <f t="shared" si="1521"/>
        <v>60.219050307620748</v>
      </c>
      <c r="BQ539" s="2">
        <f t="shared" si="1434"/>
        <v>47.490814776346149</v>
      </c>
      <c r="BR539" s="2">
        <f t="shared" si="1435"/>
        <v>92.777775534971866</v>
      </c>
      <c r="BS539" s="2">
        <f t="shared" si="1436"/>
        <v>50.734381527131191</v>
      </c>
      <c r="BT539" s="2">
        <f t="shared" ref="BT539:BZ539" si="1522">IF(COUNT(AP538,BD536)=2,AP538/BD536*100,"")</f>
        <v>58.602513342416216</v>
      </c>
      <c r="BU539" s="2">
        <f t="shared" si="1522"/>
        <v>41.573215294806204</v>
      </c>
      <c r="BV539" s="2">
        <f t="shared" si="1522"/>
        <v>75.050820056754063</v>
      </c>
      <c r="BW539" s="2" t="str">
        <f t="shared" si="1522"/>
        <v/>
      </c>
      <c r="BX539" s="2">
        <f t="shared" si="1522"/>
        <v>63.571822581329542</v>
      </c>
      <c r="BY539" s="2">
        <f t="shared" si="1522"/>
        <v>232.24672082540923</v>
      </c>
      <c r="BZ539" s="2">
        <f t="shared" si="1522"/>
        <v>102.71721311941644</v>
      </c>
    </row>
    <row r="540" spans="1:78" ht="15" customHeight="1" x14ac:dyDescent="0.2">
      <c r="A540" s="71">
        <v>36192</v>
      </c>
      <c r="B540" s="76">
        <v>4415.2</v>
      </c>
      <c r="C540" s="13">
        <v>453707</v>
      </c>
      <c r="D540" s="76">
        <v>730804</v>
      </c>
      <c r="E540" s="13">
        <v>1245.5</v>
      </c>
      <c r="F540" s="13">
        <v>661887</v>
      </c>
      <c r="G540" s="13">
        <v>407124</v>
      </c>
      <c r="H540" s="13">
        <v>604922</v>
      </c>
      <c r="I540" s="13">
        <v>326338</v>
      </c>
      <c r="J540" s="13">
        <v>892421</v>
      </c>
      <c r="K540" s="13">
        <v>298556</v>
      </c>
      <c r="L540" s="13"/>
      <c r="M540" s="13">
        <v>387.512</v>
      </c>
      <c r="N540" s="13">
        <v>3114846.5180000002</v>
      </c>
      <c r="O540" s="13">
        <v>160965.79999999999</v>
      </c>
      <c r="P540" s="13"/>
      <c r="Q540" s="13"/>
      <c r="R540" s="13"/>
      <c r="S540" s="13"/>
      <c r="T540" s="38"/>
      <c r="U540" s="13"/>
      <c r="V540" s="13"/>
      <c r="W540" s="13"/>
      <c r="X540" s="13"/>
      <c r="Y540" s="13"/>
      <c r="Z540" s="38"/>
      <c r="AA540" s="13"/>
      <c r="AB540" s="38"/>
      <c r="AC540" s="13"/>
      <c r="AD540" s="13"/>
      <c r="AE540" s="13"/>
      <c r="AF540" s="38"/>
      <c r="AG540" s="13"/>
      <c r="AI540" s="11">
        <f t="shared" si="1281"/>
        <v>4390.8666666666659</v>
      </c>
      <c r="AJ540" s="11">
        <f t="shared" si="1289"/>
        <v>451.83499999999998</v>
      </c>
      <c r="AK540" s="11">
        <f t="shared" si="1290"/>
        <v>730.43466666666666</v>
      </c>
      <c r="AL540" s="11">
        <f t="shared" si="1282"/>
        <v>1237.9666666666667</v>
      </c>
      <c r="AM540" s="11">
        <f t="shared" si="1291"/>
        <v>662.59133333333341</v>
      </c>
      <c r="AN540" s="11">
        <f t="shared" si="1292"/>
        <v>400.48733333333331</v>
      </c>
      <c r="AO540" s="11">
        <f t="shared" si="1293"/>
        <v>615.36800000000005</v>
      </c>
      <c r="AP540" s="11">
        <f t="shared" si="1294"/>
        <v>328.65733333333333</v>
      </c>
      <c r="AQ540" s="11">
        <f t="shared" si="1295"/>
        <v>894.20866666666666</v>
      </c>
      <c r="AR540" s="11">
        <f t="shared" si="1296"/>
        <v>299.24233333333331</v>
      </c>
      <c r="AS540" s="11" t="str">
        <f t="shared" si="1297"/>
        <v/>
      </c>
      <c r="AT540" s="11">
        <f t="shared" si="1283"/>
        <v>384.93</v>
      </c>
      <c r="AU540" s="11">
        <f t="shared" si="1298"/>
        <v>3118.7360776666665</v>
      </c>
      <c r="AV540" s="11">
        <f t="shared" si="1299"/>
        <v>160.2749</v>
      </c>
      <c r="AW540" s="11">
        <f t="shared" si="1305"/>
        <v>9062.81675</v>
      </c>
      <c r="AX540" s="11">
        <f t="shared" si="1306"/>
        <v>940.548</v>
      </c>
      <c r="AY540" s="11">
        <f t="shared" si="1307"/>
        <v>996.375</v>
      </c>
      <c r="AZ540" s="11">
        <f t="shared" ref="AZ540" si="1523">IF(OR(S540="",S537="",S534="",S531=""),AZ539,SUM(S540,S537,S534,S531))</f>
        <v>2012.415</v>
      </c>
      <c r="BA540" s="11">
        <f t="shared" si="1309"/>
        <v>1352.4470000000001</v>
      </c>
      <c r="BB540" s="11">
        <f t="shared" ref="BB540:BE540" si="1524">IF(OR(V540="",V537="",V534="",V531=""),BB539,SUM(V540,V537,V534,V531)/1000)</f>
        <v>427.43294943806001</v>
      </c>
      <c r="BC540" s="11">
        <f t="shared" si="1524"/>
        <v>1138.0543</v>
      </c>
      <c r="BD540" s="11">
        <f t="shared" si="1524"/>
        <v>555.99300000000005</v>
      </c>
      <c r="BE540" s="11">
        <f t="shared" si="1524"/>
        <v>2137.8560000000002</v>
      </c>
      <c r="BF540" s="11">
        <f t="shared" si="1311"/>
        <v>394.48899999999998</v>
      </c>
      <c r="BG540" s="11">
        <f t="shared" si="1312"/>
        <v>2111.4846000000002</v>
      </c>
      <c r="BH540" s="11">
        <f t="shared" ref="BH540:BI540" si="1525">IF(OR(AD540="",AD537="",AD534="",AD531=""),BH539,SUM(AD540,AD537,AD534,AD531)/1000)</f>
        <v>604.71900000000005</v>
      </c>
      <c r="BI540" s="11">
        <f t="shared" si="1525"/>
        <v>1308.0740000000001</v>
      </c>
      <c r="BJ540" s="11">
        <f t="shared" si="1314"/>
        <v>143.61030000000002</v>
      </c>
      <c r="BL540" s="65" t="str">
        <f t="shared" si="1430"/>
        <v>19992</v>
      </c>
      <c r="BM540" s="2">
        <f t="shared" si="1431"/>
        <v>48.870225254003827</v>
      </c>
      <c r="BN540" s="2">
        <f t="shared" si="1432"/>
        <v>48.076808259998316</v>
      </c>
      <c r="BO540" s="2">
        <f t="shared" ref="BO540:BP540" si="1526">IF(COUNT(AK539,AY537)=2,AK539/AY537*100,"")</f>
        <v>74.53641339149209</v>
      </c>
      <c r="BP540" s="2">
        <f t="shared" si="1526"/>
        <v>61.03037237355263</v>
      </c>
      <c r="BQ540" s="2">
        <f t="shared" si="1434"/>
        <v>47.862128623972424</v>
      </c>
      <c r="BR540" s="2">
        <f t="shared" si="1435"/>
        <v>93.264548612003054</v>
      </c>
      <c r="BS540" s="2">
        <f t="shared" si="1436"/>
        <v>52.230933735322459</v>
      </c>
      <c r="BT540" s="2">
        <f t="shared" ref="BT540:BZ540" si="1527">IF(COUNT(AP539,BD537)=2,AP539/BD537*100,"")</f>
        <v>59.909841536900046</v>
      </c>
      <c r="BU540" s="2">
        <f t="shared" si="1527"/>
        <v>42.044461220597576</v>
      </c>
      <c r="BV540" s="2">
        <f t="shared" si="1527"/>
        <v>76.175625895880117</v>
      </c>
      <c r="BW540" s="2" t="str">
        <f t="shared" si="1527"/>
        <v/>
      </c>
      <c r="BX540" s="2">
        <f t="shared" si="1527"/>
        <v>63.987877894577004</v>
      </c>
      <c r="BY540" s="2">
        <f t="shared" si="1527"/>
        <v>232.91420154539603</v>
      </c>
      <c r="BZ540" s="2">
        <f t="shared" si="1527"/>
        <v>108.77775919675369</v>
      </c>
    </row>
    <row r="541" spans="1:78" ht="15" customHeight="1" x14ac:dyDescent="0.2">
      <c r="A541" s="71">
        <v>36220</v>
      </c>
      <c r="B541" s="76">
        <v>4422</v>
      </c>
      <c r="C541" s="13">
        <v>455243</v>
      </c>
      <c r="D541" s="76">
        <v>728524</v>
      </c>
      <c r="E541" s="13">
        <v>1253.4000000000001</v>
      </c>
      <c r="F541" s="13">
        <v>661978</v>
      </c>
      <c r="G541" s="13">
        <v>404466</v>
      </c>
      <c r="H541" s="13">
        <v>611058</v>
      </c>
      <c r="I541" s="13">
        <v>328872</v>
      </c>
      <c r="J541" s="13">
        <v>894623</v>
      </c>
      <c r="K541" s="13">
        <v>304658</v>
      </c>
      <c r="L541" s="13"/>
      <c r="M541" s="13">
        <v>391.44900000000001</v>
      </c>
      <c r="N541" s="13">
        <v>3138465.4360000002</v>
      </c>
      <c r="O541" s="13">
        <v>162322.29999999999</v>
      </c>
      <c r="P541" s="13">
        <v>2354316</v>
      </c>
      <c r="Q541" s="13">
        <v>234112</v>
      </c>
      <c r="R541" s="13">
        <v>257975</v>
      </c>
      <c r="S541" s="13">
        <v>509.44600000000003</v>
      </c>
      <c r="T541" s="38">
        <v>345.70499999999998</v>
      </c>
      <c r="U541" s="76">
        <v>344.14100000000002</v>
      </c>
      <c r="V541" s="13">
        <v>106714.15670783</v>
      </c>
      <c r="W541" s="13">
        <v>288963</v>
      </c>
      <c r="X541" s="13">
        <v>144949</v>
      </c>
      <c r="Y541" s="13">
        <v>541346</v>
      </c>
      <c r="Z541" s="38">
        <v>101055</v>
      </c>
      <c r="AA541" s="13">
        <v>102160</v>
      </c>
      <c r="AB541" s="38">
        <v>506752.2</v>
      </c>
      <c r="AC541" s="78">
        <v>520702</v>
      </c>
      <c r="AD541" s="13">
        <v>156322</v>
      </c>
      <c r="AE541" s="13">
        <v>300174</v>
      </c>
      <c r="AF541" s="38">
        <v>34763</v>
      </c>
      <c r="AG541" s="78">
        <v>34754.199999999997</v>
      </c>
      <c r="AI541" s="11">
        <f t="shared" si="1281"/>
        <v>4409.8666666666659</v>
      </c>
      <c r="AJ541" s="11">
        <f t="shared" si="1289"/>
        <v>453.83733333333333</v>
      </c>
      <c r="AK541" s="11">
        <f t="shared" si="1290"/>
        <v>729.2206666666666</v>
      </c>
      <c r="AL541" s="11">
        <f t="shared" si="1282"/>
        <v>1247.0333333333333</v>
      </c>
      <c r="AM541" s="11">
        <f t="shared" si="1291"/>
        <v>665.26366666666661</v>
      </c>
      <c r="AN541" s="11">
        <f t="shared" si="1292"/>
        <v>404.30099999999999</v>
      </c>
      <c r="AO541" s="11">
        <f t="shared" si="1293"/>
        <v>611.59100000000001</v>
      </c>
      <c r="AP541" s="11">
        <f t="shared" si="1294"/>
        <v>328.44066666666669</v>
      </c>
      <c r="AQ541" s="11">
        <f t="shared" si="1295"/>
        <v>896.48933333333332</v>
      </c>
      <c r="AR541" s="11">
        <f t="shared" si="1296"/>
        <v>302.5216666666667</v>
      </c>
      <c r="AS541" s="11" t="str">
        <f t="shared" si="1297"/>
        <v/>
      </c>
      <c r="AT541" s="11">
        <f t="shared" si="1283"/>
        <v>388.04</v>
      </c>
      <c r="AU541" s="11">
        <f t="shared" si="1298"/>
        <v>3127.5770970000003</v>
      </c>
      <c r="AV541" s="11">
        <f t="shared" si="1299"/>
        <v>161.03096666666664</v>
      </c>
      <c r="AW541" s="11">
        <f t="shared" si="1305"/>
        <v>9200.5127499999999</v>
      </c>
      <c r="AX541" s="11">
        <f t="shared" si="1306"/>
        <v>951.19299999999998</v>
      </c>
      <c r="AY541" s="11">
        <f t="shared" si="1307"/>
        <v>1010.831</v>
      </c>
      <c r="AZ541" s="11">
        <f t="shared" ref="AZ541" si="1528">IF(OR(S541="",S538="",S535="",S532=""),AZ540,SUM(S541,S538,S535,S532))</f>
        <v>2020.365</v>
      </c>
      <c r="BA541" s="11">
        <f t="shared" si="1309"/>
        <v>1362.8709999999999</v>
      </c>
      <c r="BB541" s="11">
        <f t="shared" ref="BB541:BE541" si="1529">IF(OR(V541="",V538="",V535="",V532=""),BB540,SUM(V541,V538,V535,V532)/1000)</f>
        <v>427.86884711369999</v>
      </c>
      <c r="BC541" s="11">
        <f t="shared" si="1529"/>
        <v>1145.8317</v>
      </c>
      <c r="BD541" s="11">
        <f t="shared" si="1529"/>
        <v>566.48400000000004</v>
      </c>
      <c r="BE541" s="11">
        <f t="shared" si="1529"/>
        <v>2161.761</v>
      </c>
      <c r="BF541" s="11">
        <f t="shared" si="1311"/>
        <v>399.815</v>
      </c>
      <c r="BG541" s="11">
        <f t="shared" si="1312"/>
        <v>2102.8065999999999</v>
      </c>
      <c r="BH541" s="11">
        <f t="shared" ref="BH541:BI541" si="1530">IF(OR(AD541="",AD538="",AD535="",AD532=""),BH540,SUM(AD541,AD538,AD535,AD532)/1000)</f>
        <v>612.74900000000002</v>
      </c>
      <c r="BI541" s="11">
        <f t="shared" si="1530"/>
        <v>1291.3610000000001</v>
      </c>
      <c r="BJ541" s="11">
        <f t="shared" si="1314"/>
        <v>141.36240000000001</v>
      </c>
      <c r="BL541" s="65" t="str">
        <f t="shared" si="1430"/>
        <v>19993</v>
      </c>
      <c r="BM541" s="2">
        <f t="shared" si="1431"/>
        <v>48.449249143944854</v>
      </c>
      <c r="BN541" s="2">
        <f t="shared" si="1432"/>
        <v>47.841329381027514</v>
      </c>
      <c r="BO541" s="2">
        <f t="shared" ref="BO541:BP541" si="1531">IF(COUNT(AK540,AY538)=2,AK540/AY538*100,"")</f>
        <v>73.309212562204664</v>
      </c>
      <c r="BP541" s="2">
        <f t="shared" si="1531"/>
        <v>61.516469846759577</v>
      </c>
      <c r="BQ541" s="2">
        <f t="shared" si="1434"/>
        <v>48.289384599421147</v>
      </c>
      <c r="BR541" s="2">
        <f t="shared" si="1435"/>
        <v>93.695943155493339</v>
      </c>
      <c r="BS541" s="2">
        <f t="shared" si="1436"/>
        <v>53.220190518735947</v>
      </c>
      <c r="BT541" s="2">
        <f t="shared" ref="BT541:BZ541" si="1532">IF(COUNT(AP540,BD538)=2,AP540/BD538*100,"")</f>
        <v>59.111775388059442</v>
      </c>
      <c r="BU541" s="2">
        <f t="shared" si="1532"/>
        <v>41.827357252624431</v>
      </c>
      <c r="BV541" s="2">
        <f t="shared" si="1532"/>
        <v>75.855685033887724</v>
      </c>
      <c r="BW541" s="2" t="str">
        <f t="shared" si="1532"/>
        <v/>
      </c>
      <c r="BX541" s="2">
        <f t="shared" si="1532"/>
        <v>63.654358470628502</v>
      </c>
      <c r="BY541" s="2">
        <f t="shared" si="1532"/>
        <v>238.42199123800842</v>
      </c>
      <c r="BZ541" s="2">
        <f t="shared" si="1532"/>
        <v>111.60404232844022</v>
      </c>
    </row>
    <row r="542" spans="1:78" ht="15" customHeight="1" x14ac:dyDescent="0.2">
      <c r="A542" s="71">
        <v>36251</v>
      </c>
      <c r="B542" s="76">
        <v>4450.6000000000004</v>
      </c>
      <c r="C542" s="13">
        <v>457637</v>
      </c>
      <c r="D542" s="76">
        <v>734275</v>
      </c>
      <c r="E542" s="13">
        <v>1259.9000000000001</v>
      </c>
      <c r="F542" s="13">
        <v>660906</v>
      </c>
      <c r="G542" s="13">
        <v>410749</v>
      </c>
      <c r="H542" s="13">
        <v>615790</v>
      </c>
      <c r="I542" s="13">
        <v>327912</v>
      </c>
      <c r="J542" s="13">
        <v>888489</v>
      </c>
      <c r="K542" s="13">
        <v>311903</v>
      </c>
      <c r="L542" s="13"/>
      <c r="M542" s="13">
        <v>395.745</v>
      </c>
      <c r="N542" s="13">
        <v>3162271.04</v>
      </c>
      <c r="O542" s="13">
        <v>163953.1</v>
      </c>
      <c r="P542" s="13"/>
      <c r="Q542" s="13"/>
      <c r="R542" s="13"/>
      <c r="S542" s="13"/>
      <c r="T542" s="38"/>
      <c r="U542" s="13"/>
      <c r="V542" s="13"/>
      <c r="W542" s="13"/>
      <c r="X542" s="13"/>
      <c r="Y542" s="13"/>
      <c r="Z542" s="38"/>
      <c r="AA542" s="13"/>
      <c r="AB542" s="38"/>
      <c r="AC542" s="13"/>
      <c r="AD542" s="13"/>
      <c r="AE542" s="13"/>
      <c r="AF542" s="38"/>
      <c r="AG542" s="13"/>
      <c r="AI542" s="11">
        <f t="shared" si="1281"/>
        <v>4429.2666666666673</v>
      </c>
      <c r="AJ542" s="11">
        <f t="shared" si="1289"/>
        <v>455.529</v>
      </c>
      <c r="AK542" s="11">
        <f t="shared" si="1290"/>
        <v>731.20100000000002</v>
      </c>
      <c r="AL542" s="11">
        <f t="shared" si="1282"/>
        <v>1252.9333333333334</v>
      </c>
      <c r="AM542" s="11">
        <f t="shared" si="1291"/>
        <v>661.59033333333332</v>
      </c>
      <c r="AN542" s="11">
        <f t="shared" si="1292"/>
        <v>407.44633333333331</v>
      </c>
      <c r="AO542" s="11">
        <f t="shared" si="1293"/>
        <v>610.59</v>
      </c>
      <c r="AP542" s="11">
        <f t="shared" si="1294"/>
        <v>327.70733333333334</v>
      </c>
      <c r="AQ542" s="11">
        <f t="shared" si="1295"/>
        <v>891.84433333333334</v>
      </c>
      <c r="AR542" s="11">
        <f t="shared" si="1296"/>
        <v>305.03899999999999</v>
      </c>
      <c r="AS542" s="11" t="str">
        <f t="shared" si="1297"/>
        <v/>
      </c>
      <c r="AT542" s="11">
        <f t="shared" si="1283"/>
        <v>391.56866666666673</v>
      </c>
      <c r="AU542" s="11">
        <f t="shared" si="1298"/>
        <v>3138.5276646666662</v>
      </c>
      <c r="AV542" s="11">
        <f t="shared" si="1299"/>
        <v>162.41373333333331</v>
      </c>
      <c r="AW542" s="11">
        <f t="shared" si="1305"/>
        <v>9200.5127499999999</v>
      </c>
      <c r="AX542" s="11">
        <f t="shared" si="1306"/>
        <v>951.19299999999998</v>
      </c>
      <c r="AY542" s="11">
        <f t="shared" si="1307"/>
        <v>1010.831</v>
      </c>
      <c r="AZ542" s="11">
        <f t="shared" ref="AZ542" si="1533">IF(OR(S542="",S539="",S536="",S533=""),AZ541,SUM(S542,S539,S536,S533))</f>
        <v>2020.365</v>
      </c>
      <c r="BA542" s="11">
        <f t="shared" si="1309"/>
        <v>1362.8709999999999</v>
      </c>
      <c r="BB542" s="11">
        <f t="shared" ref="BB542:BE542" si="1534">IF(OR(V542="",V539="",V536="",V533=""),BB541,SUM(V542,V539,V536,V533)/1000)</f>
        <v>427.86884711369999</v>
      </c>
      <c r="BC542" s="11">
        <f t="shared" si="1534"/>
        <v>1145.8317</v>
      </c>
      <c r="BD542" s="11">
        <f t="shared" si="1534"/>
        <v>566.48400000000004</v>
      </c>
      <c r="BE542" s="11">
        <f t="shared" si="1534"/>
        <v>2161.761</v>
      </c>
      <c r="BF542" s="11">
        <f t="shared" si="1311"/>
        <v>399.815</v>
      </c>
      <c r="BG542" s="11">
        <f t="shared" si="1312"/>
        <v>2102.8065999999999</v>
      </c>
      <c r="BH542" s="11">
        <f t="shared" ref="BH542:BI542" si="1535">IF(OR(AD542="",AD539="",AD536="",AD533=""),BH541,SUM(AD542,AD539,AD536,AD533)/1000)</f>
        <v>612.74900000000002</v>
      </c>
      <c r="BI542" s="11">
        <f t="shared" si="1535"/>
        <v>1291.3610000000001</v>
      </c>
      <c r="BJ542" s="11">
        <f t="shared" si="1314"/>
        <v>141.36240000000001</v>
      </c>
      <c r="BL542" s="65" t="str">
        <f t="shared" si="1430"/>
        <v>19994</v>
      </c>
      <c r="BM542" s="2">
        <f t="shared" si="1431"/>
        <v>48.658896988805004</v>
      </c>
      <c r="BN542" s="2">
        <f t="shared" si="1432"/>
        <v>48.039547157614493</v>
      </c>
      <c r="BO542" s="2">
        <f t="shared" ref="BO542:BP542" si="1536">IF(COUNT(AK541,AY539)=2,AK541/AY539*100,"")</f>
        <v>73.187370886128875</v>
      </c>
      <c r="BP542" s="2">
        <f t="shared" si="1536"/>
        <v>61.967006473979438</v>
      </c>
      <c r="BQ542" s="2">
        <f t="shared" si="1434"/>
        <v>48.992036902986463</v>
      </c>
      <c r="BR542" s="2">
        <f t="shared" si="1435"/>
        <v>94.588168865205347</v>
      </c>
      <c r="BS542" s="2">
        <f t="shared" si="1436"/>
        <v>54.071936637821238</v>
      </c>
      <c r="BT542" s="2">
        <f t="shared" ref="BT542:BZ542" si="1537">IF(COUNT(AP541,BD539)=2,AP541/BD539*100,"")</f>
        <v>59.072806072498516</v>
      </c>
      <c r="BU542" s="2">
        <f t="shared" si="1537"/>
        <v>41.934037340837421</v>
      </c>
      <c r="BV542" s="2">
        <f t="shared" si="1537"/>
        <v>76.68697141534156</v>
      </c>
      <c r="BW542" s="2" t="str">
        <f t="shared" si="1537"/>
        <v/>
      </c>
      <c r="BX542" s="2">
        <f t="shared" si="1537"/>
        <v>64.168646925266117</v>
      </c>
      <c r="BY542" s="2">
        <f t="shared" si="1537"/>
        <v>239.09787190938738</v>
      </c>
      <c r="BZ542" s="2">
        <f t="shared" si="1537"/>
        <v>112.13051338703883</v>
      </c>
    </row>
    <row r="543" spans="1:78" ht="15" customHeight="1" x14ac:dyDescent="0.2">
      <c r="A543" s="71">
        <v>36281</v>
      </c>
      <c r="B543" s="76">
        <v>4474.8999999999996</v>
      </c>
      <c r="C543" s="13">
        <v>459005</v>
      </c>
      <c r="D543" s="76">
        <v>738376</v>
      </c>
      <c r="E543" s="13">
        <v>1269</v>
      </c>
      <c r="F543" s="13">
        <v>660805</v>
      </c>
      <c r="G543" s="13">
        <v>411567</v>
      </c>
      <c r="H543" s="13">
        <v>615936</v>
      </c>
      <c r="I543" s="13">
        <v>329929</v>
      </c>
      <c r="J543" s="13">
        <v>895380</v>
      </c>
      <c r="K543" s="13">
        <v>320956</v>
      </c>
      <c r="L543" s="13"/>
      <c r="M543" s="13">
        <v>399.91300000000001</v>
      </c>
      <c r="N543" s="13">
        <v>3149645.3629999999</v>
      </c>
      <c r="O543" s="13">
        <v>166810.29999999999</v>
      </c>
      <c r="P543" s="13"/>
      <c r="Q543" s="13"/>
      <c r="R543" s="13"/>
      <c r="S543" s="13"/>
      <c r="T543" s="38"/>
      <c r="U543" s="13"/>
      <c r="V543" s="13"/>
      <c r="W543" s="13"/>
      <c r="X543" s="13"/>
      <c r="Y543" s="13"/>
      <c r="Z543" s="38"/>
      <c r="AA543" s="13"/>
      <c r="AB543" s="38"/>
      <c r="AC543" s="13"/>
      <c r="AD543" s="13"/>
      <c r="AE543" s="13"/>
      <c r="AF543" s="38"/>
      <c r="AG543" s="13"/>
      <c r="AI543" s="11">
        <f t="shared" si="1281"/>
        <v>4449.166666666667</v>
      </c>
      <c r="AJ543" s="11">
        <f t="shared" si="1289"/>
        <v>457.29500000000002</v>
      </c>
      <c r="AK543" s="11">
        <f t="shared" si="1290"/>
        <v>733.72500000000002</v>
      </c>
      <c r="AL543" s="11">
        <f t="shared" si="1282"/>
        <v>1260.7666666666667</v>
      </c>
      <c r="AM543" s="11">
        <f t="shared" si="1291"/>
        <v>661.22966666666662</v>
      </c>
      <c r="AN543" s="11">
        <f t="shared" si="1292"/>
        <v>408.92733333333331</v>
      </c>
      <c r="AO543" s="11">
        <f t="shared" si="1293"/>
        <v>614.26133333333337</v>
      </c>
      <c r="AP543" s="11">
        <f t="shared" si="1294"/>
        <v>328.90433333333334</v>
      </c>
      <c r="AQ543" s="11">
        <f t="shared" si="1295"/>
        <v>892.83066666666662</v>
      </c>
      <c r="AR543" s="11">
        <f t="shared" si="1296"/>
        <v>312.50566666666668</v>
      </c>
      <c r="AS543" s="11" t="str">
        <f t="shared" si="1297"/>
        <v/>
      </c>
      <c r="AT543" s="11">
        <f t="shared" si="1283"/>
        <v>395.70233333333334</v>
      </c>
      <c r="AU543" s="11">
        <f t="shared" si="1298"/>
        <v>3150.1272796666663</v>
      </c>
      <c r="AV543" s="11">
        <f t="shared" si="1299"/>
        <v>164.36189999999999</v>
      </c>
      <c r="AW543" s="11">
        <f t="shared" si="1305"/>
        <v>9200.5127499999999</v>
      </c>
      <c r="AX543" s="11">
        <f t="shared" si="1306"/>
        <v>951.19299999999998</v>
      </c>
      <c r="AY543" s="11">
        <f t="shared" si="1307"/>
        <v>1010.831</v>
      </c>
      <c r="AZ543" s="11">
        <f t="shared" ref="AZ543" si="1538">IF(OR(S543="",S540="",S537="",S534=""),AZ542,SUM(S543,S540,S537,S534))</f>
        <v>2020.365</v>
      </c>
      <c r="BA543" s="11">
        <f t="shared" si="1309"/>
        <v>1362.8709999999999</v>
      </c>
      <c r="BB543" s="11">
        <f t="shared" ref="BB543:BE543" si="1539">IF(OR(V543="",V540="",V537="",V534=""),BB542,SUM(V543,V540,V537,V534)/1000)</f>
        <v>427.86884711369999</v>
      </c>
      <c r="BC543" s="11">
        <f t="shared" si="1539"/>
        <v>1145.8317</v>
      </c>
      <c r="BD543" s="11">
        <f t="shared" si="1539"/>
        <v>566.48400000000004</v>
      </c>
      <c r="BE543" s="11">
        <f t="shared" si="1539"/>
        <v>2161.761</v>
      </c>
      <c r="BF543" s="11">
        <f t="shared" si="1311"/>
        <v>399.815</v>
      </c>
      <c r="BG543" s="11">
        <f t="shared" si="1312"/>
        <v>2102.8065999999999</v>
      </c>
      <c r="BH543" s="11">
        <f t="shared" ref="BH543:BI543" si="1540">IF(OR(AD543="",AD540="",AD537="",AD534=""),BH542,SUM(AD543,AD540,AD537,AD534)/1000)</f>
        <v>612.74900000000002</v>
      </c>
      <c r="BI543" s="11">
        <f t="shared" si="1540"/>
        <v>1291.3610000000001</v>
      </c>
      <c r="BJ543" s="11">
        <f t="shared" si="1314"/>
        <v>141.36240000000001</v>
      </c>
      <c r="BL543" s="65" t="str">
        <f t="shared" si="1430"/>
        <v>19995</v>
      </c>
      <c r="BM543" s="2">
        <f t="shared" si="1431"/>
        <v>48.872958472504344</v>
      </c>
      <c r="BN543" s="2">
        <f t="shared" si="1432"/>
        <v>48.252437231628086</v>
      </c>
      <c r="BO543" s="2">
        <f t="shared" ref="BO543:BP543" si="1541">IF(COUNT(AK542,AY540)=2,AK542/AY540*100,"")</f>
        <v>73.386124702044924</v>
      </c>
      <c r="BP543" s="2">
        <f t="shared" si="1541"/>
        <v>62.260186558604133</v>
      </c>
      <c r="BQ543" s="2">
        <f t="shared" si="1434"/>
        <v>49.189629365636257</v>
      </c>
      <c r="BR543" s="2">
        <f t="shared" si="1435"/>
        <v>95.324034768259494</v>
      </c>
      <c r="BS543" s="2">
        <f t="shared" si="1436"/>
        <v>53.740054406894288</v>
      </c>
      <c r="BT543" s="2">
        <f t="shared" ref="BT543:BZ543" si="1542">IF(COUNT(AP542,BD540)=2,AP542/BD540*100,"")</f>
        <v>58.940909927523066</v>
      </c>
      <c r="BU543" s="2">
        <f t="shared" si="1542"/>
        <v>41.71676358619726</v>
      </c>
      <c r="BV543" s="2">
        <f t="shared" si="1542"/>
        <v>77.325096517266644</v>
      </c>
      <c r="BW543" s="2" t="str">
        <f t="shared" si="1542"/>
        <v/>
      </c>
      <c r="BX543" s="2">
        <f t="shared" si="1542"/>
        <v>64.752168638105744</v>
      </c>
      <c r="BY543" s="2">
        <f t="shared" si="1542"/>
        <v>239.93502391047187</v>
      </c>
      <c r="BZ543" s="2">
        <f t="shared" si="1542"/>
        <v>113.09337375754613</v>
      </c>
    </row>
    <row r="544" spans="1:78" ht="15" customHeight="1" x14ac:dyDescent="0.2">
      <c r="A544" s="71">
        <v>36312</v>
      </c>
      <c r="B544" s="76">
        <v>4496.7</v>
      </c>
      <c r="C544" s="13">
        <v>458636</v>
      </c>
      <c r="D544" s="76">
        <v>742246</v>
      </c>
      <c r="E544" s="13">
        <v>1279.5</v>
      </c>
      <c r="F544" s="13">
        <v>666682</v>
      </c>
      <c r="G544" s="13">
        <v>407015</v>
      </c>
      <c r="H544" s="13">
        <v>628186</v>
      </c>
      <c r="I544" s="13">
        <v>338560</v>
      </c>
      <c r="J544" s="13">
        <v>898006</v>
      </c>
      <c r="K544" s="13">
        <v>314347</v>
      </c>
      <c r="L544" s="13"/>
      <c r="M544" s="13">
        <v>403.11500000000001</v>
      </c>
      <c r="N544" s="13">
        <v>3175716.892</v>
      </c>
      <c r="O544" s="13">
        <v>167927.8</v>
      </c>
      <c r="P544" s="13">
        <v>2381038</v>
      </c>
      <c r="Q544" s="13">
        <v>248064</v>
      </c>
      <c r="R544" s="13">
        <v>256407</v>
      </c>
      <c r="S544" s="13">
        <v>510.67099999999999</v>
      </c>
      <c r="T544" s="38">
        <v>349.22300000000001</v>
      </c>
      <c r="U544" s="13">
        <v>347.41300000000001</v>
      </c>
      <c r="V544" s="13">
        <v>107644.62154173</v>
      </c>
      <c r="W544" s="13">
        <v>290690.3</v>
      </c>
      <c r="X544" s="13">
        <v>147105</v>
      </c>
      <c r="Y544" s="13">
        <v>571121</v>
      </c>
      <c r="Z544" s="38">
        <v>102559</v>
      </c>
      <c r="AA544" s="13">
        <v>103723</v>
      </c>
      <c r="AB544" s="38">
        <v>506711.9</v>
      </c>
      <c r="AC544" s="78">
        <v>520537.8</v>
      </c>
      <c r="AD544" s="13">
        <v>157276</v>
      </c>
      <c r="AE544" s="13">
        <v>315431</v>
      </c>
      <c r="AF544" s="38">
        <v>36582.6</v>
      </c>
      <c r="AG544" s="78">
        <v>36586.199999999997</v>
      </c>
      <c r="AI544" s="11">
        <f t="shared" si="1281"/>
        <v>4474.0666666666666</v>
      </c>
      <c r="AJ544" s="11">
        <f t="shared" si="1289"/>
        <v>458.42599999999999</v>
      </c>
      <c r="AK544" s="11">
        <f t="shared" si="1290"/>
        <v>738.29899999999998</v>
      </c>
      <c r="AL544" s="11">
        <f t="shared" si="1282"/>
        <v>1269.4666666666667</v>
      </c>
      <c r="AM544" s="11">
        <f t="shared" si="1291"/>
        <v>662.7976666666666</v>
      </c>
      <c r="AN544" s="11">
        <f t="shared" si="1292"/>
        <v>409.77699999999999</v>
      </c>
      <c r="AO544" s="11">
        <f t="shared" si="1293"/>
        <v>619.9706666666666</v>
      </c>
      <c r="AP544" s="11">
        <f t="shared" si="1294"/>
        <v>332.13366666666667</v>
      </c>
      <c r="AQ544" s="11">
        <f t="shared" si="1295"/>
        <v>893.95833333333337</v>
      </c>
      <c r="AR544" s="11">
        <f t="shared" si="1296"/>
        <v>315.7353333333333</v>
      </c>
      <c r="AS544" s="11" t="str">
        <f t="shared" si="1297"/>
        <v/>
      </c>
      <c r="AT544" s="11">
        <f t="shared" si="1283"/>
        <v>399.59100000000007</v>
      </c>
      <c r="AU544" s="11">
        <f t="shared" si="1298"/>
        <v>3162.5444316666667</v>
      </c>
      <c r="AV544" s="11">
        <f t="shared" si="1299"/>
        <v>166.2304</v>
      </c>
      <c r="AW544" s="11">
        <f t="shared" si="1305"/>
        <v>9339.1260000000002</v>
      </c>
      <c r="AX544" s="11">
        <f t="shared" si="1306"/>
        <v>967.13400000000001</v>
      </c>
      <c r="AY544" s="11">
        <f t="shared" si="1307"/>
        <v>1020.636</v>
      </c>
      <c r="AZ544" s="11">
        <f t="shared" ref="AZ544" si="1543">IF(OR(S544="",S541="",S538="",S535=""),AZ543,SUM(S544,S541,S538,S535))</f>
        <v>2029.1039999999998</v>
      </c>
      <c r="BA544" s="11">
        <f t="shared" si="1309"/>
        <v>1372.8029999999999</v>
      </c>
      <c r="BB544" s="11">
        <f t="shared" ref="BB544:BE544" si="1544">IF(OR(V544="",V541="",V538="",V535=""),BB543,SUM(V544,V541,V538,V535)/1000)</f>
        <v>428.15772483907995</v>
      </c>
      <c r="BC544" s="11">
        <f t="shared" si="1544"/>
        <v>1151.7336</v>
      </c>
      <c r="BD544" s="11">
        <f t="shared" si="1544"/>
        <v>575.94500000000005</v>
      </c>
      <c r="BE544" s="11">
        <f t="shared" si="1544"/>
        <v>2187.9899999999998</v>
      </c>
      <c r="BF544" s="11">
        <f t="shared" si="1311"/>
        <v>405.66</v>
      </c>
      <c r="BG544" s="11">
        <f t="shared" si="1312"/>
        <v>2097.0295000000001</v>
      </c>
      <c r="BH544" s="11">
        <f t="shared" ref="BH544:BI544" si="1545">IF(OR(AD544="",AD541="",AD538="",AD535=""),BH543,SUM(AD544,AD541,AD538,AD535)/1000)</f>
        <v>620.58699999999999</v>
      </c>
      <c r="BI544" s="11">
        <f t="shared" si="1545"/>
        <v>1280.615</v>
      </c>
      <c r="BJ544" s="11">
        <f t="shared" si="1314"/>
        <v>141.69</v>
      </c>
      <c r="BL544" s="65" t="str">
        <f t="shared" si="1430"/>
        <v>19996</v>
      </c>
      <c r="BM544" s="2">
        <f t="shared" si="1431"/>
        <v>48.357812086795562</v>
      </c>
      <c r="BN544" s="2">
        <f t="shared" si="1432"/>
        <v>47.890280941932922</v>
      </c>
      <c r="BO544" s="2">
        <f t="shared" ref="BO544:BP544" si="1546">IF(COUNT(AK543,AY541)=2,AK543/AY541*100,"")</f>
        <v>72.586317594137896</v>
      </c>
      <c r="BP544" s="2">
        <f t="shared" si="1546"/>
        <v>62.402915644780357</v>
      </c>
      <c r="BQ544" s="2">
        <f t="shared" si="1434"/>
        <v>48.543870500827545</v>
      </c>
      <c r="BR544" s="2">
        <f t="shared" si="1435"/>
        <v>95.573056110969162</v>
      </c>
      <c r="BS544" s="2">
        <f t="shared" si="1436"/>
        <v>53.287930504977311</v>
      </c>
      <c r="BT544" s="2">
        <f t="shared" ref="BT544:BZ544" si="1547">IF(COUNT(AP543,BD541)=2,AP543/BD541*100,"")</f>
        <v>58.060657200085672</v>
      </c>
      <c r="BU544" s="2">
        <f t="shared" si="1547"/>
        <v>41.301081232692546</v>
      </c>
      <c r="BV544" s="2">
        <f t="shared" si="1547"/>
        <v>78.162566853836566</v>
      </c>
      <c r="BW544" s="2" t="str">
        <f t="shared" si="1547"/>
        <v/>
      </c>
      <c r="BX544" s="2">
        <f t="shared" si="1547"/>
        <v>64.578209565961487</v>
      </c>
      <c r="BY544" s="2">
        <f t="shared" si="1547"/>
        <v>243.93854852877439</v>
      </c>
      <c r="BZ544" s="2">
        <f t="shared" si="1547"/>
        <v>116.26988506137417</v>
      </c>
    </row>
    <row r="545" spans="1:78" ht="15" customHeight="1" x14ac:dyDescent="0.2">
      <c r="A545" s="71">
        <v>36342</v>
      </c>
      <c r="B545" s="76">
        <v>4523.8999999999996</v>
      </c>
      <c r="C545" s="13">
        <v>460383</v>
      </c>
      <c r="D545" s="76">
        <v>742951</v>
      </c>
      <c r="E545" s="13">
        <v>1281</v>
      </c>
      <c r="F545" s="13">
        <v>679159</v>
      </c>
      <c r="G545" s="13">
        <v>406735</v>
      </c>
      <c r="H545" s="13">
        <v>621655</v>
      </c>
      <c r="I545" s="13">
        <v>338872</v>
      </c>
      <c r="J545" s="13">
        <v>894198</v>
      </c>
      <c r="K545" s="13">
        <v>319206</v>
      </c>
      <c r="L545" s="13"/>
      <c r="M545" s="13">
        <v>405.52199999999999</v>
      </c>
      <c r="N545" s="13">
        <v>3215414.0329999998</v>
      </c>
      <c r="O545" s="13">
        <v>169153.4</v>
      </c>
      <c r="P545" s="13"/>
      <c r="Q545" s="13"/>
      <c r="R545" s="13"/>
      <c r="S545" s="13"/>
      <c r="T545" s="38"/>
      <c r="U545" s="13"/>
      <c r="V545" s="13"/>
      <c r="W545" s="13"/>
      <c r="X545" s="13"/>
      <c r="Y545" s="13"/>
      <c r="Z545" s="38"/>
      <c r="AA545" s="13"/>
      <c r="AB545" s="38"/>
      <c r="AC545" s="13"/>
      <c r="AD545" s="13"/>
      <c r="AE545" s="13"/>
      <c r="AF545" s="38"/>
      <c r="AG545" s="13"/>
      <c r="AI545" s="11">
        <f t="shared" si="1281"/>
        <v>4498.4999999999991</v>
      </c>
      <c r="AJ545" s="11">
        <f t="shared" si="1289"/>
        <v>459.3413333333333</v>
      </c>
      <c r="AK545" s="11">
        <f t="shared" si="1290"/>
        <v>741.19100000000003</v>
      </c>
      <c r="AL545" s="11">
        <f t="shared" si="1282"/>
        <v>1276.5</v>
      </c>
      <c r="AM545" s="11">
        <f t="shared" si="1291"/>
        <v>668.88199999999995</v>
      </c>
      <c r="AN545" s="11">
        <f t="shared" si="1292"/>
        <v>408.43900000000002</v>
      </c>
      <c r="AO545" s="11">
        <f t="shared" si="1293"/>
        <v>621.92566666666664</v>
      </c>
      <c r="AP545" s="11">
        <f t="shared" si="1294"/>
        <v>335.78699999999998</v>
      </c>
      <c r="AQ545" s="11">
        <f t="shared" si="1295"/>
        <v>895.86133333333339</v>
      </c>
      <c r="AR545" s="11">
        <f t="shared" si="1296"/>
        <v>318.16966666666667</v>
      </c>
      <c r="AS545" s="11" t="str">
        <f t="shared" si="1297"/>
        <v/>
      </c>
      <c r="AT545" s="11">
        <f t="shared" si="1283"/>
        <v>402.84999999999997</v>
      </c>
      <c r="AU545" s="11">
        <f t="shared" si="1298"/>
        <v>3180.2587626666664</v>
      </c>
      <c r="AV545" s="11">
        <f t="shared" si="1299"/>
        <v>167.96383333333335</v>
      </c>
      <c r="AW545" s="11">
        <f t="shared" si="1305"/>
        <v>9339.1260000000002</v>
      </c>
      <c r="AX545" s="11">
        <f t="shared" si="1306"/>
        <v>967.13400000000001</v>
      </c>
      <c r="AY545" s="11">
        <f t="shared" si="1307"/>
        <v>1020.636</v>
      </c>
      <c r="AZ545" s="11">
        <f t="shared" ref="AZ545" si="1548">IF(OR(S545="",S542="",S539="",S536=""),AZ544,SUM(S545,S542,S539,S536))</f>
        <v>2029.1039999999998</v>
      </c>
      <c r="BA545" s="11">
        <f t="shared" si="1309"/>
        <v>1372.8029999999999</v>
      </c>
      <c r="BB545" s="11">
        <f t="shared" ref="BB545:BE545" si="1549">IF(OR(V545="",V542="",V539="",V536=""),BB544,SUM(V545,V542,V539,V536)/1000)</f>
        <v>428.15772483907995</v>
      </c>
      <c r="BC545" s="11">
        <f t="shared" si="1549"/>
        <v>1151.7336</v>
      </c>
      <c r="BD545" s="11">
        <f t="shared" si="1549"/>
        <v>575.94500000000005</v>
      </c>
      <c r="BE545" s="11">
        <f t="shared" si="1549"/>
        <v>2187.9899999999998</v>
      </c>
      <c r="BF545" s="11">
        <f t="shared" si="1311"/>
        <v>405.66</v>
      </c>
      <c r="BG545" s="11">
        <f t="shared" si="1312"/>
        <v>2097.0295000000001</v>
      </c>
      <c r="BH545" s="11">
        <f t="shared" ref="BH545:BI545" si="1550">IF(OR(AD545="",AD542="",AD539="",AD536=""),BH544,SUM(AD545,AD542,AD539,AD536)/1000)</f>
        <v>620.58699999999999</v>
      </c>
      <c r="BI545" s="11">
        <f t="shared" si="1550"/>
        <v>1280.615</v>
      </c>
      <c r="BJ545" s="11">
        <f t="shared" si="1314"/>
        <v>141.69</v>
      </c>
      <c r="BL545" s="65" t="str">
        <f t="shared" si="1430"/>
        <v>19997</v>
      </c>
      <c r="BM545" s="2">
        <f t="shared" si="1431"/>
        <v>48.628449177103384</v>
      </c>
      <c r="BN545" s="2">
        <f t="shared" si="1432"/>
        <v>48.07594252691095</v>
      </c>
      <c r="BO545" s="2">
        <f t="shared" ref="BO545:BP545" si="1551">IF(COUNT(AK544,AY542)=2,AK544/AY542*100,"")</f>
        <v>73.038816577647495</v>
      </c>
      <c r="BP545" s="2">
        <f t="shared" si="1551"/>
        <v>62.833530904894253</v>
      </c>
      <c r="BQ545" s="2">
        <f t="shared" si="1434"/>
        <v>48.517406758722338</v>
      </c>
      <c r="BR545" s="2">
        <f t="shared" si="1435"/>
        <v>95.771637211789724</v>
      </c>
      <c r="BS545" s="2">
        <f t="shared" si="1436"/>
        <v>53.60833823443123</v>
      </c>
      <c r="BT545" s="2">
        <f t="shared" ref="BT545:BZ545" si="1552">IF(COUNT(AP544,BD542)=2,AP544/BD542*100,"")</f>
        <v>58.630723315515823</v>
      </c>
      <c r="BU545" s="2">
        <f t="shared" si="1552"/>
        <v>41.353245494452594</v>
      </c>
      <c r="BV545" s="2">
        <f t="shared" si="1552"/>
        <v>78.97035712350295</v>
      </c>
      <c r="BW545" s="2" t="str">
        <f t="shared" si="1552"/>
        <v/>
      </c>
      <c r="BX545" s="2">
        <f t="shared" si="1552"/>
        <v>65.212835924660837</v>
      </c>
      <c r="BY545" s="2">
        <f t="shared" si="1552"/>
        <v>244.90010397299181</v>
      </c>
      <c r="BZ545" s="2">
        <f t="shared" si="1552"/>
        <v>117.59166511038295</v>
      </c>
    </row>
    <row r="546" spans="1:78" ht="15" customHeight="1" x14ac:dyDescent="0.2">
      <c r="A546" s="71">
        <v>36373</v>
      </c>
      <c r="B546" s="76">
        <v>4541.2</v>
      </c>
      <c r="C546" s="13">
        <v>463862</v>
      </c>
      <c r="D546" s="76">
        <v>743812</v>
      </c>
      <c r="E546" s="13">
        <v>1284.3</v>
      </c>
      <c r="F546" s="13">
        <v>670667</v>
      </c>
      <c r="G546" s="13">
        <v>405959</v>
      </c>
      <c r="H546" s="13">
        <v>607620</v>
      </c>
      <c r="I546" s="13">
        <v>338063</v>
      </c>
      <c r="J546" s="13">
        <v>911379</v>
      </c>
      <c r="K546" s="13">
        <v>321733</v>
      </c>
      <c r="L546" s="13"/>
      <c r="M546" s="13">
        <v>407.892</v>
      </c>
      <c r="N546" s="13">
        <v>3221515.9810000001</v>
      </c>
      <c r="O546" s="13">
        <v>170909.7</v>
      </c>
      <c r="P546" s="13"/>
      <c r="Q546" s="13"/>
      <c r="R546" s="13"/>
      <c r="S546" s="13"/>
      <c r="T546" s="38"/>
      <c r="U546" s="13"/>
      <c r="V546" s="13"/>
      <c r="W546" s="13"/>
      <c r="X546" s="13"/>
      <c r="Y546" s="13"/>
      <c r="Z546" s="38"/>
      <c r="AA546" s="13"/>
      <c r="AB546" s="38"/>
      <c r="AC546" s="13"/>
      <c r="AD546" s="13"/>
      <c r="AE546" s="13"/>
      <c r="AF546" s="38"/>
      <c r="AG546" s="13"/>
      <c r="AI546" s="11">
        <f t="shared" si="1281"/>
        <v>4520.5999999999995</v>
      </c>
      <c r="AJ546" s="11">
        <f t="shared" si="1289"/>
        <v>460.96033333333332</v>
      </c>
      <c r="AK546" s="11">
        <f t="shared" si="1290"/>
        <v>743.00300000000004</v>
      </c>
      <c r="AL546" s="11">
        <f t="shared" si="1282"/>
        <v>1281.6000000000001</v>
      </c>
      <c r="AM546" s="11">
        <f t="shared" si="1291"/>
        <v>672.16933333333338</v>
      </c>
      <c r="AN546" s="11">
        <f t="shared" si="1292"/>
        <v>406.56966666666671</v>
      </c>
      <c r="AO546" s="11">
        <f t="shared" si="1293"/>
        <v>619.1536666666666</v>
      </c>
      <c r="AP546" s="11">
        <f t="shared" si="1294"/>
        <v>338.49833333333333</v>
      </c>
      <c r="AQ546" s="11">
        <f t="shared" si="1295"/>
        <v>901.19433333333336</v>
      </c>
      <c r="AR546" s="11">
        <f t="shared" si="1296"/>
        <v>318.42866666666669</v>
      </c>
      <c r="AS546" s="11" t="str">
        <f t="shared" si="1297"/>
        <v/>
      </c>
      <c r="AT546" s="11">
        <f t="shared" si="1283"/>
        <v>405.50966666666665</v>
      </c>
      <c r="AU546" s="11">
        <f t="shared" si="1298"/>
        <v>3204.215635333333</v>
      </c>
      <c r="AV546" s="11">
        <f t="shared" si="1299"/>
        <v>169.33029999999999</v>
      </c>
      <c r="AW546" s="11">
        <f t="shared" si="1305"/>
        <v>9339.1260000000002</v>
      </c>
      <c r="AX546" s="11">
        <f t="shared" si="1306"/>
        <v>967.13400000000001</v>
      </c>
      <c r="AY546" s="11">
        <f t="shared" si="1307"/>
        <v>1020.636</v>
      </c>
      <c r="AZ546" s="11">
        <f t="shared" ref="AZ546" si="1553">IF(OR(S546="",S543="",S540="",S537=""),AZ545,SUM(S546,S543,S540,S537))</f>
        <v>2029.1039999999998</v>
      </c>
      <c r="BA546" s="11">
        <f t="shared" si="1309"/>
        <v>1372.8029999999999</v>
      </c>
      <c r="BB546" s="11">
        <f t="shared" ref="BB546:BE546" si="1554">IF(OR(V546="",V543="",V540="",V537=""),BB545,SUM(V546,V543,V540,V537)/1000)</f>
        <v>428.15772483907995</v>
      </c>
      <c r="BC546" s="11">
        <f t="shared" si="1554"/>
        <v>1151.7336</v>
      </c>
      <c r="BD546" s="11">
        <f t="shared" si="1554"/>
        <v>575.94500000000005</v>
      </c>
      <c r="BE546" s="11">
        <f t="shared" si="1554"/>
        <v>2187.9899999999998</v>
      </c>
      <c r="BF546" s="11">
        <f t="shared" si="1311"/>
        <v>405.66</v>
      </c>
      <c r="BG546" s="11">
        <f t="shared" si="1312"/>
        <v>2097.0295000000001</v>
      </c>
      <c r="BH546" s="11">
        <f t="shared" ref="BH546:BI546" si="1555">IF(OR(AD546="",AD543="",AD540="",AD537=""),BH545,SUM(AD546,AD543,AD540,AD537)/1000)</f>
        <v>620.58699999999999</v>
      </c>
      <c r="BI546" s="11">
        <f t="shared" si="1555"/>
        <v>1280.615</v>
      </c>
      <c r="BJ546" s="11">
        <f t="shared" si="1314"/>
        <v>141.69</v>
      </c>
      <c r="BL546" s="65" t="str">
        <f t="shared" si="1430"/>
        <v>19998</v>
      </c>
      <c r="BM546" s="2">
        <f t="shared" si="1431"/>
        <v>48.894014086334472</v>
      </c>
      <c r="BN546" s="2">
        <f t="shared" si="1432"/>
        <v>48.194845840959722</v>
      </c>
      <c r="BO546" s="2">
        <f t="shared" ref="BO546:BP546" si="1556">IF(COUNT(AK545,AY543)=2,AK545/AY543*100,"")</f>
        <v>73.324917815144175</v>
      </c>
      <c r="BP546" s="2">
        <f t="shared" si="1556"/>
        <v>63.181652820158732</v>
      </c>
      <c r="BQ546" s="2">
        <f t="shared" si="1434"/>
        <v>48.632457999815585</v>
      </c>
      <c r="BR546" s="2">
        <f t="shared" si="1435"/>
        <v>95.458924564204892</v>
      </c>
      <c r="BS546" s="2">
        <f t="shared" si="1436"/>
        <v>54.106608035601269</v>
      </c>
      <c r="BT546" s="2">
        <f t="shared" ref="BT546:BZ546" si="1557">IF(COUNT(AP545,BD543)=2,AP545/BD543*100,"")</f>
        <v>59.275637087720035</v>
      </c>
      <c r="BU546" s="2">
        <f t="shared" si="1557"/>
        <v>41.441275577334096</v>
      </c>
      <c r="BV546" s="2">
        <f t="shared" si="1557"/>
        <v>79.579222056867977</v>
      </c>
      <c r="BW546" s="2" t="str">
        <f t="shared" si="1557"/>
        <v/>
      </c>
      <c r="BX546" s="2">
        <f t="shared" si="1557"/>
        <v>65.744701337741873</v>
      </c>
      <c r="BY546" s="2">
        <f t="shared" si="1557"/>
        <v>246.27186066999593</v>
      </c>
      <c r="BZ546" s="2">
        <f t="shared" si="1557"/>
        <v>118.81789877176203</v>
      </c>
    </row>
    <row r="547" spans="1:78" ht="15" customHeight="1" x14ac:dyDescent="0.2">
      <c r="A547" s="71">
        <v>36404</v>
      </c>
      <c r="B547" s="76">
        <v>4557.2</v>
      </c>
      <c r="C547" s="13">
        <v>465089</v>
      </c>
      <c r="D547" s="76">
        <v>738306</v>
      </c>
      <c r="E547" s="13">
        <v>1287.2</v>
      </c>
      <c r="F547" s="13">
        <v>663279</v>
      </c>
      <c r="G547" s="13">
        <v>405077</v>
      </c>
      <c r="H547" s="13">
        <v>616175</v>
      </c>
      <c r="I547" s="13">
        <v>342788</v>
      </c>
      <c r="J547" s="13">
        <v>921677</v>
      </c>
      <c r="K547" s="13">
        <v>320497</v>
      </c>
      <c r="L547" s="13"/>
      <c r="M547" s="13">
        <v>411</v>
      </c>
      <c r="N547" s="13">
        <v>3276350.0260000001</v>
      </c>
      <c r="O547" s="13">
        <v>171776.6</v>
      </c>
      <c r="P547" s="13">
        <v>2420464</v>
      </c>
      <c r="Q547" s="13">
        <v>262465</v>
      </c>
      <c r="R547" s="13">
        <v>260330</v>
      </c>
      <c r="S547" s="13">
        <v>515.56200000000001</v>
      </c>
      <c r="T547" s="38">
        <v>353.72500000000002</v>
      </c>
      <c r="U547" s="13">
        <v>351.75799999999998</v>
      </c>
      <c r="V547" s="13">
        <v>108875.52158508</v>
      </c>
      <c r="W547" s="13">
        <v>294286.8</v>
      </c>
      <c r="X547" s="13">
        <v>149860</v>
      </c>
      <c r="Y547" s="13">
        <v>535744</v>
      </c>
      <c r="Z547" s="38">
        <v>104351</v>
      </c>
      <c r="AA547" s="76">
        <v>105630</v>
      </c>
      <c r="AB547" s="38">
        <v>503387.8</v>
      </c>
      <c r="AC547" s="78">
        <v>520177.5</v>
      </c>
      <c r="AD547" s="13">
        <v>160279</v>
      </c>
      <c r="AE547" s="13">
        <v>329289</v>
      </c>
      <c r="AF547" s="38">
        <v>37086.699999999997</v>
      </c>
      <c r="AG547" s="78">
        <v>37170.5</v>
      </c>
      <c r="AI547" s="11">
        <f t="shared" si="1281"/>
        <v>4540.7666666666664</v>
      </c>
      <c r="AJ547" s="11">
        <f t="shared" si="1289"/>
        <v>463.11133333333333</v>
      </c>
      <c r="AK547" s="11">
        <f t="shared" si="1290"/>
        <v>741.68966666666665</v>
      </c>
      <c r="AL547" s="11">
        <f t="shared" si="1282"/>
        <v>1284.1666666666667</v>
      </c>
      <c r="AM547" s="11">
        <f t="shared" si="1291"/>
        <v>671.03499999999997</v>
      </c>
      <c r="AN547" s="11">
        <f t="shared" si="1292"/>
        <v>405.92366666666669</v>
      </c>
      <c r="AO547" s="11">
        <f t="shared" si="1293"/>
        <v>615.15</v>
      </c>
      <c r="AP547" s="11">
        <f t="shared" si="1294"/>
        <v>339.90766666666667</v>
      </c>
      <c r="AQ547" s="11">
        <f t="shared" si="1295"/>
        <v>909.08466666666664</v>
      </c>
      <c r="AR547" s="11">
        <f t="shared" si="1296"/>
        <v>320.4786666666667</v>
      </c>
      <c r="AS547" s="11" t="str">
        <f t="shared" si="1297"/>
        <v/>
      </c>
      <c r="AT547" s="11">
        <f t="shared" si="1283"/>
        <v>408.13799999999998</v>
      </c>
      <c r="AU547" s="11">
        <f t="shared" si="1298"/>
        <v>3237.7600133333335</v>
      </c>
      <c r="AV547" s="11">
        <f t="shared" si="1299"/>
        <v>170.61323333333331</v>
      </c>
      <c r="AW547" s="11">
        <f t="shared" si="1305"/>
        <v>9479.3157499999998</v>
      </c>
      <c r="AX547" s="11">
        <f t="shared" si="1306"/>
        <v>986.87199999999996</v>
      </c>
      <c r="AY547" s="11">
        <f t="shared" si="1307"/>
        <v>1031.31</v>
      </c>
      <c r="AZ547" s="11">
        <f t="shared" ref="AZ547" si="1558">IF(OR(S547="",S544="",S541="",S538=""),AZ546,SUM(S547,S544,S541,S538))</f>
        <v>2040.0300000000002</v>
      </c>
      <c r="BA547" s="11">
        <f t="shared" si="1309"/>
        <v>1385.0950000000003</v>
      </c>
      <c r="BB547" s="11">
        <f t="shared" ref="BB547:BE547" si="1559">IF(OR(V547="",V544="",V541="",V538=""),BB546,SUM(V547,V544,V541,V538)/1000)</f>
        <v>429.85380517513005</v>
      </c>
      <c r="BC547" s="11">
        <f t="shared" si="1559"/>
        <v>1160.9168</v>
      </c>
      <c r="BD547" s="11">
        <f t="shared" si="1559"/>
        <v>585.91300000000001</v>
      </c>
      <c r="BE547" s="11">
        <f t="shared" si="1559"/>
        <v>2215.2249999999999</v>
      </c>
      <c r="BF547" s="11">
        <f t="shared" si="1311"/>
        <v>411.98599999999999</v>
      </c>
      <c r="BG547" s="11">
        <f t="shared" si="1312"/>
        <v>2091.8798999999999</v>
      </c>
      <c r="BH547" s="11">
        <f t="shared" ref="BH547:BI547" si="1560">IF(OR(AD547="",AD544="",AD541="",AD538=""),BH546,SUM(AD547,AD544,AD541,AD538)/1000)</f>
        <v>628.79700000000003</v>
      </c>
      <c r="BI547" s="11">
        <f t="shared" si="1560"/>
        <v>1276.7429999999999</v>
      </c>
      <c r="BJ547" s="11">
        <f t="shared" si="1314"/>
        <v>143.3049</v>
      </c>
      <c r="BL547" s="65" t="str">
        <f t="shared" si="1430"/>
        <v>19999</v>
      </c>
      <c r="BM547" s="2">
        <f t="shared" si="1431"/>
        <v>48.404957808685737</v>
      </c>
      <c r="BN547" s="2">
        <f t="shared" si="1432"/>
        <v>47.495107537666271</v>
      </c>
      <c r="BO547" s="2">
        <f t="shared" ref="BO547:BP547" si="1561">IF(COUNT(AK546,AY544)=2,AK546/AY544*100,"")</f>
        <v>72.798039653706127</v>
      </c>
      <c r="BP547" s="2">
        <f t="shared" si="1561"/>
        <v>63.160882833014</v>
      </c>
      <c r="BQ547" s="2">
        <f t="shared" si="1434"/>
        <v>48.72381543455252</v>
      </c>
      <c r="BR547" s="2">
        <f t="shared" si="1435"/>
        <v>94.957919261989971</v>
      </c>
      <c r="BS547" s="2">
        <f t="shared" si="1436"/>
        <v>53.99909029889087</v>
      </c>
      <c r="BT547" s="2">
        <f t="shared" ref="BT547:BZ547" si="1562">IF(COUNT(AP546,BD544)=2,AP546/BD544*100,"")</f>
        <v>58.772683734268604</v>
      </c>
      <c r="BU547" s="2">
        <f t="shared" si="1562"/>
        <v>41.188229074782491</v>
      </c>
      <c r="BV547" s="2">
        <f t="shared" si="1562"/>
        <v>78.496442012194123</v>
      </c>
      <c r="BW547" s="2" t="str">
        <f t="shared" si="1562"/>
        <v/>
      </c>
      <c r="BX547" s="2">
        <f t="shared" si="1562"/>
        <v>65.342919955891219</v>
      </c>
      <c r="BY547" s="2">
        <f t="shared" si="1562"/>
        <v>250.20912884304286</v>
      </c>
      <c r="BZ547" s="2">
        <f t="shared" si="1562"/>
        <v>119.50758698567294</v>
      </c>
    </row>
    <row r="548" spans="1:78" ht="15" customHeight="1" x14ac:dyDescent="0.2">
      <c r="A548" s="71">
        <v>36434</v>
      </c>
      <c r="B548" s="76">
        <v>4580.8999999999996</v>
      </c>
      <c r="C548" s="13">
        <v>467460</v>
      </c>
      <c r="D548" s="76">
        <v>741933</v>
      </c>
      <c r="E548" s="13">
        <v>1291.4000000000001</v>
      </c>
      <c r="F548" s="13">
        <v>663749</v>
      </c>
      <c r="G548" s="13">
        <v>405621</v>
      </c>
      <c r="H548" s="13">
        <v>624024</v>
      </c>
      <c r="I548" s="13">
        <v>343595</v>
      </c>
      <c r="J548" s="13">
        <v>956004</v>
      </c>
      <c r="K548" s="13">
        <v>319746</v>
      </c>
      <c r="L548" s="13"/>
      <c r="M548" s="13">
        <v>414.51</v>
      </c>
      <c r="N548" s="13">
        <v>3274815.0950000002</v>
      </c>
      <c r="O548" s="13">
        <v>171008.2</v>
      </c>
      <c r="P548" s="13"/>
      <c r="Q548" s="13"/>
      <c r="R548" s="13"/>
      <c r="S548" s="13"/>
      <c r="T548" s="38"/>
      <c r="U548" s="13"/>
      <c r="V548" s="13"/>
      <c r="W548" s="13"/>
      <c r="X548" s="13"/>
      <c r="Y548" s="13"/>
      <c r="Z548" s="38"/>
      <c r="AA548" s="13"/>
      <c r="AB548" s="38"/>
      <c r="AC548" s="13"/>
      <c r="AD548" s="13"/>
      <c r="AE548" s="13"/>
      <c r="AF548" s="38"/>
      <c r="AG548" s="13"/>
      <c r="AI548" s="11">
        <f t="shared" si="1281"/>
        <v>4559.7666666666664</v>
      </c>
      <c r="AJ548" s="11">
        <f t="shared" si="1289"/>
        <v>465.47033333333331</v>
      </c>
      <c r="AK548" s="11">
        <f t="shared" si="1290"/>
        <v>741.35033333333342</v>
      </c>
      <c r="AL548" s="11">
        <f t="shared" si="1282"/>
        <v>1287.6333333333334</v>
      </c>
      <c r="AM548" s="11">
        <f t="shared" si="1291"/>
        <v>665.89833333333343</v>
      </c>
      <c r="AN548" s="11">
        <f t="shared" si="1292"/>
        <v>405.55233333333331</v>
      </c>
      <c r="AO548" s="11">
        <f t="shared" si="1293"/>
        <v>615.93966666666665</v>
      </c>
      <c r="AP548" s="11">
        <f t="shared" si="1294"/>
        <v>341.48200000000003</v>
      </c>
      <c r="AQ548" s="11">
        <f t="shared" si="1295"/>
        <v>929.68666666666661</v>
      </c>
      <c r="AR548" s="11">
        <f t="shared" si="1296"/>
        <v>320.6586666666667</v>
      </c>
      <c r="AS548" s="11" t="str">
        <f t="shared" si="1297"/>
        <v/>
      </c>
      <c r="AT548" s="11">
        <f t="shared" si="1283"/>
        <v>411.13400000000001</v>
      </c>
      <c r="AU548" s="11">
        <f t="shared" si="1298"/>
        <v>3257.5603673333335</v>
      </c>
      <c r="AV548" s="11">
        <f t="shared" si="1299"/>
        <v>171.23150000000004</v>
      </c>
      <c r="AW548" s="11">
        <f t="shared" si="1305"/>
        <v>9479.3157499999998</v>
      </c>
      <c r="AX548" s="11">
        <f t="shared" si="1306"/>
        <v>986.87199999999996</v>
      </c>
      <c r="AY548" s="11">
        <f t="shared" si="1307"/>
        <v>1031.31</v>
      </c>
      <c r="AZ548" s="11">
        <f t="shared" ref="AZ548" si="1563">IF(OR(S548="",S545="",S542="",S539=""),AZ547,SUM(S548,S545,S542,S539))</f>
        <v>2040.0300000000002</v>
      </c>
      <c r="BA548" s="11">
        <f t="shared" si="1309"/>
        <v>1385.0950000000003</v>
      </c>
      <c r="BB548" s="11">
        <f t="shared" ref="BB548:BE548" si="1564">IF(OR(V548="",V545="",V542="",V539=""),BB547,SUM(V548,V545,V542,V539)/1000)</f>
        <v>429.85380517513005</v>
      </c>
      <c r="BC548" s="11">
        <f t="shared" si="1564"/>
        <v>1160.9168</v>
      </c>
      <c r="BD548" s="11">
        <f t="shared" si="1564"/>
        <v>585.91300000000001</v>
      </c>
      <c r="BE548" s="11">
        <f t="shared" si="1564"/>
        <v>2215.2249999999999</v>
      </c>
      <c r="BF548" s="11">
        <f t="shared" si="1311"/>
        <v>411.98599999999999</v>
      </c>
      <c r="BG548" s="11">
        <f t="shared" si="1312"/>
        <v>2091.8798999999999</v>
      </c>
      <c r="BH548" s="11">
        <f t="shared" ref="BH548:BI548" si="1565">IF(OR(AD548="",AD545="",AD542="",AD539=""),BH547,SUM(AD548,AD545,AD542,AD539)/1000)</f>
        <v>628.79700000000003</v>
      </c>
      <c r="BI548" s="11">
        <f t="shared" si="1565"/>
        <v>1276.7429999999999</v>
      </c>
      <c r="BJ548" s="11">
        <f t="shared" si="1314"/>
        <v>143.3049</v>
      </c>
      <c r="BL548" s="65" t="str">
        <f t="shared" si="1430"/>
        <v>199910</v>
      </c>
      <c r="BM548" s="2">
        <f t="shared" si="1431"/>
        <v>48.620895217246954</v>
      </c>
      <c r="BN548" s="2">
        <f t="shared" si="1432"/>
        <v>47.662509366161601</v>
      </c>
      <c r="BO548" s="2">
        <f t="shared" ref="BO548:BP548" si="1566">IF(COUNT(AK547,AY545)=2,AK547/AY545*100,"")</f>
        <v>72.669361718248879</v>
      </c>
      <c r="BP548" s="2">
        <f t="shared" si="1566"/>
        <v>63.287375445845399</v>
      </c>
      <c r="BQ548" s="2">
        <f t="shared" si="1434"/>
        <v>48.963276838215933</v>
      </c>
      <c r="BR548" s="2">
        <f t="shared" si="1435"/>
        <v>94.807040283865078</v>
      </c>
      <c r="BS548" s="2">
        <f t="shared" si="1436"/>
        <v>53.758409641488846</v>
      </c>
      <c r="BT548" s="2">
        <f t="shared" ref="BT548:BZ548" si="1567">IF(COUNT(AP547,BD545)=2,AP547/BD545*100,"")</f>
        <v>59.017383025578255</v>
      </c>
      <c r="BU548" s="2">
        <f t="shared" si="1567"/>
        <v>41.548849248244586</v>
      </c>
      <c r="BV548" s="2">
        <f t="shared" si="1567"/>
        <v>79.001791319495808</v>
      </c>
      <c r="BW548" s="2" t="str">
        <f t="shared" si="1567"/>
        <v/>
      </c>
      <c r="BX548" s="2">
        <f t="shared" si="1567"/>
        <v>65.766443705717322</v>
      </c>
      <c r="BY548" s="2">
        <f t="shared" si="1567"/>
        <v>252.82852483637419</v>
      </c>
      <c r="BZ548" s="2">
        <f t="shared" si="1567"/>
        <v>120.41303785258897</v>
      </c>
    </row>
    <row r="549" spans="1:78" ht="15" customHeight="1" x14ac:dyDescent="0.2">
      <c r="A549" s="71">
        <v>36465</v>
      </c>
      <c r="B549" s="76">
        <v>4599.8999999999996</v>
      </c>
      <c r="C549" s="13">
        <v>471223</v>
      </c>
      <c r="D549" s="76">
        <v>748163</v>
      </c>
      <c r="E549" s="13">
        <v>1299.9000000000001</v>
      </c>
      <c r="F549" s="13">
        <v>660999</v>
      </c>
      <c r="G549" s="13">
        <v>408509</v>
      </c>
      <c r="H549" s="13">
        <v>614061</v>
      </c>
      <c r="I549" s="13">
        <v>351304</v>
      </c>
      <c r="J549" s="13">
        <v>947459</v>
      </c>
      <c r="K549" s="13">
        <v>323316</v>
      </c>
      <c r="L549" s="13"/>
      <c r="M549" s="13">
        <v>417.83499999999998</v>
      </c>
      <c r="N549" s="13">
        <v>3353332.1630000002</v>
      </c>
      <c r="O549" s="13">
        <v>170973.2</v>
      </c>
      <c r="P549" s="13"/>
      <c r="Q549" s="13"/>
      <c r="R549" s="13"/>
      <c r="S549" s="13"/>
      <c r="T549" s="38"/>
      <c r="U549" s="13"/>
      <c r="V549" s="13"/>
      <c r="W549" s="13"/>
      <c r="X549" s="13"/>
      <c r="Y549" s="13"/>
      <c r="Z549" s="38"/>
      <c r="AA549" s="13"/>
      <c r="AB549" s="38"/>
      <c r="AC549" s="13"/>
      <c r="AD549" s="13"/>
      <c r="AE549" s="13"/>
      <c r="AF549" s="38"/>
      <c r="AG549" s="13"/>
      <c r="AI549" s="11">
        <f t="shared" si="1281"/>
        <v>4579.333333333333</v>
      </c>
      <c r="AJ549" s="11">
        <f t="shared" si="1289"/>
        <v>467.92399999999998</v>
      </c>
      <c r="AK549" s="11">
        <f t="shared" si="1290"/>
        <v>742.80066666666664</v>
      </c>
      <c r="AL549" s="11">
        <f t="shared" si="1282"/>
        <v>1292.8333333333335</v>
      </c>
      <c r="AM549" s="11">
        <f t="shared" si="1291"/>
        <v>662.67566666666664</v>
      </c>
      <c r="AN549" s="11">
        <f t="shared" si="1292"/>
        <v>406.40233333333333</v>
      </c>
      <c r="AO549" s="11">
        <f t="shared" si="1293"/>
        <v>618.08666666666659</v>
      </c>
      <c r="AP549" s="11">
        <f t="shared" si="1294"/>
        <v>345.89566666666667</v>
      </c>
      <c r="AQ549" s="11">
        <f t="shared" si="1295"/>
        <v>941.71333333333337</v>
      </c>
      <c r="AR549" s="11">
        <f t="shared" si="1296"/>
        <v>321.18633333333332</v>
      </c>
      <c r="AS549" s="11" t="str">
        <f t="shared" si="1297"/>
        <v/>
      </c>
      <c r="AT549" s="11">
        <f t="shared" si="1283"/>
        <v>414.44833333333332</v>
      </c>
      <c r="AU549" s="11">
        <f t="shared" si="1298"/>
        <v>3301.4990946666667</v>
      </c>
      <c r="AV549" s="11">
        <f t="shared" si="1299"/>
        <v>171.2526666666667</v>
      </c>
      <c r="AW549" s="11">
        <f t="shared" si="1305"/>
        <v>9479.3157499999998</v>
      </c>
      <c r="AX549" s="11">
        <f t="shared" si="1306"/>
        <v>986.87199999999996</v>
      </c>
      <c r="AY549" s="11">
        <f t="shared" si="1307"/>
        <v>1031.31</v>
      </c>
      <c r="AZ549" s="11">
        <f t="shared" ref="AZ549" si="1568">IF(OR(S549="",S546="",S543="",S540=""),AZ548,SUM(S549,S546,S543,S540))</f>
        <v>2040.0300000000002</v>
      </c>
      <c r="BA549" s="11">
        <f t="shared" si="1309"/>
        <v>1385.0950000000003</v>
      </c>
      <c r="BB549" s="11">
        <f t="shared" ref="BB549:BE549" si="1569">IF(OR(V549="",V546="",V543="",V540=""),BB548,SUM(V549,V546,V543,V540)/1000)</f>
        <v>429.85380517513005</v>
      </c>
      <c r="BC549" s="11">
        <f t="shared" si="1569"/>
        <v>1160.9168</v>
      </c>
      <c r="BD549" s="11">
        <f t="shared" si="1569"/>
        <v>585.91300000000001</v>
      </c>
      <c r="BE549" s="11">
        <f t="shared" si="1569"/>
        <v>2215.2249999999999</v>
      </c>
      <c r="BF549" s="11">
        <f t="shared" si="1311"/>
        <v>411.98599999999999</v>
      </c>
      <c r="BG549" s="11">
        <f t="shared" si="1312"/>
        <v>2091.8798999999999</v>
      </c>
      <c r="BH549" s="11">
        <f t="shared" ref="BH549:BI549" si="1570">IF(OR(AD549="",AD546="",AD543="",AD540=""),BH548,SUM(AD549,AD546,AD543,AD540)/1000)</f>
        <v>628.79700000000003</v>
      </c>
      <c r="BI549" s="11">
        <f t="shared" si="1570"/>
        <v>1276.7429999999999</v>
      </c>
      <c r="BJ549" s="11">
        <f t="shared" si="1314"/>
        <v>143.3049</v>
      </c>
      <c r="BL549" s="65" t="str">
        <f t="shared" si="1430"/>
        <v>199911</v>
      </c>
      <c r="BM549" s="2">
        <f t="shared" si="1431"/>
        <v>48.824340379031895</v>
      </c>
      <c r="BN549" s="2">
        <f t="shared" si="1432"/>
        <v>47.884919083946315</v>
      </c>
      <c r="BO549" s="2">
        <f t="shared" ref="BO549:BP549" si="1571">IF(COUNT(AK548,AY546)=2,AK548/AY546*100,"")</f>
        <v>72.636114475026687</v>
      </c>
      <c r="BP549" s="2">
        <f t="shared" si="1571"/>
        <v>63.458222611228088</v>
      </c>
      <c r="BQ549" s="2">
        <f t="shared" si="1434"/>
        <v>48.880647842407107</v>
      </c>
      <c r="BR549" s="2">
        <f t="shared" si="1435"/>
        <v>94.72031211996871</v>
      </c>
      <c r="BS549" s="2">
        <f t="shared" si="1436"/>
        <v>53.410788744897253</v>
      </c>
      <c r="BT549" s="2">
        <f t="shared" ref="BT549:BZ549" si="1572">IF(COUNT(AP548,BD546)=2,AP548/BD546*100,"")</f>
        <v>59.290730885761654</v>
      </c>
      <c r="BU549" s="2">
        <f t="shared" si="1572"/>
        <v>42.49044404529576</v>
      </c>
      <c r="BV549" s="2">
        <f t="shared" si="1572"/>
        <v>79.046163453795472</v>
      </c>
      <c r="BW549" s="2" t="str">
        <f t="shared" si="1572"/>
        <v/>
      </c>
      <c r="BX549" s="2">
        <f t="shared" si="1572"/>
        <v>66.249212439190643</v>
      </c>
      <c r="BY549" s="2">
        <f t="shared" si="1572"/>
        <v>254.3746846111699</v>
      </c>
      <c r="BZ549" s="2">
        <f t="shared" si="1572"/>
        <v>120.84938951231565</v>
      </c>
    </row>
    <row r="550" spans="1:78" ht="15" customHeight="1" x14ac:dyDescent="0.2">
      <c r="A550" s="71">
        <v>36495</v>
      </c>
      <c r="B550" s="76">
        <v>4627.3999999999996</v>
      </c>
      <c r="C550" s="13">
        <v>476000</v>
      </c>
      <c r="D550" s="76">
        <v>754836</v>
      </c>
      <c r="E550" s="13">
        <v>1288.8</v>
      </c>
      <c r="F550" s="13">
        <v>687555</v>
      </c>
      <c r="G550" s="13">
        <v>401235</v>
      </c>
      <c r="H550" s="13">
        <v>656117</v>
      </c>
      <c r="I550" s="13">
        <v>354734</v>
      </c>
      <c r="J550" s="13">
        <v>965538</v>
      </c>
      <c r="K550" s="13">
        <v>320009</v>
      </c>
      <c r="L550" s="13"/>
      <c r="M550" s="13">
        <v>417.85199999999998</v>
      </c>
      <c r="N550" s="13">
        <v>3386195.55</v>
      </c>
      <c r="O550" s="13">
        <v>173588.5</v>
      </c>
      <c r="P550" s="13">
        <v>2474844.5</v>
      </c>
      <c r="Q550" s="13">
        <v>263286</v>
      </c>
      <c r="R550" s="13">
        <v>265180</v>
      </c>
      <c r="S550" s="13">
        <v>518.99800000000005</v>
      </c>
      <c r="T550" s="38">
        <v>358.39299999999997</v>
      </c>
      <c r="U550" s="76">
        <v>356.59100000000001</v>
      </c>
      <c r="V550" s="13">
        <v>111702.30172685999</v>
      </c>
      <c r="W550" s="13">
        <v>299795.09999999998</v>
      </c>
      <c r="X550" s="13">
        <v>153809</v>
      </c>
      <c r="Y550" s="13">
        <v>601582</v>
      </c>
      <c r="Z550" s="38">
        <v>106764</v>
      </c>
      <c r="AA550" s="76">
        <v>107916</v>
      </c>
      <c r="AB550" s="38">
        <v>504373</v>
      </c>
      <c r="AC550" s="78">
        <v>519432.2</v>
      </c>
      <c r="AD550" s="13">
        <v>163103</v>
      </c>
      <c r="AE550" s="13">
        <v>341052</v>
      </c>
      <c r="AF550" s="38">
        <v>37784</v>
      </c>
      <c r="AG550" s="78">
        <v>37704.6</v>
      </c>
      <c r="AI550" s="11">
        <f t="shared" si="1281"/>
        <v>4602.7333333333327</v>
      </c>
      <c r="AJ550" s="11">
        <f t="shared" si="1289"/>
        <v>471.56099999999998</v>
      </c>
      <c r="AK550" s="11">
        <f t="shared" si="1290"/>
        <v>748.31066666666663</v>
      </c>
      <c r="AL550" s="11">
        <f t="shared" si="1282"/>
        <v>1293.3666666666668</v>
      </c>
      <c r="AM550" s="11">
        <f t="shared" si="1291"/>
        <v>670.76766666666663</v>
      </c>
      <c r="AN550" s="11">
        <f t="shared" si="1292"/>
        <v>405.12166666666667</v>
      </c>
      <c r="AO550" s="11">
        <f t="shared" si="1293"/>
        <v>631.40066666666667</v>
      </c>
      <c r="AP550" s="11">
        <f t="shared" si="1294"/>
        <v>349.8776666666667</v>
      </c>
      <c r="AQ550" s="11">
        <f t="shared" si="1295"/>
        <v>956.33366666666666</v>
      </c>
      <c r="AR550" s="11">
        <f t="shared" si="1296"/>
        <v>321.02366666666671</v>
      </c>
      <c r="AS550" s="11" t="str">
        <f t="shared" si="1297"/>
        <v/>
      </c>
      <c r="AT550" s="11">
        <f t="shared" si="1283"/>
        <v>416.73233333333337</v>
      </c>
      <c r="AU550" s="11">
        <f t="shared" si="1298"/>
        <v>3338.1142693333331</v>
      </c>
      <c r="AV550" s="11">
        <f t="shared" si="1299"/>
        <v>171.85663333333332</v>
      </c>
      <c r="AW550" s="11">
        <f t="shared" si="1305"/>
        <v>9630.6625000000004</v>
      </c>
      <c r="AX550" s="11">
        <f t="shared" si="1306"/>
        <v>1007.927</v>
      </c>
      <c r="AY550" s="11">
        <f t="shared" si="1307"/>
        <v>1039.8920000000001</v>
      </c>
      <c r="AZ550" s="11">
        <f t="shared" ref="AZ550" si="1573">IF(OR(S550="",S547="",S544="",S541=""),AZ549,SUM(S550,S547,S544,S541))</f>
        <v>2054.6770000000001</v>
      </c>
      <c r="BA550" s="11">
        <f t="shared" si="1309"/>
        <v>1399.903</v>
      </c>
      <c r="BB550" s="11">
        <f t="shared" ref="BB550:BE550" si="1574">IF(OR(V550="",V547="",V544="",V541=""),BB549,SUM(V550,V547,V544,V541)/1000)</f>
        <v>434.93660156149997</v>
      </c>
      <c r="BC550" s="11">
        <f t="shared" si="1574"/>
        <v>1173.7351999999998</v>
      </c>
      <c r="BD550" s="11">
        <f t="shared" si="1574"/>
        <v>595.72299999999996</v>
      </c>
      <c r="BE550" s="11">
        <f t="shared" si="1574"/>
        <v>2249.7930000000001</v>
      </c>
      <c r="BF550" s="11">
        <f t="shared" si="1311"/>
        <v>419.42899999999997</v>
      </c>
      <c r="BG550" s="11">
        <f t="shared" si="1312"/>
        <v>2080.8494999999998</v>
      </c>
      <c r="BH550" s="11">
        <f t="shared" ref="BH550:BI550" si="1575">IF(OR(AD550="",AD547="",AD544="",AD541=""),BH549,SUM(AD550,AD547,AD544,AD541)/1000)</f>
        <v>636.98</v>
      </c>
      <c r="BI550" s="11">
        <f t="shared" si="1575"/>
        <v>1285.9459999999999</v>
      </c>
      <c r="BJ550" s="11">
        <f t="shared" si="1314"/>
        <v>146.21549999999999</v>
      </c>
      <c r="BL550" s="65" t="str">
        <f t="shared" si="1430"/>
        <v>199912</v>
      </c>
      <c r="BM550" s="2">
        <f t="shared" si="1431"/>
        <v>48.30869077584353</v>
      </c>
      <c r="BN550" s="2">
        <f t="shared" si="1432"/>
        <v>47.166231622067841</v>
      </c>
      <c r="BO550" s="2">
        <f t="shared" ref="BO550:BP550" si="1576">IF(COUNT(AK549,AY547)=2,AK549/AY547*100,"")</f>
        <v>72.024965012136661</v>
      </c>
      <c r="BP550" s="2">
        <f t="shared" si="1576"/>
        <v>63.373251046961734</v>
      </c>
      <c r="BQ550" s="2">
        <f t="shared" si="1434"/>
        <v>48.076004413656342</v>
      </c>
      <c r="BR550" s="2">
        <f t="shared" si="1435"/>
        <v>94.544314471697604</v>
      </c>
      <c r="BS550" s="2">
        <f t="shared" si="1436"/>
        <v>53.056314342825139</v>
      </c>
      <c r="BT550" s="2">
        <f t="shared" ref="BT550:BZ550" si="1577">IF(COUNT(AP549,BD547)=2,AP549/BD547*100,"")</f>
        <v>59.035328908330534</v>
      </c>
      <c r="BU550" s="2">
        <f t="shared" si="1577"/>
        <v>42.510956373882266</v>
      </c>
      <c r="BV550" s="2">
        <f t="shared" si="1577"/>
        <v>77.960497039543412</v>
      </c>
      <c r="BW550" s="2" t="str">
        <f t="shared" si="1577"/>
        <v/>
      </c>
      <c r="BX550" s="2">
        <f t="shared" si="1577"/>
        <v>65.911308949205122</v>
      </c>
      <c r="BY550" s="2">
        <f t="shared" si="1577"/>
        <v>258.5876010024466</v>
      </c>
      <c r="BZ550" s="2">
        <f t="shared" si="1577"/>
        <v>119.5023105746326</v>
      </c>
    </row>
    <row r="551" spans="1:78" ht="15" customHeight="1" x14ac:dyDescent="0.2">
      <c r="A551" s="71">
        <v>36526</v>
      </c>
      <c r="B551" s="76">
        <v>4655.7</v>
      </c>
      <c r="C551" s="13">
        <v>478777</v>
      </c>
      <c r="D551" s="76">
        <v>754904</v>
      </c>
      <c r="E551" s="13">
        <v>1298.5</v>
      </c>
      <c r="F551" s="13">
        <v>684255</v>
      </c>
      <c r="G551" s="13">
        <v>405366</v>
      </c>
      <c r="H551" s="13">
        <v>651250</v>
      </c>
      <c r="I551" s="13">
        <v>351177</v>
      </c>
      <c r="J551" s="13">
        <v>975471</v>
      </c>
      <c r="K551" s="13">
        <v>327683</v>
      </c>
      <c r="L551" s="13"/>
      <c r="M551" s="13">
        <v>418.86500000000001</v>
      </c>
      <c r="N551" s="13">
        <v>3352544.736</v>
      </c>
      <c r="O551" s="13">
        <v>172469.9</v>
      </c>
      <c r="P551" s="13"/>
      <c r="Q551" s="13"/>
      <c r="R551" s="13"/>
      <c r="S551" s="13"/>
      <c r="T551" s="38"/>
      <c r="U551" s="13"/>
      <c r="V551" s="13"/>
      <c r="W551" s="13"/>
      <c r="X551" s="13"/>
      <c r="Y551" s="13"/>
      <c r="Z551" s="38"/>
      <c r="AA551" s="13"/>
      <c r="AB551" s="38"/>
      <c r="AC551" s="13"/>
      <c r="AD551" s="13"/>
      <c r="AE551" s="13"/>
      <c r="AF551" s="38"/>
      <c r="AG551" s="13"/>
      <c r="AI551" s="11">
        <f t="shared" si="1281"/>
        <v>4627.666666666667</v>
      </c>
      <c r="AJ551" s="11">
        <f t="shared" si="1289"/>
        <v>475.33333333333331</v>
      </c>
      <c r="AK551" s="11">
        <f t="shared" si="1290"/>
        <v>752.63433333333342</v>
      </c>
      <c r="AL551" s="11">
        <f t="shared" si="1282"/>
        <v>1295.7333333333333</v>
      </c>
      <c r="AM551" s="11">
        <f t="shared" si="1291"/>
        <v>677.60299999999995</v>
      </c>
      <c r="AN551" s="11">
        <f t="shared" si="1292"/>
        <v>405.03666666666669</v>
      </c>
      <c r="AO551" s="11">
        <f t="shared" si="1293"/>
        <v>640.476</v>
      </c>
      <c r="AP551" s="11">
        <f t="shared" si="1294"/>
        <v>352.40499999999997</v>
      </c>
      <c r="AQ551" s="11">
        <f t="shared" si="1295"/>
        <v>962.82266666666658</v>
      </c>
      <c r="AR551" s="11">
        <f t="shared" si="1296"/>
        <v>323.66933333333333</v>
      </c>
      <c r="AS551" s="11" t="str">
        <f t="shared" si="1297"/>
        <v/>
      </c>
      <c r="AT551" s="11">
        <f t="shared" si="1283"/>
        <v>418.18399999999997</v>
      </c>
      <c r="AU551" s="11">
        <f t="shared" si="1298"/>
        <v>3364.0241496666667</v>
      </c>
      <c r="AV551" s="11">
        <f t="shared" si="1299"/>
        <v>172.34386666666666</v>
      </c>
      <c r="AW551" s="11">
        <f t="shared" si="1305"/>
        <v>9630.6625000000004</v>
      </c>
      <c r="AX551" s="11">
        <f t="shared" si="1306"/>
        <v>1007.927</v>
      </c>
      <c r="AY551" s="11">
        <f t="shared" si="1307"/>
        <v>1039.8920000000001</v>
      </c>
      <c r="AZ551" s="11">
        <f t="shared" ref="AZ551" si="1578">IF(OR(S551="",S548="",S545="",S542=""),AZ550,SUM(S551,S548,S545,S542))</f>
        <v>2054.6770000000001</v>
      </c>
      <c r="BA551" s="11">
        <f t="shared" si="1309"/>
        <v>1399.903</v>
      </c>
      <c r="BB551" s="11">
        <f t="shared" ref="BB551:BE551" si="1579">IF(OR(V551="",V548="",V545="",V542=""),BB550,SUM(V551,V548,V545,V542)/1000)</f>
        <v>434.93660156149997</v>
      </c>
      <c r="BC551" s="11">
        <f t="shared" si="1579"/>
        <v>1173.7351999999998</v>
      </c>
      <c r="BD551" s="11">
        <f t="shared" si="1579"/>
        <v>595.72299999999996</v>
      </c>
      <c r="BE551" s="11">
        <f t="shared" si="1579"/>
        <v>2249.7930000000001</v>
      </c>
      <c r="BF551" s="11">
        <f t="shared" si="1311"/>
        <v>419.42899999999997</v>
      </c>
      <c r="BG551" s="11">
        <f t="shared" si="1312"/>
        <v>2080.8494999999998</v>
      </c>
      <c r="BH551" s="11">
        <f t="shared" ref="BH551:BI551" si="1580">IF(OR(AD551="",AD548="",AD545="",AD542=""),BH550,SUM(AD551,AD548,AD545,AD542)/1000)</f>
        <v>636.98</v>
      </c>
      <c r="BI551" s="11">
        <f t="shared" si="1580"/>
        <v>1285.9459999999999</v>
      </c>
      <c r="BJ551" s="11">
        <f t="shared" si="1314"/>
        <v>146.21549999999999</v>
      </c>
      <c r="BL551" s="65" t="str">
        <f t="shared" si="1430"/>
        <v>20001</v>
      </c>
      <c r="BM551" s="2">
        <f t="shared" si="1431"/>
        <v>48.5555440363228</v>
      </c>
      <c r="BN551" s="2">
        <f t="shared" si="1432"/>
        <v>47.414862312437684</v>
      </c>
      <c r="BO551" s="2">
        <f t="shared" ref="BO551:BP551" si="1581">IF(COUNT(AK550,AY548)=2,AK550/AY548*100,"")</f>
        <v>72.559236957526508</v>
      </c>
      <c r="BP551" s="2">
        <f t="shared" si="1581"/>
        <v>63.399394453349544</v>
      </c>
      <c r="BQ551" s="2">
        <f t="shared" si="1434"/>
        <v>47.843336858963937</v>
      </c>
      <c r="BR551" s="2">
        <f t="shared" si="1435"/>
        <v>94.246383721463843</v>
      </c>
      <c r="BS551" s="2">
        <f t="shared" si="1436"/>
        <v>53.241254383317269</v>
      </c>
      <c r="BT551" s="2">
        <f t="shared" ref="BT551:BZ551" si="1582">IF(COUNT(AP550,BD548)=2,AP550/BD548*100,"")</f>
        <v>59.714951992303753</v>
      </c>
      <c r="BU551" s="2">
        <f t="shared" si="1582"/>
        <v>43.170949527324169</v>
      </c>
      <c r="BV551" s="2">
        <f t="shared" si="1582"/>
        <v>77.921013497222418</v>
      </c>
      <c r="BW551" s="2" t="str">
        <f t="shared" si="1582"/>
        <v/>
      </c>
      <c r="BX551" s="2">
        <f t="shared" si="1582"/>
        <v>66.274542234351202</v>
      </c>
      <c r="BY551" s="2">
        <f t="shared" si="1582"/>
        <v>261.45545887726291</v>
      </c>
      <c r="BZ551" s="2">
        <f t="shared" si="1582"/>
        <v>119.92376627270478</v>
      </c>
    </row>
    <row r="552" spans="1:78" ht="15" customHeight="1" x14ac:dyDescent="0.2">
      <c r="A552" s="71">
        <v>36557</v>
      </c>
      <c r="B552" s="76">
        <v>4669</v>
      </c>
      <c r="C552" s="13">
        <v>483138</v>
      </c>
      <c r="D552" s="76">
        <v>762550</v>
      </c>
      <c r="E552" s="13">
        <v>1301.4000000000001</v>
      </c>
      <c r="F552" s="13">
        <v>677398</v>
      </c>
      <c r="G552" s="13">
        <v>400824</v>
      </c>
      <c r="H552" s="13">
        <v>645715</v>
      </c>
      <c r="I552" s="13">
        <v>353889</v>
      </c>
      <c r="J552" s="13">
        <v>968803</v>
      </c>
      <c r="K552" s="13">
        <v>332334</v>
      </c>
      <c r="L552" s="13"/>
      <c r="M552" s="13">
        <v>420.64699999999999</v>
      </c>
      <c r="N552" s="13">
        <v>3355913.0759999999</v>
      </c>
      <c r="O552" s="13">
        <v>172051.4</v>
      </c>
      <c r="P552" s="13"/>
      <c r="Q552" s="13"/>
      <c r="R552" s="13"/>
      <c r="S552" s="13"/>
      <c r="T552" s="38"/>
      <c r="U552" s="13"/>
      <c r="V552" s="13"/>
      <c r="W552" s="13"/>
      <c r="X552" s="13"/>
      <c r="Y552" s="13"/>
      <c r="Z552" s="38"/>
      <c r="AA552" s="13"/>
      <c r="AB552" s="38"/>
      <c r="AC552" s="13"/>
      <c r="AD552" s="13"/>
      <c r="AE552" s="13"/>
      <c r="AF552" s="38"/>
      <c r="AG552" s="13"/>
      <c r="AI552" s="11">
        <f t="shared" si="1281"/>
        <v>4650.7</v>
      </c>
      <c r="AJ552" s="11">
        <f t="shared" si="1289"/>
        <v>479.30500000000001</v>
      </c>
      <c r="AK552" s="11">
        <f t="shared" si="1290"/>
        <v>757.43</v>
      </c>
      <c r="AL552" s="11">
        <f t="shared" si="1282"/>
        <v>1296.2333333333333</v>
      </c>
      <c r="AM552" s="11">
        <f t="shared" si="1291"/>
        <v>683.06933333333336</v>
      </c>
      <c r="AN552" s="11">
        <f t="shared" si="1292"/>
        <v>402.47500000000002</v>
      </c>
      <c r="AO552" s="11">
        <f t="shared" si="1293"/>
        <v>651.02733333333333</v>
      </c>
      <c r="AP552" s="11">
        <f t="shared" si="1294"/>
        <v>353.26666666666671</v>
      </c>
      <c r="AQ552" s="11">
        <f t="shared" si="1295"/>
        <v>969.93733333333341</v>
      </c>
      <c r="AR552" s="11">
        <f t="shared" si="1296"/>
        <v>326.6753333333333</v>
      </c>
      <c r="AS552" s="11" t="str">
        <f t="shared" si="1297"/>
        <v/>
      </c>
      <c r="AT552" s="11">
        <f t="shared" si="1283"/>
        <v>419.12133333333333</v>
      </c>
      <c r="AU552" s="11">
        <f t="shared" si="1298"/>
        <v>3364.884454</v>
      </c>
      <c r="AV552" s="11">
        <f t="shared" si="1299"/>
        <v>172.70326666666668</v>
      </c>
      <c r="AW552" s="11">
        <f t="shared" si="1305"/>
        <v>9630.6625000000004</v>
      </c>
      <c r="AX552" s="11">
        <f t="shared" si="1306"/>
        <v>1007.927</v>
      </c>
      <c r="AY552" s="11">
        <f t="shared" si="1307"/>
        <v>1039.8920000000001</v>
      </c>
      <c r="AZ552" s="11">
        <f t="shared" ref="AZ552" si="1583">IF(OR(S552="",S549="",S546="",S543=""),AZ551,SUM(S552,S549,S546,S543))</f>
        <v>2054.6770000000001</v>
      </c>
      <c r="BA552" s="11">
        <f t="shared" si="1309"/>
        <v>1399.903</v>
      </c>
      <c r="BB552" s="11">
        <f t="shared" ref="BB552:BE552" si="1584">IF(OR(V552="",V549="",V546="",V543=""),BB551,SUM(V552,V549,V546,V543)/1000)</f>
        <v>434.93660156149997</v>
      </c>
      <c r="BC552" s="11">
        <f t="shared" si="1584"/>
        <v>1173.7351999999998</v>
      </c>
      <c r="BD552" s="11">
        <f t="shared" si="1584"/>
        <v>595.72299999999996</v>
      </c>
      <c r="BE552" s="11">
        <f t="shared" si="1584"/>
        <v>2249.7930000000001</v>
      </c>
      <c r="BF552" s="11">
        <f t="shared" si="1311"/>
        <v>419.42899999999997</v>
      </c>
      <c r="BG552" s="11">
        <f t="shared" si="1312"/>
        <v>2080.8494999999998</v>
      </c>
      <c r="BH552" s="11">
        <f t="shared" ref="BH552:BI552" si="1585">IF(OR(AD552="",AD549="",AD546="",AD543=""),BH551,SUM(AD552,AD549,AD546,AD543)/1000)</f>
        <v>636.98</v>
      </c>
      <c r="BI552" s="11">
        <f t="shared" si="1585"/>
        <v>1285.9459999999999</v>
      </c>
      <c r="BJ552" s="11">
        <f t="shared" si="1314"/>
        <v>146.21549999999999</v>
      </c>
      <c r="BL552" s="65" t="str">
        <f t="shared" si="1430"/>
        <v>20002</v>
      </c>
      <c r="BM552" s="2">
        <f t="shared" si="1431"/>
        <v>48.818572866577078</v>
      </c>
      <c r="BN552" s="2">
        <f t="shared" si="1432"/>
        <v>47.783400481521419</v>
      </c>
      <c r="BO552" s="2">
        <f t="shared" ref="BO552:BP552" si="1586">IF(COUNT(AK551,AY549)=2,AK551/AY549*100,"")</f>
        <v>72.978477211830921</v>
      </c>
      <c r="BP552" s="2">
        <f t="shared" si="1586"/>
        <v>63.515405819195458</v>
      </c>
      <c r="BQ552" s="2">
        <f t="shared" si="1434"/>
        <v>48.427556713919735</v>
      </c>
      <c r="BR552" s="2">
        <f t="shared" si="1435"/>
        <v>94.22660955662532</v>
      </c>
      <c r="BS552" s="2">
        <f t="shared" si="1436"/>
        <v>54.388106595293195</v>
      </c>
      <c r="BT552" s="2">
        <f t="shared" ref="BT552:BZ552" si="1587">IF(COUNT(AP551,BD549)=2,AP551/BD549*100,"")</f>
        <v>60.146301584023561</v>
      </c>
      <c r="BU552" s="2">
        <f t="shared" si="1587"/>
        <v>43.463876882333246</v>
      </c>
      <c r="BV552" s="2">
        <f t="shared" si="1587"/>
        <v>78.563187422226321</v>
      </c>
      <c r="BW552" s="2" t="str">
        <f t="shared" si="1587"/>
        <v/>
      </c>
      <c r="BX552" s="2">
        <f t="shared" si="1587"/>
        <v>66.505406355310214</v>
      </c>
      <c r="BY552" s="2">
        <f t="shared" si="1587"/>
        <v>263.4848320818416</v>
      </c>
      <c r="BZ552" s="2">
        <f t="shared" si="1587"/>
        <v>120.26376395131406</v>
      </c>
    </row>
    <row r="553" spans="1:78" ht="15" customHeight="1" x14ac:dyDescent="0.2">
      <c r="A553" s="71">
        <v>36586</v>
      </c>
      <c r="B553" s="76">
        <v>4699.8</v>
      </c>
      <c r="C553" s="13">
        <v>486889</v>
      </c>
      <c r="D553" s="76">
        <v>765297</v>
      </c>
      <c r="E553" s="13">
        <v>1299.9000000000001</v>
      </c>
      <c r="F553" s="13">
        <v>680166</v>
      </c>
      <c r="G553" s="13">
        <v>394792</v>
      </c>
      <c r="H553" s="13">
        <v>649930</v>
      </c>
      <c r="I553" s="13">
        <v>359403</v>
      </c>
      <c r="J553" s="13">
        <v>986845</v>
      </c>
      <c r="K553" s="13">
        <v>334866</v>
      </c>
      <c r="L553" s="13"/>
      <c r="M553" s="13">
        <v>422.64499999999998</v>
      </c>
      <c r="N553" s="13">
        <v>3392133.61</v>
      </c>
      <c r="O553" s="13">
        <v>171296.3</v>
      </c>
      <c r="P553" s="13">
        <v>2500714.25</v>
      </c>
      <c r="Q553" s="13">
        <v>257878</v>
      </c>
      <c r="R553" s="13">
        <v>270402</v>
      </c>
      <c r="S553" s="13">
        <v>524.36900000000003</v>
      </c>
      <c r="T553" s="38">
        <v>364.40899999999999</v>
      </c>
      <c r="U553" s="76">
        <v>362.55900000000003</v>
      </c>
      <c r="V553" s="13">
        <v>113002.45334457001</v>
      </c>
      <c r="W553" s="13">
        <v>304113.7</v>
      </c>
      <c r="X553" s="13">
        <v>157400</v>
      </c>
      <c r="Y553" s="13">
        <v>573066</v>
      </c>
      <c r="Z553" s="38">
        <v>108935</v>
      </c>
      <c r="AA553" s="76">
        <v>109893</v>
      </c>
      <c r="AB553" s="38">
        <v>511495.8</v>
      </c>
      <c r="AC553" s="78">
        <v>526934.6</v>
      </c>
      <c r="AD553" s="13">
        <v>168019</v>
      </c>
      <c r="AE553" s="13">
        <v>321039</v>
      </c>
      <c r="AF553" s="38">
        <v>39067.1</v>
      </c>
      <c r="AG553" s="78">
        <v>39148.199999999997</v>
      </c>
      <c r="AI553" s="11">
        <f t="shared" si="1281"/>
        <v>4674.833333333333</v>
      </c>
      <c r="AJ553" s="11">
        <f t="shared" si="1289"/>
        <v>482.93466666666666</v>
      </c>
      <c r="AK553" s="11">
        <f t="shared" si="1290"/>
        <v>760.91700000000003</v>
      </c>
      <c r="AL553" s="11">
        <f t="shared" si="1282"/>
        <v>1299.9333333333334</v>
      </c>
      <c r="AM553" s="11">
        <f t="shared" si="1291"/>
        <v>680.6063333333334</v>
      </c>
      <c r="AN553" s="11">
        <f t="shared" si="1292"/>
        <v>400.32733333333329</v>
      </c>
      <c r="AO553" s="11">
        <f t="shared" si="1293"/>
        <v>648.96500000000003</v>
      </c>
      <c r="AP553" s="11">
        <f t="shared" si="1294"/>
        <v>354.82299999999998</v>
      </c>
      <c r="AQ553" s="11">
        <f t="shared" si="1295"/>
        <v>977.03966666666668</v>
      </c>
      <c r="AR553" s="11">
        <f t="shared" si="1296"/>
        <v>331.6276666666667</v>
      </c>
      <c r="AS553" s="11" t="str">
        <f t="shared" si="1297"/>
        <v/>
      </c>
      <c r="AT553" s="11">
        <f t="shared" si="1283"/>
        <v>420.71899999999999</v>
      </c>
      <c r="AU553" s="11">
        <f t="shared" si="1298"/>
        <v>3366.8638073333336</v>
      </c>
      <c r="AV553" s="11">
        <f t="shared" si="1299"/>
        <v>171.93919999999997</v>
      </c>
      <c r="AW553" s="11">
        <f t="shared" si="1305"/>
        <v>9777.0607500000006</v>
      </c>
      <c r="AX553" s="11">
        <f t="shared" si="1306"/>
        <v>1031.693</v>
      </c>
      <c r="AY553" s="11">
        <f t="shared" si="1307"/>
        <v>1052.319</v>
      </c>
      <c r="AZ553" s="11">
        <f t="shared" ref="AZ553" si="1588">IF(OR(S553="",S550="",S547="",S544=""),AZ552,SUM(S553,S550,S547,S544))</f>
        <v>2069.6</v>
      </c>
      <c r="BA553" s="11">
        <f t="shared" si="1309"/>
        <v>1418.3210000000001</v>
      </c>
      <c r="BB553" s="11">
        <f t="shared" ref="BB553:BE553" si="1589">IF(OR(V553="",V550="",V547="",V544=""),BB552,SUM(V553,V550,V547,V544)/1000)</f>
        <v>441.22489819824006</v>
      </c>
      <c r="BC553" s="11">
        <f t="shared" si="1589"/>
        <v>1188.8859000000002</v>
      </c>
      <c r="BD553" s="11">
        <f t="shared" si="1589"/>
        <v>608.17399999999998</v>
      </c>
      <c r="BE553" s="11">
        <f t="shared" si="1589"/>
        <v>2281.5129999999999</v>
      </c>
      <c r="BF553" s="11">
        <f t="shared" si="1311"/>
        <v>427.16199999999998</v>
      </c>
      <c r="BG553" s="11">
        <f t="shared" si="1312"/>
        <v>2087.0821000000001</v>
      </c>
      <c r="BH553" s="11">
        <f t="shared" ref="BH553:BI553" si="1590">IF(OR(AD553="",AD550="",AD547="",AD544=""),BH552,SUM(AD553,AD550,AD547,AD544)/1000)</f>
        <v>648.67700000000002</v>
      </c>
      <c r="BI553" s="11">
        <f t="shared" si="1590"/>
        <v>1306.8109999999999</v>
      </c>
      <c r="BJ553" s="11">
        <f t="shared" si="1314"/>
        <v>150.6095</v>
      </c>
      <c r="BL553" s="65" t="str">
        <f t="shared" si="1430"/>
        <v>20003</v>
      </c>
      <c r="BM553" s="2">
        <f t="shared" si="1431"/>
        <v>48.290551143288425</v>
      </c>
      <c r="BN553" s="2">
        <f t="shared" si="1432"/>
        <v>47.159499977015528</v>
      </c>
      <c r="BO553" s="2">
        <f t="shared" ref="BO553:BP553" si="1591">IF(COUNT(AK552,AY550)=2,AK552/AY550*100,"")</f>
        <v>72.837371573201821</v>
      </c>
      <c r="BP553" s="2">
        <f t="shared" si="1591"/>
        <v>63.086963709299972</v>
      </c>
      <c r="BQ553" s="2">
        <f t="shared" si="1434"/>
        <v>48.403567961494467</v>
      </c>
      <c r="BR553" s="2">
        <f t="shared" si="1435"/>
        <v>92.536475098909349</v>
      </c>
      <c r="BS553" s="2">
        <f t="shared" si="1436"/>
        <v>54.567333415577899</v>
      </c>
      <c r="BT553" s="2">
        <f t="shared" ref="BT553:BZ553" si="1592">IF(COUNT(AP552,BD550)=2,AP552/BD550*100,"")</f>
        <v>59.300491447647097</v>
      </c>
      <c r="BU553" s="2">
        <f t="shared" si="1592"/>
        <v>43.112292256813554</v>
      </c>
      <c r="BV553" s="2">
        <f t="shared" si="1592"/>
        <v>77.885728772529632</v>
      </c>
      <c r="BW553" s="2" t="str">
        <f t="shared" si="1592"/>
        <v/>
      </c>
      <c r="BX553" s="2">
        <f t="shared" si="1592"/>
        <v>65.798193559190764</v>
      </c>
      <c r="BY553" s="2">
        <f t="shared" si="1592"/>
        <v>261.66607726918551</v>
      </c>
      <c r="BZ553" s="2">
        <f t="shared" si="1592"/>
        <v>118.11556686306628</v>
      </c>
    </row>
    <row r="554" spans="1:78" ht="15" customHeight="1" x14ac:dyDescent="0.2">
      <c r="A554" s="71">
        <v>36617</v>
      </c>
      <c r="B554" s="76">
        <v>4755.6000000000004</v>
      </c>
      <c r="C554" s="13">
        <v>490793</v>
      </c>
      <c r="D554" s="76">
        <v>775579</v>
      </c>
      <c r="E554" s="13">
        <v>1302.4000000000001</v>
      </c>
      <c r="F554" s="13">
        <v>690816</v>
      </c>
      <c r="G554" s="13">
        <v>392789</v>
      </c>
      <c r="H554" s="13">
        <v>660076</v>
      </c>
      <c r="I554" s="13">
        <v>366315</v>
      </c>
      <c r="J554" s="13">
        <v>1002483</v>
      </c>
      <c r="K554" s="13">
        <v>336160</v>
      </c>
      <c r="L554" s="13"/>
      <c r="M554" s="13">
        <v>426.22199999999998</v>
      </c>
      <c r="N554" s="13">
        <v>3400767.4339999999</v>
      </c>
      <c r="O554" s="13">
        <v>169046.9</v>
      </c>
      <c r="P554" s="13"/>
      <c r="Q554" s="13"/>
      <c r="R554" s="13"/>
      <c r="S554" s="13"/>
      <c r="T554" s="38"/>
      <c r="U554" s="13"/>
      <c r="V554" s="13"/>
      <c r="W554" s="13"/>
      <c r="X554" s="13"/>
      <c r="Y554" s="13"/>
      <c r="Z554" s="38"/>
      <c r="AA554" s="13"/>
      <c r="AB554" s="38"/>
      <c r="AC554" s="13"/>
      <c r="AD554" s="13"/>
      <c r="AE554" s="13"/>
      <c r="AF554" s="38"/>
      <c r="AG554" s="13"/>
      <c r="AI554" s="11">
        <f t="shared" si="1281"/>
        <v>4708.1333333333332</v>
      </c>
      <c r="AJ554" s="11">
        <f t="shared" si="1289"/>
        <v>486.94</v>
      </c>
      <c r="AK554" s="11">
        <f t="shared" si="1290"/>
        <v>767.80866666666668</v>
      </c>
      <c r="AL554" s="11">
        <f t="shared" si="1282"/>
        <v>1301.2333333333333</v>
      </c>
      <c r="AM554" s="11">
        <f t="shared" si="1291"/>
        <v>682.79333333333341</v>
      </c>
      <c r="AN554" s="11">
        <f t="shared" si="1292"/>
        <v>396.13499999999999</v>
      </c>
      <c r="AO554" s="11">
        <f t="shared" si="1293"/>
        <v>651.90700000000004</v>
      </c>
      <c r="AP554" s="11">
        <f t="shared" si="1294"/>
        <v>359.86900000000003</v>
      </c>
      <c r="AQ554" s="11">
        <f t="shared" si="1295"/>
        <v>986.04366666666658</v>
      </c>
      <c r="AR554" s="11">
        <f t="shared" si="1296"/>
        <v>334.45333333333332</v>
      </c>
      <c r="AS554" s="11" t="str">
        <f t="shared" si="1297"/>
        <v/>
      </c>
      <c r="AT554" s="11">
        <f t="shared" si="1283"/>
        <v>423.17133333333328</v>
      </c>
      <c r="AU554" s="11">
        <f t="shared" si="1298"/>
        <v>3382.9380399999995</v>
      </c>
      <c r="AV554" s="11">
        <f t="shared" si="1299"/>
        <v>170.79819999999998</v>
      </c>
      <c r="AW554" s="11">
        <f t="shared" si="1305"/>
        <v>9777.0607500000006</v>
      </c>
      <c r="AX554" s="11">
        <f t="shared" si="1306"/>
        <v>1031.693</v>
      </c>
      <c r="AY554" s="11">
        <f t="shared" si="1307"/>
        <v>1052.319</v>
      </c>
      <c r="AZ554" s="11">
        <f t="shared" ref="AZ554" si="1593">IF(OR(S554="",S551="",S548="",S545=""),AZ553,SUM(S554,S551,S548,S545))</f>
        <v>2069.6</v>
      </c>
      <c r="BA554" s="11">
        <f t="shared" si="1309"/>
        <v>1418.3210000000001</v>
      </c>
      <c r="BB554" s="11">
        <f t="shared" ref="BB554:BE554" si="1594">IF(OR(V554="",V551="",V548="",V545=""),BB553,SUM(V554,V551,V548,V545)/1000)</f>
        <v>441.22489819824006</v>
      </c>
      <c r="BC554" s="11">
        <f t="shared" si="1594"/>
        <v>1188.8859000000002</v>
      </c>
      <c r="BD554" s="11">
        <f t="shared" si="1594"/>
        <v>608.17399999999998</v>
      </c>
      <c r="BE554" s="11">
        <f t="shared" si="1594"/>
        <v>2281.5129999999999</v>
      </c>
      <c r="BF554" s="11">
        <f t="shared" si="1311"/>
        <v>427.16199999999998</v>
      </c>
      <c r="BG554" s="11">
        <f t="shared" si="1312"/>
        <v>2087.0821000000001</v>
      </c>
      <c r="BH554" s="11">
        <f t="shared" ref="BH554:BI554" si="1595">IF(OR(AD554="",AD551="",AD548="",AD545=""),BH553,SUM(AD554,AD551,AD548,AD545)/1000)</f>
        <v>648.67700000000002</v>
      </c>
      <c r="BI554" s="11">
        <f t="shared" si="1595"/>
        <v>1306.8109999999999</v>
      </c>
      <c r="BJ554" s="11">
        <f t="shared" si="1314"/>
        <v>150.6095</v>
      </c>
      <c r="BL554" s="65" t="str">
        <f t="shared" si="1430"/>
        <v>20004</v>
      </c>
      <c r="BM554" s="2">
        <f t="shared" si="1431"/>
        <v>48.541139649876975</v>
      </c>
      <c r="BN554" s="2">
        <f t="shared" si="1432"/>
        <v>47.553543064130636</v>
      </c>
      <c r="BO554" s="2">
        <f t="shared" ref="BO554:BP554" si="1596">IF(COUNT(AK553,AY551)=2,AK553/AY551*100,"")</f>
        <v>73.172694856773589</v>
      </c>
      <c r="BP554" s="2">
        <f t="shared" si="1596"/>
        <v>63.267040675168573</v>
      </c>
      <c r="BQ554" s="2">
        <f t="shared" si="1434"/>
        <v>48.794047397093465</v>
      </c>
      <c r="BR554" s="2">
        <f t="shared" si="1435"/>
        <v>92.042686657339658</v>
      </c>
      <c r="BS554" s="2">
        <f t="shared" si="1436"/>
        <v>55.466286887650071</v>
      </c>
      <c r="BT554" s="2">
        <f t="shared" ref="BT554:BZ554" si="1597">IF(COUNT(AP553,BD551)=2,AP553/BD551*100,"")</f>
        <v>59.561742621990419</v>
      </c>
      <c r="BU554" s="2">
        <f t="shared" si="1597"/>
        <v>43.427980559396644</v>
      </c>
      <c r="BV554" s="2">
        <f t="shared" si="1597"/>
        <v>79.066460990219255</v>
      </c>
      <c r="BW554" s="2" t="str">
        <f t="shared" si="1597"/>
        <v/>
      </c>
      <c r="BX554" s="2">
        <f t="shared" si="1597"/>
        <v>66.04901252786587</v>
      </c>
      <c r="BY554" s="2">
        <f t="shared" si="1597"/>
        <v>261.81999923273088</v>
      </c>
      <c r="BZ554" s="2">
        <f t="shared" si="1597"/>
        <v>117.5930048455875</v>
      </c>
    </row>
    <row r="555" spans="1:78" ht="15" customHeight="1" x14ac:dyDescent="0.2">
      <c r="A555" s="71">
        <v>36647</v>
      </c>
      <c r="B555" s="76">
        <v>4743.1000000000004</v>
      </c>
      <c r="C555" s="13">
        <v>491187</v>
      </c>
      <c r="D555" s="76">
        <v>786482</v>
      </c>
      <c r="E555" s="13">
        <v>1294.5</v>
      </c>
      <c r="F555" s="13">
        <v>687488</v>
      </c>
      <c r="G555" s="13">
        <v>391193</v>
      </c>
      <c r="H555" s="13">
        <v>657474</v>
      </c>
      <c r="I555" s="13">
        <v>363089</v>
      </c>
      <c r="J555" s="13">
        <v>983642</v>
      </c>
      <c r="K555" s="13">
        <v>343288</v>
      </c>
      <c r="L555" s="13"/>
      <c r="M555" s="13">
        <v>429.65499999999997</v>
      </c>
      <c r="N555" s="13">
        <v>3383463.4410000001</v>
      </c>
      <c r="O555" s="13">
        <v>169660.9</v>
      </c>
      <c r="P555" s="13"/>
      <c r="Q555" s="13"/>
      <c r="R555" s="13"/>
      <c r="S555" s="13"/>
      <c r="T555" s="38"/>
      <c r="U555" s="13"/>
      <c r="V555" s="13"/>
      <c r="W555" s="13"/>
      <c r="X555" s="13"/>
      <c r="Y555" s="13"/>
      <c r="Z555" s="38"/>
      <c r="AA555" s="13"/>
      <c r="AB555" s="38"/>
      <c r="AC555" s="13"/>
      <c r="AD555" s="13"/>
      <c r="AE555" s="13"/>
      <c r="AF555" s="38"/>
      <c r="AG555" s="13"/>
      <c r="AI555" s="11">
        <f t="shared" si="1281"/>
        <v>4732.8333333333339</v>
      </c>
      <c r="AJ555" s="11">
        <f t="shared" si="1289"/>
        <v>489.62299999999999</v>
      </c>
      <c r="AK555" s="11">
        <f t="shared" si="1290"/>
        <v>775.78599999999994</v>
      </c>
      <c r="AL555" s="11">
        <f t="shared" si="1282"/>
        <v>1298.9333333333334</v>
      </c>
      <c r="AM555" s="11">
        <f t="shared" si="1291"/>
        <v>686.15666666666664</v>
      </c>
      <c r="AN555" s="11">
        <f t="shared" si="1292"/>
        <v>392.92466666666667</v>
      </c>
      <c r="AO555" s="11">
        <f t="shared" si="1293"/>
        <v>655.8266666666666</v>
      </c>
      <c r="AP555" s="11">
        <f t="shared" si="1294"/>
        <v>362.93566666666669</v>
      </c>
      <c r="AQ555" s="11">
        <f t="shared" si="1295"/>
        <v>990.99</v>
      </c>
      <c r="AR555" s="11">
        <f t="shared" si="1296"/>
        <v>338.10466666666667</v>
      </c>
      <c r="AS555" s="11" t="str">
        <f t="shared" si="1297"/>
        <v/>
      </c>
      <c r="AT555" s="11">
        <f t="shared" si="1283"/>
        <v>426.17399999999998</v>
      </c>
      <c r="AU555" s="11">
        <f t="shared" si="1298"/>
        <v>3392.1214949999999</v>
      </c>
      <c r="AV555" s="11">
        <f t="shared" si="1299"/>
        <v>170.00136666666666</v>
      </c>
      <c r="AW555" s="11">
        <f t="shared" si="1305"/>
        <v>9777.0607500000006</v>
      </c>
      <c r="AX555" s="11">
        <f t="shared" si="1306"/>
        <v>1031.693</v>
      </c>
      <c r="AY555" s="11">
        <f t="shared" si="1307"/>
        <v>1052.319</v>
      </c>
      <c r="AZ555" s="11">
        <f t="shared" ref="AZ555" si="1598">IF(OR(S555="",S552="",S549="",S546=""),AZ554,SUM(S555,S552,S549,S546))</f>
        <v>2069.6</v>
      </c>
      <c r="BA555" s="11">
        <f t="shared" si="1309"/>
        <v>1418.3210000000001</v>
      </c>
      <c r="BB555" s="11">
        <f t="shared" ref="BB555:BE555" si="1599">IF(OR(V555="",V552="",V549="",V546=""),BB554,SUM(V555,V552,V549,V546)/1000)</f>
        <v>441.22489819824006</v>
      </c>
      <c r="BC555" s="11">
        <f t="shared" si="1599"/>
        <v>1188.8859000000002</v>
      </c>
      <c r="BD555" s="11">
        <f t="shared" si="1599"/>
        <v>608.17399999999998</v>
      </c>
      <c r="BE555" s="11">
        <f t="shared" si="1599"/>
        <v>2281.5129999999999</v>
      </c>
      <c r="BF555" s="11">
        <f t="shared" si="1311"/>
        <v>427.16199999999998</v>
      </c>
      <c r="BG555" s="11">
        <f t="shared" si="1312"/>
        <v>2087.0821000000001</v>
      </c>
      <c r="BH555" s="11">
        <f t="shared" ref="BH555:BI555" si="1600">IF(OR(AD555="",AD552="",AD549="",AD546=""),BH554,SUM(AD555,AD552,AD549,AD546)/1000)</f>
        <v>648.67700000000002</v>
      </c>
      <c r="BI555" s="11">
        <f t="shared" si="1600"/>
        <v>1306.8109999999999</v>
      </c>
      <c r="BJ555" s="11">
        <f t="shared" si="1314"/>
        <v>150.6095</v>
      </c>
      <c r="BL555" s="65" t="str">
        <f t="shared" si="1430"/>
        <v>20005</v>
      </c>
      <c r="BM555" s="2">
        <f t="shared" si="1431"/>
        <v>48.886910254962551</v>
      </c>
      <c r="BN555" s="2">
        <f t="shared" si="1432"/>
        <v>47.913655122510526</v>
      </c>
      <c r="BO555" s="2">
        <f t="shared" ref="BO555:BP555" si="1601">IF(COUNT(AK554,AY552)=2,AK554/AY552*100,"")</f>
        <v>73.835423935049661</v>
      </c>
      <c r="BP555" s="2">
        <f t="shared" si="1601"/>
        <v>63.33031096047376</v>
      </c>
      <c r="BQ555" s="2">
        <f t="shared" si="1434"/>
        <v>48.618106635483556</v>
      </c>
      <c r="BR555" s="2">
        <f t="shared" si="1435"/>
        <v>91.07879138656179</v>
      </c>
      <c r="BS555" s="2">
        <f t="shared" si="1436"/>
        <v>55.290580021797084</v>
      </c>
      <c r="BT555" s="2">
        <f t="shared" ref="BT555:BZ555" si="1602">IF(COUNT(AP554,BD552)=2,AP554/BD552*100,"")</f>
        <v>60.408780590979369</v>
      </c>
      <c r="BU555" s="2">
        <f t="shared" si="1602"/>
        <v>43.828195156917396</v>
      </c>
      <c r="BV555" s="2">
        <f t="shared" si="1602"/>
        <v>79.740154670595814</v>
      </c>
      <c r="BW555" s="2" t="str">
        <f t="shared" si="1602"/>
        <v/>
      </c>
      <c r="BX555" s="2">
        <f t="shared" si="1602"/>
        <v>66.434006300564107</v>
      </c>
      <c r="BY555" s="2">
        <f t="shared" si="1602"/>
        <v>263.0699920525434</v>
      </c>
      <c r="BZ555" s="2">
        <f t="shared" si="1602"/>
        <v>116.81264982166732</v>
      </c>
    </row>
    <row r="556" spans="1:78" ht="15" customHeight="1" x14ac:dyDescent="0.2">
      <c r="A556" s="71">
        <v>36678</v>
      </c>
      <c r="B556" s="76">
        <v>4760.8999999999996</v>
      </c>
      <c r="C556" s="13">
        <v>494850</v>
      </c>
      <c r="D556" s="76">
        <v>792275</v>
      </c>
      <c r="E556" s="13">
        <v>1288.3</v>
      </c>
      <c r="F556" s="13">
        <v>696397</v>
      </c>
      <c r="G556" s="13">
        <v>383268</v>
      </c>
      <c r="H556" s="13">
        <v>654863</v>
      </c>
      <c r="I556" s="13">
        <v>375906</v>
      </c>
      <c r="J556" s="13">
        <v>980883</v>
      </c>
      <c r="K556" s="13">
        <v>336905</v>
      </c>
      <c r="L556" s="13"/>
      <c r="M556" s="13">
        <v>431.97899999999998</v>
      </c>
      <c r="N556" s="13">
        <v>3469169.4210000001</v>
      </c>
      <c r="O556" s="13">
        <v>171740.5</v>
      </c>
      <c r="P556" s="13">
        <v>2561919.75</v>
      </c>
      <c r="Q556" s="13">
        <v>274521</v>
      </c>
      <c r="R556" s="13">
        <v>273120</v>
      </c>
      <c r="S556" s="13">
        <v>527.74300000000005</v>
      </c>
      <c r="T556" s="38">
        <v>369.33600000000001</v>
      </c>
      <c r="U556" s="76">
        <v>367.60599999999999</v>
      </c>
      <c r="V556" s="13">
        <v>114143.17883716999</v>
      </c>
      <c r="W556" s="13">
        <v>308769.5</v>
      </c>
      <c r="X556" s="13">
        <v>160232</v>
      </c>
      <c r="Y556" s="13">
        <v>613500</v>
      </c>
      <c r="Z556" s="38">
        <v>110837</v>
      </c>
      <c r="AA556" s="13">
        <v>111924</v>
      </c>
      <c r="AB556" s="38">
        <v>510327.1</v>
      </c>
      <c r="AC556" s="78">
        <v>526424.5</v>
      </c>
      <c r="AD556" s="13">
        <v>170024</v>
      </c>
      <c r="AE556" s="13">
        <v>325717</v>
      </c>
      <c r="AF556" s="38">
        <v>40358.699999999997</v>
      </c>
      <c r="AG556" s="78">
        <v>40477</v>
      </c>
      <c r="AI556" s="11">
        <f t="shared" si="1281"/>
        <v>4753.2</v>
      </c>
      <c r="AJ556" s="11">
        <f t="shared" si="1289"/>
        <v>492.2766666666667</v>
      </c>
      <c r="AK556" s="11">
        <f t="shared" si="1290"/>
        <v>784.7786666666666</v>
      </c>
      <c r="AL556" s="11">
        <f t="shared" si="1282"/>
        <v>1295.0666666666666</v>
      </c>
      <c r="AM556" s="11">
        <f t="shared" si="1291"/>
        <v>691.56700000000001</v>
      </c>
      <c r="AN556" s="11">
        <f t="shared" si="1292"/>
        <v>389.08333333333331</v>
      </c>
      <c r="AO556" s="11">
        <f t="shared" si="1293"/>
        <v>657.471</v>
      </c>
      <c r="AP556" s="11">
        <f t="shared" si="1294"/>
        <v>368.43666666666667</v>
      </c>
      <c r="AQ556" s="11">
        <f t="shared" si="1295"/>
        <v>989.00266666666664</v>
      </c>
      <c r="AR556" s="11">
        <f t="shared" si="1296"/>
        <v>338.78433333333334</v>
      </c>
      <c r="AS556" s="11" t="str">
        <f t="shared" si="1297"/>
        <v/>
      </c>
      <c r="AT556" s="11">
        <f t="shared" si="1283"/>
        <v>429.28533333333331</v>
      </c>
      <c r="AU556" s="11">
        <f t="shared" si="1298"/>
        <v>3417.8000986666666</v>
      </c>
      <c r="AV556" s="11">
        <f t="shared" si="1299"/>
        <v>170.14943333333332</v>
      </c>
      <c r="AW556" s="11">
        <f t="shared" si="1305"/>
        <v>9957.9424999999992</v>
      </c>
      <c r="AX556" s="11">
        <f t="shared" si="1306"/>
        <v>1058.1500000000001</v>
      </c>
      <c r="AY556" s="11">
        <f t="shared" si="1307"/>
        <v>1069.0319999999999</v>
      </c>
      <c r="AZ556" s="11">
        <f t="shared" ref="AZ556" si="1603">IF(OR(S556="",S553="",S550="",S547=""),AZ555,SUM(S556,S553,S550,S547))</f>
        <v>2086.672</v>
      </c>
      <c r="BA556" s="11">
        <f t="shared" si="1309"/>
        <v>1438.5139999999999</v>
      </c>
      <c r="BB556" s="11">
        <f t="shared" ref="BB556:BE556" si="1604">IF(OR(V556="",V553="",V550="",V547=""),BB555,SUM(V556,V553,V550,V547)/1000)</f>
        <v>447.72345549368004</v>
      </c>
      <c r="BC556" s="11">
        <f t="shared" si="1604"/>
        <v>1206.9650999999999</v>
      </c>
      <c r="BD556" s="11">
        <f t="shared" si="1604"/>
        <v>621.30100000000004</v>
      </c>
      <c r="BE556" s="11">
        <f t="shared" si="1604"/>
        <v>2323.8919999999998</v>
      </c>
      <c r="BF556" s="11">
        <f t="shared" si="1311"/>
        <v>435.363</v>
      </c>
      <c r="BG556" s="11">
        <f t="shared" si="1312"/>
        <v>2092.9688000000001</v>
      </c>
      <c r="BH556" s="11">
        <f t="shared" ref="BH556:BI556" si="1605">IF(OR(AD556="",AD553="",AD550="",AD547=""),BH555,SUM(AD556,AD553,AD550,AD547)/1000)</f>
        <v>661.42499999999995</v>
      </c>
      <c r="BI556" s="11">
        <f t="shared" si="1605"/>
        <v>1317.097</v>
      </c>
      <c r="BJ556" s="11">
        <f t="shared" si="1314"/>
        <v>154.50029999999998</v>
      </c>
      <c r="BL556" s="65" t="str">
        <f t="shared" si="1430"/>
        <v>20006</v>
      </c>
      <c r="BM556" s="2">
        <f t="shared" si="1431"/>
        <v>48.407527112208378</v>
      </c>
      <c r="BN556" s="2">
        <f t="shared" si="1432"/>
        <v>47.198149061784854</v>
      </c>
      <c r="BO556" s="2">
        <f t="shared" ref="BO556:BP556" si="1606">IF(COUNT(AK555,AY553)=2,AK555/AY553*100,"")</f>
        <v>73.721561617722372</v>
      </c>
      <c r="BP556" s="2">
        <f t="shared" si="1606"/>
        <v>62.762530601726581</v>
      </c>
      <c r="BQ556" s="2">
        <f t="shared" si="1434"/>
        <v>48.140959157576695</v>
      </c>
      <c r="BR556" s="2">
        <f t="shared" si="1435"/>
        <v>89.05314914711083</v>
      </c>
      <c r="BS556" s="2">
        <f t="shared" si="1436"/>
        <v>54.833436917705889</v>
      </c>
      <c r="BT556" s="2">
        <f t="shared" ref="BT556:BZ556" si="1607">IF(COUNT(AP555,BD553)=2,AP555/BD553*100,"")</f>
        <v>59.676287816754204</v>
      </c>
      <c r="BU556" s="2">
        <f t="shared" si="1607"/>
        <v>43.43564993931659</v>
      </c>
      <c r="BV556" s="2">
        <f t="shared" si="1607"/>
        <v>79.151391431509992</v>
      </c>
      <c r="BW556" s="2" t="str">
        <f t="shared" si="1607"/>
        <v/>
      </c>
      <c r="BX556" s="2">
        <f t="shared" si="1607"/>
        <v>65.698953408244776</v>
      </c>
      <c r="BY556" s="2">
        <f t="shared" si="1607"/>
        <v>259.57246265909913</v>
      </c>
      <c r="BZ556" s="2">
        <f t="shared" si="1607"/>
        <v>112.87559328373487</v>
      </c>
    </row>
    <row r="557" spans="1:78" ht="15" customHeight="1" x14ac:dyDescent="0.2">
      <c r="A557" s="71">
        <v>36708</v>
      </c>
      <c r="B557" s="76">
        <v>4778.3999999999996</v>
      </c>
      <c r="C557" s="13">
        <v>497053</v>
      </c>
      <c r="D557" s="76">
        <v>793456</v>
      </c>
      <c r="E557" s="13">
        <v>1282</v>
      </c>
      <c r="F557" s="13">
        <v>705877</v>
      </c>
      <c r="G557" s="13">
        <v>377499</v>
      </c>
      <c r="H557" s="13">
        <v>653034</v>
      </c>
      <c r="I557" s="13">
        <v>377224</v>
      </c>
      <c r="J557" s="13">
        <v>958386</v>
      </c>
      <c r="K557" s="13">
        <v>340181</v>
      </c>
      <c r="L557" s="13"/>
      <c r="M557" s="13">
        <v>434.96499999999997</v>
      </c>
      <c r="N557" s="13">
        <v>3488272.2489999998</v>
      </c>
      <c r="O557" s="13">
        <v>170382.5</v>
      </c>
      <c r="P557" s="13"/>
      <c r="Q557" s="13"/>
      <c r="R557" s="13"/>
      <c r="S557" s="13"/>
      <c r="T557" s="38"/>
      <c r="U557" s="13"/>
      <c r="V557" s="13"/>
      <c r="W557" s="13"/>
      <c r="X557" s="13"/>
      <c r="Y557" s="13"/>
      <c r="Z557" s="38"/>
      <c r="AA557" s="13"/>
      <c r="AB557" s="38"/>
      <c r="AC557" s="13"/>
      <c r="AD557" s="13"/>
      <c r="AE557" s="13"/>
      <c r="AF557" s="38"/>
      <c r="AG557" s="13"/>
      <c r="AI557" s="11">
        <f t="shared" si="1281"/>
        <v>4760.8</v>
      </c>
      <c r="AJ557" s="11">
        <f t="shared" si="1289"/>
        <v>494.36333333333329</v>
      </c>
      <c r="AK557" s="11">
        <f t="shared" si="1290"/>
        <v>790.73766666666666</v>
      </c>
      <c r="AL557" s="11">
        <f t="shared" si="1282"/>
        <v>1288.2666666666667</v>
      </c>
      <c r="AM557" s="11">
        <f t="shared" si="1291"/>
        <v>696.58733333333339</v>
      </c>
      <c r="AN557" s="11">
        <f t="shared" si="1292"/>
        <v>383.98666666666668</v>
      </c>
      <c r="AO557" s="11">
        <f t="shared" si="1293"/>
        <v>655.12366666666662</v>
      </c>
      <c r="AP557" s="11">
        <f t="shared" si="1294"/>
        <v>372.07299999999998</v>
      </c>
      <c r="AQ557" s="11">
        <f t="shared" si="1295"/>
        <v>974.30366666666657</v>
      </c>
      <c r="AR557" s="11">
        <f t="shared" si="1296"/>
        <v>340.12466666666671</v>
      </c>
      <c r="AS557" s="11" t="str">
        <f t="shared" si="1297"/>
        <v/>
      </c>
      <c r="AT557" s="11">
        <f t="shared" si="1283"/>
        <v>432.19966666666664</v>
      </c>
      <c r="AU557" s="11">
        <f t="shared" si="1298"/>
        <v>3446.968370333333</v>
      </c>
      <c r="AV557" s="11">
        <f t="shared" si="1299"/>
        <v>170.59463333333332</v>
      </c>
      <c r="AW557" s="11">
        <f t="shared" si="1305"/>
        <v>9957.9424999999992</v>
      </c>
      <c r="AX557" s="11">
        <f t="shared" si="1306"/>
        <v>1058.1500000000001</v>
      </c>
      <c r="AY557" s="11">
        <f t="shared" si="1307"/>
        <v>1069.0319999999999</v>
      </c>
      <c r="AZ557" s="11">
        <f t="shared" ref="AZ557" si="1608">IF(OR(S557="",S554="",S551="",S548=""),AZ556,SUM(S557,S554,S551,S548))</f>
        <v>2086.672</v>
      </c>
      <c r="BA557" s="11">
        <f t="shared" si="1309"/>
        <v>1438.5139999999999</v>
      </c>
      <c r="BB557" s="11">
        <f t="shared" ref="BB557:BE557" si="1609">IF(OR(V557="",V554="",V551="",V548=""),BB556,SUM(V557,V554,V551,V548)/1000)</f>
        <v>447.72345549368004</v>
      </c>
      <c r="BC557" s="11">
        <f t="shared" si="1609"/>
        <v>1206.9650999999999</v>
      </c>
      <c r="BD557" s="11">
        <f t="shared" si="1609"/>
        <v>621.30100000000004</v>
      </c>
      <c r="BE557" s="11">
        <f t="shared" si="1609"/>
        <v>2323.8919999999998</v>
      </c>
      <c r="BF557" s="11">
        <f t="shared" si="1311"/>
        <v>435.363</v>
      </c>
      <c r="BG557" s="11">
        <f t="shared" si="1312"/>
        <v>2092.9688000000001</v>
      </c>
      <c r="BH557" s="11">
        <f t="shared" ref="BH557:BI557" si="1610">IF(OR(AD557="",AD554="",AD551="",AD548=""),BH556,SUM(AD557,AD554,AD551,AD548)/1000)</f>
        <v>661.42499999999995</v>
      </c>
      <c r="BI557" s="11">
        <f t="shared" si="1610"/>
        <v>1317.097</v>
      </c>
      <c r="BJ557" s="11">
        <f t="shared" si="1314"/>
        <v>154.50029999999998</v>
      </c>
      <c r="BL557" s="65" t="str">
        <f t="shared" si="1430"/>
        <v>20007</v>
      </c>
      <c r="BM557" s="2">
        <f t="shared" si="1431"/>
        <v>48.615837842676797</v>
      </c>
      <c r="BN557" s="2">
        <f t="shared" si="1432"/>
        <v>47.458207044149766</v>
      </c>
      <c r="BO557" s="2">
        <f t="shared" ref="BO557:BP557" si="1611">IF(COUNT(AK556,AY554)=2,AK556/AY554*100,"")</f>
        <v>74.576118711784787</v>
      </c>
      <c r="BP557" s="2">
        <f t="shared" si="1611"/>
        <v>62.575699007859811</v>
      </c>
      <c r="BQ557" s="2">
        <f t="shared" si="1434"/>
        <v>48.378094004577704</v>
      </c>
      <c r="BR557" s="2">
        <f t="shared" si="1435"/>
        <v>88.182542490727755</v>
      </c>
      <c r="BS557" s="2">
        <f t="shared" si="1436"/>
        <v>55.163129335343832</v>
      </c>
      <c r="BT557" s="2">
        <f t="shared" ref="BT557:BZ557" si="1612">IF(COUNT(AP556,BD554)=2,AP556/BD554*100,"")</f>
        <v>60.580798696864171</v>
      </c>
      <c r="BU557" s="2">
        <f t="shared" si="1612"/>
        <v>43.34854399982234</v>
      </c>
      <c r="BV557" s="2">
        <f t="shared" si="1612"/>
        <v>79.310503587241683</v>
      </c>
      <c r="BW557" s="2" t="str">
        <f t="shared" si="1612"/>
        <v/>
      </c>
      <c r="BX557" s="2">
        <f t="shared" si="1612"/>
        <v>66.178596332740838</v>
      </c>
      <c r="BY557" s="2">
        <f t="shared" si="1612"/>
        <v>261.53744486897239</v>
      </c>
      <c r="BZ557" s="2">
        <f t="shared" si="1612"/>
        <v>112.97390492188961</v>
      </c>
    </row>
    <row r="558" spans="1:78" ht="15" customHeight="1" x14ac:dyDescent="0.2">
      <c r="A558" s="71">
        <v>36739</v>
      </c>
      <c r="B558" s="76">
        <v>4806.6000000000004</v>
      </c>
      <c r="C558" s="13">
        <v>499188</v>
      </c>
      <c r="D558" s="76">
        <v>801023</v>
      </c>
      <c r="E558" s="13">
        <v>1279.4000000000001</v>
      </c>
      <c r="F558" s="13">
        <v>701946</v>
      </c>
      <c r="G558" s="13">
        <v>377662</v>
      </c>
      <c r="H558" s="13">
        <v>642778</v>
      </c>
      <c r="I558" s="13">
        <v>376194</v>
      </c>
      <c r="J558" s="13">
        <v>986214</v>
      </c>
      <c r="K558" s="13">
        <v>343297</v>
      </c>
      <c r="L558" s="13"/>
      <c r="M558" s="13">
        <v>438.25900000000001</v>
      </c>
      <c r="N558" s="13">
        <v>3561525.1830000002</v>
      </c>
      <c r="O558" s="13">
        <v>169739.1</v>
      </c>
      <c r="P558" s="13"/>
      <c r="Q558" s="13"/>
      <c r="R558" s="13"/>
      <c r="S558" s="13"/>
      <c r="T558" s="38"/>
      <c r="U558" s="13"/>
      <c r="V558" s="13"/>
      <c r="W558" s="13"/>
      <c r="X558" s="13"/>
      <c r="Y558" s="13"/>
      <c r="Z558" s="38"/>
      <c r="AA558" s="13"/>
      <c r="AB558" s="38"/>
      <c r="AC558" s="13"/>
      <c r="AD558" s="13"/>
      <c r="AE558" s="13"/>
      <c r="AF558" s="38"/>
      <c r="AG558" s="13"/>
      <c r="AI558" s="11">
        <f t="shared" si="1281"/>
        <v>4781.9666666666662</v>
      </c>
      <c r="AJ558" s="11">
        <f t="shared" si="1289"/>
        <v>497.03033333333332</v>
      </c>
      <c r="AK558" s="11">
        <f t="shared" si="1290"/>
        <v>795.58466666666664</v>
      </c>
      <c r="AL558" s="11">
        <f t="shared" si="1282"/>
        <v>1283.2333333333333</v>
      </c>
      <c r="AM558" s="11">
        <f t="shared" si="1291"/>
        <v>701.40666666666664</v>
      </c>
      <c r="AN558" s="11">
        <f t="shared" si="1292"/>
        <v>379.47633333333329</v>
      </c>
      <c r="AO558" s="11">
        <f t="shared" si="1293"/>
        <v>650.22500000000002</v>
      </c>
      <c r="AP558" s="11">
        <f t="shared" si="1294"/>
        <v>376.44133333333332</v>
      </c>
      <c r="AQ558" s="11">
        <f t="shared" si="1295"/>
        <v>975.16099999999994</v>
      </c>
      <c r="AR558" s="11">
        <f t="shared" si="1296"/>
        <v>340.1276666666667</v>
      </c>
      <c r="AS558" s="11" t="str">
        <f t="shared" si="1297"/>
        <v/>
      </c>
      <c r="AT558" s="11">
        <f t="shared" si="1283"/>
        <v>435.06766666666664</v>
      </c>
      <c r="AU558" s="11">
        <f t="shared" si="1298"/>
        <v>3506.3222843333333</v>
      </c>
      <c r="AV558" s="11">
        <f t="shared" si="1299"/>
        <v>170.62069999999997</v>
      </c>
      <c r="AW558" s="11">
        <f t="shared" si="1305"/>
        <v>9957.9424999999992</v>
      </c>
      <c r="AX558" s="11">
        <f t="shared" si="1306"/>
        <v>1058.1500000000001</v>
      </c>
      <c r="AY558" s="11">
        <f t="shared" si="1307"/>
        <v>1069.0319999999999</v>
      </c>
      <c r="AZ558" s="11">
        <f t="shared" ref="AZ558" si="1613">IF(OR(S558="",S555="",S552="",S549=""),AZ557,SUM(S558,S555,S552,S549))</f>
        <v>2086.672</v>
      </c>
      <c r="BA558" s="11">
        <f t="shared" si="1309"/>
        <v>1438.5139999999999</v>
      </c>
      <c r="BB558" s="11">
        <f t="shared" ref="BB558:BE558" si="1614">IF(OR(V558="",V555="",V552="",V549=""),BB557,SUM(V558,V555,V552,V549)/1000)</f>
        <v>447.72345549368004</v>
      </c>
      <c r="BC558" s="11">
        <f t="shared" si="1614"/>
        <v>1206.9650999999999</v>
      </c>
      <c r="BD558" s="11">
        <f t="shared" si="1614"/>
        <v>621.30100000000004</v>
      </c>
      <c r="BE558" s="11">
        <f t="shared" si="1614"/>
        <v>2323.8919999999998</v>
      </c>
      <c r="BF558" s="11">
        <f t="shared" si="1311"/>
        <v>435.363</v>
      </c>
      <c r="BG558" s="11">
        <f t="shared" si="1312"/>
        <v>2092.9688000000001</v>
      </c>
      <c r="BH558" s="11">
        <f t="shared" ref="BH558:BI558" si="1615">IF(OR(AD558="",AD555="",AD552="",AD549=""),BH557,SUM(AD558,AD555,AD552,AD549)/1000)</f>
        <v>661.42499999999995</v>
      </c>
      <c r="BI558" s="11">
        <f t="shared" si="1615"/>
        <v>1317.097</v>
      </c>
      <c r="BJ558" s="11">
        <f t="shared" si="1314"/>
        <v>154.50029999999998</v>
      </c>
      <c r="BL558" s="65" t="str">
        <f t="shared" si="1430"/>
        <v>20008</v>
      </c>
      <c r="BM558" s="2">
        <f t="shared" si="1431"/>
        <v>48.69357081574848</v>
      </c>
      <c r="BN558" s="2">
        <f t="shared" si="1432"/>
        <v>47.715421803449928</v>
      </c>
      <c r="BO558" s="2">
        <f t="shared" ref="BO558:BP558" si="1616">IF(COUNT(AK557,AY555)=2,AK557/AY555*100,"")</f>
        <v>75.142391866598118</v>
      </c>
      <c r="BP558" s="2">
        <f t="shared" si="1616"/>
        <v>62.247133101404458</v>
      </c>
      <c r="BQ558" s="2">
        <f t="shared" si="1434"/>
        <v>48.759554430908089</v>
      </c>
      <c r="BR558" s="2">
        <f t="shared" si="1435"/>
        <v>87.027424842680446</v>
      </c>
      <c r="BS558" s="2">
        <f t="shared" si="1436"/>
        <v>55.301438094269592</v>
      </c>
      <c r="BT558" s="2">
        <f t="shared" ref="BT558:BZ558" si="1617">IF(COUNT(AP557,BD555)=2,AP557/BD555*100,"")</f>
        <v>61.17870872480573</v>
      </c>
      <c r="BU558" s="2">
        <f t="shared" si="1617"/>
        <v>42.704278549658348</v>
      </c>
      <c r="BV558" s="2">
        <f t="shared" si="1617"/>
        <v>79.624279937510053</v>
      </c>
      <c r="BW558" s="2" t="str">
        <f t="shared" si="1617"/>
        <v/>
      </c>
      <c r="BX558" s="2">
        <f t="shared" si="1617"/>
        <v>66.627869751304061</v>
      </c>
      <c r="BY558" s="2">
        <f t="shared" si="1617"/>
        <v>263.76946401073553</v>
      </c>
      <c r="BZ558" s="2">
        <f t="shared" si="1617"/>
        <v>113.26950380509417</v>
      </c>
    </row>
    <row r="559" spans="1:78" ht="15" customHeight="1" x14ac:dyDescent="0.2">
      <c r="A559" s="71">
        <v>36770</v>
      </c>
      <c r="B559" s="76">
        <v>4842.2</v>
      </c>
      <c r="C559" s="13">
        <v>501894</v>
      </c>
      <c r="D559" s="76">
        <v>804969</v>
      </c>
      <c r="E559" s="13">
        <v>1278.5</v>
      </c>
      <c r="F559" s="13">
        <v>702394</v>
      </c>
      <c r="G559" s="13">
        <v>374173</v>
      </c>
      <c r="H559" s="13">
        <v>646864</v>
      </c>
      <c r="I559" s="13">
        <v>385849</v>
      </c>
      <c r="J559" s="13">
        <v>990896</v>
      </c>
      <c r="K559" s="13">
        <v>345206</v>
      </c>
      <c r="L559" s="13"/>
      <c r="M559" s="13">
        <v>439.952</v>
      </c>
      <c r="N559" s="13">
        <v>3555525.7069999999</v>
      </c>
      <c r="O559" s="13">
        <v>168165.4</v>
      </c>
      <c r="P559" s="13">
        <v>2579956.25</v>
      </c>
      <c r="Q559" s="13">
        <v>287734</v>
      </c>
      <c r="R559" s="13">
        <v>275582</v>
      </c>
      <c r="S559" s="13">
        <v>529.24400000000003</v>
      </c>
      <c r="T559" s="38">
        <v>373.91300000000001</v>
      </c>
      <c r="U559" s="76">
        <v>372.14600000000002</v>
      </c>
      <c r="V559" s="13">
        <v>115427.32541572</v>
      </c>
      <c r="W559" s="13">
        <v>311789.7</v>
      </c>
      <c r="X559" s="13">
        <v>163227</v>
      </c>
      <c r="Y559" s="13">
        <v>578058</v>
      </c>
      <c r="Z559" s="38">
        <v>113245</v>
      </c>
      <c r="AA559" s="13">
        <v>114098</v>
      </c>
      <c r="AB559" s="38">
        <v>508234</v>
      </c>
      <c r="AC559" s="78">
        <v>525563.69999999995</v>
      </c>
      <c r="AD559" s="13">
        <v>174175</v>
      </c>
      <c r="AE559" s="13">
        <v>342978</v>
      </c>
      <c r="AF559" s="38">
        <v>42495.9</v>
      </c>
      <c r="AG559" s="78">
        <v>42670.1</v>
      </c>
      <c r="AI559" s="11">
        <f t="shared" si="1281"/>
        <v>4809.0666666666666</v>
      </c>
      <c r="AJ559" s="11">
        <f t="shared" si="1289"/>
        <v>499.37833333333333</v>
      </c>
      <c r="AK559" s="11">
        <f t="shared" si="1290"/>
        <v>799.81600000000003</v>
      </c>
      <c r="AL559" s="11">
        <f t="shared" si="1282"/>
        <v>1279.9666666666667</v>
      </c>
      <c r="AM559" s="11">
        <f t="shared" si="1291"/>
        <v>703.40566666666666</v>
      </c>
      <c r="AN559" s="11">
        <f t="shared" si="1292"/>
        <v>376.44466666666671</v>
      </c>
      <c r="AO559" s="11">
        <f t="shared" si="1293"/>
        <v>647.55866666666668</v>
      </c>
      <c r="AP559" s="11">
        <f t="shared" si="1294"/>
        <v>379.75566666666668</v>
      </c>
      <c r="AQ559" s="11">
        <f t="shared" si="1295"/>
        <v>978.49866666666662</v>
      </c>
      <c r="AR559" s="11">
        <f t="shared" si="1296"/>
        <v>342.89466666666669</v>
      </c>
      <c r="AS559" s="11" t="str">
        <f t="shared" si="1297"/>
        <v/>
      </c>
      <c r="AT559" s="11">
        <f t="shared" si="1283"/>
        <v>437.72533333333331</v>
      </c>
      <c r="AU559" s="11">
        <f t="shared" si="1298"/>
        <v>3535.1077129999999</v>
      </c>
      <c r="AV559" s="11">
        <f t="shared" si="1299"/>
        <v>169.429</v>
      </c>
      <c r="AW559" s="11">
        <f t="shared" si="1305"/>
        <v>10117.43475</v>
      </c>
      <c r="AX559" s="11">
        <f t="shared" si="1306"/>
        <v>1083.4190000000001</v>
      </c>
      <c r="AY559" s="11">
        <f t="shared" si="1307"/>
        <v>1084.2840000000001</v>
      </c>
      <c r="AZ559" s="11">
        <f t="shared" ref="AZ559" si="1618">IF(OR(S559="",S556="",S553="",S550=""),AZ558,SUM(S559,S556,S553,S550))</f>
        <v>2100.3540000000003</v>
      </c>
      <c r="BA559" s="11">
        <f t="shared" si="1309"/>
        <v>1458.902</v>
      </c>
      <c r="BB559" s="11">
        <f t="shared" ref="BB559:BE559" si="1619">IF(OR(V559="",V556="",V553="",V550=""),BB558,SUM(V559,V556,V553,V550)/1000)</f>
        <v>454.27525932432002</v>
      </c>
      <c r="BC559" s="11">
        <f t="shared" si="1619"/>
        <v>1224.4680000000001</v>
      </c>
      <c r="BD559" s="11">
        <f t="shared" si="1619"/>
        <v>634.66800000000001</v>
      </c>
      <c r="BE559" s="11">
        <f t="shared" si="1619"/>
        <v>2366.2060000000001</v>
      </c>
      <c r="BF559" s="11">
        <f t="shared" si="1311"/>
        <v>443.83100000000002</v>
      </c>
      <c r="BG559" s="11">
        <f t="shared" si="1312"/>
        <v>2098.355</v>
      </c>
      <c r="BH559" s="11">
        <f t="shared" ref="BH559:BI559" si="1620">IF(OR(AD559="",AD556="",AD553="",AD550=""),BH558,SUM(AD559,AD556,AD553,AD550)/1000)</f>
        <v>675.32100000000003</v>
      </c>
      <c r="BI559" s="11">
        <f t="shared" si="1620"/>
        <v>1330.7860000000001</v>
      </c>
      <c r="BJ559" s="11">
        <f t="shared" si="1314"/>
        <v>159.9999</v>
      </c>
      <c r="BL559" s="65" t="str">
        <f t="shared" si="1430"/>
        <v>20009</v>
      </c>
      <c r="BM559" s="2">
        <f t="shared" si="1431"/>
        <v>48.021633652400247</v>
      </c>
      <c r="BN559" s="2">
        <f t="shared" si="1432"/>
        <v>46.719589220179863</v>
      </c>
      <c r="BO559" s="2">
        <f t="shared" ref="BO559:BP559" si="1621">IF(COUNT(AK558,AY556)=2,AK558/AY556*100,"")</f>
        <v>74.421033857421165</v>
      </c>
      <c r="BP559" s="2">
        <f t="shared" si="1621"/>
        <v>61.496647931890266</v>
      </c>
      <c r="BQ559" s="2">
        <f t="shared" si="1434"/>
        <v>48.424091342408445</v>
      </c>
      <c r="BR559" s="2">
        <f t="shared" si="1435"/>
        <v>84.756857983887755</v>
      </c>
      <c r="BS559" s="2">
        <f t="shared" si="1436"/>
        <v>54.278592369130365</v>
      </c>
      <c r="BT559" s="2">
        <f t="shared" ref="BT559:BZ559" si="1622">IF(COUNT(AP558,BD556)=2,AP558/BD556*100,"")</f>
        <v>60.589204481134473</v>
      </c>
      <c r="BU559" s="2">
        <f t="shared" si="1622"/>
        <v>41.962406170338376</v>
      </c>
      <c r="BV559" s="2">
        <f t="shared" si="1622"/>
        <v>78.125074171821367</v>
      </c>
      <c r="BW559" s="2" t="str">
        <f t="shared" si="1622"/>
        <v/>
      </c>
      <c r="BX559" s="2">
        <f t="shared" si="1622"/>
        <v>65.777324211613816</v>
      </c>
      <c r="BY559" s="2">
        <f t="shared" si="1622"/>
        <v>266.21594949600018</v>
      </c>
      <c r="BZ559" s="2">
        <f t="shared" si="1622"/>
        <v>110.43389559761371</v>
      </c>
    </row>
    <row r="560" spans="1:78" ht="15" customHeight="1" x14ac:dyDescent="0.2">
      <c r="A560" s="71">
        <v>36800</v>
      </c>
      <c r="B560" s="76">
        <v>4858.2</v>
      </c>
      <c r="C560" s="13">
        <v>504302</v>
      </c>
      <c r="D560" s="76">
        <v>812458</v>
      </c>
      <c r="E560" s="13">
        <v>1276.7</v>
      </c>
      <c r="F560" s="13">
        <v>699186</v>
      </c>
      <c r="G560" s="13">
        <v>374524</v>
      </c>
      <c r="H560" s="13">
        <v>648842</v>
      </c>
      <c r="I560" s="13">
        <v>385253</v>
      </c>
      <c r="J560" s="13">
        <v>986961</v>
      </c>
      <c r="K560" s="13">
        <v>346393</v>
      </c>
      <c r="L560" s="13"/>
      <c r="M560" s="13">
        <v>442.28500000000003</v>
      </c>
      <c r="N560" s="13">
        <v>3561304.111</v>
      </c>
      <c r="O560" s="13">
        <v>167342.70000000001</v>
      </c>
      <c r="P560" s="13"/>
      <c r="Q560" s="13"/>
      <c r="R560" s="13"/>
      <c r="S560" s="13"/>
      <c r="T560" s="38"/>
      <c r="U560" s="13"/>
      <c r="V560" s="13"/>
      <c r="W560" s="13"/>
      <c r="X560" s="13"/>
      <c r="Y560" s="13"/>
      <c r="Z560" s="38"/>
      <c r="AA560" s="13"/>
      <c r="AB560" s="38"/>
      <c r="AC560" s="13"/>
      <c r="AD560" s="13"/>
      <c r="AE560" s="13"/>
      <c r="AF560" s="38"/>
      <c r="AG560" s="13"/>
      <c r="AI560" s="11">
        <f t="shared" si="1281"/>
        <v>4835.666666666667</v>
      </c>
      <c r="AJ560" s="11">
        <f t="shared" si="1289"/>
        <v>501.79466666666667</v>
      </c>
      <c r="AK560" s="11">
        <f t="shared" si="1290"/>
        <v>806.15</v>
      </c>
      <c r="AL560" s="11">
        <f t="shared" si="1282"/>
        <v>1278.2</v>
      </c>
      <c r="AM560" s="11">
        <f t="shared" si="1291"/>
        <v>701.17533333333336</v>
      </c>
      <c r="AN560" s="11">
        <f t="shared" si="1292"/>
        <v>375.45299999999997</v>
      </c>
      <c r="AO560" s="11">
        <f t="shared" si="1293"/>
        <v>646.16133333333335</v>
      </c>
      <c r="AP560" s="11">
        <f t="shared" si="1294"/>
        <v>382.43200000000002</v>
      </c>
      <c r="AQ560" s="11">
        <f t="shared" si="1295"/>
        <v>988.0236666666666</v>
      </c>
      <c r="AR560" s="11">
        <f t="shared" si="1296"/>
        <v>344.96533333333332</v>
      </c>
      <c r="AS560" s="11" t="str">
        <f t="shared" si="1297"/>
        <v/>
      </c>
      <c r="AT560" s="11">
        <f t="shared" si="1283"/>
        <v>440.16533333333336</v>
      </c>
      <c r="AU560" s="11">
        <f t="shared" si="1298"/>
        <v>3559.4516669999998</v>
      </c>
      <c r="AV560" s="11">
        <f t="shared" si="1299"/>
        <v>168.41573333333335</v>
      </c>
      <c r="AW560" s="11">
        <f t="shared" si="1305"/>
        <v>10117.43475</v>
      </c>
      <c r="AX560" s="11">
        <f t="shared" si="1306"/>
        <v>1083.4190000000001</v>
      </c>
      <c r="AY560" s="11">
        <f t="shared" si="1307"/>
        <v>1084.2840000000001</v>
      </c>
      <c r="AZ560" s="11">
        <f t="shared" ref="AZ560" si="1623">IF(OR(S560="",S557="",S554="",S551=""),AZ559,SUM(S560,S557,S554,S551))</f>
        <v>2100.3540000000003</v>
      </c>
      <c r="BA560" s="11">
        <f t="shared" si="1309"/>
        <v>1458.902</v>
      </c>
      <c r="BB560" s="11">
        <f t="shared" ref="BB560:BE560" si="1624">IF(OR(V560="",V557="",V554="",V551=""),BB559,SUM(V560,V557,V554,V551)/1000)</f>
        <v>454.27525932432002</v>
      </c>
      <c r="BC560" s="11">
        <f t="shared" si="1624"/>
        <v>1224.4680000000001</v>
      </c>
      <c r="BD560" s="11">
        <f t="shared" si="1624"/>
        <v>634.66800000000001</v>
      </c>
      <c r="BE560" s="11">
        <f t="shared" si="1624"/>
        <v>2366.2060000000001</v>
      </c>
      <c r="BF560" s="11">
        <f t="shared" si="1311"/>
        <v>443.83100000000002</v>
      </c>
      <c r="BG560" s="11">
        <f t="shared" si="1312"/>
        <v>2098.355</v>
      </c>
      <c r="BH560" s="11">
        <f t="shared" ref="BH560:BI560" si="1625">IF(OR(AD560="",AD557="",AD554="",AD551=""),BH559,SUM(AD560,AD557,AD554,AD551)/1000)</f>
        <v>675.32100000000003</v>
      </c>
      <c r="BI560" s="11">
        <f t="shared" si="1625"/>
        <v>1330.7860000000001</v>
      </c>
      <c r="BJ560" s="11">
        <f t="shared" si="1314"/>
        <v>159.9999</v>
      </c>
      <c r="BL560" s="65" t="str">
        <f t="shared" si="1430"/>
        <v>200010</v>
      </c>
      <c r="BM560" s="2">
        <f t="shared" si="1431"/>
        <v>48.293778224434085</v>
      </c>
      <c r="BN560" s="2">
        <f t="shared" si="1432"/>
        <v>46.971632881286517</v>
      </c>
      <c r="BO560" s="2">
        <f t="shared" ref="BO560:BP560" si="1626">IF(COUNT(AK559,AY557)=2,AK559/AY557*100,"")</f>
        <v>74.816843649207883</v>
      </c>
      <c r="BP560" s="2">
        <f t="shared" si="1626"/>
        <v>61.340098811249042</v>
      </c>
      <c r="BQ560" s="2">
        <f t="shared" si="1434"/>
        <v>48.759112992064495</v>
      </c>
      <c r="BR560" s="2">
        <f t="shared" si="1435"/>
        <v>84.079728691359691</v>
      </c>
      <c r="BS560" s="2">
        <f t="shared" si="1436"/>
        <v>53.872725897376824</v>
      </c>
      <c r="BT560" s="2">
        <f t="shared" ref="BT560:BZ560" si="1627">IF(COUNT(AP559,BD557)=2,AP559/BD557*100,"")</f>
        <v>61.122654987947335</v>
      </c>
      <c r="BU560" s="2">
        <f t="shared" si="1627"/>
        <v>42.106030171224248</v>
      </c>
      <c r="BV560" s="2">
        <f t="shared" si="1627"/>
        <v>78.760635760656442</v>
      </c>
      <c r="BW560" s="2" t="str">
        <f t="shared" si="1627"/>
        <v/>
      </c>
      <c r="BX560" s="2">
        <f t="shared" si="1627"/>
        <v>66.179133436645628</v>
      </c>
      <c r="BY560" s="2">
        <f t="shared" si="1627"/>
        <v>268.40147027895438</v>
      </c>
      <c r="BZ560" s="2">
        <f t="shared" si="1627"/>
        <v>109.66257023449147</v>
      </c>
    </row>
    <row r="561" spans="1:78" ht="15" customHeight="1" x14ac:dyDescent="0.2">
      <c r="A561" s="71">
        <v>36831</v>
      </c>
      <c r="B561" s="76">
        <v>4869</v>
      </c>
      <c r="C561" s="13">
        <v>505093</v>
      </c>
      <c r="D561" s="76">
        <v>816935</v>
      </c>
      <c r="E561" s="13">
        <v>1279.0999999999999</v>
      </c>
      <c r="F561" s="13">
        <v>700917</v>
      </c>
      <c r="G561" s="13">
        <v>380861</v>
      </c>
      <c r="H561" s="13">
        <v>632692</v>
      </c>
      <c r="I561" s="13">
        <v>390607</v>
      </c>
      <c r="J561" s="13">
        <v>998471</v>
      </c>
      <c r="K561" s="13">
        <v>359217</v>
      </c>
      <c r="L561" s="13"/>
      <c r="M561" s="13">
        <v>436.64800000000002</v>
      </c>
      <c r="N561" s="13">
        <v>3622803.321</v>
      </c>
      <c r="O561" s="13">
        <v>169449.4</v>
      </c>
      <c r="P561" s="13"/>
      <c r="Q561" s="13"/>
      <c r="R561" s="13"/>
      <c r="S561" s="13"/>
      <c r="T561" s="38"/>
      <c r="U561" s="13"/>
      <c r="V561" s="13"/>
      <c r="W561" s="13"/>
      <c r="X561" s="13"/>
      <c r="Y561" s="13"/>
      <c r="Z561" s="38"/>
      <c r="AA561" s="13"/>
      <c r="AB561" s="38"/>
      <c r="AC561" s="13"/>
      <c r="AD561" s="13"/>
      <c r="AE561" s="13"/>
      <c r="AF561" s="38"/>
      <c r="AG561" s="13"/>
      <c r="AI561" s="11">
        <f t="shared" ref="AI561:AI624" si="1628">IF(COUNT(B559:B561)&gt;=2, AVERAGE(B559:B561),"")</f>
        <v>4856.4666666666662</v>
      </c>
      <c r="AJ561" s="11">
        <f t="shared" si="1289"/>
        <v>503.76299999999998</v>
      </c>
      <c r="AK561" s="11">
        <f t="shared" si="1290"/>
        <v>811.45399999999995</v>
      </c>
      <c r="AL561" s="11">
        <f t="shared" ref="AL561:AL624" si="1629">IF(COUNT(E559:E561)&gt;=2, AVERAGE(E559:E561),"")</f>
        <v>1278.0999999999999</v>
      </c>
      <c r="AM561" s="11">
        <f t="shared" si="1291"/>
        <v>700.83233333333339</v>
      </c>
      <c r="AN561" s="11">
        <f t="shared" si="1292"/>
        <v>376.51933333333329</v>
      </c>
      <c r="AO561" s="11">
        <f t="shared" si="1293"/>
        <v>642.79933333333338</v>
      </c>
      <c r="AP561" s="11">
        <f t="shared" si="1294"/>
        <v>387.23633333333333</v>
      </c>
      <c r="AQ561" s="11">
        <f t="shared" si="1295"/>
        <v>992.10933333333332</v>
      </c>
      <c r="AR561" s="11">
        <f t="shared" si="1296"/>
        <v>350.27199999999999</v>
      </c>
      <c r="AS561" s="11" t="str">
        <f t="shared" si="1297"/>
        <v/>
      </c>
      <c r="AT561" s="11">
        <f t="shared" ref="AT561:AT624" si="1630">IF(COUNT(M559:M561)&gt;=2, AVERAGE(M559:M561),"")</f>
        <v>439.62833333333339</v>
      </c>
      <c r="AU561" s="11">
        <f t="shared" si="1298"/>
        <v>3579.8777129999999</v>
      </c>
      <c r="AV561" s="11">
        <f t="shared" si="1299"/>
        <v>168.31916666666666</v>
      </c>
      <c r="AW561" s="11">
        <f t="shared" si="1305"/>
        <v>10117.43475</v>
      </c>
      <c r="AX561" s="11">
        <f t="shared" si="1306"/>
        <v>1083.4190000000001</v>
      </c>
      <c r="AY561" s="11">
        <f t="shared" si="1307"/>
        <v>1084.2840000000001</v>
      </c>
      <c r="AZ561" s="11">
        <f t="shared" ref="AZ561" si="1631">IF(OR(S561="",S558="",S555="",S552=""),AZ560,SUM(S561,S558,S555,S552))</f>
        <v>2100.3540000000003</v>
      </c>
      <c r="BA561" s="11">
        <f t="shared" si="1309"/>
        <v>1458.902</v>
      </c>
      <c r="BB561" s="11">
        <f t="shared" ref="BB561:BE561" si="1632">IF(OR(V561="",V558="",V555="",V552=""),BB560,SUM(V561,V558,V555,V552)/1000)</f>
        <v>454.27525932432002</v>
      </c>
      <c r="BC561" s="11">
        <f t="shared" si="1632"/>
        <v>1224.4680000000001</v>
      </c>
      <c r="BD561" s="11">
        <f t="shared" si="1632"/>
        <v>634.66800000000001</v>
      </c>
      <c r="BE561" s="11">
        <f t="shared" si="1632"/>
        <v>2366.2060000000001</v>
      </c>
      <c r="BF561" s="11">
        <f t="shared" si="1311"/>
        <v>443.83100000000002</v>
      </c>
      <c r="BG561" s="11">
        <f t="shared" si="1312"/>
        <v>2098.355</v>
      </c>
      <c r="BH561" s="11">
        <f t="shared" ref="BH561:BI561" si="1633">IF(OR(AD561="",AD558="",AD555="",AD552=""),BH560,SUM(AD561,AD558,AD555,AD552)/1000)</f>
        <v>675.32100000000003</v>
      </c>
      <c r="BI561" s="11">
        <f t="shared" si="1633"/>
        <v>1330.7860000000001</v>
      </c>
      <c r="BJ561" s="11">
        <f t="shared" si="1314"/>
        <v>159.9999</v>
      </c>
      <c r="BL561" s="65" t="str">
        <f t="shared" si="1430"/>
        <v>200011</v>
      </c>
      <c r="BM561" s="2">
        <f t="shared" si="1431"/>
        <v>48.560901678902717</v>
      </c>
      <c r="BN561" s="2">
        <f t="shared" si="1432"/>
        <v>47.193529587802608</v>
      </c>
      <c r="BO561" s="2">
        <f t="shared" ref="BO561:BP561" si="1634">IF(COUNT(AK560,AY558)=2,AK560/AY558*100,"")</f>
        <v>75.409342283486367</v>
      </c>
      <c r="BP561" s="2">
        <f t="shared" si="1634"/>
        <v>61.25543449090226</v>
      </c>
      <c r="BQ561" s="2">
        <f t="shared" si="1434"/>
        <v>48.898075838446253</v>
      </c>
      <c r="BR561" s="2">
        <f t="shared" si="1435"/>
        <v>83.858237801280382</v>
      </c>
      <c r="BS561" s="2">
        <f t="shared" si="1436"/>
        <v>53.651813682654684</v>
      </c>
      <c r="BT561" s="2">
        <f t="shared" ref="BT561:BZ561" si="1635">IF(COUNT(AP560,BD558)=2,AP560/BD558*100,"")</f>
        <v>61.553417747597386</v>
      </c>
      <c r="BU561" s="2">
        <f t="shared" si="1635"/>
        <v>42.515902919183276</v>
      </c>
      <c r="BV561" s="2">
        <f t="shared" si="1635"/>
        <v>79.236254190947164</v>
      </c>
      <c r="BW561" s="2" t="str">
        <f t="shared" si="1635"/>
        <v/>
      </c>
      <c r="BX561" s="2">
        <f t="shared" si="1635"/>
        <v>66.548033916669823</v>
      </c>
      <c r="BY561" s="2">
        <f t="shared" si="1635"/>
        <v>270.24977408649477</v>
      </c>
      <c r="BZ561" s="2">
        <f t="shared" si="1635"/>
        <v>109.00673547775206</v>
      </c>
    </row>
    <row r="562" spans="1:78" ht="15" customHeight="1" x14ac:dyDescent="0.2">
      <c r="A562" s="71">
        <v>36861</v>
      </c>
      <c r="B562" s="76">
        <v>4913.7</v>
      </c>
      <c r="C562" s="13">
        <v>510405</v>
      </c>
      <c r="D562" s="76">
        <v>826018</v>
      </c>
      <c r="E562" s="13">
        <v>1275.8</v>
      </c>
      <c r="F562" s="13">
        <v>728797</v>
      </c>
      <c r="G562" s="13">
        <v>378424</v>
      </c>
      <c r="H562" s="13">
        <v>675080</v>
      </c>
      <c r="I562" s="13">
        <v>395678</v>
      </c>
      <c r="J562" s="13">
        <v>992459</v>
      </c>
      <c r="K562" s="13">
        <v>353549</v>
      </c>
      <c r="L562" s="13"/>
      <c r="M562" s="13">
        <v>438.42200000000003</v>
      </c>
      <c r="N562" s="13">
        <v>3649492.3969999999</v>
      </c>
      <c r="O562" s="13">
        <v>170007.7</v>
      </c>
      <c r="P562" s="13">
        <v>2609756.25</v>
      </c>
      <c r="Q562" s="13">
        <v>285938</v>
      </c>
      <c r="R562" s="13">
        <v>276548</v>
      </c>
      <c r="S562" s="13">
        <v>527.74800000000005</v>
      </c>
      <c r="T562" s="38">
        <v>378.51900000000001</v>
      </c>
      <c r="U562" s="76">
        <v>376.97800000000001</v>
      </c>
      <c r="V562" s="13">
        <v>117088.94054657</v>
      </c>
      <c r="W562" s="13">
        <v>318543.09999999998</v>
      </c>
      <c r="X562" s="13">
        <v>166992</v>
      </c>
      <c r="Y562" s="13">
        <v>629802</v>
      </c>
      <c r="Z562" s="38">
        <v>115112</v>
      </c>
      <c r="AA562" s="76">
        <v>116268</v>
      </c>
      <c r="AB562" s="38">
        <v>510655.6</v>
      </c>
      <c r="AC562" s="78">
        <v>528977.30000000005</v>
      </c>
      <c r="AD562" s="13">
        <v>173190</v>
      </c>
      <c r="AE562" s="13">
        <v>347767</v>
      </c>
      <c r="AF562" s="38">
        <v>43272.5</v>
      </c>
      <c r="AG562" s="78">
        <v>43323.1</v>
      </c>
      <c r="AI562" s="11">
        <f t="shared" si="1628"/>
        <v>4880.3</v>
      </c>
      <c r="AJ562" s="11">
        <f t="shared" ref="AJ562:AJ625" si="1636">IF(COUNT(C560:C562)&gt;=2, AVERAGE(C560:C562)/1000,"")</f>
        <v>506.6</v>
      </c>
      <c r="AK562" s="11">
        <f t="shared" ref="AK562:AK625" si="1637">IF(COUNT(D560:D562)&gt;=2, AVERAGE(D560:D562)/1000,"")</f>
        <v>818.47033333333343</v>
      </c>
      <c r="AL562" s="11">
        <f t="shared" si="1629"/>
        <v>1277.2</v>
      </c>
      <c r="AM562" s="11">
        <f t="shared" ref="AM562:AM625" si="1638">IF(COUNT(F560:F562)&gt;=2, AVERAGE(F560:F562)/1000,"")</f>
        <v>709.63333333333333</v>
      </c>
      <c r="AN562" s="11">
        <f t="shared" ref="AN562:AN625" si="1639">IF(COUNT(G560:G562)&gt;=2, AVERAGE(G560:G562)/1000,"")</f>
        <v>377.93633333333332</v>
      </c>
      <c r="AO562" s="11">
        <f t="shared" ref="AO562:AO625" si="1640">IF(COUNT(H560:H562)&gt;=2, AVERAGE(H560:H562)/1000,"")</f>
        <v>652.20466666666664</v>
      </c>
      <c r="AP562" s="11">
        <f t="shared" ref="AP562:AP625" si="1641">IF(COUNT(I560:I562)&gt;=2, AVERAGE(I560:I562)/1000,"")</f>
        <v>390.51266666666669</v>
      </c>
      <c r="AQ562" s="11">
        <f t="shared" ref="AQ562:AQ625" si="1642">IF(COUNT(J560:J562)&gt;=2, AVERAGE(J560:J562)/1000,"")</f>
        <v>992.6303333333334</v>
      </c>
      <c r="AR562" s="11">
        <f t="shared" ref="AR562:AR625" si="1643">IF(COUNT(K560:K562)&gt;=2, AVERAGE(K560:K562)/1000,"")</f>
        <v>353.053</v>
      </c>
      <c r="AS562" s="11" t="str">
        <f t="shared" ref="AS562:AS625" si="1644">IF(COUNT(L560:L562)&gt;=2, AVERAGE(L560:L562)/1000,"")</f>
        <v/>
      </c>
      <c r="AT562" s="11">
        <f t="shared" si="1630"/>
        <v>439.11833333333334</v>
      </c>
      <c r="AU562" s="11">
        <f t="shared" ref="AU562:AU625" si="1645">IF(COUNT(N560:N562)&gt;=2, AVERAGE(N560:N562)/1000,"")</f>
        <v>3611.1999430000001</v>
      </c>
      <c r="AV562" s="11">
        <f t="shared" ref="AV562:AV625" si="1646">IF(COUNT(O560:O562)&gt;=2, AVERAGE(O560:O562)/1000,"")</f>
        <v>168.93326666666667</v>
      </c>
      <c r="AW562" s="11">
        <f t="shared" si="1305"/>
        <v>10252.3465</v>
      </c>
      <c r="AX562" s="11">
        <f t="shared" si="1306"/>
        <v>1106.0709999999999</v>
      </c>
      <c r="AY562" s="11">
        <f t="shared" si="1307"/>
        <v>1095.652</v>
      </c>
      <c r="AZ562" s="11">
        <f t="shared" ref="AZ562" si="1647">IF(OR(S562="",S559="",S556="",S553=""),AZ561,SUM(S562,S559,S556,S553))</f>
        <v>2109.1040000000003</v>
      </c>
      <c r="BA562" s="11">
        <f t="shared" si="1309"/>
        <v>1479.289</v>
      </c>
      <c r="BB562" s="11">
        <f t="shared" ref="BB562:BE562" si="1648">IF(OR(V562="",V559="",V556="",V553=""),BB561,SUM(V562,V559,V556,V553)/1000)</f>
        <v>459.66189814403003</v>
      </c>
      <c r="BC562" s="11">
        <f t="shared" si="1648"/>
        <v>1243.2159999999999</v>
      </c>
      <c r="BD562" s="11">
        <f t="shared" si="1648"/>
        <v>647.851</v>
      </c>
      <c r="BE562" s="11">
        <f t="shared" si="1648"/>
        <v>2394.4259999999999</v>
      </c>
      <c r="BF562" s="11">
        <f t="shared" si="1311"/>
        <v>452.18299999999999</v>
      </c>
      <c r="BG562" s="11">
        <f t="shared" si="1312"/>
        <v>2107.9001000000003</v>
      </c>
      <c r="BH562" s="11">
        <f t="shared" ref="BH562:BI562" si="1649">IF(OR(AD562="",AD559="",AD556="",AD553=""),BH561,SUM(AD562,AD559,AD556,AD553)/1000)</f>
        <v>685.40800000000002</v>
      </c>
      <c r="BI562" s="11">
        <f t="shared" si="1649"/>
        <v>1337.501</v>
      </c>
      <c r="BJ562" s="11">
        <f t="shared" si="1314"/>
        <v>165.61840000000001</v>
      </c>
      <c r="BL562" s="65" t="str">
        <f t="shared" si="1430"/>
        <v>200012</v>
      </c>
      <c r="BM562" s="2">
        <f t="shared" si="1431"/>
        <v>48.000968493191081</v>
      </c>
      <c r="BN562" s="2">
        <f t="shared" si="1432"/>
        <v>46.31584517778132</v>
      </c>
      <c r="BO562" s="2">
        <f t="shared" ref="BO562:BP562" si="1650">IF(COUNT(AK561,AY559)=2,AK561/AY559*100,"")</f>
        <v>74.837773129549063</v>
      </c>
      <c r="BP562" s="2">
        <f t="shared" si="1650"/>
        <v>60.851646912853731</v>
      </c>
      <c r="BQ562" s="2">
        <f t="shared" si="1434"/>
        <v>48.061852909471185</v>
      </c>
      <c r="BR562" s="2">
        <f t="shared" si="1435"/>
        <v>82.883521742601758</v>
      </c>
      <c r="BS562" s="2">
        <f t="shared" si="1436"/>
        <v>52.770781542133669</v>
      </c>
      <c r="BT562" s="2">
        <f t="shared" ref="BT562:BZ562" si="1651">IF(COUNT(AP561,BD559)=2,AP561/BD559*100,"")</f>
        <v>61.013999970588294</v>
      </c>
      <c r="BU562" s="2">
        <f t="shared" si="1651"/>
        <v>41.928273925995171</v>
      </c>
      <c r="BV562" s="2">
        <f t="shared" si="1651"/>
        <v>78.920129508754457</v>
      </c>
      <c r="BW562" s="2" t="str">
        <f t="shared" si="1651"/>
        <v/>
      </c>
      <c r="BX562" s="2">
        <f t="shared" si="1651"/>
        <v>65.099165187123361</v>
      </c>
      <c r="BY562" s="2">
        <f t="shared" si="1651"/>
        <v>269.00476207294031</v>
      </c>
      <c r="BZ562" s="2">
        <f t="shared" si="1651"/>
        <v>105.19954491638224</v>
      </c>
    </row>
    <row r="563" spans="1:78" ht="15" customHeight="1" x14ac:dyDescent="0.2">
      <c r="A563" s="71">
        <v>36892</v>
      </c>
      <c r="B563" s="76">
        <v>4964.3</v>
      </c>
      <c r="C563" s="13">
        <v>510442</v>
      </c>
      <c r="D563" s="76">
        <v>834804</v>
      </c>
      <c r="E563" s="13">
        <v>1285.3</v>
      </c>
      <c r="F563" s="13">
        <v>730351</v>
      </c>
      <c r="G563" s="13">
        <v>380914</v>
      </c>
      <c r="H563" s="13">
        <v>646852</v>
      </c>
      <c r="I563" s="13">
        <v>391285</v>
      </c>
      <c r="J563" s="13">
        <v>1006137</v>
      </c>
      <c r="K563" s="13">
        <v>356681</v>
      </c>
      <c r="L563" s="13"/>
      <c r="M563" s="13">
        <v>443.34100000000001</v>
      </c>
      <c r="N563" s="13">
        <v>3634603.554</v>
      </c>
      <c r="O563" s="13">
        <v>172707.3</v>
      </c>
      <c r="P563" s="13"/>
      <c r="Q563" s="13"/>
      <c r="R563" s="13"/>
      <c r="S563" s="13"/>
      <c r="T563" s="38"/>
      <c r="U563" s="13"/>
      <c r="V563" s="13"/>
      <c r="W563" s="13"/>
      <c r="X563" s="13"/>
      <c r="Y563" s="13"/>
      <c r="Z563" s="38"/>
      <c r="AA563" s="13"/>
      <c r="AB563" s="38"/>
      <c r="AC563" s="13"/>
      <c r="AD563" s="13"/>
      <c r="AE563" s="13"/>
      <c r="AF563" s="38"/>
      <c r="AG563" s="13"/>
      <c r="AI563" s="11">
        <f t="shared" si="1628"/>
        <v>4915.666666666667</v>
      </c>
      <c r="AJ563" s="11">
        <f t="shared" si="1636"/>
        <v>508.6466666666667</v>
      </c>
      <c r="AK563" s="11">
        <f t="shared" si="1637"/>
        <v>825.91899999999998</v>
      </c>
      <c r="AL563" s="11">
        <f t="shared" si="1629"/>
        <v>1280.0666666666666</v>
      </c>
      <c r="AM563" s="11">
        <f t="shared" si="1638"/>
        <v>720.02166666666665</v>
      </c>
      <c r="AN563" s="11">
        <f t="shared" si="1639"/>
        <v>380.06633333333332</v>
      </c>
      <c r="AO563" s="11">
        <f t="shared" si="1640"/>
        <v>651.54133333333334</v>
      </c>
      <c r="AP563" s="11">
        <f t="shared" si="1641"/>
        <v>392.52333333333331</v>
      </c>
      <c r="AQ563" s="11">
        <f t="shared" si="1642"/>
        <v>999.02233333333334</v>
      </c>
      <c r="AR563" s="11">
        <f t="shared" si="1643"/>
        <v>356.48233333333332</v>
      </c>
      <c r="AS563" s="11" t="str">
        <f t="shared" si="1644"/>
        <v/>
      </c>
      <c r="AT563" s="11">
        <f t="shared" si="1630"/>
        <v>439.47033333333337</v>
      </c>
      <c r="AU563" s="11">
        <f t="shared" si="1645"/>
        <v>3635.6330906666667</v>
      </c>
      <c r="AV563" s="11">
        <f t="shared" si="1646"/>
        <v>170.72146666666666</v>
      </c>
      <c r="AW563" s="11">
        <f t="shared" ref="AW563:AW626" si="1652">IF(OR(P563="",P560="",P557="",P554=""),AW562,SUM(P563,P560,P557,P554)/1000)</f>
        <v>10252.3465</v>
      </c>
      <c r="AX563" s="11">
        <f t="shared" ref="AX563:AX626" si="1653">IF(OR(Q563="",Q560="",Q557="",Q554=""),AX562,SUM(Q563,Q560,Q557,Q554)/1000)</f>
        <v>1106.0709999999999</v>
      </c>
      <c r="AY563" s="11">
        <f t="shared" ref="AY563:AY626" si="1654">IF(OR(R563="",R560="",R557="",R554=""),AY562,SUM(R563,R560,R557,R554)/1000)</f>
        <v>1095.652</v>
      </c>
      <c r="AZ563" s="11">
        <f t="shared" ref="AZ563" si="1655">IF(OR(S563="",S560="",S557="",S554=""),AZ562,SUM(S563,S560,S557,S554))</f>
        <v>2109.1040000000003</v>
      </c>
      <c r="BA563" s="11">
        <f t="shared" ref="BA563:BA626" si="1656">IF(OR(U563="",U560="",U557="",U554=""),BA562,SUM(U563,U560,U557,U554))</f>
        <v>1479.289</v>
      </c>
      <c r="BB563" s="11">
        <f t="shared" ref="BB563:BE563" si="1657">IF(OR(V563="",V560="",V557="",V554=""),BB562,SUM(V563,V560,V557,V554)/1000)</f>
        <v>459.66189814403003</v>
      </c>
      <c r="BC563" s="11">
        <f t="shared" si="1657"/>
        <v>1243.2159999999999</v>
      </c>
      <c r="BD563" s="11">
        <f t="shared" si="1657"/>
        <v>647.851</v>
      </c>
      <c r="BE563" s="11">
        <f t="shared" si="1657"/>
        <v>2394.4259999999999</v>
      </c>
      <c r="BF563" s="11">
        <f t="shared" ref="BF563:BF626" si="1658">IF(OR(AA563="",AA560="",AA557="",AA554=""),BF562,SUM(AA563,AA560,AA557,AA554)/1000)</f>
        <v>452.18299999999999</v>
      </c>
      <c r="BG563" s="11">
        <f t="shared" ref="BG563:BG626" si="1659">IF(OR(AC563="",AC560="",AC557="",AC554=""),BG562,SUM(AC563,AC560,AC557,AC554)/1000)</f>
        <v>2107.9001000000003</v>
      </c>
      <c r="BH563" s="11">
        <f t="shared" ref="BH563:BI563" si="1660">IF(OR(AD563="",AD560="",AD557="",AD554=""),BH562,SUM(AD563,AD560,AD557,AD554)/1000)</f>
        <v>685.40800000000002</v>
      </c>
      <c r="BI563" s="11">
        <f t="shared" si="1660"/>
        <v>1337.501</v>
      </c>
      <c r="BJ563" s="11">
        <f t="shared" ref="BJ563:BJ626" si="1661">IF(OR(AG563="",AG560="",AG557="",AG554=""),BJ562,SUM(AG563,AG560,AG557,AG554)/1000)</f>
        <v>165.61840000000001</v>
      </c>
      <c r="BL563" s="65" t="str">
        <f t="shared" si="1430"/>
        <v>20011</v>
      </c>
      <c r="BM563" s="2">
        <f t="shared" si="1431"/>
        <v>48.236535451834769</v>
      </c>
      <c r="BN563" s="2">
        <f t="shared" si="1432"/>
        <v>46.497523118941047</v>
      </c>
      <c r="BO563" s="2">
        <f t="shared" ref="BO563:BP563" si="1662">IF(COUNT(AK562,AY560)=2,AK562/AY560*100,"")</f>
        <v>75.484866818410438</v>
      </c>
      <c r="BP563" s="2">
        <f t="shared" si="1662"/>
        <v>60.808796993268743</v>
      </c>
      <c r="BQ563" s="2">
        <f t="shared" si="1434"/>
        <v>48.03834207735224</v>
      </c>
      <c r="BR563" s="2">
        <f t="shared" si="1435"/>
        <v>83.195447160267605</v>
      </c>
      <c r="BS563" s="2">
        <f t="shared" si="1436"/>
        <v>52.49621332148601</v>
      </c>
      <c r="BT563" s="2">
        <f t="shared" ref="BT563:BZ563" si="1663">IF(COUNT(AP562,BD560)=2,AP562/BD560*100,"")</f>
        <v>61.53022787767253</v>
      </c>
      <c r="BU563" s="2">
        <f t="shared" si="1663"/>
        <v>41.950292296331483</v>
      </c>
      <c r="BV563" s="2">
        <f t="shared" si="1663"/>
        <v>79.546719359395794</v>
      </c>
      <c r="BW563" s="2" t="str">
        <f t="shared" si="1663"/>
        <v/>
      </c>
      <c r="BX563" s="2">
        <f t="shared" si="1663"/>
        <v>65.023645545353006</v>
      </c>
      <c r="BY563" s="2">
        <f t="shared" si="1663"/>
        <v>271.35842599786895</v>
      </c>
      <c r="BZ563" s="2">
        <f t="shared" si="1663"/>
        <v>105.58335765626521</v>
      </c>
    </row>
    <row r="564" spans="1:78" ht="15" customHeight="1" x14ac:dyDescent="0.2">
      <c r="A564" s="71">
        <v>36923</v>
      </c>
      <c r="B564" s="76">
        <v>5002.6000000000004</v>
      </c>
      <c r="C564" s="13">
        <v>515321</v>
      </c>
      <c r="D564" s="76">
        <v>833749</v>
      </c>
      <c r="E564" s="13">
        <v>1296.5999999999999</v>
      </c>
      <c r="F564" s="13">
        <v>724863</v>
      </c>
      <c r="G564" s="13">
        <v>377761</v>
      </c>
      <c r="H564" s="13">
        <v>642457</v>
      </c>
      <c r="I564" s="13">
        <v>395925</v>
      </c>
      <c r="J564" s="13">
        <v>996586</v>
      </c>
      <c r="K564" s="13">
        <v>356085</v>
      </c>
      <c r="L564" s="13"/>
      <c r="M564" s="13">
        <v>448.72399999999999</v>
      </c>
      <c r="N564" s="13">
        <v>3611668.0419999999</v>
      </c>
      <c r="O564" s="13">
        <v>173821.5</v>
      </c>
      <c r="P564" s="13"/>
      <c r="Q564" s="13"/>
      <c r="R564" s="13"/>
      <c r="S564" s="13"/>
      <c r="T564" s="38"/>
      <c r="U564" s="13"/>
      <c r="V564" s="13"/>
      <c r="W564" s="13"/>
      <c r="X564" s="13"/>
      <c r="Y564" s="13"/>
      <c r="Z564" s="38"/>
      <c r="AA564" s="13"/>
      <c r="AB564" s="38"/>
      <c r="AC564" s="13"/>
      <c r="AD564" s="13"/>
      <c r="AE564" s="13"/>
      <c r="AF564" s="38"/>
      <c r="AG564" s="13"/>
      <c r="AI564" s="11">
        <f t="shared" si="1628"/>
        <v>4960.2</v>
      </c>
      <c r="AJ564" s="11">
        <f t="shared" si="1636"/>
        <v>512.05600000000004</v>
      </c>
      <c r="AK564" s="11">
        <f t="shared" si="1637"/>
        <v>831.5236666666666</v>
      </c>
      <c r="AL564" s="11">
        <f t="shared" si="1629"/>
        <v>1285.8999999999999</v>
      </c>
      <c r="AM564" s="11">
        <f t="shared" si="1638"/>
        <v>728.00366666666662</v>
      </c>
      <c r="AN564" s="11">
        <f t="shared" si="1639"/>
        <v>379.03300000000002</v>
      </c>
      <c r="AO564" s="11">
        <f t="shared" si="1640"/>
        <v>654.79633333333334</v>
      </c>
      <c r="AP564" s="11">
        <f t="shared" si="1641"/>
        <v>394.29599999999999</v>
      </c>
      <c r="AQ564" s="11">
        <f t="shared" si="1642"/>
        <v>998.39400000000001</v>
      </c>
      <c r="AR564" s="11">
        <f t="shared" si="1643"/>
        <v>355.43833333333333</v>
      </c>
      <c r="AS564" s="11" t="str">
        <f t="shared" si="1644"/>
        <v/>
      </c>
      <c r="AT564" s="11">
        <f t="shared" si="1630"/>
        <v>443.49566666666669</v>
      </c>
      <c r="AU564" s="11">
        <f t="shared" si="1645"/>
        <v>3631.9213309999996</v>
      </c>
      <c r="AV564" s="11">
        <f t="shared" si="1646"/>
        <v>172.17883333333333</v>
      </c>
      <c r="AW564" s="11">
        <f t="shared" si="1652"/>
        <v>10252.3465</v>
      </c>
      <c r="AX564" s="11">
        <f t="shared" si="1653"/>
        <v>1106.0709999999999</v>
      </c>
      <c r="AY564" s="11">
        <f t="shared" si="1654"/>
        <v>1095.652</v>
      </c>
      <c r="AZ564" s="11">
        <f t="shared" ref="AZ564" si="1664">IF(OR(S564="",S561="",S558="",S555=""),AZ563,SUM(S564,S561,S558,S555))</f>
        <v>2109.1040000000003</v>
      </c>
      <c r="BA564" s="11">
        <f t="shared" si="1656"/>
        <v>1479.289</v>
      </c>
      <c r="BB564" s="11">
        <f t="shared" ref="BB564:BE564" si="1665">IF(OR(V564="",V561="",V558="",V555=""),BB563,SUM(V564,V561,V558,V555)/1000)</f>
        <v>459.66189814403003</v>
      </c>
      <c r="BC564" s="11">
        <f t="shared" si="1665"/>
        <v>1243.2159999999999</v>
      </c>
      <c r="BD564" s="11">
        <f t="shared" si="1665"/>
        <v>647.851</v>
      </c>
      <c r="BE564" s="11">
        <f t="shared" si="1665"/>
        <v>2394.4259999999999</v>
      </c>
      <c r="BF564" s="11">
        <f t="shared" si="1658"/>
        <v>452.18299999999999</v>
      </c>
      <c r="BG564" s="11">
        <f t="shared" si="1659"/>
        <v>2107.9001000000003</v>
      </c>
      <c r="BH564" s="11">
        <f t="shared" ref="BH564:BI564" si="1666">IF(OR(AD564="",AD561="",AD558="",AD555=""),BH563,SUM(AD564,AD561,AD558,AD555)/1000)</f>
        <v>685.40800000000002</v>
      </c>
      <c r="BI564" s="11">
        <f t="shared" si="1666"/>
        <v>1337.501</v>
      </c>
      <c r="BJ564" s="11">
        <f t="shared" si="1661"/>
        <v>165.61840000000001</v>
      </c>
      <c r="BL564" s="65" t="str">
        <f t="shared" si="1430"/>
        <v>20012</v>
      </c>
      <c r="BM564" s="2">
        <f t="shared" si="1431"/>
        <v>48.586097050605311</v>
      </c>
      <c r="BN564" s="2">
        <f t="shared" si="1432"/>
        <v>46.759379335234101</v>
      </c>
      <c r="BO564" s="2">
        <f t="shared" ref="BO564:BP564" si="1667">IF(COUNT(AK563,AY561)=2,AK563/AY561*100,"")</f>
        <v>76.171833209749465</v>
      </c>
      <c r="BP564" s="2">
        <f t="shared" si="1667"/>
        <v>60.945281922317207</v>
      </c>
      <c r="BQ564" s="2">
        <f t="shared" si="1434"/>
        <v>48.641603982538463</v>
      </c>
      <c r="BR564" s="2">
        <f t="shared" si="1435"/>
        <v>83.664325875601591</v>
      </c>
      <c r="BS564" s="2">
        <f t="shared" si="1436"/>
        <v>53.264329216171156</v>
      </c>
      <c r="BT564" s="2">
        <f t="shared" ref="BT564:BZ564" si="1668">IF(COUNT(AP563,BD561)=2,AP563/BD561*100,"")</f>
        <v>61.847033934802653</v>
      </c>
      <c r="BU564" s="2">
        <f t="shared" si="1668"/>
        <v>42.220429384987327</v>
      </c>
      <c r="BV564" s="2">
        <f t="shared" si="1668"/>
        <v>80.319385832295026</v>
      </c>
      <c r="BW564" s="2" t="str">
        <f t="shared" si="1668"/>
        <v/>
      </c>
      <c r="BX564" s="2">
        <f t="shared" si="1668"/>
        <v>65.075768905947456</v>
      </c>
      <c r="BY564" s="2">
        <f t="shared" si="1668"/>
        <v>273.19441973891117</v>
      </c>
      <c r="BZ564" s="2">
        <f t="shared" si="1668"/>
        <v>106.70098335478127</v>
      </c>
    </row>
    <row r="565" spans="1:78" ht="15" customHeight="1" x14ac:dyDescent="0.2">
      <c r="A565" s="71">
        <v>36951</v>
      </c>
      <c r="B565" s="76">
        <v>5060.3999999999996</v>
      </c>
      <c r="C565" s="13">
        <v>518685</v>
      </c>
      <c r="D565" s="76">
        <v>848357</v>
      </c>
      <c r="E565" s="13">
        <v>1304.7</v>
      </c>
      <c r="F565" s="13">
        <v>726487</v>
      </c>
      <c r="G565" s="13">
        <v>371741</v>
      </c>
      <c r="H565" s="13">
        <v>651259</v>
      </c>
      <c r="I565" s="13">
        <v>401481</v>
      </c>
      <c r="J565" s="13">
        <v>1018615</v>
      </c>
      <c r="K565" s="13">
        <v>358304</v>
      </c>
      <c r="L565" s="13"/>
      <c r="M565" s="13">
        <v>453.476</v>
      </c>
      <c r="N565" s="13">
        <v>3554703.3659999999</v>
      </c>
      <c r="O565" s="13">
        <v>174922.6</v>
      </c>
      <c r="P565" s="13">
        <v>2618219.75</v>
      </c>
      <c r="Q565" s="13">
        <v>277284</v>
      </c>
      <c r="R565" s="13">
        <v>279366</v>
      </c>
      <c r="S565" s="13">
        <v>541.59100000000001</v>
      </c>
      <c r="T565" s="38">
        <v>382.11799999999999</v>
      </c>
      <c r="U565" s="76">
        <v>380.67099999999999</v>
      </c>
      <c r="V565" s="13">
        <v>117341.96210418</v>
      </c>
      <c r="W565" s="13">
        <v>322331.90000000002</v>
      </c>
      <c r="X565" s="13">
        <v>170735</v>
      </c>
      <c r="Y565" s="13">
        <v>603140</v>
      </c>
      <c r="Z565" s="38">
        <v>117824</v>
      </c>
      <c r="AA565" s="76">
        <v>119029</v>
      </c>
      <c r="AB565" s="38">
        <v>514167</v>
      </c>
      <c r="AC565" s="78">
        <v>532599</v>
      </c>
      <c r="AD565" s="13">
        <v>178097</v>
      </c>
      <c r="AE565" s="13">
        <v>318843</v>
      </c>
      <c r="AF565" s="38">
        <v>41875.1</v>
      </c>
      <c r="AG565" s="78">
        <v>42139.8</v>
      </c>
      <c r="AI565" s="11">
        <f t="shared" si="1628"/>
        <v>5009.1000000000004</v>
      </c>
      <c r="AJ565" s="11">
        <f t="shared" si="1636"/>
        <v>514.81600000000003</v>
      </c>
      <c r="AK565" s="11">
        <f t="shared" si="1637"/>
        <v>838.97</v>
      </c>
      <c r="AL565" s="11">
        <f t="shared" si="1629"/>
        <v>1295.5333333333331</v>
      </c>
      <c r="AM565" s="11">
        <f t="shared" si="1638"/>
        <v>727.23366666666664</v>
      </c>
      <c r="AN565" s="11">
        <f t="shared" si="1639"/>
        <v>376.80533333333329</v>
      </c>
      <c r="AO565" s="11">
        <f t="shared" si="1640"/>
        <v>646.85599999999999</v>
      </c>
      <c r="AP565" s="11">
        <f t="shared" si="1641"/>
        <v>396.23033333333331</v>
      </c>
      <c r="AQ565" s="11">
        <f t="shared" si="1642"/>
        <v>1007.1126666666667</v>
      </c>
      <c r="AR565" s="11">
        <f t="shared" si="1643"/>
        <v>357.02333333333331</v>
      </c>
      <c r="AS565" s="11" t="str">
        <f t="shared" si="1644"/>
        <v/>
      </c>
      <c r="AT565" s="11">
        <f t="shared" si="1630"/>
        <v>448.51366666666672</v>
      </c>
      <c r="AU565" s="11">
        <f t="shared" si="1645"/>
        <v>3600.324987333333</v>
      </c>
      <c r="AV565" s="11">
        <f t="shared" si="1646"/>
        <v>173.81713333333335</v>
      </c>
      <c r="AW565" s="11">
        <f t="shared" si="1652"/>
        <v>10369.852000000001</v>
      </c>
      <c r="AX565" s="11">
        <f t="shared" si="1653"/>
        <v>1125.4770000000001</v>
      </c>
      <c r="AY565" s="11">
        <f t="shared" si="1654"/>
        <v>1104.616</v>
      </c>
      <c r="AZ565" s="11">
        <f t="shared" ref="AZ565" si="1669">IF(OR(S565="",S562="",S559="",S556=""),AZ564,SUM(S565,S562,S559,S556))</f>
        <v>2126.326</v>
      </c>
      <c r="BA565" s="11">
        <f t="shared" si="1656"/>
        <v>1497.4010000000001</v>
      </c>
      <c r="BB565" s="11">
        <f t="shared" ref="BB565:BE565" si="1670">IF(OR(V565="",V562="",V559="",V556=""),BB564,SUM(V565,V562,V559,V556)/1000)</f>
        <v>464.00140690364003</v>
      </c>
      <c r="BC565" s="11">
        <f t="shared" si="1670"/>
        <v>1261.4341999999999</v>
      </c>
      <c r="BD565" s="11">
        <f t="shared" si="1670"/>
        <v>661.18600000000004</v>
      </c>
      <c r="BE565" s="11">
        <f t="shared" si="1670"/>
        <v>2424.5</v>
      </c>
      <c r="BF565" s="11">
        <f t="shared" si="1658"/>
        <v>461.31900000000002</v>
      </c>
      <c r="BG565" s="11">
        <f t="shared" si="1659"/>
        <v>2113.5645</v>
      </c>
      <c r="BH565" s="11">
        <f t="shared" ref="BH565:BI565" si="1671">IF(OR(AD565="",AD562="",AD559="",AD556=""),BH564,SUM(AD565,AD562,AD559,AD556)/1000)</f>
        <v>695.48599999999999</v>
      </c>
      <c r="BI565" s="11">
        <f t="shared" si="1671"/>
        <v>1335.3050000000001</v>
      </c>
      <c r="BJ565" s="11">
        <f t="shared" si="1661"/>
        <v>168.61</v>
      </c>
      <c r="BL565" s="65" t="str">
        <f t="shared" si="1430"/>
        <v>20013</v>
      </c>
      <c r="BM565" s="2">
        <f t="shared" si="1431"/>
        <v>48.3811193856938</v>
      </c>
      <c r="BN565" s="2">
        <f t="shared" si="1432"/>
        <v>45.986800726776735</v>
      </c>
      <c r="BO565" s="2">
        <f t="shared" ref="BO565:BP565" si="1672">IF(COUNT(AK564,AY562)=2,AK564/AY562*100,"")</f>
        <v>75.89304511529815</v>
      </c>
      <c r="BP565" s="2">
        <f t="shared" si="1672"/>
        <v>60.969018123335772</v>
      </c>
      <c r="BQ565" s="2">
        <f t="shared" si="1434"/>
        <v>48.673495623009885</v>
      </c>
      <c r="BR565" s="2">
        <f t="shared" si="1435"/>
        <v>82.45908602179469</v>
      </c>
      <c r="BS565" s="2">
        <f t="shared" si="1436"/>
        <v>52.407733920198375</v>
      </c>
      <c r="BT565" s="2">
        <f t="shared" ref="BT565:BZ565" si="1673">IF(COUNT(AP564,BD562)=2,AP564/BD562*100,"")</f>
        <v>60.862142684043086</v>
      </c>
      <c r="BU565" s="2">
        <f t="shared" si="1673"/>
        <v>41.696590331043851</v>
      </c>
      <c r="BV565" s="2">
        <f t="shared" si="1673"/>
        <v>78.604974829512244</v>
      </c>
      <c r="BW565" s="2" t="str">
        <f t="shared" si="1673"/>
        <v/>
      </c>
      <c r="BX565" s="2">
        <f t="shared" si="1673"/>
        <v>64.705353113279486</v>
      </c>
      <c r="BY565" s="2">
        <f t="shared" si="1673"/>
        <v>271.54531705023021</v>
      </c>
      <c r="BZ565" s="2">
        <f t="shared" si="1673"/>
        <v>103.96117420125621</v>
      </c>
    </row>
    <row r="566" spans="1:78" ht="15" customHeight="1" x14ac:dyDescent="0.2">
      <c r="A566" s="71">
        <v>36982</v>
      </c>
      <c r="B566" s="76">
        <v>5124.3999999999996</v>
      </c>
      <c r="C566" s="13">
        <v>519198</v>
      </c>
      <c r="D566" s="76">
        <v>849512</v>
      </c>
      <c r="E566" s="13">
        <v>1311.8</v>
      </c>
      <c r="F566" s="13">
        <v>732479</v>
      </c>
      <c r="G566" s="13">
        <v>374595</v>
      </c>
      <c r="H566" s="13">
        <v>655563</v>
      </c>
      <c r="I566" s="13">
        <v>407175</v>
      </c>
      <c r="J566" s="13">
        <v>1028829</v>
      </c>
      <c r="K566" s="13">
        <v>366402</v>
      </c>
      <c r="L566" s="13"/>
      <c r="M566" s="13">
        <v>457.779</v>
      </c>
      <c r="N566" s="13">
        <v>3578822.0920000002</v>
      </c>
      <c r="O566" s="13">
        <v>176962.5</v>
      </c>
      <c r="P566" s="13"/>
      <c r="Q566" s="13"/>
      <c r="R566" s="13"/>
      <c r="S566" s="13"/>
      <c r="T566" s="38"/>
      <c r="U566" s="13"/>
      <c r="V566" s="13"/>
      <c r="W566" s="13"/>
      <c r="X566" s="13"/>
      <c r="Y566" s="13"/>
      <c r="Z566" s="38"/>
      <c r="AA566" s="13"/>
      <c r="AB566" s="38"/>
      <c r="AC566" s="13"/>
      <c r="AD566" s="13"/>
      <c r="AE566" s="13"/>
      <c r="AF566" s="38"/>
      <c r="AG566" s="13"/>
      <c r="AI566" s="11">
        <f t="shared" si="1628"/>
        <v>5062.4666666666662</v>
      </c>
      <c r="AJ566" s="11">
        <f t="shared" si="1636"/>
        <v>517.73466666666673</v>
      </c>
      <c r="AK566" s="11">
        <f t="shared" si="1637"/>
        <v>843.87266666666665</v>
      </c>
      <c r="AL566" s="11">
        <f t="shared" si="1629"/>
        <v>1304.3666666666668</v>
      </c>
      <c r="AM566" s="11">
        <f t="shared" si="1638"/>
        <v>727.94299999999998</v>
      </c>
      <c r="AN566" s="11">
        <f t="shared" si="1639"/>
        <v>374.69900000000001</v>
      </c>
      <c r="AO566" s="11">
        <f t="shared" si="1640"/>
        <v>649.75966666666659</v>
      </c>
      <c r="AP566" s="11">
        <f t="shared" si="1641"/>
        <v>401.52699999999999</v>
      </c>
      <c r="AQ566" s="11">
        <f t="shared" si="1642"/>
        <v>1014.6766666666666</v>
      </c>
      <c r="AR566" s="11">
        <f t="shared" si="1643"/>
        <v>360.26366666666667</v>
      </c>
      <c r="AS566" s="11" t="str">
        <f t="shared" si="1644"/>
        <v/>
      </c>
      <c r="AT566" s="11">
        <f t="shared" si="1630"/>
        <v>453.32633333333337</v>
      </c>
      <c r="AU566" s="11">
        <f t="shared" si="1645"/>
        <v>3581.7311666666665</v>
      </c>
      <c r="AV566" s="11">
        <f t="shared" si="1646"/>
        <v>175.23553333333334</v>
      </c>
      <c r="AW566" s="11">
        <f t="shared" si="1652"/>
        <v>10369.852000000001</v>
      </c>
      <c r="AX566" s="11">
        <f t="shared" si="1653"/>
        <v>1125.4770000000001</v>
      </c>
      <c r="AY566" s="11">
        <f t="shared" si="1654"/>
        <v>1104.616</v>
      </c>
      <c r="AZ566" s="11">
        <f t="shared" ref="AZ566" si="1674">IF(OR(S566="",S563="",S560="",S557=""),AZ565,SUM(S566,S563,S560,S557))</f>
        <v>2126.326</v>
      </c>
      <c r="BA566" s="11">
        <f t="shared" si="1656"/>
        <v>1497.4010000000001</v>
      </c>
      <c r="BB566" s="11">
        <f t="shared" ref="BB566:BE566" si="1675">IF(OR(V566="",V563="",V560="",V557=""),BB565,SUM(V566,V563,V560,V557)/1000)</f>
        <v>464.00140690364003</v>
      </c>
      <c r="BC566" s="11">
        <f t="shared" si="1675"/>
        <v>1261.4341999999999</v>
      </c>
      <c r="BD566" s="11">
        <f t="shared" si="1675"/>
        <v>661.18600000000004</v>
      </c>
      <c r="BE566" s="11">
        <f t="shared" si="1675"/>
        <v>2424.5</v>
      </c>
      <c r="BF566" s="11">
        <f t="shared" si="1658"/>
        <v>461.31900000000002</v>
      </c>
      <c r="BG566" s="11">
        <f t="shared" si="1659"/>
        <v>2113.5645</v>
      </c>
      <c r="BH566" s="11">
        <f t="shared" ref="BH566:BI566" si="1676">IF(OR(AD566="",AD563="",AD560="",AD557=""),BH565,SUM(AD566,AD563,AD560,AD557)/1000)</f>
        <v>695.48599999999999</v>
      </c>
      <c r="BI566" s="11">
        <f t="shared" si="1676"/>
        <v>1335.3050000000001</v>
      </c>
      <c r="BJ566" s="11">
        <f t="shared" si="1661"/>
        <v>168.61</v>
      </c>
      <c r="BL566" s="65" t="str">
        <f t="shared" si="1430"/>
        <v>20014</v>
      </c>
      <c r="BM566" s="2">
        <f t="shared" si="1431"/>
        <v>48.858083366573695</v>
      </c>
      <c r="BN566" s="2">
        <f t="shared" si="1432"/>
        <v>46.295038926072564</v>
      </c>
      <c r="BO566" s="2">
        <f t="shared" ref="BO566:BP566" si="1677">IF(COUNT(AK565,AY563)=2,AK565/AY563*100,"")</f>
        <v>76.572670884550931</v>
      </c>
      <c r="BP566" s="2">
        <f t="shared" si="1677"/>
        <v>61.425768161898745</v>
      </c>
      <c r="BQ566" s="2">
        <f t="shared" si="1434"/>
        <v>49.213079166185011</v>
      </c>
      <c r="BR566" s="2">
        <f t="shared" si="1435"/>
        <v>81.974454453317662</v>
      </c>
      <c r="BS566" s="2">
        <f t="shared" si="1436"/>
        <v>52.669554874883637</v>
      </c>
      <c r="BT566" s="2">
        <f t="shared" ref="BT566:BZ566" si="1678">IF(COUNT(AP565,BD563)=2,AP565/BD563*100,"")</f>
        <v>61.160719568748569</v>
      </c>
      <c r="BU566" s="2">
        <f t="shared" si="1678"/>
        <v>42.060713785544706</v>
      </c>
      <c r="BV566" s="2">
        <f t="shared" si="1678"/>
        <v>78.955496631526017</v>
      </c>
      <c r="BW566" s="2" t="str">
        <f t="shared" si="1678"/>
        <v/>
      </c>
      <c r="BX566" s="2">
        <f t="shared" si="1678"/>
        <v>65.437471792956416</v>
      </c>
      <c r="BY566" s="2">
        <f t="shared" si="1678"/>
        <v>269.18297536475364</v>
      </c>
      <c r="BZ566" s="2">
        <f t="shared" si="1678"/>
        <v>104.95037588416103</v>
      </c>
    </row>
    <row r="567" spans="1:78" ht="15" customHeight="1" x14ac:dyDescent="0.2">
      <c r="A567" s="71">
        <v>37012</v>
      </c>
      <c r="B567" s="76">
        <v>5121.1000000000004</v>
      </c>
      <c r="C567" s="13">
        <v>521538</v>
      </c>
      <c r="D567" s="76">
        <v>850911</v>
      </c>
      <c r="E567" s="13">
        <v>1314.7</v>
      </c>
      <c r="F567" s="13">
        <v>730081</v>
      </c>
      <c r="G567" s="13">
        <v>378034</v>
      </c>
      <c r="H567" s="13">
        <v>663889</v>
      </c>
      <c r="I567" s="13">
        <v>409979</v>
      </c>
      <c r="J567" s="13">
        <v>1030592</v>
      </c>
      <c r="K567" s="13">
        <v>372489</v>
      </c>
      <c r="L567" s="13"/>
      <c r="M567" s="13">
        <v>463.61399999999998</v>
      </c>
      <c r="N567" s="13">
        <v>3596418.2650000001</v>
      </c>
      <c r="O567" s="13">
        <v>176699.6</v>
      </c>
      <c r="P567" s="13"/>
      <c r="Q567" s="13"/>
      <c r="R567" s="13"/>
      <c r="S567" s="13"/>
      <c r="T567" s="38"/>
      <c r="U567" s="13"/>
      <c r="V567" s="13"/>
      <c r="W567" s="13"/>
      <c r="X567" s="13"/>
      <c r="Y567" s="13"/>
      <c r="Z567" s="38"/>
      <c r="AA567" s="13"/>
      <c r="AB567" s="38"/>
      <c r="AC567" s="13"/>
      <c r="AD567" s="13"/>
      <c r="AE567" s="13"/>
      <c r="AF567" s="38"/>
      <c r="AG567" s="13"/>
      <c r="AI567" s="11">
        <f t="shared" si="1628"/>
        <v>5101.9666666666662</v>
      </c>
      <c r="AJ567" s="11">
        <f t="shared" si="1636"/>
        <v>519.80700000000002</v>
      </c>
      <c r="AK567" s="11">
        <f t="shared" si="1637"/>
        <v>849.59333333333336</v>
      </c>
      <c r="AL567" s="11">
        <f t="shared" si="1629"/>
        <v>1310.3999999999999</v>
      </c>
      <c r="AM567" s="11">
        <f t="shared" si="1638"/>
        <v>729.68233333333342</v>
      </c>
      <c r="AN567" s="11">
        <f t="shared" si="1639"/>
        <v>374.79</v>
      </c>
      <c r="AO567" s="11">
        <f t="shared" si="1640"/>
        <v>656.9036666666666</v>
      </c>
      <c r="AP567" s="11">
        <f t="shared" si="1641"/>
        <v>406.2116666666667</v>
      </c>
      <c r="AQ567" s="11">
        <f t="shared" si="1642"/>
        <v>1026.0119999999999</v>
      </c>
      <c r="AR567" s="11">
        <f t="shared" si="1643"/>
        <v>365.73166666666668</v>
      </c>
      <c r="AS567" s="11" t="str">
        <f t="shared" si="1644"/>
        <v/>
      </c>
      <c r="AT567" s="11">
        <f t="shared" si="1630"/>
        <v>458.28966666666662</v>
      </c>
      <c r="AU567" s="11">
        <f t="shared" si="1645"/>
        <v>3576.6479076666669</v>
      </c>
      <c r="AV567" s="11">
        <f t="shared" si="1646"/>
        <v>176.19489999999999</v>
      </c>
      <c r="AW567" s="11">
        <f t="shared" si="1652"/>
        <v>10369.852000000001</v>
      </c>
      <c r="AX567" s="11">
        <f t="shared" si="1653"/>
        <v>1125.4770000000001</v>
      </c>
      <c r="AY567" s="11">
        <f t="shared" si="1654"/>
        <v>1104.616</v>
      </c>
      <c r="AZ567" s="11">
        <f t="shared" ref="AZ567" si="1679">IF(OR(S567="",S564="",S561="",S558=""),AZ566,SUM(S567,S564,S561,S558))</f>
        <v>2126.326</v>
      </c>
      <c r="BA567" s="11">
        <f t="shared" si="1656"/>
        <v>1497.4010000000001</v>
      </c>
      <c r="BB567" s="11">
        <f t="shared" ref="BB567:BE567" si="1680">IF(OR(V567="",V564="",V561="",V558=""),BB566,SUM(V567,V564,V561,V558)/1000)</f>
        <v>464.00140690364003</v>
      </c>
      <c r="BC567" s="11">
        <f t="shared" si="1680"/>
        <v>1261.4341999999999</v>
      </c>
      <c r="BD567" s="11">
        <f t="shared" si="1680"/>
        <v>661.18600000000004</v>
      </c>
      <c r="BE567" s="11">
        <f t="shared" si="1680"/>
        <v>2424.5</v>
      </c>
      <c r="BF567" s="11">
        <f t="shared" si="1658"/>
        <v>461.31900000000002</v>
      </c>
      <c r="BG567" s="11">
        <f t="shared" si="1659"/>
        <v>2113.5645</v>
      </c>
      <c r="BH567" s="11">
        <f t="shared" ref="BH567:BI567" si="1681">IF(OR(AD567="",AD564="",AD561="",AD558=""),BH566,SUM(AD567,AD564,AD561,AD558)/1000)</f>
        <v>695.48599999999999</v>
      </c>
      <c r="BI567" s="11">
        <f t="shared" si="1681"/>
        <v>1335.3050000000001</v>
      </c>
      <c r="BJ567" s="11">
        <f t="shared" si="1661"/>
        <v>168.61</v>
      </c>
      <c r="BL567" s="65" t="str">
        <f t="shared" si="1430"/>
        <v>20015</v>
      </c>
      <c r="BM567" s="2">
        <f t="shared" si="1431"/>
        <v>49.378614609510777</v>
      </c>
      <c r="BN567" s="2">
        <f t="shared" si="1432"/>
        <v>46.544570827731683</v>
      </c>
      <c r="BO567" s="2">
        <f t="shared" ref="BO567:BP567" si="1682">IF(COUNT(AK566,AY564)=2,AK566/AY564*100,"")</f>
        <v>77.020136564042843</v>
      </c>
      <c r="BP567" s="2">
        <f t="shared" si="1682"/>
        <v>61.84458740141153</v>
      </c>
      <c r="BQ567" s="2">
        <f t="shared" si="1434"/>
        <v>49.161027133079919</v>
      </c>
      <c r="BR567" s="2">
        <f t="shared" si="1435"/>
        <v>81.51621909775784</v>
      </c>
      <c r="BS567" s="2">
        <f t="shared" si="1436"/>
        <v>52.030861893669325</v>
      </c>
      <c r="BT567" s="2">
        <f t="shared" ref="BT567:BZ567" si="1683">IF(COUNT(AP566,BD564)=2,AP566/BD564*100,"")</f>
        <v>61.978294391766006</v>
      </c>
      <c r="BU567" s="2">
        <f t="shared" si="1683"/>
        <v>42.376614130763137</v>
      </c>
      <c r="BV567" s="2">
        <f t="shared" si="1683"/>
        <v>79.672094410154003</v>
      </c>
      <c r="BW567" s="2" t="str">
        <f t="shared" si="1683"/>
        <v/>
      </c>
      <c r="BX567" s="2">
        <f t="shared" si="1683"/>
        <v>66.139632647026787</v>
      </c>
      <c r="BY567" s="2">
        <f t="shared" si="1683"/>
        <v>267.79278420477192</v>
      </c>
      <c r="BZ567" s="2">
        <f t="shared" si="1683"/>
        <v>105.80680246478249</v>
      </c>
    </row>
    <row r="568" spans="1:78" ht="15" customHeight="1" x14ac:dyDescent="0.2">
      <c r="A568" s="71">
        <v>37043</v>
      </c>
      <c r="B568" s="76">
        <v>5161.3</v>
      </c>
      <c r="C568" s="13">
        <v>518020</v>
      </c>
      <c r="D568" s="76">
        <v>852835</v>
      </c>
      <c r="E568" s="13">
        <v>1327.5</v>
      </c>
      <c r="F568" s="13">
        <v>746818</v>
      </c>
      <c r="G568" s="13">
        <v>373162</v>
      </c>
      <c r="H568" s="13">
        <v>668242</v>
      </c>
      <c r="I568" s="13">
        <v>425101</v>
      </c>
      <c r="J568" s="13">
        <v>1056228</v>
      </c>
      <c r="K568" s="13">
        <v>370278</v>
      </c>
      <c r="L568" s="13"/>
      <c r="M568" s="13">
        <v>468.50400000000002</v>
      </c>
      <c r="N568" s="13">
        <v>3607125.85</v>
      </c>
      <c r="O568" s="13">
        <v>175160.1</v>
      </c>
      <c r="P568" s="13">
        <v>2649455.5</v>
      </c>
      <c r="Q568" s="13">
        <v>287272</v>
      </c>
      <c r="R568" s="13">
        <v>285427</v>
      </c>
      <c r="S568" s="13">
        <v>541.09900000000005</v>
      </c>
      <c r="T568" s="38">
        <v>385.13600000000002</v>
      </c>
      <c r="U568" s="76">
        <v>383.38</v>
      </c>
      <c r="V568" s="13">
        <v>118061.79583468</v>
      </c>
      <c r="W568" s="13">
        <v>324911.5</v>
      </c>
      <c r="X568" s="13">
        <v>173291</v>
      </c>
      <c r="Y568" s="13">
        <v>638163</v>
      </c>
      <c r="Z568" s="38">
        <v>118783</v>
      </c>
      <c r="AA568" s="13">
        <v>119959</v>
      </c>
      <c r="AB568" s="38">
        <v>508758.5</v>
      </c>
      <c r="AC568" s="78">
        <v>525905.6</v>
      </c>
      <c r="AD568" s="13">
        <v>179846</v>
      </c>
      <c r="AE568" s="13">
        <v>322470</v>
      </c>
      <c r="AF568" s="38">
        <v>40487.800000000003</v>
      </c>
      <c r="AG568" s="78">
        <v>40697.300000000003</v>
      </c>
      <c r="AI568" s="11">
        <f t="shared" si="1628"/>
        <v>5135.5999999999995</v>
      </c>
      <c r="AJ568" s="11">
        <f t="shared" si="1636"/>
        <v>519.58533333333332</v>
      </c>
      <c r="AK568" s="11">
        <f t="shared" si="1637"/>
        <v>851.08600000000001</v>
      </c>
      <c r="AL568" s="11">
        <f t="shared" si="1629"/>
        <v>1318</v>
      </c>
      <c r="AM568" s="11">
        <f t="shared" si="1638"/>
        <v>736.45933333333335</v>
      </c>
      <c r="AN568" s="11">
        <f t="shared" si="1639"/>
        <v>375.26366666666667</v>
      </c>
      <c r="AO568" s="11">
        <f t="shared" si="1640"/>
        <v>662.56466666666665</v>
      </c>
      <c r="AP568" s="11">
        <f t="shared" si="1641"/>
        <v>414.08499999999998</v>
      </c>
      <c r="AQ568" s="11">
        <f t="shared" si="1642"/>
        <v>1038.5496666666666</v>
      </c>
      <c r="AR568" s="11">
        <f t="shared" si="1643"/>
        <v>369.72300000000001</v>
      </c>
      <c r="AS568" s="11" t="str">
        <f t="shared" si="1644"/>
        <v/>
      </c>
      <c r="AT568" s="11">
        <f t="shared" si="1630"/>
        <v>463.29899999999998</v>
      </c>
      <c r="AU568" s="11">
        <f t="shared" si="1645"/>
        <v>3594.122069</v>
      </c>
      <c r="AV568" s="11">
        <f t="shared" si="1646"/>
        <v>176.27406666666664</v>
      </c>
      <c r="AW568" s="11">
        <f t="shared" si="1652"/>
        <v>10457.38775</v>
      </c>
      <c r="AX568" s="11">
        <f t="shared" si="1653"/>
        <v>1138.2280000000001</v>
      </c>
      <c r="AY568" s="11">
        <f t="shared" si="1654"/>
        <v>1116.923</v>
      </c>
      <c r="AZ568" s="11">
        <f t="shared" ref="AZ568" si="1684">IF(OR(S568="",S565="",S562="",S559=""),AZ567,SUM(S568,S565,S562,S559))</f>
        <v>2139.6820000000002</v>
      </c>
      <c r="BA568" s="11">
        <f t="shared" si="1656"/>
        <v>1513.175</v>
      </c>
      <c r="BB568" s="11">
        <f t="shared" ref="BB568:BE568" si="1685">IF(OR(V568="",V565="",V562="",V559=""),BB567,SUM(V568,V565,V562,V559)/1000)</f>
        <v>467.92002390114999</v>
      </c>
      <c r="BC568" s="11">
        <f t="shared" si="1685"/>
        <v>1277.5762</v>
      </c>
      <c r="BD568" s="11">
        <f t="shared" si="1685"/>
        <v>674.245</v>
      </c>
      <c r="BE568" s="11">
        <f t="shared" si="1685"/>
        <v>2449.163</v>
      </c>
      <c r="BF568" s="11">
        <f t="shared" si="1658"/>
        <v>469.35399999999998</v>
      </c>
      <c r="BG568" s="11">
        <f t="shared" si="1659"/>
        <v>2113.0455999999999</v>
      </c>
      <c r="BH568" s="11">
        <f t="shared" ref="BH568:BI568" si="1686">IF(OR(AD568="",AD565="",AD562="",AD559=""),BH567,SUM(AD568,AD565,AD562,AD559)/1000)</f>
        <v>705.30799999999999</v>
      </c>
      <c r="BI568" s="11">
        <f t="shared" si="1686"/>
        <v>1332.058</v>
      </c>
      <c r="BJ568" s="11">
        <f t="shared" si="1661"/>
        <v>168.83030000000002</v>
      </c>
      <c r="BL568" s="65" t="str">
        <f t="shared" si="1430"/>
        <v>20016</v>
      </c>
      <c r="BM568" s="2">
        <f t="shared" si="1431"/>
        <v>49.19999501117919</v>
      </c>
      <c r="BN568" s="2">
        <f t="shared" si="1432"/>
        <v>46.001354684872872</v>
      </c>
      <c r="BO568" s="2">
        <f t="shared" ref="BO568:BP568" si="1687">IF(COUNT(AK567,AY565)=2,AK567/AY565*100,"")</f>
        <v>76.913002648280795</v>
      </c>
      <c r="BP568" s="2">
        <f t="shared" si="1687"/>
        <v>61.627426838593891</v>
      </c>
      <c r="BQ568" s="2">
        <f t="shared" si="1434"/>
        <v>48.613764783114206</v>
      </c>
      <c r="BR568" s="2">
        <f t="shared" si="1435"/>
        <v>80.773461981729142</v>
      </c>
      <c r="BS568" s="2">
        <f t="shared" si="1436"/>
        <v>51.509596510596168</v>
      </c>
      <c r="BT568" s="2">
        <f t="shared" ref="BT568:BZ568" si="1688">IF(COUNT(AP567,BD565)=2,AP567/BD565*100,"")</f>
        <v>61.436822114604162</v>
      </c>
      <c r="BU568" s="2">
        <f t="shared" si="1688"/>
        <v>42.318498659517424</v>
      </c>
      <c r="BV568" s="2">
        <f t="shared" si="1688"/>
        <v>79.279558541197446</v>
      </c>
      <c r="BW568" s="2" t="str">
        <f t="shared" si="1688"/>
        <v/>
      </c>
      <c r="BX568" s="2">
        <f t="shared" si="1688"/>
        <v>65.894880222846567</v>
      </c>
      <c r="BY568" s="2">
        <f t="shared" si="1688"/>
        <v>267.8525061814841</v>
      </c>
      <c r="BZ568" s="2">
        <f t="shared" si="1688"/>
        <v>104.49848763418539</v>
      </c>
    </row>
    <row r="569" spans="1:78" ht="15" customHeight="1" x14ac:dyDescent="0.2">
      <c r="A569" s="71">
        <v>37073</v>
      </c>
      <c r="B569" s="76">
        <v>5191.3</v>
      </c>
      <c r="C569" s="13">
        <v>520335</v>
      </c>
      <c r="D569" s="76">
        <v>865011</v>
      </c>
      <c r="E569" s="13">
        <v>1328</v>
      </c>
      <c r="F569" s="13">
        <v>752314</v>
      </c>
      <c r="G569" s="13">
        <v>369293</v>
      </c>
      <c r="H569" s="13">
        <v>663981</v>
      </c>
      <c r="I569" s="13">
        <v>421657</v>
      </c>
      <c r="J569" s="13">
        <v>1014868</v>
      </c>
      <c r="K569" s="13">
        <v>366058</v>
      </c>
      <c r="L569" s="13"/>
      <c r="M569" s="13">
        <v>466.79</v>
      </c>
      <c r="N569" s="13">
        <v>3596461.2209999999</v>
      </c>
      <c r="O569" s="13">
        <v>171733.8</v>
      </c>
      <c r="P569" s="13"/>
      <c r="Q569" s="13"/>
      <c r="R569" s="13"/>
      <c r="S569" s="13"/>
      <c r="T569" s="38"/>
      <c r="U569" s="13"/>
      <c r="V569" s="13"/>
      <c r="W569" s="13"/>
      <c r="X569" s="13"/>
      <c r="Y569" s="13"/>
      <c r="Z569" s="38"/>
      <c r="AA569" s="13"/>
      <c r="AB569" s="38"/>
      <c r="AC569" s="13"/>
      <c r="AD569" s="13"/>
      <c r="AE569" s="13"/>
      <c r="AF569" s="38"/>
      <c r="AG569" s="13"/>
      <c r="AI569" s="11">
        <f t="shared" si="1628"/>
        <v>5157.9000000000005</v>
      </c>
      <c r="AJ569" s="11">
        <f t="shared" si="1636"/>
        <v>519.96433333333334</v>
      </c>
      <c r="AK569" s="11">
        <f t="shared" si="1637"/>
        <v>856.25233333333335</v>
      </c>
      <c r="AL569" s="11">
        <f t="shared" si="1629"/>
        <v>1323.3999999999999</v>
      </c>
      <c r="AM569" s="11">
        <f t="shared" si="1638"/>
        <v>743.07100000000003</v>
      </c>
      <c r="AN569" s="11">
        <f t="shared" si="1639"/>
        <v>373.49633333333333</v>
      </c>
      <c r="AO569" s="11">
        <f t="shared" si="1640"/>
        <v>665.37066666666658</v>
      </c>
      <c r="AP569" s="11">
        <f t="shared" si="1641"/>
        <v>418.91233333333332</v>
      </c>
      <c r="AQ569" s="11">
        <f t="shared" si="1642"/>
        <v>1033.896</v>
      </c>
      <c r="AR569" s="11">
        <f t="shared" si="1643"/>
        <v>369.60833333333329</v>
      </c>
      <c r="AS569" s="11" t="str">
        <f t="shared" si="1644"/>
        <v/>
      </c>
      <c r="AT569" s="11">
        <f t="shared" si="1630"/>
        <v>466.30266666666665</v>
      </c>
      <c r="AU569" s="11">
        <f t="shared" si="1645"/>
        <v>3600.0017786666663</v>
      </c>
      <c r="AV569" s="11">
        <f t="shared" si="1646"/>
        <v>174.53116666666665</v>
      </c>
      <c r="AW569" s="11">
        <f t="shared" si="1652"/>
        <v>10457.38775</v>
      </c>
      <c r="AX569" s="11">
        <f t="shared" si="1653"/>
        <v>1138.2280000000001</v>
      </c>
      <c r="AY569" s="11">
        <f t="shared" si="1654"/>
        <v>1116.923</v>
      </c>
      <c r="AZ569" s="11">
        <f t="shared" ref="AZ569" si="1689">IF(OR(S569="",S566="",S563="",S560=""),AZ568,SUM(S569,S566,S563,S560))</f>
        <v>2139.6820000000002</v>
      </c>
      <c r="BA569" s="11">
        <f t="shared" si="1656"/>
        <v>1513.175</v>
      </c>
      <c r="BB569" s="11">
        <f t="shared" ref="BB569:BE569" si="1690">IF(OR(V569="",V566="",V563="",V560=""),BB568,SUM(V569,V566,V563,V560)/1000)</f>
        <v>467.92002390114999</v>
      </c>
      <c r="BC569" s="11">
        <f t="shared" si="1690"/>
        <v>1277.5762</v>
      </c>
      <c r="BD569" s="11">
        <f t="shared" si="1690"/>
        <v>674.245</v>
      </c>
      <c r="BE569" s="11">
        <f t="shared" si="1690"/>
        <v>2449.163</v>
      </c>
      <c r="BF569" s="11">
        <f t="shared" si="1658"/>
        <v>469.35399999999998</v>
      </c>
      <c r="BG569" s="11">
        <f t="shared" si="1659"/>
        <v>2113.0455999999999</v>
      </c>
      <c r="BH569" s="11">
        <f t="shared" ref="BH569:BI569" si="1691">IF(OR(AD569="",AD566="",AD563="",AD560=""),BH568,SUM(AD569,AD566,AD563,AD560)/1000)</f>
        <v>705.30799999999999</v>
      </c>
      <c r="BI569" s="11">
        <f t="shared" si="1691"/>
        <v>1332.058</v>
      </c>
      <c r="BJ569" s="11">
        <f t="shared" si="1661"/>
        <v>168.83030000000002</v>
      </c>
      <c r="BL569" s="65" t="str">
        <f t="shared" si="1430"/>
        <v>20017</v>
      </c>
      <c r="BM569" s="2">
        <f t="shared" si="1431"/>
        <v>49.524332651999273</v>
      </c>
      <c r="BN569" s="2">
        <f t="shared" si="1432"/>
        <v>46.185484021441574</v>
      </c>
      <c r="BO569" s="2">
        <f t="shared" ref="BO569:BP569" si="1692">IF(COUNT(AK568,AY566)=2,AK568/AY566*100,"")</f>
        <v>77.048132563714461</v>
      </c>
      <c r="BP569" s="2">
        <f t="shared" si="1692"/>
        <v>61.984850864825056</v>
      </c>
      <c r="BQ569" s="2">
        <f t="shared" si="1434"/>
        <v>48.729921599713997</v>
      </c>
      <c r="BR569" s="2">
        <f t="shared" si="1435"/>
        <v>80.875545005534505</v>
      </c>
      <c r="BS569" s="2">
        <f t="shared" si="1436"/>
        <v>52.075935999409772</v>
      </c>
      <c r="BT569" s="2">
        <f t="shared" ref="BT569:BZ569" si="1693">IF(COUNT(AP568,BD566)=2,AP568/BD566*100,"")</f>
        <v>62.627611594921852</v>
      </c>
      <c r="BU569" s="2">
        <f t="shared" si="1693"/>
        <v>42.835622465113076</v>
      </c>
      <c r="BV569" s="2">
        <f t="shared" si="1693"/>
        <v>80.144758832825005</v>
      </c>
      <c r="BW569" s="2" t="str">
        <f t="shared" si="1693"/>
        <v/>
      </c>
      <c r="BX569" s="2">
        <f t="shared" si="1693"/>
        <v>66.615143942509263</v>
      </c>
      <c r="BY569" s="2">
        <f t="shared" si="1693"/>
        <v>269.16113314935541</v>
      </c>
      <c r="BZ569" s="2">
        <f t="shared" si="1693"/>
        <v>104.54544016764524</v>
      </c>
    </row>
    <row r="570" spans="1:78" ht="15" customHeight="1" x14ac:dyDescent="0.2">
      <c r="A570" s="71">
        <v>37104</v>
      </c>
      <c r="B570" s="76">
        <v>5225.2</v>
      </c>
      <c r="C570" s="13">
        <v>520759</v>
      </c>
      <c r="D570" s="76">
        <v>867386</v>
      </c>
      <c r="E570" s="13">
        <v>1333.5</v>
      </c>
      <c r="F570" s="13">
        <v>744686</v>
      </c>
      <c r="G570" s="13">
        <v>369826</v>
      </c>
      <c r="H570" s="13">
        <v>653635</v>
      </c>
      <c r="I570" s="13">
        <v>422728</v>
      </c>
      <c r="J570" s="13">
        <v>1030481</v>
      </c>
      <c r="K570" s="13">
        <v>368914</v>
      </c>
      <c r="L570" s="13"/>
      <c r="M570" s="13">
        <v>474.32299999999998</v>
      </c>
      <c r="N570" s="13">
        <v>3642181.4029999999</v>
      </c>
      <c r="O570" s="13">
        <v>173152.2</v>
      </c>
      <c r="P570" s="13"/>
      <c r="Q570" s="13"/>
      <c r="R570" s="13"/>
      <c r="S570" s="13"/>
      <c r="T570" s="38"/>
      <c r="U570" s="13"/>
      <c r="V570" s="13"/>
      <c r="W570" s="13"/>
      <c r="X570" s="13"/>
      <c r="Y570" s="13"/>
      <c r="Z570" s="38"/>
      <c r="AA570" s="13"/>
      <c r="AB570" s="38"/>
      <c r="AC570" s="13"/>
      <c r="AD570" s="13"/>
      <c r="AE570" s="13"/>
      <c r="AF570" s="38"/>
      <c r="AG570" s="13"/>
      <c r="AI570" s="11">
        <f t="shared" si="1628"/>
        <v>5192.5999999999995</v>
      </c>
      <c r="AJ570" s="11">
        <f t="shared" si="1636"/>
        <v>519.70466666666664</v>
      </c>
      <c r="AK570" s="11">
        <f t="shared" si="1637"/>
        <v>861.74400000000003</v>
      </c>
      <c r="AL570" s="11">
        <f t="shared" si="1629"/>
        <v>1329.6666666666667</v>
      </c>
      <c r="AM570" s="11">
        <f t="shared" si="1638"/>
        <v>747.93933333333337</v>
      </c>
      <c r="AN570" s="11">
        <f t="shared" si="1639"/>
        <v>370.76033333333334</v>
      </c>
      <c r="AO570" s="11">
        <f t="shared" si="1640"/>
        <v>661.95266666666657</v>
      </c>
      <c r="AP570" s="11">
        <f t="shared" si="1641"/>
        <v>423.16199999999998</v>
      </c>
      <c r="AQ570" s="11">
        <f t="shared" si="1642"/>
        <v>1033.8589999999999</v>
      </c>
      <c r="AR570" s="11">
        <f t="shared" si="1643"/>
        <v>368.41666666666669</v>
      </c>
      <c r="AS570" s="11" t="str">
        <f t="shared" si="1644"/>
        <v/>
      </c>
      <c r="AT570" s="11">
        <f t="shared" si="1630"/>
        <v>469.87233333333342</v>
      </c>
      <c r="AU570" s="11">
        <f t="shared" si="1645"/>
        <v>3615.2561579999997</v>
      </c>
      <c r="AV570" s="11">
        <f t="shared" si="1646"/>
        <v>173.34870000000001</v>
      </c>
      <c r="AW570" s="11">
        <f t="shared" si="1652"/>
        <v>10457.38775</v>
      </c>
      <c r="AX570" s="11">
        <f t="shared" si="1653"/>
        <v>1138.2280000000001</v>
      </c>
      <c r="AY570" s="11">
        <f t="shared" si="1654"/>
        <v>1116.923</v>
      </c>
      <c r="AZ570" s="11">
        <f t="shared" ref="AZ570" si="1694">IF(OR(S570="",S567="",S564="",S561=""),AZ569,SUM(S570,S567,S564,S561))</f>
        <v>2139.6820000000002</v>
      </c>
      <c r="BA570" s="11">
        <f t="shared" si="1656"/>
        <v>1513.175</v>
      </c>
      <c r="BB570" s="11">
        <f t="shared" ref="BB570:BE570" si="1695">IF(OR(V570="",V567="",V564="",V561=""),BB569,SUM(V570,V567,V564,V561)/1000)</f>
        <v>467.92002390114999</v>
      </c>
      <c r="BC570" s="11">
        <f t="shared" si="1695"/>
        <v>1277.5762</v>
      </c>
      <c r="BD570" s="11">
        <f t="shared" si="1695"/>
        <v>674.245</v>
      </c>
      <c r="BE570" s="11">
        <f t="shared" si="1695"/>
        <v>2449.163</v>
      </c>
      <c r="BF570" s="11">
        <f t="shared" si="1658"/>
        <v>469.35399999999998</v>
      </c>
      <c r="BG570" s="11">
        <f t="shared" si="1659"/>
        <v>2113.0455999999999</v>
      </c>
      <c r="BH570" s="11">
        <f t="shared" ref="BH570:BI570" si="1696">IF(OR(AD570="",AD567="",AD564="",AD561=""),BH569,SUM(AD570,AD567,AD564,AD561)/1000)</f>
        <v>705.30799999999999</v>
      </c>
      <c r="BI570" s="11">
        <f t="shared" si="1696"/>
        <v>1332.058</v>
      </c>
      <c r="BJ570" s="11">
        <f t="shared" si="1661"/>
        <v>168.83030000000002</v>
      </c>
      <c r="BL570" s="65" t="str">
        <f t="shared" si="1430"/>
        <v>20018</v>
      </c>
      <c r="BM570" s="2">
        <f t="shared" si="1431"/>
        <v>49.739379115536074</v>
      </c>
      <c r="BN570" s="2">
        <f t="shared" si="1432"/>
        <v>46.165788668567487</v>
      </c>
      <c r="BO570" s="2">
        <f t="shared" ref="BO570:BP570" si="1697">IF(COUNT(AK569,AY567)=2,AK569/AY567*100,"")</f>
        <v>77.515836574278609</v>
      </c>
      <c r="BP570" s="2">
        <f t="shared" si="1697"/>
        <v>62.238810041357716</v>
      </c>
      <c r="BQ570" s="2">
        <f t="shared" si="1434"/>
        <v>49.182505777232237</v>
      </c>
      <c r="BR570" s="2">
        <f t="shared" si="1435"/>
        <v>80.494655355839896</v>
      </c>
      <c r="BS570" s="2">
        <f t="shared" si="1436"/>
        <v>52.52471089389099</v>
      </c>
      <c r="BT570" s="2">
        <f t="shared" ref="BT570:BZ570" si="1698">IF(COUNT(AP569,BD567)=2,AP569/BD567*100,"")</f>
        <v>63.357713764860911</v>
      </c>
      <c r="BU570" s="2">
        <f t="shared" si="1698"/>
        <v>42.643679109094656</v>
      </c>
      <c r="BV570" s="2">
        <f t="shared" si="1698"/>
        <v>80.119902569227207</v>
      </c>
      <c r="BW570" s="2" t="str">
        <f t="shared" si="1698"/>
        <v/>
      </c>
      <c r="BX570" s="2">
        <f t="shared" si="1698"/>
        <v>67.047024191237014</v>
      </c>
      <c r="BY570" s="2">
        <f t="shared" si="1698"/>
        <v>269.60146024066904</v>
      </c>
      <c r="BZ570" s="2">
        <f t="shared" si="1698"/>
        <v>103.51175296048079</v>
      </c>
    </row>
    <row r="571" spans="1:78" ht="15" customHeight="1" x14ac:dyDescent="0.2">
      <c r="A571" s="71">
        <v>37135</v>
      </c>
      <c r="B571" s="76">
        <v>5336.3</v>
      </c>
      <c r="C571" s="13">
        <v>527610</v>
      </c>
      <c r="D571" s="76">
        <v>880403</v>
      </c>
      <c r="E571" s="13">
        <v>1346.8</v>
      </c>
      <c r="F571" s="13">
        <v>744412</v>
      </c>
      <c r="G571" s="13">
        <v>373574</v>
      </c>
      <c r="H571" s="13">
        <v>676155</v>
      </c>
      <c r="I571" s="13">
        <v>433256</v>
      </c>
      <c r="J571" s="13">
        <v>1058019</v>
      </c>
      <c r="K571" s="13">
        <v>369854</v>
      </c>
      <c r="L571" s="13"/>
      <c r="M571" s="13">
        <v>481.00400000000002</v>
      </c>
      <c r="N571" s="13">
        <v>3606651.034</v>
      </c>
      <c r="O571" s="13">
        <v>176567.4</v>
      </c>
      <c r="P571" s="13">
        <v>2649073.5</v>
      </c>
      <c r="Q571" s="13">
        <v>291890</v>
      </c>
      <c r="R571" s="13">
        <v>286136</v>
      </c>
      <c r="S571" s="13">
        <v>544.49</v>
      </c>
      <c r="T571" s="38">
        <v>388.08</v>
      </c>
      <c r="U571" s="76">
        <v>386.51900000000001</v>
      </c>
      <c r="V571" s="13">
        <v>117569.38210731</v>
      </c>
      <c r="W571" s="13">
        <v>326864.8</v>
      </c>
      <c r="X571" s="13">
        <v>176927</v>
      </c>
      <c r="Y571" s="13">
        <v>592327</v>
      </c>
      <c r="Z571" s="38">
        <v>119478</v>
      </c>
      <c r="AA571" s="13">
        <v>120885</v>
      </c>
      <c r="AB571" s="38">
        <v>501183.4</v>
      </c>
      <c r="AC571" s="78">
        <v>518767.3</v>
      </c>
      <c r="AD571" s="13">
        <v>183605</v>
      </c>
      <c r="AE571" s="13">
        <v>336906</v>
      </c>
      <c r="AF571" s="38">
        <v>39042.199999999997</v>
      </c>
      <c r="AG571" s="78">
        <v>39303.199999999997</v>
      </c>
      <c r="AI571" s="11">
        <f t="shared" si="1628"/>
        <v>5250.9333333333334</v>
      </c>
      <c r="AJ571" s="11">
        <f t="shared" si="1636"/>
        <v>522.90133333333335</v>
      </c>
      <c r="AK571" s="11">
        <f t="shared" si="1637"/>
        <v>870.93333333333339</v>
      </c>
      <c r="AL571" s="11">
        <f t="shared" si="1629"/>
        <v>1336.1000000000001</v>
      </c>
      <c r="AM571" s="11">
        <f t="shared" si="1638"/>
        <v>747.13733333333334</v>
      </c>
      <c r="AN571" s="11">
        <f t="shared" si="1639"/>
        <v>370.89766666666668</v>
      </c>
      <c r="AO571" s="11">
        <f t="shared" si="1640"/>
        <v>664.59033333333332</v>
      </c>
      <c r="AP571" s="11">
        <f t="shared" si="1641"/>
        <v>425.88033333333334</v>
      </c>
      <c r="AQ571" s="11">
        <f t="shared" si="1642"/>
        <v>1034.4559999999999</v>
      </c>
      <c r="AR571" s="11">
        <f t="shared" si="1643"/>
        <v>368.27533333333332</v>
      </c>
      <c r="AS571" s="11" t="str">
        <f t="shared" si="1644"/>
        <v/>
      </c>
      <c r="AT571" s="11">
        <f t="shared" si="1630"/>
        <v>474.03900000000004</v>
      </c>
      <c r="AU571" s="11">
        <f t="shared" si="1645"/>
        <v>3615.097886</v>
      </c>
      <c r="AV571" s="11">
        <f t="shared" si="1646"/>
        <v>173.81780000000001</v>
      </c>
      <c r="AW571" s="11">
        <f t="shared" si="1652"/>
        <v>10526.504999999999</v>
      </c>
      <c r="AX571" s="11">
        <f t="shared" si="1653"/>
        <v>1142.384</v>
      </c>
      <c r="AY571" s="11">
        <f t="shared" si="1654"/>
        <v>1127.4770000000001</v>
      </c>
      <c r="AZ571" s="11">
        <f t="shared" ref="AZ571" si="1699">IF(OR(S571="",S568="",S565="",S562=""),AZ570,SUM(S571,S568,S565,S562))</f>
        <v>2154.9279999999999</v>
      </c>
      <c r="BA571" s="11">
        <f t="shared" si="1656"/>
        <v>1527.548</v>
      </c>
      <c r="BB571" s="11">
        <f t="shared" ref="BB571:BE571" si="1700">IF(OR(V571="",V568="",V565="",V562=""),BB570,SUM(V571,V568,V565,V562)/1000)</f>
        <v>470.06208059273996</v>
      </c>
      <c r="BC571" s="11">
        <f t="shared" si="1700"/>
        <v>1292.6513</v>
      </c>
      <c r="BD571" s="11">
        <f t="shared" si="1700"/>
        <v>687.94500000000005</v>
      </c>
      <c r="BE571" s="11">
        <f t="shared" si="1700"/>
        <v>2463.4319999999998</v>
      </c>
      <c r="BF571" s="11">
        <f t="shared" si="1658"/>
        <v>476.14100000000002</v>
      </c>
      <c r="BG571" s="11">
        <f t="shared" si="1659"/>
        <v>2106.2492000000002</v>
      </c>
      <c r="BH571" s="11">
        <f t="shared" ref="BH571:BI571" si="1701">IF(OR(AD571="",AD568="",AD565="",AD562=""),BH570,SUM(AD571,AD568,AD565,AD562)/1000)</f>
        <v>714.73800000000006</v>
      </c>
      <c r="BI571" s="11">
        <f t="shared" si="1701"/>
        <v>1325.9860000000001</v>
      </c>
      <c r="BJ571" s="11">
        <f t="shared" si="1661"/>
        <v>165.46340000000001</v>
      </c>
      <c r="BL571" s="65" t="str">
        <f t="shared" si="1430"/>
        <v>20019</v>
      </c>
      <c r="BM571" s="2">
        <f t="shared" si="1431"/>
        <v>49.654848076184223</v>
      </c>
      <c r="BN571" s="2">
        <f t="shared" si="1432"/>
        <v>45.681913758344841</v>
      </c>
      <c r="BO571" s="2">
        <f t="shared" ref="BO571:BP571" si="1702">IF(COUNT(AK570,AY568)=2,AK570/AY568*100,"")</f>
        <v>77.153393743346683</v>
      </c>
      <c r="BP571" s="2">
        <f t="shared" si="1702"/>
        <v>62.143190748282528</v>
      </c>
      <c r="BQ571" s="2">
        <f t="shared" si="1434"/>
        <v>49.106745749830658</v>
      </c>
      <c r="BR571" s="2">
        <f t="shared" si="1435"/>
        <v>79.235833987659817</v>
      </c>
      <c r="BS571" s="2">
        <f t="shared" si="1436"/>
        <v>52.080703027081007</v>
      </c>
      <c r="BT571" s="2">
        <f t="shared" ref="BT571:BZ571" si="1703">IF(COUNT(AP570,BD568)=2,AP570/BD568*100,"")</f>
        <v>62.76086585736639</v>
      </c>
      <c r="BU571" s="2">
        <f t="shared" si="1703"/>
        <v>42.212747783630569</v>
      </c>
      <c r="BV571" s="2">
        <f t="shared" si="1703"/>
        <v>78.494412888068851</v>
      </c>
      <c r="BW571" s="2" t="str">
        <f t="shared" si="1703"/>
        <v/>
      </c>
      <c r="BX571" s="2">
        <f t="shared" si="1703"/>
        <v>66.619453250683875</v>
      </c>
      <c r="BY571" s="2">
        <f t="shared" si="1703"/>
        <v>271.40380959387653</v>
      </c>
      <c r="BZ571" s="2">
        <f t="shared" si="1703"/>
        <v>102.67629684955838</v>
      </c>
    </row>
    <row r="572" spans="1:78" ht="15" customHeight="1" x14ac:dyDescent="0.2">
      <c r="A572" s="71">
        <v>37165</v>
      </c>
      <c r="B572" s="76">
        <v>5324.9</v>
      </c>
      <c r="C572" s="13">
        <v>531066</v>
      </c>
      <c r="D572" s="76">
        <v>886059</v>
      </c>
      <c r="E572" s="13">
        <v>1348.4</v>
      </c>
      <c r="F572" s="13">
        <v>746700</v>
      </c>
      <c r="G572" s="13">
        <v>378521</v>
      </c>
      <c r="H572" s="13">
        <v>679683</v>
      </c>
      <c r="I572" s="13">
        <v>428376</v>
      </c>
      <c r="J572" s="13">
        <v>1071663</v>
      </c>
      <c r="K572" s="13">
        <v>371664</v>
      </c>
      <c r="L572" s="13"/>
      <c r="M572" s="13">
        <v>488.35</v>
      </c>
      <c r="N572" s="13">
        <v>3597240.0860000001</v>
      </c>
      <c r="O572" s="13">
        <v>176991.4</v>
      </c>
      <c r="P572" s="13"/>
      <c r="Q572" s="13"/>
      <c r="R572" s="13"/>
      <c r="S572" s="13"/>
      <c r="T572" s="38"/>
      <c r="U572" s="13"/>
      <c r="V572" s="13"/>
      <c r="W572" s="13"/>
      <c r="X572" s="13"/>
      <c r="Y572" s="13"/>
      <c r="Z572" s="38"/>
      <c r="AA572" s="13"/>
      <c r="AB572" s="38"/>
      <c r="AC572" s="13"/>
      <c r="AD572" s="13"/>
      <c r="AE572" s="13"/>
      <c r="AF572" s="38"/>
      <c r="AG572" s="13"/>
      <c r="AI572" s="11">
        <f t="shared" si="1628"/>
        <v>5295.4666666666662</v>
      </c>
      <c r="AJ572" s="11">
        <f t="shared" si="1636"/>
        <v>526.47833333333335</v>
      </c>
      <c r="AK572" s="11">
        <f t="shared" si="1637"/>
        <v>877.94933333333336</v>
      </c>
      <c r="AL572" s="11">
        <f t="shared" si="1629"/>
        <v>1342.9</v>
      </c>
      <c r="AM572" s="11">
        <f t="shared" si="1638"/>
        <v>745.26599999999996</v>
      </c>
      <c r="AN572" s="11">
        <f t="shared" si="1639"/>
        <v>373.9736666666667</v>
      </c>
      <c r="AO572" s="11">
        <f t="shared" si="1640"/>
        <v>669.82433333333336</v>
      </c>
      <c r="AP572" s="11">
        <f t="shared" si="1641"/>
        <v>428.12</v>
      </c>
      <c r="AQ572" s="11">
        <f t="shared" si="1642"/>
        <v>1053.3876666666667</v>
      </c>
      <c r="AR572" s="11">
        <f t="shared" si="1643"/>
        <v>370.14400000000001</v>
      </c>
      <c r="AS572" s="11" t="str">
        <f t="shared" si="1644"/>
        <v/>
      </c>
      <c r="AT572" s="11">
        <f t="shared" si="1630"/>
        <v>481.22566666666671</v>
      </c>
      <c r="AU572" s="11">
        <f t="shared" si="1645"/>
        <v>3615.3575076666666</v>
      </c>
      <c r="AV572" s="11">
        <f t="shared" si="1646"/>
        <v>175.57033333333334</v>
      </c>
      <c r="AW572" s="11">
        <f t="shared" si="1652"/>
        <v>10526.504999999999</v>
      </c>
      <c r="AX572" s="11">
        <f t="shared" si="1653"/>
        <v>1142.384</v>
      </c>
      <c r="AY572" s="11">
        <f t="shared" si="1654"/>
        <v>1127.4770000000001</v>
      </c>
      <c r="AZ572" s="11">
        <f t="shared" ref="AZ572" si="1704">IF(OR(S572="",S569="",S566="",S563=""),AZ571,SUM(S572,S569,S566,S563))</f>
        <v>2154.9279999999999</v>
      </c>
      <c r="BA572" s="11">
        <f t="shared" si="1656"/>
        <v>1527.548</v>
      </c>
      <c r="BB572" s="11">
        <f t="shared" ref="BB572:BE572" si="1705">IF(OR(V572="",V569="",V566="",V563=""),BB571,SUM(V572,V569,V566,V563)/1000)</f>
        <v>470.06208059273996</v>
      </c>
      <c r="BC572" s="11">
        <f t="shared" si="1705"/>
        <v>1292.6513</v>
      </c>
      <c r="BD572" s="11">
        <f t="shared" si="1705"/>
        <v>687.94500000000005</v>
      </c>
      <c r="BE572" s="11">
        <f t="shared" si="1705"/>
        <v>2463.4319999999998</v>
      </c>
      <c r="BF572" s="11">
        <f t="shared" si="1658"/>
        <v>476.14100000000002</v>
      </c>
      <c r="BG572" s="11">
        <f t="shared" si="1659"/>
        <v>2106.2492000000002</v>
      </c>
      <c r="BH572" s="11">
        <f t="shared" ref="BH572:BI572" si="1706">IF(OR(AD572="",AD569="",AD566="",AD563=""),BH571,SUM(AD572,AD569,AD566,AD563)/1000)</f>
        <v>714.73800000000006</v>
      </c>
      <c r="BI572" s="11">
        <f t="shared" si="1706"/>
        <v>1325.9860000000001</v>
      </c>
      <c r="BJ572" s="11">
        <f t="shared" si="1661"/>
        <v>165.46340000000001</v>
      </c>
      <c r="BL572" s="65" t="str">
        <f t="shared" si="1430"/>
        <v>200110</v>
      </c>
      <c r="BM572" s="2">
        <f t="shared" si="1431"/>
        <v>50.21266743535768</v>
      </c>
      <c r="BN572" s="2">
        <f t="shared" si="1432"/>
        <v>45.659100519989551</v>
      </c>
      <c r="BO572" s="2">
        <f t="shared" ref="BO572:BP572" si="1707">IF(COUNT(AK571,AY569)=2,AK571/AY569*100,"")</f>
        <v>77.976130255472711</v>
      </c>
      <c r="BP572" s="2">
        <f t="shared" si="1707"/>
        <v>62.443858479904954</v>
      </c>
      <c r="BQ572" s="2">
        <f t="shared" si="1434"/>
        <v>49.428475446219601</v>
      </c>
      <c r="BR572" s="2">
        <f t="shared" si="1435"/>
        <v>79.265183732556039</v>
      </c>
      <c r="BS572" s="2">
        <f t="shared" si="1436"/>
        <v>51.813165169065186</v>
      </c>
      <c r="BT572" s="2">
        <f t="shared" ref="BT572:BZ572" si="1708">IF(COUNT(AP571,BD569)=2,AP571/BD569*100,"")</f>
        <v>63.164032856503695</v>
      </c>
      <c r="BU572" s="2">
        <f t="shared" si="1708"/>
        <v>42.237123458095681</v>
      </c>
      <c r="BV572" s="2">
        <f t="shared" si="1708"/>
        <v>78.464300577673427</v>
      </c>
      <c r="BW572" s="2" t="str">
        <f t="shared" si="1708"/>
        <v/>
      </c>
      <c r="BX572" s="2">
        <f t="shared" si="1708"/>
        <v>67.210211708927176</v>
      </c>
      <c r="BY572" s="2">
        <f t="shared" si="1708"/>
        <v>271.39192782896839</v>
      </c>
      <c r="BZ572" s="2">
        <f t="shared" si="1708"/>
        <v>102.95414981789406</v>
      </c>
    </row>
    <row r="573" spans="1:78" ht="15" customHeight="1" x14ac:dyDescent="0.2">
      <c r="A573" s="71">
        <v>37196</v>
      </c>
      <c r="B573" s="76">
        <v>5368.5</v>
      </c>
      <c r="C573" s="13">
        <v>535473</v>
      </c>
      <c r="D573" s="76">
        <v>887310</v>
      </c>
      <c r="E573" s="13">
        <v>1347.8</v>
      </c>
      <c r="F573" s="13">
        <v>748235</v>
      </c>
      <c r="G573" s="13">
        <v>388174</v>
      </c>
      <c r="H573" s="13">
        <v>672833</v>
      </c>
      <c r="I573" s="13">
        <v>437656</v>
      </c>
      <c r="J573" s="13">
        <v>1095416</v>
      </c>
      <c r="K573" s="13">
        <v>386190</v>
      </c>
      <c r="L573" s="13"/>
      <c r="M573" s="13">
        <v>494.07299999999998</v>
      </c>
      <c r="N573" s="13">
        <v>3588531.9780000001</v>
      </c>
      <c r="O573" s="13">
        <v>182123.5</v>
      </c>
      <c r="P573" s="13"/>
      <c r="Q573" s="13"/>
      <c r="R573" s="13"/>
      <c r="S573" s="13"/>
      <c r="T573" s="38"/>
      <c r="U573" s="13"/>
      <c r="V573" s="13"/>
      <c r="W573" s="13"/>
      <c r="X573" s="13"/>
      <c r="Y573" s="13"/>
      <c r="Z573" s="38"/>
      <c r="AA573" s="13"/>
      <c r="AB573" s="38"/>
      <c r="AC573" s="13"/>
      <c r="AD573" s="13"/>
      <c r="AE573" s="13"/>
      <c r="AF573" s="38"/>
      <c r="AG573" s="13"/>
      <c r="AI573" s="11">
        <f t="shared" si="1628"/>
        <v>5343.2333333333336</v>
      </c>
      <c r="AJ573" s="11">
        <f t="shared" si="1636"/>
        <v>531.38300000000004</v>
      </c>
      <c r="AK573" s="11">
        <f t="shared" si="1637"/>
        <v>884.59066666666661</v>
      </c>
      <c r="AL573" s="11">
        <f t="shared" si="1629"/>
        <v>1347.6666666666667</v>
      </c>
      <c r="AM573" s="11">
        <f t="shared" si="1638"/>
        <v>746.44899999999996</v>
      </c>
      <c r="AN573" s="11">
        <f t="shared" si="1639"/>
        <v>380.08966666666669</v>
      </c>
      <c r="AO573" s="11">
        <f t="shared" si="1640"/>
        <v>676.22366666666665</v>
      </c>
      <c r="AP573" s="11">
        <f t="shared" si="1641"/>
        <v>433.096</v>
      </c>
      <c r="AQ573" s="11">
        <f t="shared" si="1642"/>
        <v>1075.0326666666667</v>
      </c>
      <c r="AR573" s="11">
        <f t="shared" si="1643"/>
        <v>375.90266666666668</v>
      </c>
      <c r="AS573" s="11" t="str">
        <f t="shared" si="1644"/>
        <v/>
      </c>
      <c r="AT573" s="11">
        <f t="shared" si="1630"/>
        <v>487.80900000000003</v>
      </c>
      <c r="AU573" s="11">
        <f t="shared" si="1645"/>
        <v>3597.4743660000004</v>
      </c>
      <c r="AV573" s="11">
        <f t="shared" si="1646"/>
        <v>178.56076666666669</v>
      </c>
      <c r="AW573" s="11">
        <f t="shared" si="1652"/>
        <v>10526.504999999999</v>
      </c>
      <c r="AX573" s="11">
        <f t="shared" si="1653"/>
        <v>1142.384</v>
      </c>
      <c r="AY573" s="11">
        <f t="shared" si="1654"/>
        <v>1127.4770000000001</v>
      </c>
      <c r="AZ573" s="11">
        <f t="shared" ref="AZ573" si="1709">IF(OR(S573="",S570="",S567="",S564=""),AZ572,SUM(S573,S570,S567,S564))</f>
        <v>2154.9279999999999</v>
      </c>
      <c r="BA573" s="11">
        <f t="shared" si="1656"/>
        <v>1527.548</v>
      </c>
      <c r="BB573" s="11">
        <f t="shared" ref="BB573:BE573" si="1710">IF(OR(V573="",V570="",V567="",V564=""),BB572,SUM(V573,V570,V567,V564)/1000)</f>
        <v>470.06208059273996</v>
      </c>
      <c r="BC573" s="11">
        <f t="shared" si="1710"/>
        <v>1292.6513</v>
      </c>
      <c r="BD573" s="11">
        <f t="shared" si="1710"/>
        <v>687.94500000000005</v>
      </c>
      <c r="BE573" s="11">
        <f t="shared" si="1710"/>
        <v>2463.4319999999998</v>
      </c>
      <c r="BF573" s="11">
        <f t="shared" si="1658"/>
        <v>476.14100000000002</v>
      </c>
      <c r="BG573" s="11">
        <f t="shared" si="1659"/>
        <v>2106.2492000000002</v>
      </c>
      <c r="BH573" s="11">
        <f t="shared" ref="BH573:BI573" si="1711">IF(OR(AD573="",AD570="",AD567="",AD564=""),BH572,SUM(AD573,AD570,AD567,AD564)/1000)</f>
        <v>714.73800000000006</v>
      </c>
      <c r="BI573" s="11">
        <f t="shared" si="1711"/>
        <v>1325.9860000000001</v>
      </c>
      <c r="BJ573" s="11">
        <f t="shared" si="1661"/>
        <v>165.46340000000001</v>
      </c>
      <c r="BL573" s="65" t="str">
        <f t="shared" si="1430"/>
        <v>200111</v>
      </c>
      <c r="BM573" s="2">
        <f t="shared" si="1431"/>
        <v>50.638522671846665</v>
      </c>
      <c r="BN573" s="2">
        <f t="shared" si="1432"/>
        <v>45.939946419639419</v>
      </c>
      <c r="BO573" s="2">
        <f t="shared" ref="BO573:BP573" si="1712">IF(COUNT(AK572,AY570)=2,AK572/AY570*100,"")</f>
        <v>78.604284568706476</v>
      </c>
      <c r="BP573" s="2">
        <f t="shared" si="1712"/>
        <v>62.761662714365961</v>
      </c>
      <c r="BQ573" s="2">
        <f t="shared" si="1434"/>
        <v>49.375474306232483</v>
      </c>
      <c r="BR573" s="2">
        <f t="shared" si="1435"/>
        <v>79.922561028435524</v>
      </c>
      <c r="BS573" s="2">
        <f t="shared" si="1436"/>
        <v>52.019623826221348</v>
      </c>
      <c r="BT573" s="2">
        <f t="shared" ref="BT573:BZ573" si="1713">IF(COUNT(AP572,BD570)=2,AP572/BD570*100,"")</f>
        <v>63.496206868423201</v>
      </c>
      <c r="BU573" s="2">
        <f t="shared" si="1713"/>
        <v>43.010108623503896</v>
      </c>
      <c r="BV573" s="2">
        <f t="shared" si="1713"/>
        <v>78.862436455212915</v>
      </c>
      <c r="BW573" s="2" t="str">
        <f t="shared" si="1713"/>
        <v/>
      </c>
      <c r="BX573" s="2">
        <f t="shared" si="1713"/>
        <v>68.229151897705222</v>
      </c>
      <c r="BY573" s="2">
        <f t="shared" si="1713"/>
        <v>271.41141809640919</v>
      </c>
      <c r="BZ573" s="2">
        <f t="shared" si="1713"/>
        <v>103.99219413418879</v>
      </c>
    </row>
    <row r="574" spans="1:78" ht="15" customHeight="1" x14ac:dyDescent="0.2">
      <c r="A574" s="71">
        <v>37226</v>
      </c>
      <c r="B574" s="76">
        <v>5421.6</v>
      </c>
      <c r="C574" s="13">
        <v>537884</v>
      </c>
      <c r="D574" s="76">
        <v>892010</v>
      </c>
      <c r="E574" s="13">
        <v>1332.8</v>
      </c>
      <c r="F574" s="13">
        <v>779508</v>
      </c>
      <c r="G574" s="13">
        <v>395923</v>
      </c>
      <c r="H574" s="13">
        <v>715802</v>
      </c>
      <c r="I574" s="13">
        <v>450083</v>
      </c>
      <c r="J574" s="13">
        <v>1057699</v>
      </c>
      <c r="K574" s="13">
        <v>391641</v>
      </c>
      <c r="L574" s="13"/>
      <c r="M574" s="13">
        <v>498.59500000000003</v>
      </c>
      <c r="N574" s="13">
        <v>3550060.4890000001</v>
      </c>
      <c r="O574" s="13">
        <v>180066.1</v>
      </c>
      <c r="P574" s="13">
        <v>2665073.5</v>
      </c>
      <c r="Q574" s="13">
        <v>288097</v>
      </c>
      <c r="R574" s="13">
        <v>288549</v>
      </c>
      <c r="S574" s="13">
        <v>547.98</v>
      </c>
      <c r="T574" s="38">
        <v>390.33699999999999</v>
      </c>
      <c r="U574" s="76">
        <v>388.75599999999997</v>
      </c>
      <c r="V574" s="13">
        <v>117333.73732333</v>
      </c>
      <c r="W574" s="13">
        <v>329584.8</v>
      </c>
      <c r="X574" s="13">
        <v>180040</v>
      </c>
      <c r="Y574" s="13">
        <v>655879</v>
      </c>
      <c r="Z574" s="38">
        <v>120666</v>
      </c>
      <c r="AA574" s="13">
        <v>122141</v>
      </c>
      <c r="AB574" s="38">
        <v>498981.4</v>
      </c>
      <c r="AC574" s="78">
        <v>515845.6</v>
      </c>
      <c r="AD574" s="13">
        <v>186231</v>
      </c>
      <c r="AE574" s="13">
        <v>342923</v>
      </c>
      <c r="AF574" s="38">
        <v>38728.699999999997</v>
      </c>
      <c r="AG574" s="78">
        <v>38915.4</v>
      </c>
      <c r="AI574" s="11">
        <f t="shared" si="1628"/>
        <v>5371.666666666667</v>
      </c>
      <c r="AJ574" s="11">
        <f t="shared" si="1636"/>
        <v>534.80766666666659</v>
      </c>
      <c r="AK574" s="11">
        <f t="shared" si="1637"/>
        <v>888.45966666666664</v>
      </c>
      <c r="AL574" s="11">
        <f t="shared" si="1629"/>
        <v>1343</v>
      </c>
      <c r="AM574" s="11">
        <f t="shared" si="1638"/>
        <v>758.14766666666662</v>
      </c>
      <c r="AN574" s="11">
        <f t="shared" si="1639"/>
        <v>387.53933333333333</v>
      </c>
      <c r="AO574" s="11">
        <f t="shared" si="1640"/>
        <v>689.43933333333337</v>
      </c>
      <c r="AP574" s="11">
        <f t="shared" si="1641"/>
        <v>438.70499999999998</v>
      </c>
      <c r="AQ574" s="11">
        <f t="shared" si="1642"/>
        <v>1074.9259999999999</v>
      </c>
      <c r="AR574" s="11">
        <f t="shared" si="1643"/>
        <v>383.16500000000002</v>
      </c>
      <c r="AS574" s="11" t="str">
        <f t="shared" si="1644"/>
        <v/>
      </c>
      <c r="AT574" s="11">
        <f t="shared" si="1630"/>
        <v>493.67266666666666</v>
      </c>
      <c r="AU574" s="11">
        <f t="shared" si="1645"/>
        <v>3578.6108509999999</v>
      </c>
      <c r="AV574" s="11">
        <f t="shared" si="1646"/>
        <v>179.727</v>
      </c>
      <c r="AW574" s="11">
        <f t="shared" si="1652"/>
        <v>10581.822249999999</v>
      </c>
      <c r="AX574" s="11">
        <f t="shared" si="1653"/>
        <v>1144.5429999999999</v>
      </c>
      <c r="AY574" s="11">
        <f t="shared" si="1654"/>
        <v>1139.4780000000001</v>
      </c>
      <c r="AZ574" s="11">
        <f t="shared" ref="AZ574" si="1714">IF(OR(S574="",S571="",S568="",S565=""),AZ573,SUM(S574,S571,S568,S565))</f>
        <v>2175.16</v>
      </c>
      <c r="BA574" s="11">
        <f t="shared" si="1656"/>
        <v>1539.326</v>
      </c>
      <c r="BB574" s="11">
        <f t="shared" ref="BB574:BE574" si="1715">IF(OR(V574="",V571="",V568="",V565=""),BB573,SUM(V574,V571,V568,V565)/1000)</f>
        <v>470.3068773695</v>
      </c>
      <c r="BC574" s="11">
        <f t="shared" si="1715"/>
        <v>1303.693</v>
      </c>
      <c r="BD574" s="11">
        <f t="shared" si="1715"/>
        <v>700.99300000000005</v>
      </c>
      <c r="BE574" s="11">
        <f t="shared" si="1715"/>
        <v>2489.509</v>
      </c>
      <c r="BF574" s="11">
        <f t="shared" si="1658"/>
        <v>482.01400000000001</v>
      </c>
      <c r="BG574" s="11">
        <f t="shared" si="1659"/>
        <v>2093.1174999999998</v>
      </c>
      <c r="BH574" s="11">
        <f t="shared" ref="BH574:BI574" si="1716">IF(OR(AD574="",AD571="",AD568="",AD565=""),BH573,SUM(AD574,AD571,AD568,AD565)/1000)</f>
        <v>727.779</v>
      </c>
      <c r="BI574" s="11">
        <f t="shared" si="1716"/>
        <v>1321.1420000000001</v>
      </c>
      <c r="BJ574" s="11">
        <f t="shared" si="1661"/>
        <v>161.0557</v>
      </c>
      <c r="BL574" s="65" t="str">
        <f t="shared" si="1430"/>
        <v>200112</v>
      </c>
      <c r="BM574" s="2">
        <f t="shared" si="1431"/>
        <v>50.759804259185117</v>
      </c>
      <c r="BN574" s="2">
        <f t="shared" si="1432"/>
        <v>46.085933743236367</v>
      </c>
      <c r="BO574" s="2">
        <f t="shared" ref="BO574:BP574" si="1717">IF(COUNT(AK573,AY571)=2,AK573/AY571*100,"")</f>
        <v>78.457535423486817</v>
      </c>
      <c r="BP574" s="2">
        <f t="shared" si="1717"/>
        <v>62.538825736482465</v>
      </c>
      <c r="BQ574" s="2">
        <f t="shared" si="1434"/>
        <v>48.788385045838162</v>
      </c>
      <c r="BR574" s="2">
        <f t="shared" si="1435"/>
        <v>80.859461411433216</v>
      </c>
      <c r="BS574" s="2">
        <f t="shared" si="1436"/>
        <v>51.817867148962236</v>
      </c>
      <c r="BT574" s="2">
        <f t="shared" ref="BT574:BZ574" si="1718">IF(COUNT(AP573,BD571)=2,AP573/BD571*100,"")</f>
        <v>62.955032742443073</v>
      </c>
      <c r="BU574" s="2">
        <f t="shared" si="1718"/>
        <v>43.639632296189497</v>
      </c>
      <c r="BV574" s="2">
        <f t="shared" si="1718"/>
        <v>78.947762672541671</v>
      </c>
      <c r="BW574" s="2" t="str">
        <f t="shared" si="1718"/>
        <v/>
      </c>
      <c r="BX574" s="2">
        <f t="shared" si="1718"/>
        <v>68.250044072093559</v>
      </c>
      <c r="BY574" s="2">
        <f t="shared" si="1718"/>
        <v>271.30560699735895</v>
      </c>
      <c r="BZ574" s="2">
        <f t="shared" si="1718"/>
        <v>107.91556722916771</v>
      </c>
    </row>
    <row r="575" spans="1:78" ht="15" customHeight="1" x14ac:dyDescent="0.2">
      <c r="A575" s="71">
        <v>37257</v>
      </c>
      <c r="B575" s="76">
        <v>5442</v>
      </c>
      <c r="C575" s="13">
        <v>538462</v>
      </c>
      <c r="D575" s="76">
        <v>885648</v>
      </c>
      <c r="E575" s="13">
        <v>1269</v>
      </c>
      <c r="F575" s="13">
        <v>794248</v>
      </c>
      <c r="G575" s="13">
        <v>392686</v>
      </c>
      <c r="H575" s="13">
        <v>699602.11</v>
      </c>
      <c r="I575" s="13">
        <v>441593</v>
      </c>
      <c r="J575" s="13">
        <v>1053056</v>
      </c>
      <c r="K575" s="13">
        <v>402649</v>
      </c>
      <c r="L575" s="13"/>
      <c r="M575" s="13">
        <v>503.46899999999999</v>
      </c>
      <c r="N575" s="13">
        <v>3523874.358</v>
      </c>
      <c r="O575" s="13">
        <v>178275.1</v>
      </c>
      <c r="P575" s="13"/>
      <c r="Q575" s="13"/>
      <c r="R575" s="13"/>
      <c r="S575" s="13"/>
      <c r="T575" s="38"/>
      <c r="U575" s="13"/>
      <c r="V575" s="13"/>
      <c r="W575" s="13"/>
      <c r="X575" s="13"/>
      <c r="Y575" s="13"/>
      <c r="Z575" s="38"/>
      <c r="AA575" s="13"/>
      <c r="AB575" s="38"/>
      <c r="AC575" s="13"/>
      <c r="AD575" s="13"/>
      <c r="AE575" s="13"/>
      <c r="AF575" s="38"/>
      <c r="AG575" s="13"/>
      <c r="AI575" s="11">
        <f t="shared" si="1628"/>
        <v>5410.7</v>
      </c>
      <c r="AJ575" s="11">
        <f t="shared" si="1636"/>
        <v>537.27300000000002</v>
      </c>
      <c r="AK575" s="11">
        <f t="shared" si="1637"/>
        <v>888.32266666666658</v>
      </c>
      <c r="AL575" s="11">
        <f t="shared" si="1629"/>
        <v>1316.5333333333333</v>
      </c>
      <c r="AM575" s="11">
        <f t="shared" si="1638"/>
        <v>773.99699999999996</v>
      </c>
      <c r="AN575" s="11">
        <f t="shared" si="1639"/>
        <v>392.26100000000002</v>
      </c>
      <c r="AO575" s="11">
        <f t="shared" si="1640"/>
        <v>696.07903666666664</v>
      </c>
      <c r="AP575" s="11">
        <f t="shared" si="1641"/>
        <v>443.1106666666667</v>
      </c>
      <c r="AQ575" s="11">
        <f t="shared" si="1642"/>
        <v>1068.7236666666668</v>
      </c>
      <c r="AR575" s="11">
        <f t="shared" si="1643"/>
        <v>393.49333333333334</v>
      </c>
      <c r="AS575" s="11" t="str">
        <f t="shared" si="1644"/>
        <v/>
      </c>
      <c r="AT575" s="11">
        <f t="shared" si="1630"/>
        <v>498.71233333333333</v>
      </c>
      <c r="AU575" s="11">
        <f t="shared" si="1645"/>
        <v>3554.155608333333</v>
      </c>
      <c r="AV575" s="11">
        <f t="shared" si="1646"/>
        <v>180.1549</v>
      </c>
      <c r="AW575" s="11">
        <f t="shared" si="1652"/>
        <v>10581.822249999999</v>
      </c>
      <c r="AX575" s="11">
        <f t="shared" si="1653"/>
        <v>1144.5429999999999</v>
      </c>
      <c r="AY575" s="11">
        <f t="shared" si="1654"/>
        <v>1139.4780000000001</v>
      </c>
      <c r="AZ575" s="11">
        <f t="shared" ref="AZ575" si="1719">IF(OR(S575="",S572="",S569="",S566=""),AZ574,SUM(S575,S572,S569,S566))</f>
        <v>2175.16</v>
      </c>
      <c r="BA575" s="11">
        <f t="shared" si="1656"/>
        <v>1539.326</v>
      </c>
      <c r="BB575" s="11">
        <f t="shared" ref="BB575:BE575" si="1720">IF(OR(V575="",V572="",V569="",V566=""),BB574,SUM(V575,V572,V569,V566)/1000)</f>
        <v>470.3068773695</v>
      </c>
      <c r="BC575" s="11">
        <f t="shared" si="1720"/>
        <v>1303.693</v>
      </c>
      <c r="BD575" s="11">
        <f t="shared" si="1720"/>
        <v>700.99300000000005</v>
      </c>
      <c r="BE575" s="11">
        <f t="shared" si="1720"/>
        <v>2489.509</v>
      </c>
      <c r="BF575" s="11">
        <f t="shared" si="1658"/>
        <v>482.01400000000001</v>
      </c>
      <c r="BG575" s="11">
        <f t="shared" si="1659"/>
        <v>2093.1174999999998</v>
      </c>
      <c r="BH575" s="11">
        <f t="shared" ref="BH575:BI575" si="1721">IF(OR(AD575="",AD572="",AD569="",AD566=""),BH574,SUM(AD575,AD572,AD569,AD566)/1000)</f>
        <v>727.779</v>
      </c>
      <c r="BI575" s="11">
        <f t="shared" si="1721"/>
        <v>1321.1420000000001</v>
      </c>
      <c r="BJ575" s="11">
        <f t="shared" si="1661"/>
        <v>161.0557</v>
      </c>
      <c r="BL575" s="65" t="str">
        <f t="shared" si="1430"/>
        <v>20021</v>
      </c>
      <c r="BM575" s="2">
        <f t="shared" si="1431"/>
        <v>51.029916070591973</v>
      </c>
      <c r="BN575" s="2">
        <f t="shared" si="1432"/>
        <v>46.515269821706191</v>
      </c>
      <c r="BO575" s="2">
        <f t="shared" ref="BO575:BP575" si="1722">IF(COUNT(AK574,AY572)=2,AK574/AY572*100,"")</f>
        <v>78.800690982314194</v>
      </c>
      <c r="BP575" s="2">
        <f t="shared" si="1722"/>
        <v>62.322267843751632</v>
      </c>
      <c r="BQ575" s="2">
        <f t="shared" si="1434"/>
        <v>48.86582942074488</v>
      </c>
      <c r="BR575" s="2">
        <f t="shared" si="1435"/>
        <v>82.444287538499822</v>
      </c>
      <c r="BS575" s="2">
        <f t="shared" si="1436"/>
        <v>52.312922028289201</v>
      </c>
      <c r="BT575" s="2">
        <f t="shared" ref="BT575:BZ575" si="1723">IF(COUNT(AP574,BD572)=2,AP574/BD572*100,"")</f>
        <v>63.77035954909185</v>
      </c>
      <c r="BU575" s="2">
        <f t="shared" si="1723"/>
        <v>43.635302293710566</v>
      </c>
      <c r="BV575" s="2">
        <f t="shared" si="1723"/>
        <v>80.473011145858052</v>
      </c>
      <c r="BW575" s="2" t="str">
        <f t="shared" si="1723"/>
        <v/>
      </c>
      <c r="BX575" s="2">
        <f t="shared" si="1723"/>
        <v>69.070437932034764</v>
      </c>
      <c r="BY575" s="2">
        <f t="shared" si="1723"/>
        <v>269.8830041191988</v>
      </c>
      <c r="BZ575" s="2">
        <f t="shared" si="1723"/>
        <v>108.6203958095869</v>
      </c>
    </row>
    <row r="576" spans="1:78" ht="15" customHeight="1" x14ac:dyDescent="0.2">
      <c r="A576" s="71">
        <v>37288</v>
      </c>
      <c r="B576" s="76">
        <v>5471.4</v>
      </c>
      <c r="C576" s="13">
        <v>541449</v>
      </c>
      <c r="D576" s="76">
        <v>887605</v>
      </c>
      <c r="E576" s="13">
        <v>1266.3</v>
      </c>
      <c r="F576" s="13">
        <v>785279</v>
      </c>
      <c r="G576" s="13">
        <v>396762</v>
      </c>
      <c r="H576" s="13">
        <v>696331.04</v>
      </c>
      <c r="I576" s="13">
        <v>446010</v>
      </c>
      <c r="J576" s="13">
        <v>1032093</v>
      </c>
      <c r="K576" s="13">
        <v>400902</v>
      </c>
      <c r="L576" s="13"/>
      <c r="M576" s="13">
        <v>506.27800000000002</v>
      </c>
      <c r="N576" s="13">
        <v>3458003.9950000001</v>
      </c>
      <c r="O576" s="13">
        <v>178226.9</v>
      </c>
      <c r="P576" s="13"/>
      <c r="Q576" s="13"/>
      <c r="R576" s="13"/>
      <c r="S576" s="13"/>
      <c r="T576" s="38"/>
      <c r="U576" s="13"/>
      <c r="V576" s="13"/>
      <c r="W576" s="13"/>
      <c r="X576" s="13"/>
      <c r="Y576" s="13"/>
      <c r="Z576" s="38"/>
      <c r="AA576" s="13"/>
      <c r="AB576" s="38"/>
      <c r="AC576" s="13"/>
      <c r="AD576" s="13"/>
      <c r="AE576" s="13"/>
      <c r="AF576" s="38"/>
      <c r="AG576" s="13"/>
      <c r="AI576" s="11">
        <f t="shared" si="1628"/>
        <v>5445</v>
      </c>
      <c r="AJ576" s="11">
        <f t="shared" si="1636"/>
        <v>539.26499999999999</v>
      </c>
      <c r="AK576" s="11">
        <f t="shared" si="1637"/>
        <v>888.42100000000005</v>
      </c>
      <c r="AL576" s="11">
        <f t="shared" si="1629"/>
        <v>1289.3666666666668</v>
      </c>
      <c r="AM576" s="11">
        <f t="shared" si="1638"/>
        <v>786.34500000000003</v>
      </c>
      <c r="AN576" s="11">
        <f t="shared" si="1639"/>
        <v>395.12366666666668</v>
      </c>
      <c r="AO576" s="11">
        <f t="shared" si="1640"/>
        <v>703.91171666666662</v>
      </c>
      <c r="AP576" s="11">
        <f t="shared" si="1641"/>
        <v>445.89533333333333</v>
      </c>
      <c r="AQ576" s="11">
        <f t="shared" si="1642"/>
        <v>1047.616</v>
      </c>
      <c r="AR576" s="11">
        <f t="shared" si="1643"/>
        <v>398.39733333333334</v>
      </c>
      <c r="AS576" s="11" t="str">
        <f t="shared" si="1644"/>
        <v/>
      </c>
      <c r="AT576" s="11">
        <f t="shared" si="1630"/>
        <v>502.78066666666672</v>
      </c>
      <c r="AU576" s="11">
        <f t="shared" si="1645"/>
        <v>3510.6462806666664</v>
      </c>
      <c r="AV576" s="11">
        <f t="shared" si="1646"/>
        <v>178.85603333333333</v>
      </c>
      <c r="AW576" s="11">
        <f t="shared" si="1652"/>
        <v>10581.822249999999</v>
      </c>
      <c r="AX576" s="11">
        <f t="shared" si="1653"/>
        <v>1144.5429999999999</v>
      </c>
      <c r="AY576" s="11">
        <f t="shared" si="1654"/>
        <v>1139.4780000000001</v>
      </c>
      <c r="AZ576" s="11">
        <f t="shared" ref="AZ576" si="1724">IF(OR(S576="",S573="",S570="",S567=""),AZ575,SUM(S576,S573,S570,S567))</f>
        <v>2175.16</v>
      </c>
      <c r="BA576" s="11">
        <f t="shared" si="1656"/>
        <v>1539.326</v>
      </c>
      <c r="BB576" s="11">
        <f t="shared" ref="BB576:BE576" si="1725">IF(OR(V576="",V573="",V570="",V567=""),BB575,SUM(V576,V573,V570,V567)/1000)</f>
        <v>470.3068773695</v>
      </c>
      <c r="BC576" s="11">
        <f t="shared" si="1725"/>
        <v>1303.693</v>
      </c>
      <c r="BD576" s="11">
        <f t="shared" si="1725"/>
        <v>700.99300000000005</v>
      </c>
      <c r="BE576" s="11">
        <f t="shared" si="1725"/>
        <v>2489.509</v>
      </c>
      <c r="BF576" s="11">
        <f t="shared" si="1658"/>
        <v>482.01400000000001</v>
      </c>
      <c r="BG576" s="11">
        <f t="shared" si="1659"/>
        <v>2093.1174999999998</v>
      </c>
      <c r="BH576" s="11">
        <f t="shared" ref="BH576:BI576" si="1726">IF(OR(AD576="",AD573="",AD570="",AD567=""),BH575,SUM(AD576,AD573,AD570,AD567)/1000)</f>
        <v>727.779</v>
      </c>
      <c r="BI576" s="11">
        <f t="shared" si="1726"/>
        <v>1321.1420000000001</v>
      </c>
      <c r="BJ576" s="11">
        <f t="shared" si="1661"/>
        <v>161.0557</v>
      </c>
      <c r="BL576" s="65" t="str">
        <f t="shared" si="1430"/>
        <v>20022</v>
      </c>
      <c r="BM576" s="2">
        <f t="shared" si="1431"/>
        <v>51.400726071948853</v>
      </c>
      <c r="BN576" s="2">
        <f t="shared" si="1432"/>
        <v>46.815052264971023</v>
      </c>
      <c r="BO576" s="2">
        <f t="shared" ref="BO576:BP576" si="1727">IF(COUNT(AK575,AY573)=2,AK575/AY573*100,"")</f>
        <v>78.788539958390857</v>
      </c>
      <c r="BP576" s="2">
        <f t="shared" si="1727"/>
        <v>61.094075223549616</v>
      </c>
      <c r="BQ576" s="2">
        <f t="shared" si="1434"/>
        <v>49.631675513088076</v>
      </c>
      <c r="BR576" s="2">
        <f t="shared" si="1435"/>
        <v>83.448764789826456</v>
      </c>
      <c r="BS576" s="2">
        <f t="shared" si="1436"/>
        <v>53.335291066765912</v>
      </c>
      <c r="BT576" s="2">
        <f t="shared" ref="BT576:BZ576" si="1728">IF(COUNT(AP575,BD573)=2,AP575/BD573*100,"")</f>
        <v>64.410769271768331</v>
      </c>
      <c r="BU576" s="2">
        <f t="shared" si="1728"/>
        <v>43.383526180818741</v>
      </c>
      <c r="BV576" s="2">
        <f t="shared" si="1728"/>
        <v>82.64218652317976</v>
      </c>
      <c r="BW576" s="2" t="str">
        <f t="shared" si="1728"/>
        <v/>
      </c>
      <c r="BX576" s="2">
        <f t="shared" si="1728"/>
        <v>69.775544791704561</v>
      </c>
      <c r="BY576" s="2">
        <f t="shared" si="1728"/>
        <v>268.03869786961047</v>
      </c>
      <c r="BZ576" s="2">
        <f t="shared" si="1728"/>
        <v>108.87900284896841</v>
      </c>
    </row>
    <row r="577" spans="1:78" ht="15" customHeight="1" x14ac:dyDescent="0.2">
      <c r="A577" s="71">
        <v>37316</v>
      </c>
      <c r="B577" s="76">
        <v>5483.4</v>
      </c>
      <c r="C577" s="13">
        <v>543983</v>
      </c>
      <c r="D577" s="76">
        <v>892340</v>
      </c>
      <c r="E577" s="13">
        <v>1270.4000000000001</v>
      </c>
      <c r="F577" s="13">
        <v>789483</v>
      </c>
      <c r="G577" s="13">
        <v>399916</v>
      </c>
      <c r="H577" s="13">
        <v>701518.86</v>
      </c>
      <c r="I577" s="13">
        <v>454880</v>
      </c>
      <c r="J577" s="13">
        <v>1055919</v>
      </c>
      <c r="K577" s="13">
        <v>401306</v>
      </c>
      <c r="L577" s="13"/>
      <c r="M577" s="13">
        <v>513.22799999999995</v>
      </c>
      <c r="N577" s="13">
        <v>3440702.6269999999</v>
      </c>
      <c r="O577" s="13">
        <v>180960.2</v>
      </c>
      <c r="P577" s="13">
        <v>2697238</v>
      </c>
      <c r="Q577" s="13">
        <v>278499</v>
      </c>
      <c r="R577" s="13">
        <v>291600</v>
      </c>
      <c r="S577" s="13">
        <v>546.57899999999995</v>
      </c>
      <c r="T577" s="38">
        <v>394.11900000000003</v>
      </c>
      <c r="U577" s="76">
        <v>392.404</v>
      </c>
      <c r="V577" s="13">
        <v>117250.30890463</v>
      </c>
      <c r="W577" s="13">
        <v>332980</v>
      </c>
      <c r="X577" s="13">
        <v>182753</v>
      </c>
      <c r="Y577" s="13">
        <v>619252</v>
      </c>
      <c r="Z577" s="38">
        <v>121740</v>
      </c>
      <c r="AA577" s="76">
        <v>123576</v>
      </c>
      <c r="AB577" s="38">
        <v>498884.3</v>
      </c>
      <c r="AC577" s="78">
        <v>517286.8</v>
      </c>
      <c r="AD577" s="13">
        <v>190377</v>
      </c>
      <c r="AE577" s="13">
        <v>308313</v>
      </c>
      <c r="AF577" s="38">
        <v>40749.199999999997</v>
      </c>
      <c r="AG577" s="78">
        <v>41055.5</v>
      </c>
      <c r="AI577" s="11">
        <f t="shared" si="1628"/>
        <v>5465.5999999999995</v>
      </c>
      <c r="AJ577" s="11">
        <f t="shared" si="1636"/>
        <v>541.298</v>
      </c>
      <c r="AK577" s="11">
        <f t="shared" si="1637"/>
        <v>888.53099999999995</v>
      </c>
      <c r="AL577" s="11">
        <f t="shared" si="1629"/>
        <v>1268.5666666666668</v>
      </c>
      <c r="AM577" s="11">
        <f t="shared" si="1638"/>
        <v>789.67</v>
      </c>
      <c r="AN577" s="11">
        <f t="shared" si="1639"/>
        <v>396.4546666666667</v>
      </c>
      <c r="AO577" s="11">
        <f t="shared" si="1640"/>
        <v>699.15066999999988</v>
      </c>
      <c r="AP577" s="11">
        <f t="shared" si="1641"/>
        <v>447.49433333333332</v>
      </c>
      <c r="AQ577" s="11">
        <f t="shared" si="1642"/>
        <v>1047.0226666666667</v>
      </c>
      <c r="AR577" s="11">
        <f t="shared" si="1643"/>
        <v>401.61900000000003</v>
      </c>
      <c r="AS577" s="11" t="str">
        <f t="shared" si="1644"/>
        <v/>
      </c>
      <c r="AT577" s="11">
        <f t="shared" si="1630"/>
        <v>507.6583333333333</v>
      </c>
      <c r="AU577" s="11">
        <f t="shared" si="1645"/>
        <v>3474.1936600000004</v>
      </c>
      <c r="AV577" s="11">
        <f t="shared" si="1646"/>
        <v>179.15406666666667</v>
      </c>
      <c r="AW577" s="11">
        <f t="shared" si="1652"/>
        <v>10660.8405</v>
      </c>
      <c r="AX577" s="11">
        <f t="shared" si="1653"/>
        <v>1145.758</v>
      </c>
      <c r="AY577" s="11">
        <f t="shared" si="1654"/>
        <v>1151.712</v>
      </c>
      <c r="AZ577" s="11">
        <f t="shared" ref="AZ577" si="1729">IF(OR(S577="",S574="",S571="",S568=""),AZ576,SUM(S577,S574,S571,S568))</f>
        <v>2180.1480000000001</v>
      </c>
      <c r="BA577" s="11">
        <f t="shared" si="1656"/>
        <v>1551.0590000000002</v>
      </c>
      <c r="BB577" s="11">
        <f t="shared" ref="BB577:BE577" si="1730">IF(OR(V577="",V574="",V571="",V568=""),BB576,SUM(V577,V574,V571,V568)/1000)</f>
        <v>470.21522416994998</v>
      </c>
      <c r="BC577" s="11">
        <f t="shared" si="1730"/>
        <v>1314.3411000000001</v>
      </c>
      <c r="BD577" s="11">
        <f t="shared" si="1730"/>
        <v>713.01099999999997</v>
      </c>
      <c r="BE577" s="11">
        <f t="shared" si="1730"/>
        <v>2505.6210000000001</v>
      </c>
      <c r="BF577" s="11">
        <f t="shared" si="1658"/>
        <v>486.56099999999998</v>
      </c>
      <c r="BG577" s="11">
        <f t="shared" si="1659"/>
        <v>2077.8053</v>
      </c>
      <c r="BH577" s="11">
        <f t="shared" ref="BH577:BI577" si="1731">IF(OR(AD577="",AD574="",AD571="",AD568=""),BH576,SUM(AD577,AD574,AD571,AD568)/1000)</f>
        <v>740.05899999999997</v>
      </c>
      <c r="BI577" s="11">
        <f t="shared" si="1731"/>
        <v>1310.6120000000001</v>
      </c>
      <c r="BJ577" s="11">
        <f t="shared" si="1661"/>
        <v>159.97139999999999</v>
      </c>
      <c r="BL577" s="65" t="str">
        <f t="shared" si="1430"/>
        <v>20023</v>
      </c>
      <c r="BM577" s="2">
        <f t="shared" si="1431"/>
        <v>51.456165784678532</v>
      </c>
      <c r="BN577" s="2">
        <f t="shared" si="1432"/>
        <v>46.942141972822348</v>
      </c>
      <c r="BO577" s="2">
        <f t="shared" ref="BO577:BP577" si="1732">IF(COUNT(AK576,AY574)=2,AK576/AY574*100,"")</f>
        <v>77.967367513896718</v>
      </c>
      <c r="BP577" s="2">
        <f t="shared" si="1732"/>
        <v>59.276865456640749</v>
      </c>
      <c r="BQ577" s="2">
        <f t="shared" si="1434"/>
        <v>50.281551796045797</v>
      </c>
      <c r="BR577" s="2">
        <f t="shared" si="1435"/>
        <v>84.014009932547708</v>
      </c>
      <c r="BS577" s="2">
        <f t="shared" si="1436"/>
        <v>53.392864475506627</v>
      </c>
      <c r="BT577" s="2">
        <f t="shared" ref="BT577:BZ577" si="1733">IF(COUNT(AP576,BD574)=2,AP576/BD574*100,"")</f>
        <v>63.609099282494022</v>
      </c>
      <c r="BU577" s="2">
        <f t="shared" si="1733"/>
        <v>42.0812296721964</v>
      </c>
      <c r="BV577" s="2">
        <f t="shared" si="1733"/>
        <v>82.652647710094172</v>
      </c>
      <c r="BW577" s="2" t="str">
        <f t="shared" si="1733"/>
        <v/>
      </c>
      <c r="BX577" s="2">
        <f t="shared" si="1733"/>
        <v>69.084250392861946</v>
      </c>
      <c r="BY577" s="2">
        <f t="shared" si="1733"/>
        <v>265.72815644848669</v>
      </c>
      <c r="BZ577" s="2">
        <f t="shared" si="1733"/>
        <v>111.05228398208405</v>
      </c>
    </row>
    <row r="578" spans="1:78" ht="15" customHeight="1" x14ac:dyDescent="0.2">
      <c r="A578" s="71">
        <v>37347</v>
      </c>
      <c r="B578" s="76">
        <v>5483.5</v>
      </c>
      <c r="C578" s="13">
        <v>545554</v>
      </c>
      <c r="D578" s="76">
        <v>894412</v>
      </c>
      <c r="E578" s="13">
        <v>1271.0999999999999</v>
      </c>
      <c r="F578" s="13">
        <v>802923</v>
      </c>
      <c r="G578" s="13">
        <v>400054</v>
      </c>
      <c r="H578" s="13">
        <v>709770.61</v>
      </c>
      <c r="I578" s="13">
        <v>454315</v>
      </c>
      <c r="J578" s="13">
        <v>1057670</v>
      </c>
      <c r="K578" s="13">
        <v>400708</v>
      </c>
      <c r="L578" s="13"/>
      <c r="M578" s="13">
        <v>499.221</v>
      </c>
      <c r="N578" s="13">
        <v>3469867.9309999999</v>
      </c>
      <c r="O578" s="13">
        <v>180153.60000000001</v>
      </c>
      <c r="P578" s="13"/>
      <c r="Q578" s="13"/>
      <c r="R578" s="13"/>
      <c r="S578" s="13"/>
      <c r="T578" s="38"/>
      <c r="U578" s="13"/>
      <c r="V578" s="13"/>
      <c r="W578" s="13"/>
      <c r="X578" s="13"/>
      <c r="Y578" s="13"/>
      <c r="Z578" s="38"/>
      <c r="AA578" s="13"/>
      <c r="AB578" s="38"/>
      <c r="AC578" s="13"/>
      <c r="AD578" s="13"/>
      <c r="AE578" s="13"/>
      <c r="AF578" s="38"/>
      <c r="AG578" s="13"/>
      <c r="AI578" s="11">
        <f t="shared" si="1628"/>
        <v>5479.4333333333334</v>
      </c>
      <c r="AJ578" s="11">
        <f t="shared" si="1636"/>
        <v>543.66200000000003</v>
      </c>
      <c r="AK578" s="11">
        <f t="shared" si="1637"/>
        <v>891.4523333333334</v>
      </c>
      <c r="AL578" s="11">
        <f t="shared" si="1629"/>
        <v>1269.2666666666667</v>
      </c>
      <c r="AM578" s="11">
        <f t="shared" si="1638"/>
        <v>792.56166666666661</v>
      </c>
      <c r="AN578" s="11">
        <f t="shared" si="1639"/>
        <v>398.91066666666671</v>
      </c>
      <c r="AO578" s="11">
        <f t="shared" si="1640"/>
        <v>702.54016999999988</v>
      </c>
      <c r="AP578" s="11">
        <f t="shared" si="1641"/>
        <v>451.73500000000001</v>
      </c>
      <c r="AQ578" s="11">
        <f t="shared" si="1642"/>
        <v>1048.5606666666665</v>
      </c>
      <c r="AR578" s="11">
        <f t="shared" si="1643"/>
        <v>400.97199999999998</v>
      </c>
      <c r="AS578" s="11" t="str">
        <f t="shared" si="1644"/>
        <v/>
      </c>
      <c r="AT578" s="11">
        <f t="shared" si="1630"/>
        <v>506.24233333333331</v>
      </c>
      <c r="AU578" s="11">
        <f t="shared" si="1645"/>
        <v>3456.1915176666662</v>
      </c>
      <c r="AV578" s="11">
        <f t="shared" si="1646"/>
        <v>179.78023333333331</v>
      </c>
      <c r="AW578" s="11">
        <f t="shared" si="1652"/>
        <v>10660.8405</v>
      </c>
      <c r="AX578" s="11">
        <f t="shared" si="1653"/>
        <v>1145.758</v>
      </c>
      <c r="AY578" s="11">
        <f t="shared" si="1654"/>
        <v>1151.712</v>
      </c>
      <c r="AZ578" s="11">
        <f t="shared" ref="AZ578" si="1734">IF(OR(S578="",S575="",S572="",S569=""),AZ577,SUM(S578,S575,S572,S569))</f>
        <v>2180.1480000000001</v>
      </c>
      <c r="BA578" s="11">
        <f t="shared" si="1656"/>
        <v>1551.0590000000002</v>
      </c>
      <c r="BB578" s="11">
        <f t="shared" ref="BB578:BE578" si="1735">IF(OR(V578="",V575="",V572="",V569=""),BB577,SUM(V578,V575,V572,V569)/1000)</f>
        <v>470.21522416994998</v>
      </c>
      <c r="BC578" s="11">
        <f t="shared" si="1735"/>
        <v>1314.3411000000001</v>
      </c>
      <c r="BD578" s="11">
        <f t="shared" si="1735"/>
        <v>713.01099999999997</v>
      </c>
      <c r="BE578" s="11">
        <f t="shared" si="1735"/>
        <v>2505.6210000000001</v>
      </c>
      <c r="BF578" s="11">
        <f t="shared" si="1658"/>
        <v>486.56099999999998</v>
      </c>
      <c r="BG578" s="11">
        <f t="shared" si="1659"/>
        <v>2077.8053</v>
      </c>
      <c r="BH578" s="11">
        <f t="shared" ref="BH578:BI578" si="1736">IF(OR(AD578="",AD575="",AD572="",AD569=""),BH577,SUM(AD578,AD575,AD572,AD569)/1000)</f>
        <v>740.05899999999997</v>
      </c>
      <c r="BI578" s="11">
        <f t="shared" si="1736"/>
        <v>1310.6120000000001</v>
      </c>
      <c r="BJ578" s="11">
        <f t="shared" si="1661"/>
        <v>159.97139999999999</v>
      </c>
      <c r="BL578" s="65" t="str">
        <f t="shared" si="1430"/>
        <v>20024</v>
      </c>
      <c r="BM578" s="2">
        <f t="shared" si="1431"/>
        <v>51.650839249355187</v>
      </c>
      <c r="BN578" s="2">
        <f t="shared" si="1432"/>
        <v>47.116185237251898</v>
      </c>
      <c r="BO578" s="2">
        <f t="shared" ref="BO578:BP578" si="1737">IF(COUNT(AK577,AY575)=2,AK577/AY575*100,"")</f>
        <v>77.977021057010305</v>
      </c>
      <c r="BP578" s="2">
        <f t="shared" si="1737"/>
        <v>58.320613962497788</v>
      </c>
      <c r="BQ578" s="2">
        <f t="shared" si="1434"/>
        <v>51.083721057138</v>
      </c>
      <c r="BR578" s="2">
        <f t="shared" si="1435"/>
        <v>84.297016638178818</v>
      </c>
      <c r="BS578" s="2">
        <f t="shared" si="1436"/>
        <v>53.993671567360316</v>
      </c>
      <c r="BT578" s="2">
        <f t="shared" ref="BT578:BZ578" si="1738">IF(COUNT(AP577,BD575)=2,AP577/BD575*100,"")</f>
        <v>63.837204270703594</v>
      </c>
      <c r="BU578" s="2">
        <f t="shared" si="1738"/>
        <v>42.057396324603232</v>
      </c>
      <c r="BV578" s="2">
        <f t="shared" si="1738"/>
        <v>83.321023870675958</v>
      </c>
      <c r="BW578" s="2" t="str">
        <f t="shared" si="1738"/>
        <v/>
      </c>
      <c r="BX578" s="2">
        <f t="shared" si="1738"/>
        <v>69.754463007772046</v>
      </c>
      <c r="BY578" s="2">
        <f t="shared" si="1738"/>
        <v>262.96898138125954</v>
      </c>
      <c r="BZ578" s="2">
        <f t="shared" si="1738"/>
        <v>111.23733383336739</v>
      </c>
    </row>
    <row r="579" spans="1:78" ht="15" customHeight="1" x14ac:dyDescent="0.2">
      <c r="A579" s="71">
        <v>37377</v>
      </c>
      <c r="B579" s="76">
        <v>5509.4</v>
      </c>
      <c r="C579" s="13">
        <v>544635</v>
      </c>
      <c r="D579" s="76">
        <v>899995</v>
      </c>
      <c r="E579" s="13">
        <v>1279</v>
      </c>
      <c r="F579" s="13">
        <v>795646</v>
      </c>
      <c r="G579" s="13">
        <v>400897</v>
      </c>
      <c r="H579" s="13">
        <v>714663.85</v>
      </c>
      <c r="I579" s="13">
        <v>455077</v>
      </c>
      <c r="J579" s="13">
        <v>1038684</v>
      </c>
      <c r="K579" s="13">
        <v>409672</v>
      </c>
      <c r="L579" s="13"/>
      <c r="M579" s="13">
        <v>502.85599999999999</v>
      </c>
      <c r="N579" s="13">
        <v>3492698.1159999999</v>
      </c>
      <c r="O579" s="13">
        <v>179983.4</v>
      </c>
      <c r="P579" s="13"/>
      <c r="Q579" s="13"/>
      <c r="R579" s="13"/>
      <c r="S579" s="13"/>
      <c r="T579" s="38"/>
      <c r="U579" s="13"/>
      <c r="V579" s="13"/>
      <c r="W579" s="13"/>
      <c r="X579" s="13"/>
      <c r="Y579" s="13"/>
      <c r="Z579" s="38"/>
      <c r="AA579" s="13"/>
      <c r="AB579" s="38"/>
      <c r="AC579" s="13"/>
      <c r="AD579" s="13"/>
      <c r="AE579" s="13"/>
      <c r="AF579" s="38"/>
      <c r="AG579" s="13"/>
      <c r="AI579" s="11">
        <f t="shared" si="1628"/>
        <v>5492.0999999999995</v>
      </c>
      <c r="AJ579" s="11">
        <f t="shared" si="1636"/>
        <v>544.72400000000005</v>
      </c>
      <c r="AK579" s="11">
        <f t="shared" si="1637"/>
        <v>895.58233333333339</v>
      </c>
      <c r="AL579" s="11">
        <f t="shared" si="1629"/>
        <v>1273.5</v>
      </c>
      <c r="AM579" s="11">
        <f t="shared" si="1638"/>
        <v>796.01733333333334</v>
      </c>
      <c r="AN579" s="11">
        <f t="shared" si="1639"/>
        <v>400.28899999999999</v>
      </c>
      <c r="AO579" s="11">
        <f t="shared" si="1640"/>
        <v>708.65110666666658</v>
      </c>
      <c r="AP579" s="11">
        <f t="shared" si="1641"/>
        <v>454.75733333333329</v>
      </c>
      <c r="AQ579" s="11">
        <f t="shared" si="1642"/>
        <v>1050.7576666666666</v>
      </c>
      <c r="AR579" s="11">
        <f t="shared" si="1643"/>
        <v>403.89533333333333</v>
      </c>
      <c r="AS579" s="11" t="str">
        <f t="shared" si="1644"/>
        <v/>
      </c>
      <c r="AT579" s="11">
        <f t="shared" si="1630"/>
        <v>505.10166666666663</v>
      </c>
      <c r="AU579" s="11">
        <f t="shared" si="1645"/>
        <v>3467.7562246666666</v>
      </c>
      <c r="AV579" s="11">
        <f t="shared" si="1646"/>
        <v>180.36573333333337</v>
      </c>
      <c r="AW579" s="11">
        <f t="shared" si="1652"/>
        <v>10660.8405</v>
      </c>
      <c r="AX579" s="11">
        <f t="shared" si="1653"/>
        <v>1145.758</v>
      </c>
      <c r="AY579" s="11">
        <f t="shared" si="1654"/>
        <v>1151.712</v>
      </c>
      <c r="AZ579" s="11">
        <f t="shared" ref="AZ579" si="1739">IF(OR(S579="",S576="",S573="",S570=""),AZ578,SUM(S579,S576,S573,S570))</f>
        <v>2180.1480000000001</v>
      </c>
      <c r="BA579" s="11">
        <f t="shared" si="1656"/>
        <v>1551.0590000000002</v>
      </c>
      <c r="BB579" s="11">
        <f t="shared" ref="BB579:BE579" si="1740">IF(OR(V579="",V576="",V573="",V570=""),BB578,SUM(V579,V576,V573,V570)/1000)</f>
        <v>470.21522416994998</v>
      </c>
      <c r="BC579" s="11">
        <f t="shared" si="1740"/>
        <v>1314.3411000000001</v>
      </c>
      <c r="BD579" s="11">
        <f t="shared" si="1740"/>
        <v>713.01099999999997</v>
      </c>
      <c r="BE579" s="11">
        <f t="shared" si="1740"/>
        <v>2505.6210000000001</v>
      </c>
      <c r="BF579" s="11">
        <f t="shared" si="1658"/>
        <v>486.56099999999998</v>
      </c>
      <c r="BG579" s="11">
        <f t="shared" si="1659"/>
        <v>2077.8053</v>
      </c>
      <c r="BH579" s="11">
        <f t="shared" ref="BH579:BI579" si="1741">IF(OR(AD579="",AD576="",AD573="",AD570=""),BH578,SUM(AD579,AD576,AD573,AD570)/1000)</f>
        <v>740.05899999999997</v>
      </c>
      <c r="BI579" s="11">
        <f t="shared" si="1741"/>
        <v>1310.6120000000001</v>
      </c>
      <c r="BJ579" s="11">
        <f t="shared" si="1661"/>
        <v>159.97139999999999</v>
      </c>
      <c r="BL579" s="65" t="str">
        <f t="shared" si="1430"/>
        <v>20025</v>
      </c>
      <c r="BM579" s="2">
        <f t="shared" si="1431"/>
        <v>51.78156657595845</v>
      </c>
      <c r="BN579" s="2">
        <f t="shared" si="1432"/>
        <v>47.293810717465398</v>
      </c>
      <c r="BO579" s="2">
        <f t="shared" ref="BO579:BP579" si="1742">IF(COUNT(AK578,AY576)=2,AK578/AY576*100,"")</f>
        <v>78.233395759578812</v>
      </c>
      <c r="BP579" s="2">
        <f t="shared" si="1742"/>
        <v>58.352795503166057</v>
      </c>
      <c r="BQ579" s="2">
        <f t="shared" si="1434"/>
        <v>51.299724684699669</v>
      </c>
      <c r="BR579" s="2">
        <f t="shared" si="1435"/>
        <v>84.819228861341884</v>
      </c>
      <c r="BS579" s="2">
        <f t="shared" si="1436"/>
        <v>53.628474648556058</v>
      </c>
      <c r="BT579" s="2">
        <f t="shared" ref="BT579:BZ579" si="1743">IF(COUNT(AP578,BD576)=2,AP578/BD576*100,"")</f>
        <v>64.442155627802265</v>
      </c>
      <c r="BU579" s="2">
        <f t="shared" si="1743"/>
        <v>42.119175575049802</v>
      </c>
      <c r="BV579" s="2">
        <f t="shared" si="1743"/>
        <v>83.186795404282847</v>
      </c>
      <c r="BW579" s="2" t="str">
        <f t="shared" si="1743"/>
        <v/>
      </c>
      <c r="BX579" s="2">
        <f t="shared" si="1743"/>
        <v>69.559898449025496</v>
      </c>
      <c r="BY579" s="2">
        <f t="shared" si="1743"/>
        <v>261.60636159221838</v>
      </c>
      <c r="BZ579" s="2">
        <f t="shared" si="1743"/>
        <v>111.62612272234594</v>
      </c>
    </row>
    <row r="580" spans="1:78" ht="15" customHeight="1" x14ac:dyDescent="0.2">
      <c r="A580" s="71">
        <v>37408</v>
      </c>
      <c r="B580" s="76">
        <v>5534.3</v>
      </c>
      <c r="C580" s="13">
        <v>547075</v>
      </c>
      <c r="D580" s="76">
        <v>903156</v>
      </c>
      <c r="E580" s="13">
        <v>1291.9000000000001</v>
      </c>
      <c r="F580" s="13">
        <v>802316</v>
      </c>
      <c r="G580" s="13">
        <v>405031</v>
      </c>
      <c r="H580" s="13">
        <v>721634.53</v>
      </c>
      <c r="I580" s="13">
        <v>469524</v>
      </c>
      <c r="J580" s="13">
        <v>1057284</v>
      </c>
      <c r="K580" s="13">
        <v>408184</v>
      </c>
      <c r="L580" s="13"/>
      <c r="M580" s="76">
        <v>496.26499999999999</v>
      </c>
      <c r="N580" s="13">
        <v>3498564.4550000001</v>
      </c>
      <c r="O580" s="13">
        <v>179616.3</v>
      </c>
      <c r="P580" s="13">
        <v>2723301.75</v>
      </c>
      <c r="Q580" s="13">
        <v>297094</v>
      </c>
      <c r="R580" s="13">
        <v>295393</v>
      </c>
      <c r="S580" s="13">
        <v>546.38199999999995</v>
      </c>
      <c r="T580" s="38">
        <v>396.98899999999998</v>
      </c>
      <c r="U580" s="76">
        <v>395.66300000000001</v>
      </c>
      <c r="V580" s="13">
        <v>117346.33687697</v>
      </c>
      <c r="W580" s="13">
        <v>335983.6</v>
      </c>
      <c r="X580" s="13">
        <v>186170</v>
      </c>
      <c r="Y580" s="13">
        <v>663735</v>
      </c>
      <c r="Z580" s="38">
        <v>123248</v>
      </c>
      <c r="AA580" s="13">
        <v>124873</v>
      </c>
      <c r="AB580" s="38">
        <v>498554.3</v>
      </c>
      <c r="AC580" s="78">
        <v>515922.1</v>
      </c>
      <c r="AD580" s="13">
        <v>193792</v>
      </c>
      <c r="AE580" s="13">
        <v>315423</v>
      </c>
      <c r="AF580" s="38">
        <v>41675.300000000003</v>
      </c>
      <c r="AG580" s="78">
        <v>41883.300000000003</v>
      </c>
      <c r="AI580" s="11">
        <f t="shared" si="1628"/>
        <v>5509.0666666666666</v>
      </c>
      <c r="AJ580" s="11">
        <f t="shared" si="1636"/>
        <v>545.75466666666659</v>
      </c>
      <c r="AK580" s="11">
        <f t="shared" si="1637"/>
        <v>899.18766666666659</v>
      </c>
      <c r="AL580" s="11">
        <f t="shared" si="1629"/>
        <v>1280.6666666666667</v>
      </c>
      <c r="AM580" s="11">
        <f t="shared" si="1638"/>
        <v>800.29499999999996</v>
      </c>
      <c r="AN580" s="11">
        <f t="shared" si="1639"/>
        <v>401.99400000000003</v>
      </c>
      <c r="AO580" s="11">
        <f t="shared" si="1640"/>
        <v>715.35633000000007</v>
      </c>
      <c r="AP580" s="11">
        <f t="shared" si="1641"/>
        <v>459.63866666666667</v>
      </c>
      <c r="AQ580" s="11">
        <f t="shared" si="1642"/>
        <v>1051.2126666666668</v>
      </c>
      <c r="AR580" s="11">
        <f t="shared" si="1643"/>
        <v>406.18799999999999</v>
      </c>
      <c r="AS580" s="11" t="str">
        <f t="shared" si="1644"/>
        <v/>
      </c>
      <c r="AT580" s="11">
        <f t="shared" si="1630"/>
        <v>499.44733333333335</v>
      </c>
      <c r="AU580" s="11">
        <f t="shared" si="1645"/>
        <v>3487.0435006666667</v>
      </c>
      <c r="AV580" s="11">
        <f t="shared" si="1646"/>
        <v>179.91776666666669</v>
      </c>
      <c r="AW580" s="11">
        <f t="shared" si="1652"/>
        <v>10734.686750000001</v>
      </c>
      <c r="AX580" s="11">
        <f t="shared" si="1653"/>
        <v>1155.58</v>
      </c>
      <c r="AY580" s="11">
        <f t="shared" si="1654"/>
        <v>1161.6780000000001</v>
      </c>
      <c r="AZ580" s="11">
        <f t="shared" ref="AZ580" si="1744">IF(OR(S580="",S577="",S574="",S571=""),AZ579,SUM(S580,S577,S574,S571))</f>
        <v>2185.4309999999996</v>
      </c>
      <c r="BA580" s="11">
        <f t="shared" si="1656"/>
        <v>1563.3419999999999</v>
      </c>
      <c r="BB580" s="11">
        <f t="shared" ref="BB580:BE580" si="1745">IF(OR(V580="",V577="",V574="",V571=""),BB579,SUM(V580,V577,V574,V571)/1000)</f>
        <v>469.49976521223999</v>
      </c>
      <c r="BC580" s="11">
        <f t="shared" si="1745"/>
        <v>1325.4132</v>
      </c>
      <c r="BD580" s="11">
        <f t="shared" si="1745"/>
        <v>725.89</v>
      </c>
      <c r="BE580" s="11">
        <f t="shared" si="1745"/>
        <v>2531.1930000000002</v>
      </c>
      <c r="BF580" s="11">
        <f t="shared" si="1658"/>
        <v>491.47500000000002</v>
      </c>
      <c r="BG580" s="11">
        <f t="shared" si="1659"/>
        <v>2067.8218000000002</v>
      </c>
      <c r="BH580" s="11">
        <f t="shared" ref="BH580:BI580" si="1746">IF(OR(AD580="",AD577="",AD574="",AD571=""),BH579,SUM(AD580,AD577,AD574,AD571)/1000)</f>
        <v>754.005</v>
      </c>
      <c r="BI580" s="11">
        <f t="shared" si="1746"/>
        <v>1303.5650000000001</v>
      </c>
      <c r="BJ580" s="11">
        <f t="shared" si="1661"/>
        <v>161.15740000000002</v>
      </c>
      <c r="BL580" s="65" t="str">
        <f t="shared" si="1430"/>
        <v>20026</v>
      </c>
      <c r="BM580" s="2">
        <f t="shared" si="1431"/>
        <v>51.516576014808578</v>
      </c>
      <c r="BN580" s="2">
        <f t="shared" si="1432"/>
        <v>47.449985075382415</v>
      </c>
      <c r="BO580" s="2">
        <f t="shared" ref="BO580:BP580" si="1747">IF(COUNT(AK579,AY577)=2,AK579/AY577*100,"")</f>
        <v>77.760962231298564</v>
      </c>
      <c r="BP580" s="2">
        <f t="shared" si="1747"/>
        <v>58.413465507846254</v>
      </c>
      <c r="BQ580" s="2">
        <f t="shared" si="1434"/>
        <v>51.098099212645451</v>
      </c>
      <c r="BR580" s="2">
        <f t="shared" si="1435"/>
        <v>85.128889798626233</v>
      </c>
      <c r="BS580" s="2">
        <f t="shared" si="1436"/>
        <v>53.451890837165472</v>
      </c>
      <c r="BT580" s="2">
        <f t="shared" ref="BT580:BZ580" si="1748">IF(COUNT(AP579,BD577)=2,AP579/BD577*100,"")</f>
        <v>63.779848183735353</v>
      </c>
      <c r="BU580" s="2">
        <f t="shared" si="1748"/>
        <v>41.936017724415088</v>
      </c>
      <c r="BV580" s="2">
        <f t="shared" si="1748"/>
        <v>83.010215231663324</v>
      </c>
      <c r="BW580" s="2" t="str">
        <f t="shared" si="1748"/>
        <v/>
      </c>
      <c r="BX580" s="2">
        <f t="shared" si="1748"/>
        <v>68.251540305119818</v>
      </c>
      <c r="BY580" s="2">
        <f t="shared" si="1748"/>
        <v>264.59060535586934</v>
      </c>
      <c r="BZ580" s="2">
        <f t="shared" si="1748"/>
        <v>112.74873717010252</v>
      </c>
    </row>
    <row r="581" spans="1:78" ht="15" customHeight="1" x14ac:dyDescent="0.2">
      <c r="A581" s="71">
        <v>37438</v>
      </c>
      <c r="B581" s="76">
        <v>5576.9</v>
      </c>
      <c r="C581" s="13">
        <v>550448</v>
      </c>
      <c r="D581" s="76">
        <v>909242</v>
      </c>
      <c r="E581" s="13">
        <v>1295.3</v>
      </c>
      <c r="F581" s="13">
        <v>805436</v>
      </c>
      <c r="G581" s="13">
        <v>407885</v>
      </c>
      <c r="H581" s="13">
        <v>716073.75</v>
      </c>
      <c r="I581" s="13">
        <v>462703</v>
      </c>
      <c r="J581" s="13">
        <v>1047447</v>
      </c>
      <c r="K581" s="13">
        <v>405721</v>
      </c>
      <c r="L581" s="13"/>
      <c r="M581" s="13">
        <v>506.21499999999997</v>
      </c>
      <c r="N581" s="13">
        <v>3459201.4920000001</v>
      </c>
      <c r="O581" s="13">
        <v>179004.9</v>
      </c>
      <c r="P581" s="13"/>
      <c r="Q581" s="13"/>
      <c r="R581" s="13"/>
      <c r="S581" s="13"/>
      <c r="T581" s="38"/>
      <c r="U581" s="13"/>
      <c r="V581" s="13"/>
      <c r="W581" s="13"/>
      <c r="X581" s="13"/>
      <c r="Y581" s="13"/>
      <c r="Z581" s="38"/>
      <c r="AA581" s="13"/>
      <c r="AB581" s="38"/>
      <c r="AC581" s="13"/>
      <c r="AD581" s="13"/>
      <c r="AE581" s="13"/>
      <c r="AF581" s="38"/>
      <c r="AG581" s="13"/>
      <c r="AI581" s="11">
        <f t="shared" si="1628"/>
        <v>5540.2</v>
      </c>
      <c r="AJ581" s="11">
        <f t="shared" si="1636"/>
        <v>547.38599999999997</v>
      </c>
      <c r="AK581" s="11">
        <f t="shared" si="1637"/>
        <v>904.13099999999997</v>
      </c>
      <c r="AL581" s="11">
        <f t="shared" si="1629"/>
        <v>1288.7333333333333</v>
      </c>
      <c r="AM581" s="11">
        <f t="shared" si="1638"/>
        <v>801.13266666666664</v>
      </c>
      <c r="AN581" s="11">
        <f t="shared" si="1639"/>
        <v>404.60433333333333</v>
      </c>
      <c r="AO581" s="11">
        <f t="shared" si="1640"/>
        <v>717.45737666666662</v>
      </c>
      <c r="AP581" s="11">
        <f t="shared" si="1641"/>
        <v>462.43466666666666</v>
      </c>
      <c r="AQ581" s="11">
        <f t="shared" si="1642"/>
        <v>1047.8050000000001</v>
      </c>
      <c r="AR581" s="11">
        <f t="shared" si="1643"/>
        <v>407.85899999999998</v>
      </c>
      <c r="AS581" s="11" t="str">
        <f t="shared" si="1644"/>
        <v/>
      </c>
      <c r="AT581" s="11">
        <f t="shared" si="1630"/>
        <v>501.77866666666665</v>
      </c>
      <c r="AU581" s="11">
        <f t="shared" si="1645"/>
        <v>3483.4880210000001</v>
      </c>
      <c r="AV581" s="11">
        <f t="shared" si="1646"/>
        <v>179.53486666666666</v>
      </c>
      <c r="AW581" s="11">
        <f t="shared" si="1652"/>
        <v>10734.686750000001</v>
      </c>
      <c r="AX581" s="11">
        <f t="shared" si="1653"/>
        <v>1155.58</v>
      </c>
      <c r="AY581" s="11">
        <f t="shared" si="1654"/>
        <v>1161.6780000000001</v>
      </c>
      <c r="AZ581" s="11">
        <f t="shared" ref="AZ581" si="1749">IF(OR(S581="",S578="",S575="",S572=""),AZ580,SUM(S581,S578,S575,S572))</f>
        <v>2185.4309999999996</v>
      </c>
      <c r="BA581" s="11">
        <f t="shared" si="1656"/>
        <v>1563.3419999999999</v>
      </c>
      <c r="BB581" s="11">
        <f t="shared" ref="BB581:BE581" si="1750">IF(OR(V581="",V578="",V575="",V572=""),BB580,SUM(V581,V578,V575,V572)/1000)</f>
        <v>469.49976521223999</v>
      </c>
      <c r="BC581" s="11">
        <f t="shared" si="1750"/>
        <v>1325.4132</v>
      </c>
      <c r="BD581" s="11">
        <f t="shared" si="1750"/>
        <v>725.89</v>
      </c>
      <c r="BE581" s="11">
        <f t="shared" si="1750"/>
        <v>2531.1930000000002</v>
      </c>
      <c r="BF581" s="11">
        <f t="shared" si="1658"/>
        <v>491.47500000000002</v>
      </c>
      <c r="BG581" s="11">
        <f t="shared" si="1659"/>
        <v>2067.8218000000002</v>
      </c>
      <c r="BH581" s="11">
        <f t="shared" ref="BH581:BI581" si="1751">IF(OR(AD581="",AD578="",AD575="",AD572=""),BH580,SUM(AD581,AD578,AD575,AD572)/1000)</f>
        <v>754.005</v>
      </c>
      <c r="BI581" s="11">
        <f t="shared" si="1751"/>
        <v>1303.5650000000001</v>
      </c>
      <c r="BJ581" s="11">
        <f t="shared" si="1661"/>
        <v>161.15740000000002</v>
      </c>
      <c r="BL581" s="65" t="str">
        <f t="shared" si="1430"/>
        <v>20027</v>
      </c>
      <c r="BM581" s="2">
        <f t="shared" si="1431"/>
        <v>51.675725442723454</v>
      </c>
      <c r="BN581" s="2">
        <f t="shared" si="1432"/>
        <v>47.542674805674501</v>
      </c>
      <c r="BO581" s="2">
        <f t="shared" ref="BO581:BP581" si="1752">IF(COUNT(AK580,AY578)=2,AK580/AY578*100,"")</f>
        <v>78.074003454567347</v>
      </c>
      <c r="BP581" s="2">
        <f t="shared" si="1752"/>
        <v>58.74218936818356</v>
      </c>
      <c r="BQ581" s="2">
        <f t="shared" si="1434"/>
        <v>51.320893230582023</v>
      </c>
      <c r="BR581" s="2">
        <f t="shared" si="1435"/>
        <v>85.491489712954788</v>
      </c>
      <c r="BS581" s="2">
        <f t="shared" si="1436"/>
        <v>53.916833816325649</v>
      </c>
      <c r="BT581" s="2">
        <f t="shared" ref="BT581:BZ581" si="1753">IF(COUNT(AP580,BD578)=2,AP580/BD578*100,"")</f>
        <v>64.46445660258631</v>
      </c>
      <c r="BU581" s="2">
        <f t="shared" si="1753"/>
        <v>41.954176895335202</v>
      </c>
      <c r="BV581" s="2">
        <f t="shared" si="1753"/>
        <v>83.481413430176275</v>
      </c>
      <c r="BW581" s="2" t="str">
        <f t="shared" si="1753"/>
        <v/>
      </c>
      <c r="BX581" s="2">
        <f t="shared" si="1753"/>
        <v>67.487502122578519</v>
      </c>
      <c r="BY581" s="2">
        <f t="shared" si="1753"/>
        <v>266.06222899429173</v>
      </c>
      <c r="BZ581" s="2">
        <f t="shared" si="1753"/>
        <v>112.46870794821244</v>
      </c>
    </row>
    <row r="582" spans="1:78" ht="15" customHeight="1" x14ac:dyDescent="0.2">
      <c r="A582" s="71">
        <v>37469</v>
      </c>
      <c r="B582" s="76">
        <v>5619.4</v>
      </c>
      <c r="C582" s="13">
        <v>553147</v>
      </c>
      <c r="D582" s="76">
        <v>917508</v>
      </c>
      <c r="E582" s="13">
        <v>1295.4000000000001</v>
      </c>
      <c r="F582" s="13">
        <v>805679</v>
      </c>
      <c r="G582" s="13">
        <v>412757</v>
      </c>
      <c r="H582" s="13">
        <v>708753.48</v>
      </c>
      <c r="I582" s="13">
        <v>463698</v>
      </c>
      <c r="J582" s="13">
        <v>1066994</v>
      </c>
      <c r="K582" s="13">
        <v>403697</v>
      </c>
      <c r="L582" s="13"/>
      <c r="M582" s="13">
        <v>513.15</v>
      </c>
      <c r="N582" s="13">
        <v>3464728.085</v>
      </c>
      <c r="O582" s="13">
        <v>178105.3</v>
      </c>
      <c r="P582" s="13"/>
      <c r="Q582" s="13"/>
      <c r="R582" s="13"/>
      <c r="S582" s="13"/>
      <c r="T582" s="38"/>
      <c r="U582" s="13"/>
      <c r="V582" s="13"/>
      <c r="W582" s="13"/>
      <c r="X582" s="13"/>
      <c r="Y582" s="13"/>
      <c r="Z582" s="38"/>
      <c r="AA582" s="13"/>
      <c r="AB582" s="38"/>
      <c r="AC582" s="13"/>
      <c r="AD582" s="13"/>
      <c r="AE582" s="13"/>
      <c r="AF582" s="38"/>
      <c r="AG582" s="13"/>
      <c r="AI582" s="11">
        <f t="shared" si="1628"/>
        <v>5576.8666666666659</v>
      </c>
      <c r="AJ582" s="11">
        <f t="shared" si="1636"/>
        <v>550.22333333333336</v>
      </c>
      <c r="AK582" s="11">
        <f t="shared" si="1637"/>
        <v>909.96866666666665</v>
      </c>
      <c r="AL582" s="11">
        <f t="shared" si="1629"/>
        <v>1294.2</v>
      </c>
      <c r="AM582" s="11">
        <f t="shared" si="1638"/>
        <v>804.47699999999998</v>
      </c>
      <c r="AN582" s="11">
        <f t="shared" si="1639"/>
        <v>408.55766666666671</v>
      </c>
      <c r="AO582" s="11">
        <f t="shared" si="1640"/>
        <v>715.48725333333334</v>
      </c>
      <c r="AP582" s="11">
        <f t="shared" si="1641"/>
        <v>465.30833333333334</v>
      </c>
      <c r="AQ582" s="11">
        <f t="shared" si="1642"/>
        <v>1057.2416666666668</v>
      </c>
      <c r="AR582" s="11">
        <f t="shared" si="1643"/>
        <v>405.86733333333331</v>
      </c>
      <c r="AS582" s="11" t="str">
        <f t="shared" si="1644"/>
        <v/>
      </c>
      <c r="AT582" s="11">
        <f t="shared" si="1630"/>
        <v>505.21000000000004</v>
      </c>
      <c r="AU582" s="11">
        <f t="shared" si="1645"/>
        <v>3474.1646773333341</v>
      </c>
      <c r="AV582" s="11">
        <f t="shared" si="1646"/>
        <v>178.90883333333335</v>
      </c>
      <c r="AW582" s="11">
        <f t="shared" si="1652"/>
        <v>10734.686750000001</v>
      </c>
      <c r="AX582" s="11">
        <f t="shared" si="1653"/>
        <v>1155.58</v>
      </c>
      <c r="AY582" s="11">
        <f t="shared" si="1654"/>
        <v>1161.6780000000001</v>
      </c>
      <c r="AZ582" s="11">
        <f t="shared" ref="AZ582" si="1754">IF(OR(S582="",S579="",S576="",S573=""),AZ581,SUM(S582,S579,S576,S573))</f>
        <v>2185.4309999999996</v>
      </c>
      <c r="BA582" s="11">
        <f t="shared" si="1656"/>
        <v>1563.3419999999999</v>
      </c>
      <c r="BB582" s="11">
        <f t="shared" ref="BB582:BE582" si="1755">IF(OR(V582="",V579="",V576="",V573=""),BB581,SUM(V582,V579,V576,V573)/1000)</f>
        <v>469.49976521223999</v>
      </c>
      <c r="BC582" s="11">
        <f t="shared" si="1755"/>
        <v>1325.4132</v>
      </c>
      <c r="BD582" s="11">
        <f t="shared" si="1755"/>
        <v>725.89</v>
      </c>
      <c r="BE582" s="11">
        <f t="shared" si="1755"/>
        <v>2531.1930000000002</v>
      </c>
      <c r="BF582" s="11">
        <f t="shared" si="1658"/>
        <v>491.47500000000002</v>
      </c>
      <c r="BG582" s="11">
        <f t="shared" si="1659"/>
        <v>2067.8218000000002</v>
      </c>
      <c r="BH582" s="11">
        <f t="shared" ref="BH582:BI582" si="1756">IF(OR(AD582="",AD579="",AD576="",AD573=""),BH581,SUM(AD582,AD579,AD576,AD573)/1000)</f>
        <v>754.005</v>
      </c>
      <c r="BI582" s="11">
        <f t="shared" si="1756"/>
        <v>1303.5650000000001</v>
      </c>
      <c r="BJ582" s="11">
        <f t="shared" si="1661"/>
        <v>161.15740000000002</v>
      </c>
      <c r="BL582" s="65" t="str">
        <f t="shared" si="1430"/>
        <v>20028</v>
      </c>
      <c r="BM582" s="2">
        <f t="shared" si="1431"/>
        <v>51.967759952885515</v>
      </c>
      <c r="BN582" s="2">
        <f t="shared" si="1432"/>
        <v>47.632629810716274</v>
      </c>
      <c r="BO582" s="2">
        <f t="shared" ref="BO582:BP582" si="1757">IF(COUNT(AK581,AY579)=2,AK581/AY579*100,"")</f>
        <v>78.50321955488873</v>
      </c>
      <c r="BP582" s="2">
        <f t="shared" si="1757"/>
        <v>59.112194829586493</v>
      </c>
      <c r="BQ582" s="2">
        <f t="shared" si="1434"/>
        <v>51.59668329831424</v>
      </c>
      <c r="BR582" s="2">
        <f t="shared" si="1435"/>
        <v>86.046625573972719</v>
      </c>
      <c r="BS582" s="2">
        <f t="shared" si="1436"/>
        <v>54.426992353811357</v>
      </c>
      <c r="BT582" s="2">
        <f t="shared" ref="BT582:BZ582" si="1758">IF(COUNT(AP581,BD579)=2,AP581/BD579*100,"")</f>
        <v>64.856596415296082</v>
      </c>
      <c r="BU582" s="2">
        <f t="shared" si="1758"/>
        <v>41.818176013052252</v>
      </c>
      <c r="BV582" s="2">
        <f t="shared" si="1758"/>
        <v>83.824844161369285</v>
      </c>
      <c r="BW582" s="2" t="str">
        <f t="shared" si="1758"/>
        <v/>
      </c>
      <c r="BX582" s="2">
        <f t="shared" si="1758"/>
        <v>67.802522051169802</v>
      </c>
      <c r="BY582" s="2">
        <f t="shared" si="1758"/>
        <v>265.79094506993675</v>
      </c>
      <c r="BZ582" s="2">
        <f t="shared" si="1758"/>
        <v>112.22935266345526</v>
      </c>
    </row>
    <row r="583" spans="1:78" ht="15" customHeight="1" x14ac:dyDescent="0.2">
      <c r="A583" s="71">
        <v>37500</v>
      </c>
      <c r="B583" s="76">
        <v>5643.7</v>
      </c>
      <c r="C583" s="13">
        <v>555860</v>
      </c>
      <c r="D583" s="76">
        <v>917532</v>
      </c>
      <c r="E583" s="13">
        <v>1299.9000000000001</v>
      </c>
      <c r="F583" s="13">
        <v>818175</v>
      </c>
      <c r="G583" s="13">
        <v>416479</v>
      </c>
      <c r="H583" s="13">
        <v>720044.41</v>
      </c>
      <c r="I583" s="13">
        <v>467820</v>
      </c>
      <c r="J583" s="13">
        <v>1074166</v>
      </c>
      <c r="K583" s="13">
        <v>407924</v>
      </c>
      <c r="L583" s="13"/>
      <c r="M583" s="13">
        <v>515.92999999999995</v>
      </c>
      <c r="N583" s="13">
        <v>3471011.156</v>
      </c>
      <c r="O583" s="13">
        <v>178124.9</v>
      </c>
      <c r="P583" s="13">
        <v>2748012.75</v>
      </c>
      <c r="Q583" s="13">
        <v>308927</v>
      </c>
      <c r="R583" s="13">
        <v>299708</v>
      </c>
      <c r="S583" s="13">
        <v>554.822</v>
      </c>
      <c r="T583" s="38">
        <v>400.68599999999998</v>
      </c>
      <c r="U583" s="76">
        <v>399.04599999999999</v>
      </c>
      <c r="V583" s="13">
        <v>117769.84271748</v>
      </c>
      <c r="W583" s="13">
        <v>339625.3</v>
      </c>
      <c r="X583" s="13">
        <v>188931</v>
      </c>
      <c r="Y583" s="13">
        <v>623451</v>
      </c>
      <c r="Z583" s="38">
        <v>124712</v>
      </c>
      <c r="AA583" s="13">
        <v>126181</v>
      </c>
      <c r="AB583" s="38">
        <v>499871.3</v>
      </c>
      <c r="AC583" s="78">
        <v>515476.7</v>
      </c>
      <c r="AD583" s="13">
        <v>196474</v>
      </c>
      <c r="AE583" s="13">
        <v>333309</v>
      </c>
      <c r="AF583" s="38">
        <v>41089</v>
      </c>
      <c r="AG583" s="78">
        <v>41380.6</v>
      </c>
      <c r="AI583" s="11">
        <f t="shared" si="1628"/>
        <v>5613.333333333333</v>
      </c>
      <c r="AJ583" s="11">
        <f t="shared" si="1636"/>
        <v>553.15166666666664</v>
      </c>
      <c r="AK583" s="11">
        <f t="shared" si="1637"/>
        <v>914.76066666666668</v>
      </c>
      <c r="AL583" s="11">
        <f t="shared" si="1629"/>
        <v>1296.8666666666666</v>
      </c>
      <c r="AM583" s="11">
        <f t="shared" si="1638"/>
        <v>809.76333333333332</v>
      </c>
      <c r="AN583" s="11">
        <f t="shared" si="1639"/>
        <v>412.37366666666668</v>
      </c>
      <c r="AO583" s="11">
        <f t="shared" si="1640"/>
        <v>714.95721333333336</v>
      </c>
      <c r="AP583" s="11">
        <f t="shared" si="1641"/>
        <v>464.7403333333333</v>
      </c>
      <c r="AQ583" s="11">
        <f t="shared" si="1642"/>
        <v>1062.8689999999999</v>
      </c>
      <c r="AR583" s="11">
        <f t="shared" si="1643"/>
        <v>405.78066666666666</v>
      </c>
      <c r="AS583" s="11" t="str">
        <f t="shared" si="1644"/>
        <v/>
      </c>
      <c r="AT583" s="11">
        <f t="shared" si="1630"/>
        <v>511.76500000000004</v>
      </c>
      <c r="AU583" s="11">
        <f t="shared" si="1645"/>
        <v>3464.9802443333328</v>
      </c>
      <c r="AV583" s="11">
        <f t="shared" si="1646"/>
        <v>178.4117</v>
      </c>
      <c r="AW583" s="11">
        <f t="shared" si="1652"/>
        <v>10833.626</v>
      </c>
      <c r="AX583" s="11">
        <f t="shared" si="1653"/>
        <v>1172.617</v>
      </c>
      <c r="AY583" s="11">
        <f t="shared" si="1654"/>
        <v>1175.25</v>
      </c>
      <c r="AZ583" s="11">
        <f t="shared" ref="AZ583" si="1759">IF(OR(S583="",S580="",S577="",S574=""),AZ582,SUM(S583,S580,S577,S574))</f>
        <v>2195.7629999999999</v>
      </c>
      <c r="BA583" s="11">
        <f t="shared" si="1656"/>
        <v>1575.8690000000001</v>
      </c>
      <c r="BB583" s="11">
        <f t="shared" ref="BB583:BE583" si="1760">IF(OR(V583="",V580="",V577="",V574=""),BB582,SUM(V583,V580,V577,V574)/1000)</f>
        <v>469.70022582241</v>
      </c>
      <c r="BC583" s="11">
        <f t="shared" si="1760"/>
        <v>1338.1737000000001</v>
      </c>
      <c r="BD583" s="11">
        <f t="shared" si="1760"/>
        <v>737.89400000000001</v>
      </c>
      <c r="BE583" s="11">
        <f t="shared" si="1760"/>
        <v>2562.317</v>
      </c>
      <c r="BF583" s="11">
        <f t="shared" si="1658"/>
        <v>496.77100000000002</v>
      </c>
      <c r="BG583" s="11">
        <f t="shared" si="1659"/>
        <v>2064.5312000000004</v>
      </c>
      <c r="BH583" s="11">
        <f t="shared" ref="BH583:BI583" si="1761">IF(OR(AD583="",AD580="",AD577="",AD574=""),BH582,SUM(AD583,AD580,AD577,AD574)/1000)</f>
        <v>766.87400000000002</v>
      </c>
      <c r="BI583" s="11">
        <f t="shared" si="1761"/>
        <v>1299.9680000000001</v>
      </c>
      <c r="BJ583" s="11">
        <f t="shared" si="1661"/>
        <v>163.23479999999998</v>
      </c>
      <c r="BL583" s="65" t="str">
        <f t="shared" si="1430"/>
        <v>20029</v>
      </c>
      <c r="BM583" s="2">
        <f t="shared" si="1431"/>
        <v>51.951834241149754</v>
      </c>
      <c r="BN583" s="2">
        <f t="shared" si="1432"/>
        <v>47.368940272417312</v>
      </c>
      <c r="BO583" s="2">
        <f t="shared" ref="BO583:BP583" si="1762">IF(COUNT(AK582,AY580)=2,AK582/AY580*100,"")</f>
        <v>78.332263042483945</v>
      </c>
      <c r="BP583" s="2">
        <f t="shared" si="1762"/>
        <v>59.219440009773827</v>
      </c>
      <c r="BQ583" s="2">
        <f t="shared" si="1434"/>
        <v>51.244875827980486</v>
      </c>
      <c r="BR583" s="2">
        <f t="shared" si="1435"/>
        <v>87.019780826083249</v>
      </c>
      <c r="BS583" s="2">
        <f t="shared" si="1436"/>
        <v>54.130845887657273</v>
      </c>
      <c r="BT583" s="2">
        <f t="shared" ref="BT583:BZ583" si="1763">IF(COUNT(AP582,BD580)=2,AP582/BD580*100,"")</f>
        <v>64.101769322257269</v>
      </c>
      <c r="BU583" s="2">
        <f t="shared" si="1763"/>
        <v>41.768512581484963</v>
      </c>
      <c r="BV583" s="2">
        <f t="shared" si="1763"/>
        <v>82.581480916289394</v>
      </c>
      <c r="BW583" s="2" t="str">
        <f t="shared" si="1763"/>
        <v/>
      </c>
      <c r="BX583" s="2">
        <f t="shared" si="1763"/>
        <v>67.003534459320562</v>
      </c>
      <c r="BY583" s="2">
        <f t="shared" si="1763"/>
        <v>266.51257722732151</v>
      </c>
      <c r="BZ583" s="2">
        <f t="shared" si="1763"/>
        <v>111.01496632071088</v>
      </c>
    </row>
    <row r="584" spans="1:78" ht="15" customHeight="1" x14ac:dyDescent="0.2">
      <c r="A584" s="71">
        <v>37530</v>
      </c>
      <c r="B584" s="76">
        <v>5688.3</v>
      </c>
      <c r="C584" s="13">
        <v>560690</v>
      </c>
      <c r="D584" s="76">
        <v>927080</v>
      </c>
      <c r="E584" s="13">
        <v>1310.8</v>
      </c>
      <c r="F584" s="13">
        <v>811252</v>
      </c>
      <c r="G584" s="13">
        <v>420798</v>
      </c>
      <c r="H584" s="13">
        <v>725720.52</v>
      </c>
      <c r="I584" s="13">
        <v>470411</v>
      </c>
      <c r="J584" s="13">
        <v>1070733</v>
      </c>
      <c r="K584" s="13">
        <v>408703</v>
      </c>
      <c r="L584" s="13"/>
      <c r="M584" s="13">
        <v>519.38499999999999</v>
      </c>
      <c r="N584" s="13">
        <v>3494611.4649999999</v>
      </c>
      <c r="O584" s="13">
        <v>178946.2</v>
      </c>
      <c r="P584" s="13"/>
      <c r="Q584" s="13"/>
      <c r="R584" s="13"/>
      <c r="S584" s="13"/>
      <c r="T584" s="38"/>
      <c r="U584" s="13"/>
      <c r="V584" s="13"/>
      <c r="W584" s="13"/>
      <c r="X584" s="13"/>
      <c r="Y584" s="13"/>
      <c r="Z584" s="38"/>
      <c r="AA584" s="13"/>
      <c r="AB584" s="38"/>
      <c r="AC584" s="13"/>
      <c r="AD584" s="13"/>
      <c r="AE584" s="13"/>
      <c r="AF584" s="38"/>
      <c r="AG584" s="13"/>
      <c r="AI584" s="11">
        <f t="shared" si="1628"/>
        <v>5650.4666666666662</v>
      </c>
      <c r="AJ584" s="11">
        <f t="shared" si="1636"/>
        <v>556.56566666666663</v>
      </c>
      <c r="AK584" s="11">
        <f t="shared" si="1637"/>
        <v>920.70666666666659</v>
      </c>
      <c r="AL584" s="11">
        <f t="shared" si="1629"/>
        <v>1302.0333333333335</v>
      </c>
      <c r="AM584" s="11">
        <f t="shared" si="1638"/>
        <v>811.702</v>
      </c>
      <c r="AN584" s="11">
        <f t="shared" si="1639"/>
        <v>416.678</v>
      </c>
      <c r="AO584" s="11">
        <f t="shared" si="1640"/>
        <v>718.17280333333338</v>
      </c>
      <c r="AP584" s="11">
        <f t="shared" si="1641"/>
        <v>467.30966666666666</v>
      </c>
      <c r="AQ584" s="11">
        <f t="shared" si="1642"/>
        <v>1070.6310000000001</v>
      </c>
      <c r="AR584" s="11">
        <f t="shared" si="1643"/>
        <v>406.77466666666669</v>
      </c>
      <c r="AS584" s="11" t="str">
        <f t="shared" si="1644"/>
        <v/>
      </c>
      <c r="AT584" s="11">
        <f t="shared" si="1630"/>
        <v>516.15499999999997</v>
      </c>
      <c r="AU584" s="11">
        <f t="shared" si="1645"/>
        <v>3476.7835686666667</v>
      </c>
      <c r="AV584" s="11">
        <f t="shared" si="1646"/>
        <v>178.39213333333331</v>
      </c>
      <c r="AW584" s="11">
        <f t="shared" si="1652"/>
        <v>10833.626</v>
      </c>
      <c r="AX584" s="11">
        <f t="shared" si="1653"/>
        <v>1172.617</v>
      </c>
      <c r="AY584" s="11">
        <f t="shared" si="1654"/>
        <v>1175.25</v>
      </c>
      <c r="AZ584" s="11">
        <f t="shared" ref="AZ584" si="1764">IF(OR(S584="",S581="",S578="",S575=""),AZ583,SUM(S584,S581,S578,S575))</f>
        <v>2195.7629999999999</v>
      </c>
      <c r="BA584" s="11">
        <f t="shared" si="1656"/>
        <v>1575.8690000000001</v>
      </c>
      <c r="BB584" s="11">
        <f t="shared" ref="BB584:BE584" si="1765">IF(OR(V584="",V581="",V578="",V575=""),BB583,SUM(V584,V581,V578,V575)/1000)</f>
        <v>469.70022582241</v>
      </c>
      <c r="BC584" s="11">
        <f t="shared" si="1765"/>
        <v>1338.1737000000001</v>
      </c>
      <c r="BD584" s="11">
        <f t="shared" si="1765"/>
        <v>737.89400000000001</v>
      </c>
      <c r="BE584" s="11">
        <f t="shared" si="1765"/>
        <v>2562.317</v>
      </c>
      <c r="BF584" s="11">
        <f t="shared" si="1658"/>
        <v>496.77100000000002</v>
      </c>
      <c r="BG584" s="11">
        <f t="shared" si="1659"/>
        <v>2064.5312000000004</v>
      </c>
      <c r="BH584" s="11">
        <f t="shared" ref="BH584:BI584" si="1766">IF(OR(AD584="",AD581="",AD578="",AD575=""),BH583,SUM(AD584,AD581,AD578,AD575)/1000)</f>
        <v>766.87400000000002</v>
      </c>
      <c r="BI584" s="11">
        <f t="shared" si="1766"/>
        <v>1299.9680000000001</v>
      </c>
      <c r="BJ584" s="11">
        <f t="shared" si="1661"/>
        <v>163.23479999999998</v>
      </c>
      <c r="BL584" s="65" t="str">
        <f t="shared" si="1430"/>
        <v>200210</v>
      </c>
      <c r="BM584" s="2">
        <f t="shared" si="1431"/>
        <v>52.29154295846903</v>
      </c>
      <c r="BN584" s="2">
        <f t="shared" si="1432"/>
        <v>47.614473539982818</v>
      </c>
      <c r="BO584" s="2">
        <f t="shared" ref="BO584:BP584" si="1767">IF(COUNT(AK583,AY581)=2,AK583/AY581*100,"")</f>
        <v>78.744769778429699</v>
      </c>
      <c r="BP584" s="2">
        <f t="shared" si="1767"/>
        <v>59.341460181843622</v>
      </c>
      <c r="BQ584" s="2">
        <f t="shared" si="1434"/>
        <v>51.458797882996812</v>
      </c>
      <c r="BR584" s="2">
        <f t="shared" si="1435"/>
        <v>87.832560785254259</v>
      </c>
      <c r="BS584" s="2">
        <f t="shared" si="1436"/>
        <v>53.982203688127854</v>
      </c>
      <c r="BT584" s="2">
        <f t="shared" ref="BT584:BZ584" si="1768">IF(COUNT(AP583,BD581)=2,AP583/BD581*100,"")</f>
        <v>64.023520551782411</v>
      </c>
      <c r="BU584" s="2">
        <f t="shared" si="1768"/>
        <v>41.990831991080881</v>
      </c>
      <c r="BV584" s="2">
        <f t="shared" si="1768"/>
        <v>82.5638469233769</v>
      </c>
      <c r="BW584" s="2" t="str">
        <f t="shared" si="1768"/>
        <v/>
      </c>
      <c r="BX584" s="2">
        <f t="shared" si="1768"/>
        <v>67.872892089575004</v>
      </c>
      <c r="BY584" s="2">
        <f t="shared" si="1768"/>
        <v>265.80801450892994</v>
      </c>
      <c r="BZ584" s="2">
        <f t="shared" si="1768"/>
        <v>110.70648943207073</v>
      </c>
    </row>
    <row r="585" spans="1:78" ht="15" customHeight="1" x14ac:dyDescent="0.2">
      <c r="A585" s="71">
        <v>37561</v>
      </c>
      <c r="B585" s="76">
        <v>5738.4</v>
      </c>
      <c r="C585" s="13">
        <v>562379</v>
      </c>
      <c r="D585" s="76">
        <v>930488</v>
      </c>
      <c r="E585" s="13">
        <v>1321</v>
      </c>
      <c r="F585" s="13">
        <v>821569</v>
      </c>
      <c r="G585" s="13">
        <v>430211</v>
      </c>
      <c r="H585" s="13">
        <v>728180.94</v>
      </c>
      <c r="I585" s="13">
        <v>481689</v>
      </c>
      <c r="J585" s="13">
        <v>1074964</v>
      </c>
      <c r="K585" s="13">
        <v>412786</v>
      </c>
      <c r="L585" s="13"/>
      <c r="M585" s="13">
        <v>526.20500000000004</v>
      </c>
      <c r="N585" s="13">
        <v>3519907.9240000001</v>
      </c>
      <c r="O585" s="13">
        <v>180644.4</v>
      </c>
      <c r="P585" s="13"/>
      <c r="Q585" s="13"/>
      <c r="R585" s="13"/>
      <c r="S585" s="13"/>
      <c r="T585" s="38"/>
      <c r="U585" s="13"/>
      <c r="V585" s="13"/>
      <c r="W585" s="13"/>
      <c r="X585" s="13"/>
      <c r="Y585" s="13"/>
      <c r="Z585" s="38"/>
      <c r="AA585" s="13"/>
      <c r="AB585" s="38"/>
      <c r="AC585" s="13"/>
      <c r="AD585" s="13"/>
      <c r="AE585" s="13"/>
      <c r="AF585" s="38"/>
      <c r="AG585" s="13"/>
      <c r="AI585" s="11">
        <f t="shared" si="1628"/>
        <v>5690.1333333333341</v>
      </c>
      <c r="AJ585" s="11">
        <f t="shared" si="1636"/>
        <v>559.64300000000003</v>
      </c>
      <c r="AK585" s="11">
        <f t="shared" si="1637"/>
        <v>925.03333333333342</v>
      </c>
      <c r="AL585" s="11">
        <f t="shared" si="1629"/>
        <v>1310.5666666666666</v>
      </c>
      <c r="AM585" s="11">
        <f t="shared" si="1638"/>
        <v>816.99866666666662</v>
      </c>
      <c r="AN585" s="11">
        <f t="shared" si="1639"/>
        <v>422.49599999999998</v>
      </c>
      <c r="AO585" s="11">
        <f t="shared" si="1640"/>
        <v>724.64862333333338</v>
      </c>
      <c r="AP585" s="11">
        <f t="shared" si="1641"/>
        <v>473.30666666666667</v>
      </c>
      <c r="AQ585" s="11">
        <f t="shared" si="1642"/>
        <v>1073.2876666666668</v>
      </c>
      <c r="AR585" s="11">
        <f t="shared" si="1643"/>
        <v>409.80433333333332</v>
      </c>
      <c r="AS585" s="11" t="str">
        <f t="shared" si="1644"/>
        <v/>
      </c>
      <c r="AT585" s="11">
        <f t="shared" si="1630"/>
        <v>520.50666666666666</v>
      </c>
      <c r="AU585" s="11">
        <f t="shared" si="1645"/>
        <v>3495.1768483333331</v>
      </c>
      <c r="AV585" s="11">
        <f t="shared" si="1646"/>
        <v>179.23849999999999</v>
      </c>
      <c r="AW585" s="11">
        <f t="shared" si="1652"/>
        <v>10833.626</v>
      </c>
      <c r="AX585" s="11">
        <f t="shared" si="1653"/>
        <v>1172.617</v>
      </c>
      <c r="AY585" s="11">
        <f t="shared" si="1654"/>
        <v>1175.25</v>
      </c>
      <c r="AZ585" s="11">
        <f t="shared" ref="AZ585" si="1769">IF(OR(S585="",S582="",S579="",S576=""),AZ584,SUM(S585,S582,S579,S576))</f>
        <v>2195.7629999999999</v>
      </c>
      <c r="BA585" s="11">
        <f t="shared" si="1656"/>
        <v>1575.8690000000001</v>
      </c>
      <c r="BB585" s="11">
        <f t="shared" ref="BB585:BE585" si="1770">IF(OR(V585="",V582="",V579="",V576=""),BB584,SUM(V585,V582,V579,V576)/1000)</f>
        <v>469.70022582241</v>
      </c>
      <c r="BC585" s="11">
        <f t="shared" si="1770"/>
        <v>1338.1737000000001</v>
      </c>
      <c r="BD585" s="11">
        <f t="shared" si="1770"/>
        <v>737.89400000000001</v>
      </c>
      <c r="BE585" s="11">
        <f t="shared" si="1770"/>
        <v>2562.317</v>
      </c>
      <c r="BF585" s="11">
        <f t="shared" si="1658"/>
        <v>496.77100000000002</v>
      </c>
      <c r="BG585" s="11">
        <f t="shared" si="1659"/>
        <v>2064.5312000000004</v>
      </c>
      <c r="BH585" s="11">
        <f t="shared" ref="BH585:BI585" si="1771">IF(OR(AD585="",AD582="",AD579="",AD576=""),BH584,SUM(AD585,AD582,AD579,AD576)/1000)</f>
        <v>766.87400000000002</v>
      </c>
      <c r="BI585" s="11">
        <f t="shared" si="1771"/>
        <v>1299.9680000000001</v>
      </c>
      <c r="BJ585" s="11">
        <f t="shared" si="1661"/>
        <v>163.23479999999998</v>
      </c>
      <c r="BL585" s="65" t="str">
        <f t="shared" si="1430"/>
        <v>200211</v>
      </c>
      <c r="BM585" s="2">
        <f t="shared" si="1431"/>
        <v>52.637462072814245</v>
      </c>
      <c r="BN585" s="2">
        <f t="shared" si="1432"/>
        <v>47.867881640965287</v>
      </c>
      <c r="BO585" s="2">
        <f t="shared" ref="BO585:BP585" si="1772">IF(COUNT(AK584,AY582)=2,AK584/AY582*100,"")</f>
        <v>79.256615573908306</v>
      </c>
      <c r="BP585" s="2">
        <f t="shared" si="1772"/>
        <v>59.577874265228857</v>
      </c>
      <c r="BQ585" s="2">
        <f t="shared" si="1434"/>
        <v>51.796940997768459</v>
      </c>
      <c r="BR585" s="2">
        <f t="shared" si="1435"/>
        <v>88.749352156041738</v>
      </c>
      <c r="BS585" s="2">
        <f t="shared" si="1436"/>
        <v>53.942213140274553</v>
      </c>
      <c r="BT585" s="2">
        <f t="shared" ref="BT585:BZ585" si="1773">IF(COUNT(AP584,BD582)=2,AP584/BD582*100,"")</f>
        <v>64.377476844517304</v>
      </c>
      <c r="BU585" s="2">
        <f t="shared" si="1773"/>
        <v>42.29748581005083</v>
      </c>
      <c r="BV585" s="2">
        <f t="shared" si="1773"/>
        <v>82.766095257473253</v>
      </c>
      <c r="BW585" s="2" t="str">
        <f t="shared" si="1773"/>
        <v/>
      </c>
      <c r="BX585" s="2">
        <f t="shared" si="1773"/>
        <v>68.455116345382322</v>
      </c>
      <c r="BY585" s="2">
        <f t="shared" si="1773"/>
        <v>266.71347947104033</v>
      </c>
      <c r="BZ585" s="2">
        <f t="shared" si="1773"/>
        <v>110.69434809281688</v>
      </c>
    </row>
    <row r="586" spans="1:78" ht="15" customHeight="1" x14ac:dyDescent="0.2">
      <c r="A586" s="71">
        <v>37591</v>
      </c>
      <c r="B586" s="76">
        <v>5759.7</v>
      </c>
      <c r="C586" s="13">
        <v>563618</v>
      </c>
      <c r="D586" s="76">
        <v>932644</v>
      </c>
      <c r="E586" s="76">
        <v>1338.4</v>
      </c>
      <c r="F586" s="13">
        <v>842732</v>
      </c>
      <c r="G586" s="13">
        <v>437715</v>
      </c>
      <c r="H586" s="13">
        <v>773999.58</v>
      </c>
      <c r="I586" s="13">
        <v>483085</v>
      </c>
      <c r="J586" s="13">
        <v>1090087</v>
      </c>
      <c r="K586" s="13">
        <v>413963</v>
      </c>
      <c r="L586" s="13"/>
      <c r="M586" s="13">
        <v>531.55200000000002</v>
      </c>
      <c r="N586" s="13">
        <v>3518325.8089999999</v>
      </c>
      <c r="O586" s="13">
        <v>179727.6</v>
      </c>
      <c r="P586" s="13">
        <v>2767865.75</v>
      </c>
      <c r="Q586" s="13">
        <v>309174</v>
      </c>
      <c r="R586" s="13">
        <v>303900</v>
      </c>
      <c r="S586" s="13">
        <v>553.75300000000004</v>
      </c>
      <c r="T586" s="38">
        <v>402.91199999999998</v>
      </c>
      <c r="U586" s="76">
        <v>401.43299999999999</v>
      </c>
      <c r="V586" s="13">
        <v>117551.20256991</v>
      </c>
      <c r="W586" s="13">
        <v>341157.2</v>
      </c>
      <c r="X586" s="13">
        <v>191698</v>
      </c>
      <c r="Y586" s="13">
        <v>677170</v>
      </c>
      <c r="Z586" s="38">
        <v>124859</v>
      </c>
      <c r="AA586" s="13">
        <v>126603</v>
      </c>
      <c r="AB586" s="38">
        <v>500029.6</v>
      </c>
      <c r="AC586" s="78">
        <v>515672.1</v>
      </c>
      <c r="AD586" s="13">
        <v>199727</v>
      </c>
      <c r="AE586" s="13">
        <v>340295</v>
      </c>
      <c r="AF586" s="38">
        <v>41163.5</v>
      </c>
      <c r="AG586" s="78">
        <v>41427.800000000003</v>
      </c>
      <c r="AI586" s="11">
        <f t="shared" si="1628"/>
        <v>5728.8</v>
      </c>
      <c r="AJ586" s="11">
        <f t="shared" si="1636"/>
        <v>562.22900000000004</v>
      </c>
      <c r="AK586" s="11">
        <f t="shared" si="1637"/>
        <v>930.07066666666663</v>
      </c>
      <c r="AL586" s="11">
        <f t="shared" si="1629"/>
        <v>1323.4</v>
      </c>
      <c r="AM586" s="11">
        <f t="shared" si="1638"/>
        <v>825.18433333333337</v>
      </c>
      <c r="AN586" s="11">
        <f t="shared" si="1639"/>
        <v>429.5746666666667</v>
      </c>
      <c r="AO586" s="11">
        <f t="shared" si="1640"/>
        <v>742.63368000000003</v>
      </c>
      <c r="AP586" s="11">
        <f t="shared" si="1641"/>
        <v>478.39499999999998</v>
      </c>
      <c r="AQ586" s="11">
        <f t="shared" si="1642"/>
        <v>1078.5946666666669</v>
      </c>
      <c r="AR586" s="11">
        <f t="shared" si="1643"/>
        <v>411.81733333333329</v>
      </c>
      <c r="AS586" s="11" t="str">
        <f t="shared" si="1644"/>
        <v/>
      </c>
      <c r="AT586" s="11">
        <f t="shared" si="1630"/>
        <v>525.71400000000006</v>
      </c>
      <c r="AU586" s="11">
        <f t="shared" si="1645"/>
        <v>3510.9483993333338</v>
      </c>
      <c r="AV586" s="11">
        <f t="shared" si="1646"/>
        <v>179.77273333333332</v>
      </c>
      <c r="AW586" s="11">
        <f t="shared" si="1652"/>
        <v>10936.418250000001</v>
      </c>
      <c r="AX586" s="11">
        <f t="shared" si="1653"/>
        <v>1193.694</v>
      </c>
      <c r="AY586" s="11">
        <f t="shared" si="1654"/>
        <v>1190.6010000000001</v>
      </c>
      <c r="AZ586" s="11">
        <f t="shared" ref="AZ586" si="1774">IF(OR(S586="",S583="",S580="",S577=""),AZ585,SUM(S586,S583,S580,S577))</f>
        <v>2201.5360000000001</v>
      </c>
      <c r="BA586" s="11">
        <f t="shared" si="1656"/>
        <v>1588.546</v>
      </c>
      <c r="BB586" s="11">
        <f t="shared" ref="BB586:BE586" si="1775">IF(OR(V586="",V583="",V580="",V577=""),BB585,SUM(V586,V583,V580,V577)/1000)</f>
        <v>469.91769106899005</v>
      </c>
      <c r="BC586" s="11">
        <f t="shared" si="1775"/>
        <v>1349.7461000000001</v>
      </c>
      <c r="BD586" s="11">
        <f t="shared" si="1775"/>
        <v>749.55200000000002</v>
      </c>
      <c r="BE586" s="11">
        <f t="shared" si="1775"/>
        <v>2583.6080000000002</v>
      </c>
      <c r="BF586" s="11">
        <f t="shared" si="1658"/>
        <v>501.233</v>
      </c>
      <c r="BG586" s="11">
        <f t="shared" si="1659"/>
        <v>2064.3577</v>
      </c>
      <c r="BH586" s="11">
        <f t="shared" ref="BH586:BI586" si="1776">IF(OR(AD586="",AD583="",AD580="",AD577=""),BH585,SUM(AD586,AD583,AD580,AD577)/1000)</f>
        <v>780.37</v>
      </c>
      <c r="BI586" s="11">
        <f t="shared" si="1776"/>
        <v>1297.3399999999999</v>
      </c>
      <c r="BJ586" s="11">
        <f t="shared" si="1661"/>
        <v>165.74720000000002</v>
      </c>
      <c r="BL586" s="65" t="str">
        <f t="shared" ref="BL586:BL649" si="1777">YEAR(A586)&amp;MONTH(A586)</f>
        <v>200212</v>
      </c>
      <c r="BM586" s="2">
        <f t="shared" ref="BM586:BM649" si="1778">IF(COUNT(AI585,AW583)=2,AI585/AW583*100,"")</f>
        <v>52.522888766266561</v>
      </c>
      <c r="BN586" s="2">
        <f t="shared" ref="BN586:BN649" si="1779">IF(COUNT(AJ584,AX583)=2,AJ584/AX583*100,"")</f>
        <v>47.463550900819847</v>
      </c>
      <c r="BO586" s="2">
        <f t="shared" ref="BO586:BP586" si="1780">IF(COUNT(AK585,AY583)=2,AK585/AY583*100,"")</f>
        <v>78.709494433808416</v>
      </c>
      <c r="BP586" s="2">
        <f t="shared" si="1780"/>
        <v>59.686162243678694</v>
      </c>
      <c r="BQ586" s="2">
        <f t="shared" ref="BQ586:BQ649" si="1781">IF(COUNT(AM584,BA583)=2,AM584/BA583*100,"")</f>
        <v>51.508215467148602</v>
      </c>
      <c r="BR586" s="2">
        <f t="shared" ref="BR586:BR649" si="1782">IF(COUNT(AN585,BB583)=2,AN585/BB583*100,"")</f>
        <v>89.950137720338759</v>
      </c>
      <c r="BS586" s="2">
        <f t="shared" ref="BS586:BS649" si="1783">IF(COUNT(AO584,BC583)=2,AO584/BC583*100,"")</f>
        <v>53.668130178715465</v>
      </c>
      <c r="BT586" s="2">
        <f t="shared" ref="BT586:BZ586" si="1784">IF(COUNT(AP585,BD583)=2,AP585/BD583*100,"")</f>
        <v>64.14290760822918</v>
      </c>
      <c r="BU586" s="2">
        <f t="shared" si="1784"/>
        <v>41.887388120465459</v>
      </c>
      <c r="BV586" s="2">
        <f t="shared" si="1784"/>
        <v>82.493610402646951</v>
      </c>
      <c r="BW586" s="2" t="str">
        <f t="shared" si="1784"/>
        <v/>
      </c>
      <c r="BX586" s="2">
        <f t="shared" si="1784"/>
        <v>67.873818471700247</v>
      </c>
      <c r="BY586" s="2">
        <f t="shared" si="1784"/>
        <v>268.86637581335333</v>
      </c>
      <c r="BZ586" s="2">
        <f t="shared" si="1784"/>
        <v>109.80409814573855</v>
      </c>
    </row>
    <row r="587" spans="1:78" ht="15" customHeight="1" x14ac:dyDescent="0.2">
      <c r="A587" s="71">
        <v>37622</v>
      </c>
      <c r="B587" s="76">
        <v>5792.3</v>
      </c>
      <c r="C587" s="13">
        <v>566685</v>
      </c>
      <c r="D587" s="76">
        <v>932031</v>
      </c>
      <c r="E587" s="76">
        <v>1334.4</v>
      </c>
      <c r="F587" s="13">
        <v>826467</v>
      </c>
      <c r="G587" s="13">
        <v>439413</v>
      </c>
      <c r="H587" s="13">
        <v>745742.84</v>
      </c>
      <c r="I587" s="13">
        <v>478151</v>
      </c>
      <c r="J587" s="13">
        <v>1080435</v>
      </c>
      <c r="K587" s="13">
        <v>419742</v>
      </c>
      <c r="L587" s="13"/>
      <c r="M587" s="13">
        <v>537.55499999999995</v>
      </c>
      <c r="N587" s="13">
        <v>3535403.0060000001</v>
      </c>
      <c r="O587" s="13">
        <v>179973</v>
      </c>
      <c r="P587" s="13"/>
      <c r="Q587" s="13"/>
      <c r="R587" s="13"/>
      <c r="S587" s="13"/>
      <c r="T587" s="38"/>
      <c r="U587" s="13"/>
      <c r="V587" s="13"/>
      <c r="W587" s="13"/>
      <c r="X587" s="13"/>
      <c r="Y587" s="13"/>
      <c r="Z587" s="38"/>
      <c r="AA587" s="13"/>
      <c r="AB587" s="38"/>
      <c r="AC587" s="13"/>
      <c r="AD587" s="13"/>
      <c r="AE587" s="13"/>
      <c r="AF587" s="38"/>
      <c r="AG587" s="13"/>
      <c r="AI587" s="11">
        <f t="shared" si="1628"/>
        <v>5763.4666666666662</v>
      </c>
      <c r="AJ587" s="11">
        <f t="shared" si="1636"/>
        <v>564.22733333333338</v>
      </c>
      <c r="AK587" s="11">
        <f t="shared" si="1637"/>
        <v>931.721</v>
      </c>
      <c r="AL587" s="11">
        <f t="shared" si="1629"/>
        <v>1331.2666666666667</v>
      </c>
      <c r="AM587" s="11">
        <f t="shared" si="1638"/>
        <v>830.25599999999997</v>
      </c>
      <c r="AN587" s="11">
        <f t="shared" si="1639"/>
        <v>435.77966666666669</v>
      </c>
      <c r="AO587" s="11">
        <f t="shared" si="1640"/>
        <v>749.30778666666663</v>
      </c>
      <c r="AP587" s="11">
        <f t="shared" si="1641"/>
        <v>480.97500000000002</v>
      </c>
      <c r="AQ587" s="11">
        <f t="shared" si="1642"/>
        <v>1081.8286666666668</v>
      </c>
      <c r="AR587" s="11">
        <f t="shared" si="1643"/>
        <v>415.49700000000001</v>
      </c>
      <c r="AS587" s="11" t="str">
        <f t="shared" si="1644"/>
        <v/>
      </c>
      <c r="AT587" s="11">
        <f t="shared" si="1630"/>
        <v>531.77066666666667</v>
      </c>
      <c r="AU587" s="11">
        <f t="shared" si="1645"/>
        <v>3524.5455796666665</v>
      </c>
      <c r="AV587" s="11">
        <f t="shared" si="1646"/>
        <v>180.11500000000001</v>
      </c>
      <c r="AW587" s="11">
        <f t="shared" si="1652"/>
        <v>10936.418250000001</v>
      </c>
      <c r="AX587" s="11">
        <f t="shared" si="1653"/>
        <v>1193.694</v>
      </c>
      <c r="AY587" s="11">
        <f t="shared" si="1654"/>
        <v>1190.6010000000001</v>
      </c>
      <c r="AZ587" s="11">
        <f t="shared" ref="AZ587" si="1785">IF(OR(S587="",S584="",S581="",S578=""),AZ586,SUM(S587,S584,S581,S578))</f>
        <v>2201.5360000000001</v>
      </c>
      <c r="BA587" s="11">
        <f t="shared" si="1656"/>
        <v>1588.546</v>
      </c>
      <c r="BB587" s="11">
        <f t="shared" ref="BB587:BE587" si="1786">IF(OR(V587="",V584="",V581="",V578=""),BB586,SUM(V587,V584,V581,V578)/1000)</f>
        <v>469.91769106899005</v>
      </c>
      <c r="BC587" s="11">
        <f t="shared" si="1786"/>
        <v>1349.7461000000001</v>
      </c>
      <c r="BD587" s="11">
        <f t="shared" si="1786"/>
        <v>749.55200000000002</v>
      </c>
      <c r="BE587" s="11">
        <f t="shared" si="1786"/>
        <v>2583.6080000000002</v>
      </c>
      <c r="BF587" s="11">
        <f t="shared" si="1658"/>
        <v>501.233</v>
      </c>
      <c r="BG587" s="11">
        <f t="shared" si="1659"/>
        <v>2064.3577</v>
      </c>
      <c r="BH587" s="11">
        <f t="shared" ref="BH587:BI587" si="1787">IF(OR(AD587="",AD584="",AD581="",AD578=""),BH586,SUM(AD587,AD584,AD581,AD578)/1000)</f>
        <v>780.37</v>
      </c>
      <c r="BI587" s="11">
        <f t="shared" si="1787"/>
        <v>1297.3399999999999</v>
      </c>
      <c r="BJ587" s="11">
        <f t="shared" si="1661"/>
        <v>165.74720000000002</v>
      </c>
      <c r="BL587" s="65" t="str">
        <f t="shared" si="1777"/>
        <v>20031</v>
      </c>
      <c r="BM587" s="2">
        <f t="shared" si="1778"/>
        <v>52.879802201035922</v>
      </c>
      <c r="BN587" s="2">
        <f t="shared" si="1779"/>
        <v>47.72598384638804</v>
      </c>
      <c r="BO587" s="2">
        <f t="shared" ref="BO587:BP587" si="1788">IF(COUNT(AK586,AY584)=2,AK586/AY584*100,"")</f>
        <v>79.138112458342192</v>
      </c>
      <c r="BP587" s="2">
        <f t="shared" si="1788"/>
        <v>60.270621191813511</v>
      </c>
      <c r="BQ587" s="2">
        <f t="shared" si="1781"/>
        <v>51.844326315618019</v>
      </c>
      <c r="BR587" s="2">
        <f t="shared" si="1782"/>
        <v>91.457198240540237</v>
      </c>
      <c r="BS587" s="2">
        <f t="shared" si="1783"/>
        <v>54.152059880816175</v>
      </c>
      <c r="BT587" s="2">
        <f t="shared" ref="BT587:BZ587" si="1789">IF(COUNT(AP586,BD584)=2,AP586/BD584*100,"")</f>
        <v>64.832482714319397</v>
      </c>
      <c r="BU587" s="2">
        <f t="shared" si="1789"/>
        <v>42.094505350691072</v>
      </c>
      <c r="BV587" s="2">
        <f t="shared" si="1789"/>
        <v>82.89882729332696</v>
      </c>
      <c r="BW587" s="2" t="str">
        <f t="shared" si="1789"/>
        <v/>
      </c>
      <c r="BX587" s="2">
        <f t="shared" si="1789"/>
        <v>68.552852228658168</v>
      </c>
      <c r="BY587" s="2">
        <f t="shared" si="1789"/>
        <v>270.07960190814953</v>
      </c>
      <c r="BZ587" s="2">
        <f t="shared" si="1789"/>
        <v>110.1313772144992</v>
      </c>
    </row>
    <row r="588" spans="1:78" ht="15" customHeight="1" x14ac:dyDescent="0.2">
      <c r="A588" s="71">
        <v>37653</v>
      </c>
      <c r="B588" s="76">
        <v>5828.5</v>
      </c>
      <c r="C588" s="13">
        <v>569806</v>
      </c>
      <c r="D588" s="76">
        <v>943555</v>
      </c>
      <c r="E588" s="76">
        <v>1346.6</v>
      </c>
      <c r="F588" s="13">
        <v>826673</v>
      </c>
      <c r="G588" s="13">
        <v>444917</v>
      </c>
      <c r="H588" s="13">
        <v>755512.88</v>
      </c>
      <c r="I588" s="13">
        <v>482308</v>
      </c>
      <c r="J588" s="13">
        <v>1066795</v>
      </c>
      <c r="K588" s="13">
        <v>427313</v>
      </c>
      <c r="L588" s="13"/>
      <c r="M588" s="13">
        <v>540.58500000000004</v>
      </c>
      <c r="N588" s="13">
        <v>3530421.5750000002</v>
      </c>
      <c r="O588" s="13">
        <v>181102.3</v>
      </c>
      <c r="P588" s="13"/>
      <c r="Q588" s="13"/>
      <c r="R588" s="13"/>
      <c r="S588" s="13"/>
      <c r="T588" s="38"/>
      <c r="U588" s="13"/>
      <c r="V588" s="13"/>
      <c r="W588" s="13"/>
      <c r="X588" s="13"/>
      <c r="Y588" s="13"/>
      <c r="Z588" s="38"/>
      <c r="AA588" s="13"/>
      <c r="AB588" s="38"/>
      <c r="AC588" s="13"/>
      <c r="AD588" s="13"/>
      <c r="AE588" s="13"/>
      <c r="AF588" s="38"/>
      <c r="AG588" s="13"/>
      <c r="AI588" s="11">
        <f t="shared" si="1628"/>
        <v>5793.5</v>
      </c>
      <c r="AJ588" s="11">
        <f t="shared" si="1636"/>
        <v>566.70299999999997</v>
      </c>
      <c r="AK588" s="11">
        <f t="shared" si="1637"/>
        <v>936.0766666666666</v>
      </c>
      <c r="AL588" s="11">
        <f t="shared" si="1629"/>
        <v>1339.8</v>
      </c>
      <c r="AM588" s="11">
        <f t="shared" si="1638"/>
        <v>831.95733333333339</v>
      </c>
      <c r="AN588" s="11">
        <f t="shared" si="1639"/>
        <v>440.68166666666667</v>
      </c>
      <c r="AO588" s="11">
        <f t="shared" si="1640"/>
        <v>758.41843333333327</v>
      </c>
      <c r="AP588" s="11">
        <f t="shared" si="1641"/>
        <v>481.18133333333333</v>
      </c>
      <c r="AQ588" s="11">
        <f t="shared" si="1642"/>
        <v>1079.1056666666668</v>
      </c>
      <c r="AR588" s="11">
        <f t="shared" si="1643"/>
        <v>420.33933333333329</v>
      </c>
      <c r="AS588" s="11" t="str">
        <f t="shared" si="1644"/>
        <v/>
      </c>
      <c r="AT588" s="11">
        <f t="shared" si="1630"/>
        <v>536.56399999999996</v>
      </c>
      <c r="AU588" s="11">
        <f t="shared" si="1645"/>
        <v>3528.0501300000005</v>
      </c>
      <c r="AV588" s="11">
        <f t="shared" si="1646"/>
        <v>180.26763333333329</v>
      </c>
      <c r="AW588" s="11">
        <f t="shared" si="1652"/>
        <v>10936.418250000001</v>
      </c>
      <c r="AX588" s="11">
        <f t="shared" si="1653"/>
        <v>1193.694</v>
      </c>
      <c r="AY588" s="11">
        <f t="shared" si="1654"/>
        <v>1190.6010000000001</v>
      </c>
      <c r="AZ588" s="11">
        <f t="shared" ref="AZ588" si="1790">IF(OR(S588="",S585="",S582="",S579=""),AZ587,SUM(S588,S585,S582,S579))</f>
        <v>2201.5360000000001</v>
      </c>
      <c r="BA588" s="11">
        <f t="shared" si="1656"/>
        <v>1588.546</v>
      </c>
      <c r="BB588" s="11">
        <f t="shared" ref="BB588:BE588" si="1791">IF(OR(V588="",V585="",V582="",V579=""),BB587,SUM(V588,V585,V582,V579)/1000)</f>
        <v>469.91769106899005</v>
      </c>
      <c r="BC588" s="11">
        <f t="shared" si="1791"/>
        <v>1349.7461000000001</v>
      </c>
      <c r="BD588" s="11">
        <f t="shared" si="1791"/>
        <v>749.55200000000002</v>
      </c>
      <c r="BE588" s="11">
        <f t="shared" si="1791"/>
        <v>2583.6080000000002</v>
      </c>
      <c r="BF588" s="11">
        <f t="shared" si="1658"/>
        <v>501.233</v>
      </c>
      <c r="BG588" s="11">
        <f t="shared" si="1659"/>
        <v>2064.3577</v>
      </c>
      <c r="BH588" s="11">
        <f t="shared" ref="BH588:BI588" si="1792">IF(OR(AD588="",AD585="",AD582="",AD579=""),BH587,SUM(AD588,AD585,AD582,AD579)/1000)</f>
        <v>780.37</v>
      </c>
      <c r="BI588" s="11">
        <f t="shared" si="1792"/>
        <v>1297.3399999999999</v>
      </c>
      <c r="BJ588" s="11">
        <f t="shared" si="1661"/>
        <v>165.74720000000002</v>
      </c>
      <c r="BL588" s="65" t="str">
        <f t="shared" si="1777"/>
        <v>20032</v>
      </c>
      <c r="BM588" s="2">
        <f t="shared" si="1778"/>
        <v>53.199793556346378</v>
      </c>
      <c r="BN588" s="2">
        <f t="shared" si="1779"/>
        <v>47.946516211175521</v>
      </c>
      <c r="BO588" s="2">
        <f t="shared" ref="BO588:BP588" si="1793">IF(COUNT(AK587,AY585)=2,AK587/AY585*100,"")</f>
        <v>79.278536481599659</v>
      </c>
      <c r="BP588" s="2">
        <f t="shared" si="1793"/>
        <v>60.6288869366442</v>
      </c>
      <c r="BQ588" s="2">
        <f t="shared" si="1781"/>
        <v>52.363764585338835</v>
      </c>
      <c r="BR588" s="2">
        <f t="shared" si="1782"/>
        <v>92.778253598590254</v>
      </c>
      <c r="BS588" s="2">
        <f t="shared" si="1783"/>
        <v>55.496060040635975</v>
      </c>
      <c r="BT588" s="2">
        <f t="shared" ref="BT588:BZ588" si="1794">IF(COUNT(AP587,BD585)=2,AP587/BD585*100,"")</f>
        <v>65.182126430083457</v>
      </c>
      <c r="BU588" s="2">
        <f t="shared" si="1794"/>
        <v>42.220719242258738</v>
      </c>
      <c r="BV588" s="2">
        <f t="shared" si="1794"/>
        <v>83.639544176290485</v>
      </c>
      <c r="BW588" s="2" t="str">
        <f t="shared" si="1794"/>
        <v/>
      </c>
      <c r="BX588" s="2">
        <f t="shared" si="1794"/>
        <v>69.342638642940912</v>
      </c>
      <c r="BY588" s="2">
        <f t="shared" si="1794"/>
        <v>271.12556460364152</v>
      </c>
      <c r="BZ588" s="2">
        <f t="shared" si="1794"/>
        <v>110.34105472607558</v>
      </c>
    </row>
    <row r="589" spans="1:78" ht="15" customHeight="1" x14ac:dyDescent="0.2">
      <c r="A589" s="71">
        <v>37681</v>
      </c>
      <c r="B589" s="76">
        <v>5849.3</v>
      </c>
      <c r="C589" s="13">
        <v>571313</v>
      </c>
      <c r="D589" s="76">
        <v>940137</v>
      </c>
      <c r="E589" s="76">
        <v>1353.5</v>
      </c>
      <c r="F589" s="13">
        <v>836122</v>
      </c>
      <c r="G589" s="13">
        <v>470566</v>
      </c>
      <c r="H589" s="13">
        <v>767322.1</v>
      </c>
      <c r="I589" s="13">
        <v>486711</v>
      </c>
      <c r="J589" s="13">
        <v>1091568</v>
      </c>
      <c r="K589" s="13">
        <v>438781</v>
      </c>
      <c r="L589" s="13"/>
      <c r="M589" s="13">
        <v>547.50699999999995</v>
      </c>
      <c r="N589" s="13">
        <v>3507320.679</v>
      </c>
      <c r="O589" s="13">
        <v>182053.2</v>
      </c>
      <c r="P589" s="13">
        <v>2795876.75</v>
      </c>
      <c r="Q589" s="13">
        <v>301290</v>
      </c>
      <c r="R589" s="13">
        <v>307956</v>
      </c>
      <c r="S589" s="13">
        <v>549.39200000000005</v>
      </c>
      <c r="T589" s="38">
        <v>404.99299999999999</v>
      </c>
      <c r="U589" s="76">
        <v>403.21499999999997</v>
      </c>
      <c r="V589" s="13">
        <v>117396.15559114001</v>
      </c>
      <c r="W589" s="13">
        <v>343606.4</v>
      </c>
      <c r="X589" s="13">
        <v>195380</v>
      </c>
      <c r="Y589" s="13">
        <v>653436</v>
      </c>
      <c r="Z589" s="38">
        <v>125826</v>
      </c>
      <c r="AA589" s="13">
        <v>127468</v>
      </c>
      <c r="AB589" s="38">
        <v>493917.4</v>
      </c>
      <c r="AC589" s="78">
        <v>512714.5</v>
      </c>
      <c r="AD589" s="13">
        <v>201886</v>
      </c>
      <c r="AE589" s="13">
        <v>304457</v>
      </c>
      <c r="AF589" s="38">
        <v>42194.2</v>
      </c>
      <c r="AG589" s="78">
        <v>42520.6</v>
      </c>
      <c r="AI589" s="11">
        <f t="shared" si="1628"/>
        <v>5823.3666666666659</v>
      </c>
      <c r="AJ589" s="11">
        <f t="shared" si="1636"/>
        <v>569.26800000000003</v>
      </c>
      <c r="AK589" s="11">
        <f t="shared" si="1637"/>
        <v>938.57433333333336</v>
      </c>
      <c r="AL589" s="11">
        <f t="shared" si="1629"/>
        <v>1344.8333333333333</v>
      </c>
      <c r="AM589" s="11">
        <f t="shared" si="1638"/>
        <v>829.75400000000002</v>
      </c>
      <c r="AN589" s="11">
        <f t="shared" si="1639"/>
        <v>451.63200000000001</v>
      </c>
      <c r="AO589" s="11">
        <f t="shared" si="1640"/>
        <v>756.19260666666662</v>
      </c>
      <c r="AP589" s="11">
        <f t="shared" si="1641"/>
        <v>482.39</v>
      </c>
      <c r="AQ589" s="11">
        <f t="shared" si="1642"/>
        <v>1079.5993333333333</v>
      </c>
      <c r="AR589" s="11">
        <f t="shared" si="1643"/>
        <v>428.61200000000002</v>
      </c>
      <c r="AS589" s="11" t="str">
        <f t="shared" si="1644"/>
        <v/>
      </c>
      <c r="AT589" s="11">
        <f t="shared" si="1630"/>
        <v>541.88233333333335</v>
      </c>
      <c r="AU589" s="11">
        <f t="shared" si="1645"/>
        <v>3524.3817533333336</v>
      </c>
      <c r="AV589" s="11">
        <f t="shared" si="1646"/>
        <v>181.04283333333333</v>
      </c>
      <c r="AW589" s="11">
        <f t="shared" si="1652"/>
        <v>11035.057000000001</v>
      </c>
      <c r="AX589" s="11">
        <f t="shared" si="1653"/>
        <v>1216.4849999999999</v>
      </c>
      <c r="AY589" s="11">
        <f t="shared" si="1654"/>
        <v>1206.9570000000001</v>
      </c>
      <c r="AZ589" s="11">
        <f t="shared" ref="AZ589" si="1795">IF(OR(S589="",S586="",S583="",S580=""),AZ588,SUM(S589,S586,S583,S580))</f>
        <v>2204.3490000000002</v>
      </c>
      <c r="BA589" s="11">
        <f t="shared" si="1656"/>
        <v>1599.357</v>
      </c>
      <c r="BB589" s="11">
        <f t="shared" ref="BB589:BE589" si="1796">IF(OR(V589="",V586="",V583="",V580=""),BB588,SUM(V589,V586,V583,V580)/1000)</f>
        <v>470.06353775550008</v>
      </c>
      <c r="BC589" s="11">
        <f t="shared" si="1796"/>
        <v>1360.3724999999999</v>
      </c>
      <c r="BD589" s="11">
        <f t="shared" si="1796"/>
        <v>762.17899999999997</v>
      </c>
      <c r="BE589" s="11">
        <f t="shared" si="1796"/>
        <v>2617.7919999999999</v>
      </c>
      <c r="BF589" s="11">
        <f t="shared" si="1658"/>
        <v>505.125</v>
      </c>
      <c r="BG589" s="11">
        <f t="shared" si="1659"/>
        <v>2059.7853999999998</v>
      </c>
      <c r="BH589" s="11">
        <f t="shared" ref="BH589:BI589" si="1797">IF(OR(AD589="",AD586="",AD583="",AD580=""),BH588,SUM(AD589,AD586,AD583,AD580)/1000)</f>
        <v>791.87900000000002</v>
      </c>
      <c r="BI589" s="11">
        <f t="shared" si="1797"/>
        <v>1293.4839999999999</v>
      </c>
      <c r="BJ589" s="11">
        <f t="shared" si="1661"/>
        <v>167.2123</v>
      </c>
      <c r="BL589" s="65" t="str">
        <f t="shared" si="1777"/>
        <v>20033</v>
      </c>
      <c r="BM589" s="2">
        <f t="shared" si="1778"/>
        <v>52.974382174895332</v>
      </c>
      <c r="BN589" s="2">
        <f t="shared" si="1779"/>
        <v>47.267334286118</v>
      </c>
      <c r="BO589" s="2">
        <f t="shared" ref="BO589:BP589" si="1798">IF(COUNT(AK588,AY586)=2,AK588/AY586*100,"")</f>
        <v>78.622197248840422</v>
      </c>
      <c r="BP589" s="2">
        <f t="shared" si="1798"/>
        <v>60.857510392743976</v>
      </c>
      <c r="BQ589" s="2">
        <f t="shared" si="1781"/>
        <v>52.26515316522152</v>
      </c>
      <c r="BR589" s="2">
        <f t="shared" si="1782"/>
        <v>93.778479729968041</v>
      </c>
      <c r="BS589" s="2">
        <f t="shared" si="1783"/>
        <v>55.514721373646978</v>
      </c>
      <c r="BT589" s="2">
        <f t="shared" ref="BT589:BZ589" si="1799">IF(COUNT(AP588,BD586)=2,AP588/BD586*100,"")</f>
        <v>64.195857436619917</v>
      </c>
      <c r="BU589" s="2">
        <f t="shared" si="1799"/>
        <v>41.767391441219672</v>
      </c>
      <c r="BV589" s="2">
        <f t="shared" si="1799"/>
        <v>83.861065279686954</v>
      </c>
      <c r="BW589" s="2" t="str">
        <f t="shared" si="1799"/>
        <v/>
      </c>
      <c r="BX589" s="2">
        <f t="shared" si="1799"/>
        <v>68.757640606379027</v>
      </c>
      <c r="BY589" s="2">
        <f t="shared" si="1799"/>
        <v>271.94491266745808</v>
      </c>
      <c r="BZ589" s="2">
        <f t="shared" si="1799"/>
        <v>108.76059042525803</v>
      </c>
    </row>
    <row r="590" spans="1:78" ht="15" customHeight="1" x14ac:dyDescent="0.2">
      <c r="A590" s="71">
        <v>37712</v>
      </c>
      <c r="B590" s="76">
        <v>5886.5</v>
      </c>
      <c r="C590" s="13">
        <v>573864</v>
      </c>
      <c r="D590" s="76">
        <v>947383</v>
      </c>
      <c r="E590" s="76">
        <v>1358.6</v>
      </c>
      <c r="F590" s="13">
        <v>847969</v>
      </c>
      <c r="G590" s="13">
        <v>481098</v>
      </c>
      <c r="H590" s="13">
        <v>775935.96</v>
      </c>
      <c r="I590" s="13">
        <v>489366</v>
      </c>
      <c r="J590" s="13">
        <v>1095981</v>
      </c>
      <c r="K590" s="13">
        <v>439948</v>
      </c>
      <c r="L590" s="13">
        <v>672655.7</v>
      </c>
      <c r="M590" s="13">
        <v>553.07100000000003</v>
      </c>
      <c r="N590" s="13">
        <v>3532576.3659999999</v>
      </c>
      <c r="O590" s="13">
        <v>183942.2</v>
      </c>
      <c r="P590" s="13"/>
      <c r="Q590" s="13"/>
      <c r="R590" s="13"/>
      <c r="S590" s="13"/>
      <c r="T590" s="38"/>
      <c r="U590" s="13"/>
      <c r="V590" s="13"/>
      <c r="W590" s="13"/>
      <c r="X590" s="13"/>
      <c r="Y590" s="13"/>
      <c r="Z590" s="38"/>
      <c r="AA590" s="13"/>
      <c r="AB590" s="38"/>
      <c r="AC590" s="13"/>
      <c r="AD590" s="13"/>
      <c r="AE590" s="13"/>
      <c r="AF590" s="38"/>
      <c r="AG590" s="13"/>
      <c r="AI590" s="11">
        <f t="shared" si="1628"/>
        <v>5854.7666666666664</v>
      </c>
      <c r="AJ590" s="11">
        <f t="shared" si="1636"/>
        <v>571.66099999999994</v>
      </c>
      <c r="AK590" s="11">
        <f t="shared" si="1637"/>
        <v>943.69166666666661</v>
      </c>
      <c r="AL590" s="11">
        <f t="shared" si="1629"/>
        <v>1352.8999999999999</v>
      </c>
      <c r="AM590" s="11">
        <f t="shared" si="1638"/>
        <v>836.92133333333334</v>
      </c>
      <c r="AN590" s="11">
        <f t="shared" si="1639"/>
        <v>465.52699999999999</v>
      </c>
      <c r="AO590" s="11">
        <f t="shared" si="1640"/>
        <v>766.25698</v>
      </c>
      <c r="AP590" s="11">
        <f t="shared" si="1641"/>
        <v>486.12833333333333</v>
      </c>
      <c r="AQ590" s="11">
        <f t="shared" si="1642"/>
        <v>1084.7813333333334</v>
      </c>
      <c r="AR590" s="11">
        <f t="shared" si="1643"/>
        <v>435.34733333333332</v>
      </c>
      <c r="AS590" s="11" t="str">
        <f t="shared" si="1644"/>
        <v/>
      </c>
      <c r="AT590" s="11">
        <f t="shared" si="1630"/>
        <v>547.05433333333337</v>
      </c>
      <c r="AU590" s="11">
        <f t="shared" si="1645"/>
        <v>3523.4395400000003</v>
      </c>
      <c r="AV590" s="11">
        <f t="shared" si="1646"/>
        <v>182.36589999999998</v>
      </c>
      <c r="AW590" s="11">
        <f t="shared" si="1652"/>
        <v>11035.057000000001</v>
      </c>
      <c r="AX590" s="11">
        <f t="shared" si="1653"/>
        <v>1216.4849999999999</v>
      </c>
      <c r="AY590" s="11">
        <f t="shared" si="1654"/>
        <v>1206.9570000000001</v>
      </c>
      <c r="AZ590" s="11">
        <f t="shared" ref="AZ590" si="1800">IF(OR(S590="",S587="",S584="",S581=""),AZ589,SUM(S590,S587,S584,S581))</f>
        <v>2204.3490000000002</v>
      </c>
      <c r="BA590" s="11">
        <f t="shared" si="1656"/>
        <v>1599.357</v>
      </c>
      <c r="BB590" s="11">
        <f t="shared" ref="BB590:BE590" si="1801">IF(OR(V590="",V587="",V584="",V581=""),BB589,SUM(V590,V587,V584,V581)/1000)</f>
        <v>470.06353775550008</v>
      </c>
      <c r="BC590" s="11">
        <f t="shared" si="1801"/>
        <v>1360.3724999999999</v>
      </c>
      <c r="BD590" s="11">
        <f t="shared" si="1801"/>
        <v>762.17899999999997</v>
      </c>
      <c r="BE590" s="11">
        <f t="shared" si="1801"/>
        <v>2617.7919999999999</v>
      </c>
      <c r="BF590" s="11">
        <f t="shared" si="1658"/>
        <v>505.125</v>
      </c>
      <c r="BG590" s="11">
        <f t="shared" si="1659"/>
        <v>2059.7853999999998</v>
      </c>
      <c r="BH590" s="11">
        <f t="shared" ref="BH590:BI590" si="1802">IF(OR(AD590="",AD587="",AD584="",AD581=""),BH589,SUM(AD590,AD587,AD584,AD581)/1000)</f>
        <v>791.87900000000002</v>
      </c>
      <c r="BI590" s="11">
        <f t="shared" si="1802"/>
        <v>1293.4839999999999</v>
      </c>
      <c r="BJ590" s="11">
        <f t="shared" si="1661"/>
        <v>167.2123</v>
      </c>
      <c r="BL590" s="65" t="str">
        <f t="shared" si="1777"/>
        <v>20034</v>
      </c>
      <c r="BM590" s="2">
        <f t="shared" si="1778"/>
        <v>53.247475851306859</v>
      </c>
      <c r="BN590" s="2">
        <f t="shared" si="1779"/>
        <v>47.474729704597664</v>
      </c>
      <c r="BO590" s="2">
        <f t="shared" ref="BO590:BP590" si="1803">IF(COUNT(AK589,AY587)=2,AK589/AY587*100,"")</f>
        <v>78.831979255294868</v>
      </c>
      <c r="BP590" s="2">
        <f t="shared" si="1803"/>
        <v>61.086138647441302</v>
      </c>
      <c r="BQ590" s="2">
        <f t="shared" si="1781"/>
        <v>52.372253200935539</v>
      </c>
      <c r="BR590" s="2">
        <f t="shared" si="1782"/>
        <v>96.108745974769988</v>
      </c>
      <c r="BS590" s="2">
        <f t="shared" si="1783"/>
        <v>56.189711037752453</v>
      </c>
      <c r="BT590" s="2">
        <f t="shared" ref="BT590:BZ590" si="1804">IF(COUNT(AP589,BD587)=2,AP589/BD587*100,"")</f>
        <v>64.357109313296462</v>
      </c>
      <c r="BU590" s="2">
        <f t="shared" si="1804"/>
        <v>41.786499087064804</v>
      </c>
      <c r="BV590" s="2">
        <f t="shared" si="1804"/>
        <v>85.511528570545039</v>
      </c>
      <c r="BW590" s="2" t="str">
        <f t="shared" si="1804"/>
        <v/>
      </c>
      <c r="BX590" s="2">
        <f t="shared" si="1804"/>
        <v>69.439154930780703</v>
      </c>
      <c r="BY590" s="2">
        <f t="shared" si="1804"/>
        <v>271.66215127363171</v>
      </c>
      <c r="BZ590" s="2">
        <f t="shared" si="1804"/>
        <v>109.22829063376835</v>
      </c>
    </row>
    <row r="591" spans="1:78" ht="15" customHeight="1" x14ac:dyDescent="0.2">
      <c r="A591" s="71">
        <v>37742</v>
      </c>
      <c r="B591" s="76">
        <v>5946.6</v>
      </c>
      <c r="C591" s="13">
        <v>575443</v>
      </c>
      <c r="D591" s="76">
        <v>950848</v>
      </c>
      <c r="E591" s="76">
        <v>1367.6</v>
      </c>
      <c r="F591" s="13">
        <v>853918</v>
      </c>
      <c r="G591" s="13">
        <v>482706</v>
      </c>
      <c r="H591" s="13">
        <v>783672.22</v>
      </c>
      <c r="I591" s="13">
        <v>498501</v>
      </c>
      <c r="J591" s="13">
        <v>1097716</v>
      </c>
      <c r="K591" s="13">
        <v>449293</v>
      </c>
      <c r="L591" s="13">
        <v>674616.9</v>
      </c>
      <c r="M591" s="13">
        <v>563.65</v>
      </c>
      <c r="N591" s="13">
        <v>3573567.2030000002</v>
      </c>
      <c r="O591" s="13">
        <v>184293.1</v>
      </c>
      <c r="P591" s="13"/>
      <c r="Q591" s="13"/>
      <c r="R591" s="13"/>
      <c r="S591" s="13"/>
      <c r="T591" s="38"/>
      <c r="U591" s="13"/>
      <c r="V591" s="13"/>
      <c r="W591" s="13"/>
      <c r="X591" s="13"/>
      <c r="Y591" s="13"/>
      <c r="Z591" s="38"/>
      <c r="AA591" s="13"/>
      <c r="AB591" s="38"/>
      <c r="AC591" s="13"/>
      <c r="AD591" s="13"/>
      <c r="AE591" s="13"/>
      <c r="AF591" s="38"/>
      <c r="AG591" s="13"/>
      <c r="AI591" s="11">
        <f t="shared" si="1628"/>
        <v>5894.1333333333341</v>
      </c>
      <c r="AJ591" s="11">
        <f t="shared" si="1636"/>
        <v>573.54</v>
      </c>
      <c r="AK591" s="11">
        <f t="shared" si="1637"/>
        <v>946.12266666666665</v>
      </c>
      <c r="AL591" s="11">
        <f t="shared" si="1629"/>
        <v>1359.8999999999999</v>
      </c>
      <c r="AM591" s="11">
        <f t="shared" si="1638"/>
        <v>846.00300000000004</v>
      </c>
      <c r="AN591" s="11">
        <f t="shared" si="1639"/>
        <v>478.12333333333333</v>
      </c>
      <c r="AO591" s="11">
        <f t="shared" si="1640"/>
        <v>775.64342666666676</v>
      </c>
      <c r="AP591" s="11">
        <f t="shared" si="1641"/>
        <v>491.52600000000001</v>
      </c>
      <c r="AQ591" s="11">
        <f t="shared" si="1642"/>
        <v>1095.0883333333334</v>
      </c>
      <c r="AR591" s="11">
        <f t="shared" si="1643"/>
        <v>442.67399999999998</v>
      </c>
      <c r="AS591" s="11">
        <f t="shared" si="1644"/>
        <v>673.63630000000001</v>
      </c>
      <c r="AT591" s="11">
        <f t="shared" si="1630"/>
        <v>554.74266666666665</v>
      </c>
      <c r="AU591" s="11">
        <f t="shared" si="1645"/>
        <v>3537.8214159999998</v>
      </c>
      <c r="AV591" s="11">
        <f t="shared" si="1646"/>
        <v>183.42949999999999</v>
      </c>
      <c r="AW591" s="11">
        <f t="shared" si="1652"/>
        <v>11035.057000000001</v>
      </c>
      <c r="AX591" s="11">
        <f t="shared" si="1653"/>
        <v>1216.4849999999999</v>
      </c>
      <c r="AY591" s="11">
        <f t="shared" si="1654"/>
        <v>1206.9570000000001</v>
      </c>
      <c r="AZ591" s="11">
        <f t="shared" ref="AZ591" si="1805">IF(OR(S591="",S588="",S585="",S582=""),AZ590,SUM(S591,S588,S585,S582))</f>
        <v>2204.3490000000002</v>
      </c>
      <c r="BA591" s="11">
        <f t="shared" si="1656"/>
        <v>1599.357</v>
      </c>
      <c r="BB591" s="11">
        <f t="shared" ref="BB591:BE591" si="1806">IF(OR(V591="",V588="",V585="",V582=""),BB590,SUM(V591,V588,V585,V582)/1000)</f>
        <v>470.06353775550008</v>
      </c>
      <c r="BC591" s="11">
        <f t="shared" si="1806"/>
        <v>1360.3724999999999</v>
      </c>
      <c r="BD591" s="11">
        <f t="shared" si="1806"/>
        <v>762.17899999999997</v>
      </c>
      <c r="BE591" s="11">
        <f t="shared" si="1806"/>
        <v>2617.7919999999999</v>
      </c>
      <c r="BF591" s="11">
        <f t="shared" si="1658"/>
        <v>505.125</v>
      </c>
      <c r="BG591" s="11">
        <f t="shared" si="1659"/>
        <v>2059.7853999999998</v>
      </c>
      <c r="BH591" s="11">
        <f t="shared" ref="BH591:BI591" si="1807">IF(OR(AD591="",AD588="",AD585="",AD582=""),BH590,SUM(AD591,AD588,AD585,AD582)/1000)</f>
        <v>791.87900000000002</v>
      </c>
      <c r="BI591" s="11">
        <f t="shared" si="1807"/>
        <v>1293.4839999999999</v>
      </c>
      <c r="BJ591" s="11">
        <f t="shared" si="1661"/>
        <v>167.2123</v>
      </c>
      <c r="BL591" s="65" t="str">
        <f t="shared" si="1777"/>
        <v>20035</v>
      </c>
      <c r="BM591" s="2">
        <f t="shared" si="1778"/>
        <v>53.534589961998449</v>
      </c>
      <c r="BN591" s="2">
        <f t="shared" si="1779"/>
        <v>47.689608894741873</v>
      </c>
      <c r="BO591" s="2">
        <f t="shared" ref="BO591:BP591" si="1808">IF(COUNT(AK590,AY588)=2,AK590/AY588*100,"")</f>
        <v>79.261790193916056</v>
      </c>
      <c r="BP591" s="2">
        <f t="shared" si="1808"/>
        <v>61.4525494927178</v>
      </c>
      <c r="BQ591" s="2">
        <f t="shared" si="1781"/>
        <v>52.233551939950118</v>
      </c>
      <c r="BR591" s="2">
        <f t="shared" si="1782"/>
        <v>99.065646781886002</v>
      </c>
      <c r="BS591" s="2">
        <f t="shared" si="1783"/>
        <v>56.024803973626348</v>
      </c>
      <c r="BT591" s="2">
        <f t="shared" ref="BT591:BZ591" si="1809">IF(COUNT(AP590,BD588)=2,AP590/BD588*100,"")</f>
        <v>64.855851673177227</v>
      </c>
      <c r="BU591" s="2">
        <f t="shared" si="1809"/>
        <v>41.987071310095544</v>
      </c>
      <c r="BV591" s="2">
        <f t="shared" si="1809"/>
        <v>86.855281542383139</v>
      </c>
      <c r="BW591" s="2" t="str">
        <f t="shared" si="1809"/>
        <v/>
      </c>
      <c r="BX591" s="2">
        <f t="shared" si="1809"/>
        <v>70.101917466500936</v>
      </c>
      <c r="BY591" s="2">
        <f t="shared" si="1809"/>
        <v>271.58952471981132</v>
      </c>
      <c r="BZ591" s="2">
        <f t="shared" si="1809"/>
        <v>110.02653438489456</v>
      </c>
    </row>
    <row r="592" spans="1:78" ht="15" customHeight="1" x14ac:dyDescent="0.2">
      <c r="A592" s="71">
        <v>37773</v>
      </c>
      <c r="B592" s="76">
        <v>5983.3</v>
      </c>
      <c r="C592" s="13">
        <v>578862</v>
      </c>
      <c r="D592" s="76">
        <v>958555</v>
      </c>
      <c r="E592" s="76">
        <v>1379</v>
      </c>
      <c r="F592" s="13">
        <v>841111</v>
      </c>
      <c r="G592" s="13">
        <v>482350</v>
      </c>
      <c r="H592" s="13">
        <v>793254.33</v>
      </c>
      <c r="I592" s="13">
        <v>509015</v>
      </c>
      <c r="J592" s="13">
        <v>1119739</v>
      </c>
      <c r="K592" s="13">
        <v>445075</v>
      </c>
      <c r="L592" s="13">
        <v>676599.5</v>
      </c>
      <c r="M592" s="13">
        <v>564.39300000000003</v>
      </c>
      <c r="N592" s="13">
        <v>3583583.074</v>
      </c>
      <c r="O592" s="13">
        <v>184773.7</v>
      </c>
      <c r="P592" s="13">
        <v>2828218.75</v>
      </c>
      <c r="Q592" s="13">
        <v>309049</v>
      </c>
      <c r="R592" s="13">
        <v>311416</v>
      </c>
      <c r="S592" s="13">
        <v>550.03399999999999</v>
      </c>
      <c r="T592" s="38">
        <v>406.18</v>
      </c>
      <c r="U592" s="76">
        <v>404.63900000000001</v>
      </c>
      <c r="V592" s="13">
        <v>117976.25472293999</v>
      </c>
      <c r="W592" s="13">
        <v>347034.9</v>
      </c>
      <c r="X592" s="13">
        <v>199288</v>
      </c>
      <c r="Y592" s="13">
        <v>678522</v>
      </c>
      <c r="Z592" s="38">
        <v>126139</v>
      </c>
      <c r="AA592" s="13">
        <v>127570</v>
      </c>
      <c r="AB592" s="38">
        <v>500584.1</v>
      </c>
      <c r="AC592" s="78">
        <v>515919.5</v>
      </c>
      <c r="AD592" s="13">
        <v>203741</v>
      </c>
      <c r="AE592" s="13">
        <v>293356</v>
      </c>
      <c r="AF592" s="38">
        <v>40486.699999999997</v>
      </c>
      <c r="AG592" s="78">
        <v>40694.699999999997</v>
      </c>
      <c r="AI592" s="11">
        <f t="shared" si="1628"/>
        <v>5938.8</v>
      </c>
      <c r="AJ592" s="11">
        <f t="shared" si="1636"/>
        <v>576.05633333333333</v>
      </c>
      <c r="AK592" s="11">
        <f t="shared" si="1637"/>
        <v>952.26199999999994</v>
      </c>
      <c r="AL592" s="11">
        <f t="shared" si="1629"/>
        <v>1368.3999999999999</v>
      </c>
      <c r="AM592" s="11">
        <f t="shared" si="1638"/>
        <v>847.66600000000005</v>
      </c>
      <c r="AN592" s="11">
        <f t="shared" si="1639"/>
        <v>482.05133333333333</v>
      </c>
      <c r="AO592" s="11">
        <f t="shared" si="1640"/>
        <v>784.28750333333335</v>
      </c>
      <c r="AP592" s="11">
        <f t="shared" si="1641"/>
        <v>498.96066666666667</v>
      </c>
      <c r="AQ592" s="11">
        <f t="shared" si="1642"/>
        <v>1104.4786666666666</v>
      </c>
      <c r="AR592" s="11">
        <f t="shared" si="1643"/>
        <v>444.77199999999999</v>
      </c>
      <c r="AS592" s="11">
        <f t="shared" si="1644"/>
        <v>674.62403333333327</v>
      </c>
      <c r="AT592" s="11">
        <f t="shared" si="1630"/>
        <v>560.37133333333338</v>
      </c>
      <c r="AU592" s="11">
        <f t="shared" si="1645"/>
        <v>3563.2422143333329</v>
      </c>
      <c r="AV592" s="11">
        <f t="shared" si="1646"/>
        <v>184.33633333333336</v>
      </c>
      <c r="AW592" s="11">
        <f t="shared" si="1652"/>
        <v>11139.974</v>
      </c>
      <c r="AX592" s="11">
        <f t="shared" si="1653"/>
        <v>1228.44</v>
      </c>
      <c r="AY592" s="11">
        <f t="shared" si="1654"/>
        <v>1222.98</v>
      </c>
      <c r="AZ592" s="11">
        <f t="shared" ref="AZ592" si="1810">IF(OR(S592="",S589="",S586="",S583=""),AZ591,SUM(S592,S589,S586,S583))</f>
        <v>2208.0010000000002</v>
      </c>
      <c r="BA592" s="11">
        <f t="shared" si="1656"/>
        <v>1608.3330000000001</v>
      </c>
      <c r="BB592" s="11">
        <f t="shared" ref="BB592:BE592" si="1811">IF(OR(V592="",V589="",V586="",V583=""),BB591,SUM(V592,V589,V586,V583)/1000)</f>
        <v>470.69345560147008</v>
      </c>
      <c r="BC592" s="11">
        <f t="shared" si="1811"/>
        <v>1371.4238</v>
      </c>
      <c r="BD592" s="11">
        <f t="shared" si="1811"/>
        <v>775.29700000000003</v>
      </c>
      <c r="BE592" s="11">
        <f t="shared" si="1811"/>
        <v>2632.5790000000002</v>
      </c>
      <c r="BF592" s="11">
        <f t="shared" si="1658"/>
        <v>507.822</v>
      </c>
      <c r="BG592" s="11">
        <f t="shared" si="1659"/>
        <v>2059.7828</v>
      </c>
      <c r="BH592" s="11">
        <f t="shared" ref="BH592:BI592" si="1812">IF(OR(AD592="",AD589="",AD586="",AD583=""),BH591,SUM(AD592,AD589,AD586,AD583)/1000)</f>
        <v>801.82799999999997</v>
      </c>
      <c r="BI592" s="11">
        <f t="shared" si="1812"/>
        <v>1271.4169999999999</v>
      </c>
      <c r="BJ592" s="11">
        <f t="shared" si="1661"/>
        <v>166.02369999999999</v>
      </c>
      <c r="BL592" s="65" t="str">
        <f t="shared" si="1777"/>
        <v>20036</v>
      </c>
      <c r="BM592" s="2">
        <f t="shared" si="1778"/>
        <v>53.412803697645906</v>
      </c>
      <c r="BN592" s="2">
        <f t="shared" si="1779"/>
        <v>46.99285235740679</v>
      </c>
      <c r="BO592" s="2">
        <f t="shared" ref="BO592:BP592" si="1813">IF(COUNT(AK591,AY589)=2,AK591/AY589*100,"")</f>
        <v>78.389094778576748</v>
      </c>
      <c r="BP592" s="2">
        <f t="shared" si="1813"/>
        <v>61.691683122772289</v>
      </c>
      <c r="BQ592" s="2">
        <f t="shared" si="1781"/>
        <v>52.328612894640372</v>
      </c>
      <c r="BR592" s="2">
        <f t="shared" si="1782"/>
        <v>101.71461832932582</v>
      </c>
      <c r="BS592" s="2">
        <f t="shared" si="1783"/>
        <v>56.326997201134255</v>
      </c>
      <c r="BT592" s="2">
        <f t="shared" ref="BT592:BZ592" si="1814">IF(COUNT(AP591,BD589)=2,AP591/BD589*100,"")</f>
        <v>64.489575283496407</v>
      </c>
      <c r="BU592" s="2">
        <f t="shared" si="1814"/>
        <v>41.832518906518679</v>
      </c>
      <c r="BV592" s="2">
        <f t="shared" si="1814"/>
        <v>87.636525612472155</v>
      </c>
      <c r="BW592" s="2">
        <f t="shared" si="1814"/>
        <v>32.704198214046961</v>
      </c>
      <c r="BX592" s="2">
        <f t="shared" si="1814"/>
        <v>70.053968682925884</v>
      </c>
      <c r="BY592" s="2">
        <f t="shared" si="1814"/>
        <v>273.51103036450394</v>
      </c>
      <c r="BZ592" s="2">
        <f t="shared" si="1814"/>
        <v>109.69856882537947</v>
      </c>
    </row>
    <row r="593" spans="1:78" ht="15" customHeight="1" x14ac:dyDescent="0.2">
      <c r="A593" s="71">
        <v>37803</v>
      </c>
      <c r="B593" s="76">
        <v>6030</v>
      </c>
      <c r="C593" s="13">
        <v>584715</v>
      </c>
      <c r="D593" s="13">
        <v>963798</v>
      </c>
      <c r="E593" s="76">
        <v>1372.8</v>
      </c>
      <c r="F593" s="13">
        <v>848840</v>
      </c>
      <c r="G593" s="13">
        <v>483857</v>
      </c>
      <c r="H593" s="13">
        <v>788873.34</v>
      </c>
      <c r="I593" s="13">
        <v>508984</v>
      </c>
      <c r="J593" s="13">
        <v>1096437</v>
      </c>
      <c r="K593" s="13">
        <v>446634</v>
      </c>
      <c r="L593" s="13">
        <v>677501.1</v>
      </c>
      <c r="M593" s="13">
        <v>557.86900000000003</v>
      </c>
      <c r="N593" s="13">
        <v>3609051.719</v>
      </c>
      <c r="O593" s="13">
        <v>185807.3</v>
      </c>
      <c r="P593" s="13"/>
      <c r="Q593" s="13"/>
      <c r="R593" s="13"/>
      <c r="S593" s="13"/>
      <c r="T593" s="38"/>
      <c r="U593" s="13"/>
      <c r="V593" s="13"/>
      <c r="W593" s="13"/>
      <c r="X593" s="13"/>
      <c r="Y593" s="13"/>
      <c r="Z593" s="38"/>
      <c r="AA593" s="13"/>
      <c r="AB593" s="38"/>
      <c r="AC593" s="13"/>
      <c r="AD593" s="13"/>
      <c r="AE593" s="13"/>
      <c r="AF593" s="38"/>
      <c r="AG593" s="13"/>
      <c r="AI593" s="11">
        <f t="shared" si="1628"/>
        <v>5986.6333333333341</v>
      </c>
      <c r="AJ593" s="11">
        <f t="shared" si="1636"/>
        <v>579.6733333333334</v>
      </c>
      <c r="AK593" s="11">
        <f t="shared" si="1637"/>
        <v>957.73366666666664</v>
      </c>
      <c r="AL593" s="11">
        <f t="shared" si="1629"/>
        <v>1373.1333333333332</v>
      </c>
      <c r="AM593" s="11">
        <f t="shared" si="1638"/>
        <v>847.95633333333342</v>
      </c>
      <c r="AN593" s="11">
        <f t="shared" si="1639"/>
        <v>482.971</v>
      </c>
      <c r="AO593" s="11">
        <f t="shared" si="1640"/>
        <v>788.59996333333322</v>
      </c>
      <c r="AP593" s="11">
        <f t="shared" si="1641"/>
        <v>505.5</v>
      </c>
      <c r="AQ593" s="11">
        <f t="shared" si="1642"/>
        <v>1104.6306666666667</v>
      </c>
      <c r="AR593" s="11">
        <f t="shared" si="1643"/>
        <v>447.00066666666669</v>
      </c>
      <c r="AS593" s="11">
        <f t="shared" si="1644"/>
        <v>676.23916666666662</v>
      </c>
      <c r="AT593" s="11">
        <f t="shared" si="1630"/>
        <v>561.97066666666672</v>
      </c>
      <c r="AU593" s="11">
        <f t="shared" si="1645"/>
        <v>3588.733998666667</v>
      </c>
      <c r="AV593" s="11">
        <f t="shared" si="1646"/>
        <v>184.95803333333336</v>
      </c>
      <c r="AW593" s="11">
        <f t="shared" si="1652"/>
        <v>11139.974</v>
      </c>
      <c r="AX593" s="11">
        <f t="shared" si="1653"/>
        <v>1228.44</v>
      </c>
      <c r="AY593" s="11">
        <f t="shared" si="1654"/>
        <v>1222.98</v>
      </c>
      <c r="AZ593" s="11">
        <f t="shared" ref="AZ593" si="1815">IF(OR(S593="",S590="",S587="",S584=""),AZ592,SUM(S593,S590,S587,S584))</f>
        <v>2208.0010000000002</v>
      </c>
      <c r="BA593" s="11">
        <f t="shared" si="1656"/>
        <v>1608.3330000000001</v>
      </c>
      <c r="BB593" s="11">
        <f t="shared" ref="BB593:BE593" si="1816">IF(OR(V593="",V590="",V587="",V584=""),BB592,SUM(V593,V590,V587,V584)/1000)</f>
        <v>470.69345560147008</v>
      </c>
      <c r="BC593" s="11">
        <f t="shared" si="1816"/>
        <v>1371.4238</v>
      </c>
      <c r="BD593" s="11">
        <f t="shared" si="1816"/>
        <v>775.29700000000003</v>
      </c>
      <c r="BE593" s="11">
        <f t="shared" si="1816"/>
        <v>2632.5790000000002</v>
      </c>
      <c r="BF593" s="11">
        <f t="shared" si="1658"/>
        <v>507.822</v>
      </c>
      <c r="BG593" s="11">
        <f t="shared" si="1659"/>
        <v>2059.7828</v>
      </c>
      <c r="BH593" s="11">
        <f t="shared" ref="BH593:BI593" si="1817">IF(OR(AD593="",AD590="",AD587="",AD584=""),BH592,SUM(AD593,AD590,AD587,AD584)/1000)</f>
        <v>801.82799999999997</v>
      </c>
      <c r="BI593" s="11">
        <f t="shared" si="1817"/>
        <v>1271.4169999999999</v>
      </c>
      <c r="BJ593" s="11">
        <f t="shared" si="1661"/>
        <v>166.02369999999999</v>
      </c>
      <c r="BL593" s="65" t="str">
        <f t="shared" si="1777"/>
        <v>20037</v>
      </c>
      <c r="BM593" s="2">
        <f t="shared" si="1778"/>
        <v>53.817574299797457</v>
      </c>
      <c r="BN593" s="2">
        <f t="shared" si="1779"/>
        <v>47.147313776988618</v>
      </c>
      <c r="BO593" s="2">
        <f t="shared" ref="BO593:BP593" si="1818">IF(COUNT(AK592,AY590)=2,AK592/AY590*100,"")</f>
        <v>78.897756920917644</v>
      </c>
      <c r="BP593" s="2">
        <f t="shared" si="1818"/>
        <v>62.077284495331718</v>
      </c>
      <c r="BQ593" s="2">
        <f t="shared" si="1781"/>
        <v>52.896445258938442</v>
      </c>
      <c r="BR593" s="2">
        <f t="shared" si="1782"/>
        <v>102.55025004387144</v>
      </c>
      <c r="BS593" s="2">
        <f t="shared" si="1783"/>
        <v>57.01698811661268</v>
      </c>
      <c r="BT593" s="2">
        <f t="shared" ref="BT593:BZ593" si="1819">IF(COUNT(AP592,BD590)=2,AP592/BD590*100,"")</f>
        <v>65.465024182858187</v>
      </c>
      <c r="BU593" s="2">
        <f t="shared" si="1819"/>
        <v>42.191230879560585</v>
      </c>
      <c r="BV593" s="2">
        <f t="shared" si="1819"/>
        <v>88.051868349418456</v>
      </c>
      <c r="BW593" s="2">
        <f t="shared" si="1819"/>
        <v>32.752151429626281</v>
      </c>
      <c r="BX593" s="2">
        <f t="shared" si="1819"/>
        <v>70.764767512881804</v>
      </c>
      <c r="BY593" s="2">
        <f t="shared" si="1819"/>
        <v>275.47632706189893</v>
      </c>
      <c r="BZ593" s="2">
        <f t="shared" si="1819"/>
        <v>110.24089336330722</v>
      </c>
    </row>
    <row r="594" spans="1:78" ht="15" customHeight="1" x14ac:dyDescent="0.2">
      <c r="A594" s="71">
        <v>37834</v>
      </c>
      <c r="B594" s="76">
        <v>6088.2</v>
      </c>
      <c r="C594" s="13">
        <v>587823</v>
      </c>
      <c r="D594" s="76">
        <v>968906</v>
      </c>
      <c r="E594" s="76">
        <v>1382.2</v>
      </c>
      <c r="F594" s="13">
        <v>842803</v>
      </c>
      <c r="G594" s="13">
        <v>491120</v>
      </c>
      <c r="H594" s="13">
        <v>787126.4</v>
      </c>
      <c r="I594" s="13">
        <v>511047</v>
      </c>
      <c r="J594" s="13">
        <v>1106567</v>
      </c>
      <c r="K594" s="13">
        <v>449145</v>
      </c>
      <c r="L594" s="13">
        <v>680230.5</v>
      </c>
      <c r="M594" s="13">
        <v>570.82000000000005</v>
      </c>
      <c r="N594" s="13">
        <v>3634120.5419999999</v>
      </c>
      <c r="O594" s="13">
        <v>187041.8</v>
      </c>
      <c r="P594" s="13"/>
      <c r="Q594" s="13"/>
      <c r="R594" s="13"/>
      <c r="S594" s="13"/>
      <c r="T594" s="38"/>
      <c r="U594" s="13"/>
      <c r="V594" s="13"/>
      <c r="W594" s="13"/>
      <c r="X594" s="13"/>
      <c r="Y594" s="13"/>
      <c r="Z594" s="38"/>
      <c r="AA594" s="13"/>
      <c r="AB594" s="38"/>
      <c r="AC594" s="13"/>
      <c r="AD594" s="13"/>
      <c r="AE594" s="13"/>
      <c r="AF594" s="38"/>
      <c r="AG594" s="13"/>
      <c r="AI594" s="11">
        <f t="shared" si="1628"/>
        <v>6033.833333333333</v>
      </c>
      <c r="AJ594" s="11">
        <f t="shared" si="1636"/>
        <v>583.79999999999995</v>
      </c>
      <c r="AK594" s="11">
        <f t="shared" si="1637"/>
        <v>963.75300000000004</v>
      </c>
      <c r="AL594" s="11">
        <f t="shared" si="1629"/>
        <v>1378</v>
      </c>
      <c r="AM594" s="11">
        <f t="shared" si="1638"/>
        <v>844.25133333333338</v>
      </c>
      <c r="AN594" s="11">
        <f t="shared" si="1639"/>
        <v>485.77566666666667</v>
      </c>
      <c r="AO594" s="11">
        <f t="shared" si="1640"/>
        <v>789.75135666666654</v>
      </c>
      <c r="AP594" s="11">
        <f t="shared" si="1641"/>
        <v>509.68200000000002</v>
      </c>
      <c r="AQ594" s="11">
        <f t="shared" si="1642"/>
        <v>1107.5809999999999</v>
      </c>
      <c r="AR594" s="11">
        <f t="shared" si="1643"/>
        <v>446.95133333333331</v>
      </c>
      <c r="AS594" s="11">
        <f t="shared" si="1644"/>
        <v>678.11036666666666</v>
      </c>
      <c r="AT594" s="11">
        <f t="shared" si="1630"/>
        <v>564.36066666666682</v>
      </c>
      <c r="AU594" s="11">
        <f t="shared" si="1645"/>
        <v>3608.9184449999998</v>
      </c>
      <c r="AV594" s="11">
        <f t="shared" si="1646"/>
        <v>185.8742666666667</v>
      </c>
      <c r="AW594" s="11">
        <f t="shared" si="1652"/>
        <v>11139.974</v>
      </c>
      <c r="AX594" s="11">
        <f t="shared" si="1653"/>
        <v>1228.44</v>
      </c>
      <c r="AY594" s="11">
        <f t="shared" si="1654"/>
        <v>1222.98</v>
      </c>
      <c r="AZ594" s="11">
        <f t="shared" ref="AZ594" si="1820">IF(OR(S594="",S591="",S588="",S585=""),AZ593,SUM(S594,S591,S588,S585))</f>
        <v>2208.0010000000002</v>
      </c>
      <c r="BA594" s="11">
        <f t="shared" si="1656"/>
        <v>1608.3330000000001</v>
      </c>
      <c r="BB594" s="11">
        <f t="shared" ref="BB594:BE594" si="1821">IF(OR(V594="",V591="",V588="",V585=""),BB593,SUM(V594,V591,V588,V585)/1000)</f>
        <v>470.69345560147008</v>
      </c>
      <c r="BC594" s="11">
        <f t="shared" si="1821"/>
        <v>1371.4238</v>
      </c>
      <c r="BD594" s="11">
        <f t="shared" si="1821"/>
        <v>775.29700000000003</v>
      </c>
      <c r="BE594" s="11">
        <f t="shared" si="1821"/>
        <v>2632.5790000000002</v>
      </c>
      <c r="BF594" s="11">
        <f t="shared" si="1658"/>
        <v>507.822</v>
      </c>
      <c r="BG594" s="11">
        <f t="shared" si="1659"/>
        <v>2059.7828</v>
      </c>
      <c r="BH594" s="11">
        <f t="shared" ref="BH594:BI594" si="1822">IF(OR(AD594="",AD591="",AD588="",AD585=""),BH593,SUM(AD594,AD591,AD588,AD585)/1000)</f>
        <v>801.82799999999997</v>
      </c>
      <c r="BI594" s="11">
        <f t="shared" si="1822"/>
        <v>1271.4169999999999</v>
      </c>
      <c r="BJ594" s="11">
        <f t="shared" si="1661"/>
        <v>166.02369999999999</v>
      </c>
      <c r="BL594" s="65" t="str">
        <f t="shared" si="1777"/>
        <v>20038</v>
      </c>
      <c r="BM594" s="2">
        <f t="shared" si="1778"/>
        <v>54.251041325235875</v>
      </c>
      <c r="BN594" s="2">
        <f t="shared" si="1779"/>
        <v>47.354166581037447</v>
      </c>
      <c r="BO594" s="2">
        <f t="shared" ref="BO594:BP594" si="1823">IF(COUNT(AK593,AY591)=2,AK593/AY591*100,"")</f>
        <v>79.351100881528225</v>
      </c>
      <c r="BP594" s="2">
        <f t="shared" si="1823"/>
        <v>62.292011534168736</v>
      </c>
      <c r="BQ594" s="2">
        <f t="shared" si="1781"/>
        <v>53.00042454561428</v>
      </c>
      <c r="BR594" s="2">
        <f t="shared" si="1782"/>
        <v>102.74589735381979</v>
      </c>
      <c r="BS594" s="2">
        <f t="shared" si="1783"/>
        <v>57.652407949538329</v>
      </c>
      <c r="BT594" s="2">
        <f t="shared" ref="BT594:BZ594" si="1824">IF(COUNT(AP593,BD591)=2,AP593/BD591*100,"")</f>
        <v>66.323002864156592</v>
      </c>
      <c r="BU594" s="2">
        <f t="shared" si="1824"/>
        <v>42.197037299627574</v>
      </c>
      <c r="BV594" s="2">
        <f t="shared" si="1824"/>
        <v>88.493079270807556</v>
      </c>
      <c r="BW594" s="2">
        <f t="shared" si="1824"/>
        <v>32.830564128994538</v>
      </c>
      <c r="BX594" s="2">
        <f t="shared" si="1824"/>
        <v>70.966734395869395</v>
      </c>
      <c r="BY594" s="2">
        <f t="shared" si="1824"/>
        <v>277.44711172822139</v>
      </c>
      <c r="BZ594" s="2">
        <f t="shared" si="1824"/>
        <v>110.61269615532672</v>
      </c>
    </row>
    <row r="595" spans="1:78" ht="15" customHeight="1" x14ac:dyDescent="0.2">
      <c r="A595" s="71">
        <v>37865</v>
      </c>
      <c r="B595" s="76">
        <v>6060.1</v>
      </c>
      <c r="C595" s="13">
        <v>591013</v>
      </c>
      <c r="D595" s="76">
        <v>971901</v>
      </c>
      <c r="E595" s="76">
        <v>1376.7</v>
      </c>
      <c r="F595" s="13">
        <v>843217</v>
      </c>
      <c r="G595" s="13">
        <v>494343</v>
      </c>
      <c r="H595" s="13">
        <v>795945.31</v>
      </c>
      <c r="I595" s="13">
        <v>512716</v>
      </c>
      <c r="J595" s="13">
        <v>1115806</v>
      </c>
      <c r="K595" s="13">
        <v>446786</v>
      </c>
      <c r="L595" s="13">
        <v>678956.2</v>
      </c>
      <c r="M595" s="13">
        <v>577.78399999999999</v>
      </c>
      <c r="N595" s="13">
        <v>3671197.5060000001</v>
      </c>
      <c r="O595" s="13">
        <v>186521.5</v>
      </c>
      <c r="P595" s="13">
        <v>2891831.5</v>
      </c>
      <c r="Q595" s="13">
        <v>322993</v>
      </c>
      <c r="R595" s="13">
        <v>316502</v>
      </c>
      <c r="S595" s="13">
        <v>557.41600000000005</v>
      </c>
      <c r="T595" s="38">
        <v>411.24900000000002</v>
      </c>
      <c r="U595" s="76">
        <v>409.63299999999998</v>
      </c>
      <c r="V595" s="13">
        <v>119328.41447709</v>
      </c>
      <c r="W595" s="13">
        <v>352082.3</v>
      </c>
      <c r="X595" s="13">
        <v>202014</v>
      </c>
      <c r="Y595" s="13">
        <v>650179</v>
      </c>
      <c r="Z595" s="38">
        <v>126862</v>
      </c>
      <c r="AA595" s="13">
        <v>128402</v>
      </c>
      <c r="AB595" s="38">
        <v>500544.6</v>
      </c>
      <c r="AC595" s="78">
        <v>515907.1</v>
      </c>
      <c r="AD595" s="13">
        <v>208465</v>
      </c>
      <c r="AE595" s="13">
        <v>323046</v>
      </c>
      <c r="AF595" s="38">
        <v>42307</v>
      </c>
      <c r="AG595" s="78">
        <v>42626.6</v>
      </c>
      <c r="AI595" s="11">
        <f t="shared" si="1628"/>
        <v>6059.4333333333343</v>
      </c>
      <c r="AJ595" s="11">
        <f t="shared" si="1636"/>
        <v>587.85033333333342</v>
      </c>
      <c r="AK595" s="11">
        <f t="shared" si="1637"/>
        <v>968.2016666666666</v>
      </c>
      <c r="AL595" s="11">
        <f t="shared" si="1629"/>
        <v>1377.2333333333333</v>
      </c>
      <c r="AM595" s="11">
        <f t="shared" si="1638"/>
        <v>844.95333333333338</v>
      </c>
      <c r="AN595" s="11">
        <f t="shared" si="1639"/>
        <v>489.77333333333331</v>
      </c>
      <c r="AO595" s="11">
        <f t="shared" si="1640"/>
        <v>790.64834999999994</v>
      </c>
      <c r="AP595" s="11">
        <f t="shared" si="1641"/>
        <v>510.91566666666671</v>
      </c>
      <c r="AQ595" s="11">
        <f t="shared" si="1642"/>
        <v>1106.27</v>
      </c>
      <c r="AR595" s="11">
        <f t="shared" si="1643"/>
        <v>447.5216666666667</v>
      </c>
      <c r="AS595" s="11">
        <f t="shared" si="1644"/>
        <v>678.89593333333335</v>
      </c>
      <c r="AT595" s="11">
        <f t="shared" si="1630"/>
        <v>568.82433333333336</v>
      </c>
      <c r="AU595" s="11">
        <f t="shared" si="1645"/>
        <v>3638.1232556666673</v>
      </c>
      <c r="AV595" s="11">
        <f t="shared" si="1646"/>
        <v>186.45686666666666</v>
      </c>
      <c r="AW595" s="11">
        <f t="shared" si="1652"/>
        <v>11283.792750000001</v>
      </c>
      <c r="AX595" s="11">
        <f t="shared" si="1653"/>
        <v>1242.5060000000001</v>
      </c>
      <c r="AY595" s="11">
        <f t="shared" si="1654"/>
        <v>1239.7739999999999</v>
      </c>
      <c r="AZ595" s="11">
        <f t="shared" ref="AZ595" si="1825">IF(OR(S595="",S592="",S589="",S586=""),AZ594,SUM(S595,S592,S589,S586))</f>
        <v>2210.5950000000003</v>
      </c>
      <c r="BA595" s="11">
        <f t="shared" si="1656"/>
        <v>1618.9199999999998</v>
      </c>
      <c r="BB595" s="11">
        <f t="shared" ref="BB595:BE595" si="1826">IF(OR(V595="",V592="",V589="",V586=""),BB594,SUM(V595,V592,V589,V586)/1000)</f>
        <v>472.25202736107991</v>
      </c>
      <c r="BC595" s="11">
        <f t="shared" si="1826"/>
        <v>1383.8808000000001</v>
      </c>
      <c r="BD595" s="11">
        <f t="shared" si="1826"/>
        <v>788.38</v>
      </c>
      <c r="BE595" s="11">
        <f t="shared" si="1826"/>
        <v>2659.3069999999998</v>
      </c>
      <c r="BF595" s="11">
        <f t="shared" si="1658"/>
        <v>510.04300000000001</v>
      </c>
      <c r="BG595" s="11">
        <f t="shared" si="1659"/>
        <v>2060.2132000000001</v>
      </c>
      <c r="BH595" s="11">
        <f t="shared" ref="BH595:BI595" si="1827">IF(OR(AD595="",AD592="",AD589="",AD586=""),BH594,SUM(AD595,AD592,AD589,AD586)/1000)</f>
        <v>813.81899999999996</v>
      </c>
      <c r="BI595" s="11">
        <f t="shared" si="1827"/>
        <v>1261.154</v>
      </c>
      <c r="BJ595" s="11">
        <f t="shared" si="1661"/>
        <v>167.2697</v>
      </c>
      <c r="BL595" s="65" t="str">
        <f t="shared" si="1777"/>
        <v>20039</v>
      </c>
      <c r="BM595" s="2">
        <f t="shared" si="1778"/>
        <v>54.163800861055265</v>
      </c>
      <c r="BN595" s="2">
        <f t="shared" si="1779"/>
        <v>47.187761171350118</v>
      </c>
      <c r="BO595" s="2">
        <f t="shared" ref="BO595:BP595" si="1828">IF(COUNT(AK594,AY592)=2,AK594/AY592*100,"")</f>
        <v>78.80365991267233</v>
      </c>
      <c r="BP595" s="2">
        <f t="shared" si="1828"/>
        <v>62.409392024731872</v>
      </c>
      <c r="BQ595" s="2">
        <f t="shared" si="1781"/>
        <v>52.722684502110781</v>
      </c>
      <c r="BR595" s="2">
        <f t="shared" si="1782"/>
        <v>103.20425340223267</v>
      </c>
      <c r="BS595" s="2">
        <f t="shared" si="1783"/>
        <v>57.502280719740554</v>
      </c>
      <c r="BT595" s="2">
        <f t="shared" ref="BT595:BZ595" si="1829">IF(COUNT(AP594,BD592)=2,AP594/BD592*100,"")</f>
        <v>65.740226003712124</v>
      </c>
      <c r="BU595" s="2">
        <f t="shared" si="1829"/>
        <v>42.072089764447703</v>
      </c>
      <c r="BV595" s="2">
        <f t="shared" si="1829"/>
        <v>88.013385267541238</v>
      </c>
      <c r="BW595" s="2">
        <f t="shared" si="1829"/>
        <v>32.921450099819587</v>
      </c>
      <c r="BX595" s="2">
        <f t="shared" si="1829"/>
        <v>70.38425530995012</v>
      </c>
      <c r="BY595" s="2">
        <f t="shared" si="1829"/>
        <v>283.85010150092376</v>
      </c>
      <c r="BZ595" s="2">
        <f t="shared" si="1829"/>
        <v>111.95646565319693</v>
      </c>
    </row>
    <row r="596" spans="1:78" ht="15" customHeight="1" x14ac:dyDescent="0.2">
      <c r="A596" s="71">
        <v>37895</v>
      </c>
      <c r="B596" s="76">
        <v>6050.9</v>
      </c>
      <c r="C596" s="13">
        <v>591443</v>
      </c>
      <c r="D596" s="76">
        <v>978308</v>
      </c>
      <c r="E596" s="76">
        <v>1378.6</v>
      </c>
      <c r="F596" s="13">
        <v>844469</v>
      </c>
      <c r="G596" s="13">
        <v>503206</v>
      </c>
      <c r="H596" s="13">
        <v>800232.61</v>
      </c>
      <c r="I596" s="13">
        <v>512936</v>
      </c>
      <c r="J596" s="13">
        <v>1125284</v>
      </c>
      <c r="K596" s="13">
        <v>451478</v>
      </c>
      <c r="L596" s="13">
        <v>679564.4</v>
      </c>
      <c r="M596" s="13">
        <v>582.44799999999998</v>
      </c>
      <c r="N596" s="13">
        <v>3774633.4210000001</v>
      </c>
      <c r="O596" s="13">
        <v>193306.6</v>
      </c>
      <c r="P596" s="13"/>
      <c r="Q596" s="13"/>
      <c r="R596" s="13"/>
      <c r="S596" s="13"/>
      <c r="T596" s="38"/>
      <c r="U596" s="13"/>
      <c r="V596" s="13"/>
      <c r="W596" s="13"/>
      <c r="X596" s="13"/>
      <c r="Y596" s="13"/>
      <c r="Z596" s="38"/>
      <c r="AA596" s="13"/>
      <c r="AB596" s="38"/>
      <c r="AC596" s="13"/>
      <c r="AD596" s="13"/>
      <c r="AE596" s="13"/>
      <c r="AF596" s="38"/>
      <c r="AG596" s="13"/>
      <c r="AI596" s="11">
        <f t="shared" si="1628"/>
        <v>6066.3999999999987</v>
      </c>
      <c r="AJ596" s="11">
        <f t="shared" si="1636"/>
        <v>590.09299999999996</v>
      </c>
      <c r="AK596" s="11">
        <f t="shared" si="1637"/>
        <v>973.03833333333341</v>
      </c>
      <c r="AL596" s="11">
        <f t="shared" si="1629"/>
        <v>1379.1666666666667</v>
      </c>
      <c r="AM596" s="11">
        <f t="shared" si="1638"/>
        <v>843.49633333333338</v>
      </c>
      <c r="AN596" s="11">
        <f t="shared" si="1639"/>
        <v>496.22300000000001</v>
      </c>
      <c r="AO596" s="11">
        <f t="shared" si="1640"/>
        <v>794.43477333333328</v>
      </c>
      <c r="AP596" s="11">
        <f t="shared" si="1641"/>
        <v>512.23299999999995</v>
      </c>
      <c r="AQ596" s="11">
        <f t="shared" si="1642"/>
        <v>1115.8856666666668</v>
      </c>
      <c r="AR596" s="11">
        <f t="shared" si="1643"/>
        <v>449.13633333333331</v>
      </c>
      <c r="AS596" s="11">
        <f t="shared" si="1644"/>
        <v>679.58370000000002</v>
      </c>
      <c r="AT596" s="11">
        <f t="shared" si="1630"/>
        <v>577.01733333333334</v>
      </c>
      <c r="AU596" s="11">
        <f t="shared" si="1645"/>
        <v>3693.3171563333335</v>
      </c>
      <c r="AV596" s="11">
        <f t="shared" si="1646"/>
        <v>188.95663333333334</v>
      </c>
      <c r="AW596" s="11">
        <f t="shared" si="1652"/>
        <v>11283.792750000001</v>
      </c>
      <c r="AX596" s="11">
        <f t="shared" si="1653"/>
        <v>1242.5060000000001</v>
      </c>
      <c r="AY596" s="11">
        <f t="shared" si="1654"/>
        <v>1239.7739999999999</v>
      </c>
      <c r="AZ596" s="11">
        <f t="shared" ref="AZ596" si="1830">IF(OR(S596="",S593="",S590="",S587=""),AZ595,SUM(S596,S593,S590,S587))</f>
        <v>2210.5950000000003</v>
      </c>
      <c r="BA596" s="11">
        <f t="shared" si="1656"/>
        <v>1618.9199999999998</v>
      </c>
      <c r="BB596" s="11">
        <f t="shared" ref="BB596:BE596" si="1831">IF(OR(V596="",V593="",V590="",V587=""),BB595,SUM(V596,V593,V590,V587)/1000)</f>
        <v>472.25202736107991</v>
      </c>
      <c r="BC596" s="11">
        <f t="shared" si="1831"/>
        <v>1383.8808000000001</v>
      </c>
      <c r="BD596" s="11">
        <f t="shared" si="1831"/>
        <v>788.38</v>
      </c>
      <c r="BE596" s="11">
        <f t="shared" si="1831"/>
        <v>2659.3069999999998</v>
      </c>
      <c r="BF596" s="11">
        <f t="shared" si="1658"/>
        <v>510.04300000000001</v>
      </c>
      <c r="BG596" s="11">
        <f t="shared" si="1659"/>
        <v>2060.2132000000001</v>
      </c>
      <c r="BH596" s="11">
        <f t="shared" ref="BH596:BI596" si="1832">IF(OR(AD596="",AD593="",AD590="",AD587=""),BH595,SUM(AD596,AD593,AD590,AD587)/1000)</f>
        <v>813.81899999999996</v>
      </c>
      <c r="BI596" s="11">
        <f t="shared" si="1832"/>
        <v>1261.154</v>
      </c>
      <c r="BJ596" s="11">
        <f t="shared" si="1661"/>
        <v>167.2697</v>
      </c>
      <c r="BL596" s="65" t="str">
        <f t="shared" si="1777"/>
        <v>200310</v>
      </c>
      <c r="BM596" s="2">
        <f t="shared" si="1778"/>
        <v>54.393603910864904</v>
      </c>
      <c r="BN596" s="2">
        <f t="shared" si="1779"/>
        <v>47.523688580638854</v>
      </c>
      <c r="BO596" s="2">
        <f t="shared" ref="BO596:BP596" si="1833">IF(COUNT(AK595,AY593)=2,AK595/AY593*100,"")</f>
        <v>79.167416201954779</v>
      </c>
      <c r="BP596" s="2">
        <f t="shared" si="1833"/>
        <v>62.374669818235283</v>
      </c>
      <c r="BQ596" s="2">
        <f t="shared" si="1781"/>
        <v>52.492321760066687</v>
      </c>
      <c r="BR596" s="2">
        <f t="shared" si="1782"/>
        <v>104.05356766804464</v>
      </c>
      <c r="BS596" s="2">
        <f t="shared" si="1783"/>
        <v>57.586236775726555</v>
      </c>
      <c r="BT596" s="2">
        <f t="shared" ref="BT596:BZ596" si="1834">IF(COUNT(AP595,BD593)=2,AP595/BD593*100,"")</f>
        <v>65.899347819824754</v>
      </c>
      <c r="BU596" s="2">
        <f t="shared" si="1834"/>
        <v>42.02229068909233</v>
      </c>
      <c r="BV596" s="2">
        <f t="shared" si="1834"/>
        <v>88.125694961357866</v>
      </c>
      <c r="BW596" s="2">
        <f t="shared" si="1834"/>
        <v>32.959588425213248</v>
      </c>
      <c r="BX596" s="2">
        <f t="shared" si="1834"/>
        <v>70.940941615076227</v>
      </c>
      <c r="BY596" s="2">
        <f t="shared" si="1834"/>
        <v>286.14712998698838</v>
      </c>
      <c r="BZ596" s="2">
        <f t="shared" si="1834"/>
        <v>112.30737940828126</v>
      </c>
    </row>
    <row r="597" spans="1:78" ht="15" customHeight="1" x14ac:dyDescent="0.2">
      <c r="A597" s="71">
        <v>37926</v>
      </c>
      <c r="B597" s="76">
        <v>6056.1</v>
      </c>
      <c r="C597" s="13">
        <v>594698</v>
      </c>
      <c r="D597" s="76">
        <v>988507</v>
      </c>
      <c r="E597" s="13">
        <v>1385.5</v>
      </c>
      <c r="F597" s="13">
        <v>845469</v>
      </c>
      <c r="G597" s="13">
        <v>509896</v>
      </c>
      <c r="H597" s="13">
        <v>803697.26</v>
      </c>
      <c r="I597" s="13">
        <v>526300</v>
      </c>
      <c r="J597" s="13">
        <v>1132313</v>
      </c>
      <c r="K597" s="13">
        <v>453614</v>
      </c>
      <c r="L597" s="13">
        <v>680042.3</v>
      </c>
      <c r="M597" s="13">
        <v>587.22799999999995</v>
      </c>
      <c r="N597" s="13">
        <v>3751705.1209999998</v>
      </c>
      <c r="O597" s="13">
        <v>194581.3</v>
      </c>
      <c r="P597" s="13"/>
      <c r="Q597" s="13"/>
      <c r="R597" s="13"/>
      <c r="S597" s="13"/>
      <c r="T597" s="38"/>
      <c r="U597" s="13"/>
      <c r="V597" s="13"/>
      <c r="W597" s="13"/>
      <c r="X597" s="13"/>
      <c r="Y597" s="13"/>
      <c r="Z597" s="38"/>
      <c r="AA597" s="13"/>
      <c r="AB597" s="38"/>
      <c r="AC597" s="13"/>
      <c r="AD597" s="13"/>
      <c r="AE597" s="13"/>
      <c r="AF597" s="38"/>
      <c r="AG597" s="13"/>
      <c r="AI597" s="11">
        <f t="shared" si="1628"/>
        <v>6055.7</v>
      </c>
      <c r="AJ597" s="11">
        <f t="shared" si="1636"/>
        <v>592.38466666666659</v>
      </c>
      <c r="AK597" s="11">
        <f t="shared" si="1637"/>
        <v>979.572</v>
      </c>
      <c r="AL597" s="11">
        <f t="shared" si="1629"/>
        <v>1380.2666666666667</v>
      </c>
      <c r="AM597" s="11">
        <f t="shared" si="1638"/>
        <v>844.38499999999999</v>
      </c>
      <c r="AN597" s="11">
        <f t="shared" si="1639"/>
        <v>502.48166666666668</v>
      </c>
      <c r="AO597" s="11">
        <f t="shared" si="1640"/>
        <v>799.95839333333322</v>
      </c>
      <c r="AP597" s="11">
        <f t="shared" si="1641"/>
        <v>517.31733333333329</v>
      </c>
      <c r="AQ597" s="11">
        <f t="shared" si="1642"/>
        <v>1124.4676666666667</v>
      </c>
      <c r="AR597" s="11">
        <f t="shared" si="1643"/>
        <v>450.62599999999998</v>
      </c>
      <c r="AS597" s="11">
        <f t="shared" si="1644"/>
        <v>679.52096666666671</v>
      </c>
      <c r="AT597" s="11">
        <f t="shared" si="1630"/>
        <v>582.48666666666668</v>
      </c>
      <c r="AU597" s="11">
        <f t="shared" si="1645"/>
        <v>3732.5120160000001</v>
      </c>
      <c r="AV597" s="11">
        <f t="shared" si="1646"/>
        <v>191.46979999999996</v>
      </c>
      <c r="AW597" s="11">
        <f t="shared" si="1652"/>
        <v>11283.792750000001</v>
      </c>
      <c r="AX597" s="11">
        <f t="shared" si="1653"/>
        <v>1242.5060000000001</v>
      </c>
      <c r="AY597" s="11">
        <f t="shared" si="1654"/>
        <v>1239.7739999999999</v>
      </c>
      <c r="AZ597" s="11">
        <f t="shared" ref="AZ597" si="1835">IF(OR(S597="",S594="",S591="",S588=""),AZ596,SUM(S597,S594,S591,S588))</f>
        <v>2210.5950000000003</v>
      </c>
      <c r="BA597" s="11">
        <f t="shared" si="1656"/>
        <v>1618.9199999999998</v>
      </c>
      <c r="BB597" s="11">
        <f t="shared" ref="BB597:BE597" si="1836">IF(OR(V597="",V594="",V591="",V588=""),BB596,SUM(V597,V594,V591,V588)/1000)</f>
        <v>472.25202736107991</v>
      </c>
      <c r="BC597" s="11">
        <f t="shared" si="1836"/>
        <v>1383.8808000000001</v>
      </c>
      <c r="BD597" s="11">
        <f t="shared" si="1836"/>
        <v>788.38</v>
      </c>
      <c r="BE597" s="11">
        <f t="shared" si="1836"/>
        <v>2659.3069999999998</v>
      </c>
      <c r="BF597" s="11">
        <f t="shared" si="1658"/>
        <v>510.04300000000001</v>
      </c>
      <c r="BG597" s="11">
        <f t="shared" si="1659"/>
        <v>2060.2132000000001</v>
      </c>
      <c r="BH597" s="11">
        <f t="shared" ref="BH597:BI597" si="1837">IF(OR(AD597="",AD594="",AD591="",AD588=""),BH596,SUM(AD597,AD594,AD591,AD588)/1000)</f>
        <v>813.81899999999996</v>
      </c>
      <c r="BI597" s="11">
        <f t="shared" si="1837"/>
        <v>1261.154</v>
      </c>
      <c r="BJ597" s="11">
        <f t="shared" si="1661"/>
        <v>167.2697</v>
      </c>
      <c r="BL597" s="65" t="str">
        <f t="shared" si="1777"/>
        <v>200311</v>
      </c>
      <c r="BM597" s="2">
        <f t="shared" si="1778"/>
        <v>54.456141459576102</v>
      </c>
      <c r="BN597" s="2">
        <f t="shared" si="1779"/>
        <v>47.853402146896343</v>
      </c>
      <c r="BO597" s="2">
        <f t="shared" ref="BO597:BP597" si="1838">IF(COUNT(AK596,AY594)=2,AK596/AY594*100,"")</f>
        <v>79.562898275796272</v>
      </c>
      <c r="BP597" s="2">
        <f t="shared" si="1838"/>
        <v>62.462230165052759</v>
      </c>
      <c r="BQ597" s="2">
        <f t="shared" si="1781"/>
        <v>52.535969437506623</v>
      </c>
      <c r="BR597" s="2">
        <f t="shared" si="1782"/>
        <v>105.42381545668769</v>
      </c>
      <c r="BS597" s="2">
        <f t="shared" si="1783"/>
        <v>57.651642767173783</v>
      </c>
      <c r="BT597" s="2">
        <f t="shared" ref="BT597:BZ597" si="1839">IF(COUNT(AP596,BD594)=2,AP596/BD594*100,"")</f>
        <v>66.06926119925653</v>
      </c>
      <c r="BU597" s="2">
        <f t="shared" si="1839"/>
        <v>42.387547217639685</v>
      </c>
      <c r="BV597" s="2">
        <f t="shared" si="1839"/>
        <v>88.443654141280476</v>
      </c>
      <c r="BW597" s="2">
        <f t="shared" si="1839"/>
        <v>32.992978677169269</v>
      </c>
      <c r="BX597" s="2">
        <f t="shared" si="1839"/>
        <v>71.962731824447815</v>
      </c>
      <c r="BY597" s="2">
        <f t="shared" si="1839"/>
        <v>290.48826280703611</v>
      </c>
      <c r="BZ597" s="2">
        <f t="shared" si="1839"/>
        <v>113.81304797648369</v>
      </c>
    </row>
    <row r="598" spans="1:78" ht="15" customHeight="1" x14ac:dyDescent="0.2">
      <c r="A598" s="71">
        <v>37956</v>
      </c>
      <c r="B598" s="76">
        <v>6054.2</v>
      </c>
      <c r="C598" s="13">
        <v>598107</v>
      </c>
      <c r="D598" s="76">
        <v>997897</v>
      </c>
      <c r="E598" s="76">
        <v>1383.2</v>
      </c>
      <c r="F598" s="13">
        <v>881158</v>
      </c>
      <c r="G598" s="13">
        <v>503840</v>
      </c>
      <c r="H598" s="13">
        <v>826117.53</v>
      </c>
      <c r="I598" s="13">
        <v>527371</v>
      </c>
      <c r="J598" s="13">
        <v>1141285</v>
      </c>
      <c r="K598" s="13">
        <v>456145</v>
      </c>
      <c r="L598" s="13">
        <v>680287.5</v>
      </c>
      <c r="M598" s="13">
        <v>594.21</v>
      </c>
      <c r="N598" s="13">
        <v>3813441.7689999999</v>
      </c>
      <c r="O598" s="13">
        <v>194493.5</v>
      </c>
      <c r="P598" s="13">
        <v>2942318.75</v>
      </c>
      <c r="Q598" s="13">
        <v>321415</v>
      </c>
      <c r="R598" s="13">
        <v>321601</v>
      </c>
      <c r="S598" s="13">
        <v>557.904</v>
      </c>
      <c r="T598" s="38">
        <v>416.024</v>
      </c>
      <c r="U598" s="76">
        <v>414.33699999999999</v>
      </c>
      <c r="V598" s="13">
        <v>120877.30289368999</v>
      </c>
      <c r="W598" s="13">
        <v>352620</v>
      </c>
      <c r="X598" s="13">
        <v>205584</v>
      </c>
      <c r="Y598" s="13">
        <v>704691</v>
      </c>
      <c r="Z598" s="38">
        <v>128079</v>
      </c>
      <c r="AA598" s="76">
        <v>129627</v>
      </c>
      <c r="AB598" s="38">
        <v>501476.4</v>
      </c>
      <c r="AC598" s="78">
        <v>517947.6</v>
      </c>
      <c r="AD598" s="13">
        <v>213633</v>
      </c>
      <c r="AE598" s="13">
        <v>335810</v>
      </c>
      <c r="AF598" s="38">
        <v>43937.4</v>
      </c>
      <c r="AG598" s="78">
        <v>44219.9</v>
      </c>
      <c r="AI598" s="11">
        <f t="shared" si="1628"/>
        <v>6053.7333333333336</v>
      </c>
      <c r="AJ598" s="11">
        <f t="shared" si="1636"/>
        <v>594.74933333333342</v>
      </c>
      <c r="AK598" s="11">
        <f t="shared" si="1637"/>
        <v>988.23733333333337</v>
      </c>
      <c r="AL598" s="11">
        <f t="shared" si="1629"/>
        <v>1382.4333333333334</v>
      </c>
      <c r="AM598" s="11">
        <f t="shared" si="1638"/>
        <v>857.03200000000004</v>
      </c>
      <c r="AN598" s="11">
        <f t="shared" si="1639"/>
        <v>505.64733333333334</v>
      </c>
      <c r="AO598" s="11">
        <f t="shared" si="1640"/>
        <v>810.01580000000013</v>
      </c>
      <c r="AP598" s="11">
        <f t="shared" si="1641"/>
        <v>522.20233333333329</v>
      </c>
      <c r="AQ598" s="11">
        <f t="shared" si="1642"/>
        <v>1132.9606666666668</v>
      </c>
      <c r="AR598" s="11">
        <f t="shared" si="1643"/>
        <v>453.74566666666669</v>
      </c>
      <c r="AS598" s="11">
        <f t="shared" si="1644"/>
        <v>679.96473333333336</v>
      </c>
      <c r="AT598" s="11">
        <f t="shared" si="1630"/>
        <v>587.96199999999999</v>
      </c>
      <c r="AU598" s="11">
        <f t="shared" si="1645"/>
        <v>3779.926770333333</v>
      </c>
      <c r="AV598" s="11">
        <f t="shared" si="1646"/>
        <v>194.12713333333332</v>
      </c>
      <c r="AW598" s="11">
        <f t="shared" si="1652"/>
        <v>11458.24575</v>
      </c>
      <c r="AX598" s="11">
        <f t="shared" si="1653"/>
        <v>1254.7470000000001</v>
      </c>
      <c r="AY598" s="11">
        <f t="shared" si="1654"/>
        <v>1257.4749999999999</v>
      </c>
      <c r="AZ598" s="11">
        <f t="shared" ref="AZ598" si="1840">IF(OR(S598="",S595="",S592="",S589=""),AZ597,SUM(S598,S595,S592,S589))</f>
        <v>2214.7460000000001</v>
      </c>
      <c r="BA598" s="11">
        <f t="shared" si="1656"/>
        <v>1631.8239999999998</v>
      </c>
      <c r="BB598" s="11">
        <f t="shared" ref="BB598:BE598" si="1841">IF(OR(V598="",V595="",V592="",V589=""),BB597,SUM(V598,V595,V592,V589)/1000)</f>
        <v>475.57812768486002</v>
      </c>
      <c r="BC598" s="11">
        <f t="shared" si="1841"/>
        <v>1395.3436000000002</v>
      </c>
      <c r="BD598" s="11">
        <f t="shared" si="1841"/>
        <v>802.26599999999996</v>
      </c>
      <c r="BE598" s="11">
        <f t="shared" si="1841"/>
        <v>2686.828</v>
      </c>
      <c r="BF598" s="11">
        <f t="shared" si="1658"/>
        <v>513.06700000000001</v>
      </c>
      <c r="BG598" s="11">
        <f t="shared" si="1659"/>
        <v>2062.4886999999999</v>
      </c>
      <c r="BH598" s="11">
        <f t="shared" ref="BH598:BI598" si="1842">IF(OR(AD598="",AD595="",AD592="",AD589=""),BH597,SUM(AD598,AD595,AD592,AD589)/1000)</f>
        <v>827.72500000000002</v>
      </c>
      <c r="BI598" s="11">
        <f t="shared" si="1842"/>
        <v>1256.6690000000001</v>
      </c>
      <c r="BJ598" s="11">
        <f t="shared" si="1661"/>
        <v>170.06179999999998</v>
      </c>
      <c r="BL598" s="65" t="str">
        <f t="shared" si="1777"/>
        <v>200312</v>
      </c>
      <c r="BM598" s="2">
        <f t="shared" si="1778"/>
        <v>53.667238792559345</v>
      </c>
      <c r="BN598" s="2">
        <f t="shared" si="1779"/>
        <v>47.492165027774504</v>
      </c>
      <c r="BO598" s="2">
        <f t="shared" ref="BO598:BP598" si="1843">IF(COUNT(AK597,AY595)=2,AK597/AY595*100,"")</f>
        <v>79.012142535655698</v>
      </c>
      <c r="BP598" s="2">
        <f t="shared" si="1843"/>
        <v>62.438694861187436</v>
      </c>
      <c r="BQ598" s="2">
        <f t="shared" si="1781"/>
        <v>52.10240983701069</v>
      </c>
      <c r="BR598" s="2">
        <f t="shared" si="1782"/>
        <v>106.40116665554797</v>
      </c>
      <c r="BS598" s="2">
        <f t="shared" si="1783"/>
        <v>57.406300696803747</v>
      </c>
      <c r="BT598" s="2">
        <f t="shared" ref="BT598:BZ598" si="1844">IF(COUNT(AP597,BD595)=2,AP597/BD595*100,"")</f>
        <v>65.617764698918464</v>
      </c>
      <c r="BU598" s="2">
        <f t="shared" si="1844"/>
        <v>42.284236707783904</v>
      </c>
      <c r="BV598" s="2">
        <f t="shared" si="1844"/>
        <v>88.350590048290044</v>
      </c>
      <c r="BW598" s="2">
        <f t="shared" si="1844"/>
        <v>32.983041107913813</v>
      </c>
      <c r="BX598" s="2">
        <f t="shared" si="1844"/>
        <v>71.574473767098908</v>
      </c>
      <c r="BY598" s="2">
        <f t="shared" si="1844"/>
        <v>295.96005055687095</v>
      </c>
      <c r="BZ598" s="2">
        <f t="shared" si="1844"/>
        <v>114.46771292110883</v>
      </c>
    </row>
    <row r="599" spans="1:78" ht="15" customHeight="1" x14ac:dyDescent="0.2">
      <c r="A599" s="71">
        <v>37987</v>
      </c>
      <c r="B599" s="76">
        <v>6062.7</v>
      </c>
      <c r="C599" s="13">
        <v>603150</v>
      </c>
      <c r="D599" s="76">
        <v>1007016</v>
      </c>
      <c r="E599" s="76">
        <v>1385.5</v>
      </c>
      <c r="F599" s="13">
        <v>863029</v>
      </c>
      <c r="G599" s="13">
        <v>512409</v>
      </c>
      <c r="H599" s="13">
        <v>822947.22</v>
      </c>
      <c r="I599" s="13">
        <v>521334</v>
      </c>
      <c r="J599" s="13">
        <v>1142941</v>
      </c>
      <c r="K599" s="13">
        <v>459880</v>
      </c>
      <c r="L599" s="13">
        <v>681751</v>
      </c>
      <c r="M599" s="13">
        <v>595.39800000000002</v>
      </c>
      <c r="N599" s="13">
        <v>3909150.676</v>
      </c>
      <c r="O599" s="13">
        <v>199253.5</v>
      </c>
      <c r="P599" s="13"/>
      <c r="Q599" s="13"/>
      <c r="R599" s="13"/>
      <c r="S599" s="13"/>
      <c r="T599" s="38"/>
      <c r="U599" s="13"/>
      <c r="V599" s="13"/>
      <c r="W599" s="13"/>
      <c r="X599" s="13"/>
      <c r="Y599" s="13"/>
      <c r="Z599" s="38"/>
      <c r="AA599" s="13"/>
      <c r="AB599" s="38"/>
      <c r="AC599" s="13"/>
      <c r="AD599" s="13"/>
      <c r="AE599" s="13"/>
      <c r="AF599" s="38"/>
      <c r="AG599" s="13"/>
      <c r="AI599" s="11">
        <f t="shared" si="1628"/>
        <v>6057.666666666667</v>
      </c>
      <c r="AJ599" s="11">
        <f t="shared" si="1636"/>
        <v>598.65166666666664</v>
      </c>
      <c r="AK599" s="11">
        <f t="shared" si="1637"/>
        <v>997.80666666666662</v>
      </c>
      <c r="AL599" s="11">
        <f t="shared" si="1629"/>
        <v>1384.7333333333333</v>
      </c>
      <c r="AM599" s="11">
        <f t="shared" si="1638"/>
        <v>863.21866666666665</v>
      </c>
      <c r="AN599" s="11">
        <f t="shared" si="1639"/>
        <v>508.71499999999997</v>
      </c>
      <c r="AO599" s="11">
        <f t="shared" si="1640"/>
        <v>817.5873366666666</v>
      </c>
      <c r="AP599" s="11">
        <f t="shared" si="1641"/>
        <v>525.00166666666667</v>
      </c>
      <c r="AQ599" s="11">
        <f t="shared" si="1642"/>
        <v>1138.8463333333332</v>
      </c>
      <c r="AR599" s="11">
        <f t="shared" si="1643"/>
        <v>456.54633333333334</v>
      </c>
      <c r="AS599" s="11">
        <f t="shared" si="1644"/>
        <v>680.69359999999995</v>
      </c>
      <c r="AT599" s="11">
        <f t="shared" si="1630"/>
        <v>592.27866666666671</v>
      </c>
      <c r="AU599" s="11">
        <f t="shared" si="1645"/>
        <v>3824.7658553333335</v>
      </c>
      <c r="AV599" s="11">
        <f t="shared" si="1646"/>
        <v>196.10943333333336</v>
      </c>
      <c r="AW599" s="11">
        <f t="shared" si="1652"/>
        <v>11458.24575</v>
      </c>
      <c r="AX599" s="11">
        <f t="shared" si="1653"/>
        <v>1254.7470000000001</v>
      </c>
      <c r="AY599" s="11">
        <f t="shared" si="1654"/>
        <v>1257.4749999999999</v>
      </c>
      <c r="AZ599" s="11">
        <f t="shared" ref="AZ599" si="1845">IF(OR(S599="",S596="",S593="",S590=""),AZ598,SUM(S599,S596,S593,S590))</f>
        <v>2214.7460000000001</v>
      </c>
      <c r="BA599" s="11">
        <f t="shared" si="1656"/>
        <v>1631.8239999999998</v>
      </c>
      <c r="BB599" s="11">
        <f t="shared" ref="BB599:BE599" si="1846">IF(OR(V599="",V596="",V593="",V590=""),BB598,SUM(V599,V596,V593,V590)/1000)</f>
        <v>475.57812768486002</v>
      </c>
      <c r="BC599" s="11">
        <f t="shared" si="1846"/>
        <v>1395.3436000000002</v>
      </c>
      <c r="BD599" s="11">
        <f t="shared" si="1846"/>
        <v>802.26599999999996</v>
      </c>
      <c r="BE599" s="11">
        <f t="shared" si="1846"/>
        <v>2686.828</v>
      </c>
      <c r="BF599" s="11">
        <f t="shared" si="1658"/>
        <v>513.06700000000001</v>
      </c>
      <c r="BG599" s="11">
        <f t="shared" si="1659"/>
        <v>2062.4886999999999</v>
      </c>
      <c r="BH599" s="11">
        <f t="shared" ref="BH599:BI599" si="1847">IF(OR(AD599="",AD596="",AD593="",AD590=""),BH598,SUM(AD599,AD596,AD593,AD590)/1000)</f>
        <v>827.72500000000002</v>
      </c>
      <c r="BI599" s="11">
        <f t="shared" si="1847"/>
        <v>1256.6690000000001</v>
      </c>
      <c r="BJ599" s="11">
        <f t="shared" si="1661"/>
        <v>170.06179999999998</v>
      </c>
      <c r="BL599" s="65" t="str">
        <f t="shared" si="1777"/>
        <v>20041</v>
      </c>
      <c r="BM599" s="2">
        <f t="shared" si="1778"/>
        <v>53.649809664692164</v>
      </c>
      <c r="BN599" s="2">
        <f t="shared" si="1779"/>
        <v>47.676604110295365</v>
      </c>
      <c r="BO599" s="2">
        <f t="shared" ref="BO599:BP599" si="1848">IF(COUNT(AK598,AY596)=2,AK598/AY596*100,"")</f>
        <v>79.711087128245424</v>
      </c>
      <c r="BP599" s="2">
        <f t="shared" si="1848"/>
        <v>62.536707688804746</v>
      </c>
      <c r="BQ599" s="2">
        <f t="shared" si="1781"/>
        <v>52.157302399130288</v>
      </c>
      <c r="BR599" s="2">
        <f t="shared" si="1782"/>
        <v>107.07150081681274</v>
      </c>
      <c r="BS599" s="2">
        <f t="shared" si="1783"/>
        <v>57.805440564919543</v>
      </c>
      <c r="BT599" s="2">
        <f t="shared" ref="BT599:BZ599" si="1849">IF(COUNT(AP598,BD596)=2,AP598/BD596*100,"")</f>
        <v>66.237389752826473</v>
      </c>
      <c r="BU599" s="2">
        <f t="shared" si="1849"/>
        <v>42.603605626077282</v>
      </c>
      <c r="BV599" s="2">
        <f t="shared" si="1849"/>
        <v>88.962237824392588</v>
      </c>
      <c r="BW599" s="2">
        <f t="shared" si="1849"/>
        <v>33.004580949842151</v>
      </c>
      <c r="BX599" s="2">
        <f t="shared" si="1849"/>
        <v>72.247268741575226</v>
      </c>
      <c r="BY599" s="2">
        <f t="shared" si="1849"/>
        <v>299.71968295175157</v>
      </c>
      <c r="BZ599" s="2">
        <f t="shared" si="1849"/>
        <v>116.05636486066115</v>
      </c>
    </row>
    <row r="600" spans="1:78" ht="15" customHeight="1" x14ac:dyDescent="0.2">
      <c r="A600" s="71">
        <v>38018</v>
      </c>
      <c r="B600" s="76">
        <v>6101.6</v>
      </c>
      <c r="C600" s="13">
        <v>604870</v>
      </c>
      <c r="D600" s="76">
        <v>1014190</v>
      </c>
      <c r="E600" s="76">
        <v>1391.4</v>
      </c>
      <c r="F600" s="13">
        <v>865524</v>
      </c>
      <c r="G600" s="13">
        <v>516770</v>
      </c>
      <c r="H600" s="13">
        <v>817665.4</v>
      </c>
      <c r="I600" s="13">
        <v>522268</v>
      </c>
      <c r="J600" s="13">
        <v>1141447</v>
      </c>
      <c r="K600" s="13">
        <v>459250</v>
      </c>
      <c r="L600" s="13">
        <v>683372</v>
      </c>
      <c r="M600" s="13">
        <v>603.82799999999997</v>
      </c>
      <c r="N600" s="13">
        <v>3945176.5669999998</v>
      </c>
      <c r="O600" s="13">
        <v>199924.7</v>
      </c>
      <c r="P600" s="13"/>
      <c r="Q600" s="13"/>
      <c r="R600" s="13"/>
      <c r="S600" s="13"/>
      <c r="T600" s="38"/>
      <c r="U600" s="13"/>
      <c r="V600" s="13"/>
      <c r="W600" s="13"/>
      <c r="X600" s="13"/>
      <c r="Y600" s="13"/>
      <c r="Z600" s="38"/>
      <c r="AA600" s="13"/>
      <c r="AB600" s="38"/>
      <c r="AC600" s="13"/>
      <c r="AD600" s="13"/>
      <c r="AE600" s="13"/>
      <c r="AF600" s="38"/>
      <c r="AG600" s="13"/>
      <c r="AI600" s="11">
        <f t="shared" si="1628"/>
        <v>6072.833333333333</v>
      </c>
      <c r="AJ600" s="11">
        <f t="shared" si="1636"/>
        <v>602.04233333333332</v>
      </c>
      <c r="AK600" s="11">
        <f t="shared" si="1637"/>
        <v>1006.3676666666667</v>
      </c>
      <c r="AL600" s="11">
        <f t="shared" si="1629"/>
        <v>1386.7</v>
      </c>
      <c r="AM600" s="11">
        <f t="shared" si="1638"/>
        <v>869.9036666666666</v>
      </c>
      <c r="AN600" s="11">
        <f t="shared" si="1639"/>
        <v>511.00633333333332</v>
      </c>
      <c r="AO600" s="11">
        <f t="shared" si="1640"/>
        <v>822.24338333333333</v>
      </c>
      <c r="AP600" s="11">
        <f t="shared" si="1641"/>
        <v>523.65766666666673</v>
      </c>
      <c r="AQ600" s="11">
        <f t="shared" si="1642"/>
        <v>1141.8910000000001</v>
      </c>
      <c r="AR600" s="11">
        <f t="shared" si="1643"/>
        <v>458.42500000000001</v>
      </c>
      <c r="AS600" s="11">
        <f t="shared" si="1644"/>
        <v>681.80349999999999</v>
      </c>
      <c r="AT600" s="11">
        <f t="shared" si="1630"/>
        <v>597.81200000000001</v>
      </c>
      <c r="AU600" s="11">
        <f t="shared" si="1645"/>
        <v>3889.2563373333332</v>
      </c>
      <c r="AV600" s="11">
        <f t="shared" si="1646"/>
        <v>197.89056666666664</v>
      </c>
      <c r="AW600" s="11">
        <f t="shared" si="1652"/>
        <v>11458.24575</v>
      </c>
      <c r="AX600" s="11">
        <f t="shared" si="1653"/>
        <v>1254.7470000000001</v>
      </c>
      <c r="AY600" s="11">
        <f t="shared" si="1654"/>
        <v>1257.4749999999999</v>
      </c>
      <c r="AZ600" s="11">
        <f t="shared" ref="AZ600" si="1850">IF(OR(S600="",S597="",S594="",S591=""),AZ599,SUM(S600,S597,S594,S591))</f>
        <v>2214.7460000000001</v>
      </c>
      <c r="BA600" s="11">
        <f t="shared" si="1656"/>
        <v>1631.8239999999998</v>
      </c>
      <c r="BB600" s="11">
        <f t="shared" ref="BB600:BE600" si="1851">IF(OR(V600="",V597="",V594="",V591=""),BB599,SUM(V600,V597,V594,V591)/1000)</f>
        <v>475.57812768486002</v>
      </c>
      <c r="BC600" s="11">
        <f t="shared" si="1851"/>
        <v>1395.3436000000002</v>
      </c>
      <c r="BD600" s="11">
        <f t="shared" si="1851"/>
        <v>802.26599999999996</v>
      </c>
      <c r="BE600" s="11">
        <f t="shared" si="1851"/>
        <v>2686.828</v>
      </c>
      <c r="BF600" s="11">
        <f t="shared" si="1658"/>
        <v>513.06700000000001</v>
      </c>
      <c r="BG600" s="11">
        <f t="shared" si="1659"/>
        <v>2062.4886999999999</v>
      </c>
      <c r="BH600" s="11">
        <f t="shared" ref="BH600:BI600" si="1852">IF(OR(AD600="",AD597="",AD594="",AD591=""),BH599,SUM(AD600,AD597,AD594,AD591)/1000)</f>
        <v>827.72500000000002</v>
      </c>
      <c r="BI600" s="11">
        <f t="shared" si="1852"/>
        <v>1256.6690000000001</v>
      </c>
      <c r="BJ600" s="11">
        <f t="shared" si="1661"/>
        <v>170.06179999999998</v>
      </c>
      <c r="BL600" s="65" t="str">
        <f t="shared" si="1777"/>
        <v>20042</v>
      </c>
      <c r="BM600" s="2">
        <f t="shared" si="1778"/>
        <v>53.684667920426556</v>
      </c>
      <c r="BN600" s="2">
        <f t="shared" si="1779"/>
        <v>47.866918415953997</v>
      </c>
      <c r="BO600" s="2">
        <f t="shared" ref="BO600:BP600" si="1853">IF(COUNT(AK599,AY597)=2,AK599/AY597*100,"")</f>
        <v>80.482948236264576</v>
      </c>
      <c r="BP600" s="2">
        <f t="shared" si="1853"/>
        <v>62.640752075044645</v>
      </c>
      <c r="BQ600" s="2">
        <f t="shared" si="1781"/>
        <v>52.93850221135078</v>
      </c>
      <c r="BR600" s="2">
        <f t="shared" si="1782"/>
        <v>107.72108334667682</v>
      </c>
      <c r="BS600" s="2">
        <f t="shared" si="1783"/>
        <v>58.532194391308842</v>
      </c>
      <c r="BT600" s="2">
        <f t="shared" ref="BT600:BZ600" si="1854">IF(COUNT(AP599,BD597)=2,AP599/BD597*100,"")</f>
        <v>66.592463871060488</v>
      </c>
      <c r="BU600" s="2">
        <f t="shared" si="1854"/>
        <v>42.824928950788056</v>
      </c>
      <c r="BV600" s="2">
        <f t="shared" si="1854"/>
        <v>89.511341854183541</v>
      </c>
      <c r="BW600" s="2">
        <f t="shared" si="1854"/>
        <v>33.039959165391224</v>
      </c>
      <c r="BX600" s="2">
        <f t="shared" si="1854"/>
        <v>72.777689715608346</v>
      </c>
      <c r="BY600" s="2">
        <f t="shared" si="1854"/>
        <v>303.27508419537452</v>
      </c>
      <c r="BZ600" s="2">
        <f t="shared" si="1854"/>
        <v>117.24145696042581</v>
      </c>
    </row>
    <row r="601" spans="1:78" ht="15" customHeight="1" x14ac:dyDescent="0.2">
      <c r="A601" s="71">
        <v>38047</v>
      </c>
      <c r="B601" s="76">
        <v>6137.4</v>
      </c>
      <c r="C601" s="13">
        <v>609773</v>
      </c>
      <c r="D601" s="76">
        <v>1019765</v>
      </c>
      <c r="E601" s="76">
        <v>1396.3</v>
      </c>
      <c r="F601" s="13">
        <v>875421</v>
      </c>
      <c r="G601" s="13">
        <v>510508</v>
      </c>
      <c r="H601" s="13">
        <v>828801.15</v>
      </c>
      <c r="I601" s="13">
        <v>524494</v>
      </c>
      <c r="J601" s="13">
        <v>1165434</v>
      </c>
      <c r="K601" s="13">
        <v>456436</v>
      </c>
      <c r="L601" s="13">
        <v>684395.3</v>
      </c>
      <c r="M601" s="13">
        <v>610.41499999999996</v>
      </c>
      <c r="N601" s="13">
        <v>3812040.9309999999</v>
      </c>
      <c r="O601" s="13">
        <v>200320.7</v>
      </c>
      <c r="P601" s="13">
        <v>2980042.25</v>
      </c>
      <c r="Q601" s="13">
        <v>312726</v>
      </c>
      <c r="R601" s="13">
        <v>323917</v>
      </c>
      <c r="S601" s="13">
        <v>560.37</v>
      </c>
      <c r="T601" s="38">
        <v>421.97399999999999</v>
      </c>
      <c r="U601" s="76">
        <v>419.67899999999997</v>
      </c>
      <c r="V601" s="13">
        <v>121601.73016622</v>
      </c>
      <c r="W601" s="13">
        <v>357310.6</v>
      </c>
      <c r="X601" s="13">
        <v>209190</v>
      </c>
      <c r="Y601" s="13">
        <v>678343</v>
      </c>
      <c r="Z601" s="38">
        <v>129082</v>
      </c>
      <c r="AA601" s="13">
        <v>130429</v>
      </c>
      <c r="AB601" s="38">
        <v>504963</v>
      </c>
      <c r="AC601" s="78">
        <v>520797.5</v>
      </c>
      <c r="AD601" s="13">
        <v>217858</v>
      </c>
      <c r="AE601" s="13">
        <v>313811</v>
      </c>
      <c r="AF601" s="38">
        <v>46639.6</v>
      </c>
      <c r="AG601" s="78">
        <v>47054.9</v>
      </c>
      <c r="AI601" s="11">
        <f t="shared" si="1628"/>
        <v>6100.5666666666657</v>
      </c>
      <c r="AJ601" s="11">
        <f t="shared" si="1636"/>
        <v>605.93100000000004</v>
      </c>
      <c r="AK601" s="11">
        <f t="shared" si="1637"/>
        <v>1013.657</v>
      </c>
      <c r="AL601" s="11">
        <f t="shared" si="1629"/>
        <v>1391.0666666666666</v>
      </c>
      <c r="AM601" s="11">
        <f t="shared" si="1638"/>
        <v>867.99133333333339</v>
      </c>
      <c r="AN601" s="11">
        <f t="shared" si="1639"/>
        <v>513.22900000000004</v>
      </c>
      <c r="AO601" s="11">
        <f t="shared" si="1640"/>
        <v>823.13792333333333</v>
      </c>
      <c r="AP601" s="11">
        <f t="shared" si="1641"/>
        <v>522.69866666666667</v>
      </c>
      <c r="AQ601" s="11">
        <f t="shared" si="1642"/>
        <v>1149.9406666666669</v>
      </c>
      <c r="AR601" s="11">
        <f t="shared" si="1643"/>
        <v>458.52199999999999</v>
      </c>
      <c r="AS601" s="11">
        <f t="shared" si="1644"/>
        <v>683.17276666666669</v>
      </c>
      <c r="AT601" s="11">
        <f t="shared" si="1630"/>
        <v>603.21366666666665</v>
      </c>
      <c r="AU601" s="11">
        <f t="shared" si="1645"/>
        <v>3888.7893913333328</v>
      </c>
      <c r="AV601" s="11">
        <f t="shared" si="1646"/>
        <v>199.83296666666666</v>
      </c>
      <c r="AW601" s="11">
        <f t="shared" si="1652"/>
        <v>11642.411249999999</v>
      </c>
      <c r="AX601" s="11">
        <f t="shared" si="1653"/>
        <v>1266.183</v>
      </c>
      <c r="AY601" s="11">
        <f t="shared" si="1654"/>
        <v>1273.4359999999999</v>
      </c>
      <c r="AZ601" s="11">
        <f t="shared" ref="AZ601" si="1855">IF(OR(S601="",S598="",S595="",S592=""),AZ600,SUM(S601,S598,S595,S592))</f>
        <v>2225.7240000000002</v>
      </c>
      <c r="BA601" s="11">
        <f t="shared" si="1656"/>
        <v>1648.288</v>
      </c>
      <c r="BB601" s="11">
        <f t="shared" ref="BB601:BE601" si="1856">IF(OR(V601="",V598="",V595="",V592=""),BB600,SUM(V601,V598,V595,V592)/1000)</f>
        <v>479.78370225993996</v>
      </c>
      <c r="BC601" s="11">
        <f t="shared" si="1856"/>
        <v>1409.0477999999998</v>
      </c>
      <c r="BD601" s="11">
        <f t="shared" si="1856"/>
        <v>816.07600000000002</v>
      </c>
      <c r="BE601" s="11">
        <f t="shared" si="1856"/>
        <v>2711.7350000000001</v>
      </c>
      <c r="BF601" s="11">
        <f t="shared" si="1658"/>
        <v>516.02800000000002</v>
      </c>
      <c r="BG601" s="11">
        <f t="shared" si="1659"/>
        <v>2070.5717</v>
      </c>
      <c r="BH601" s="11">
        <f t="shared" ref="BH601:BI601" si="1857">IF(OR(AD601="",AD598="",AD595="",AD592=""),BH600,SUM(AD601,AD598,AD595,AD592)/1000)</f>
        <v>843.697</v>
      </c>
      <c r="BI601" s="11">
        <f t="shared" si="1857"/>
        <v>1266.0229999999999</v>
      </c>
      <c r="BJ601" s="11">
        <f t="shared" si="1661"/>
        <v>174.59609999999998</v>
      </c>
      <c r="BL601" s="65" t="str">
        <f t="shared" si="1777"/>
        <v>20043</v>
      </c>
      <c r="BM601" s="2">
        <f t="shared" si="1778"/>
        <v>52.999677837537504</v>
      </c>
      <c r="BN601" s="2">
        <f t="shared" si="1779"/>
        <v>47.710946243877579</v>
      </c>
      <c r="BO601" s="2">
        <f t="shared" ref="BO601:BP601" si="1858">IF(COUNT(AK600,AY598)=2,AK600/AY598*100,"")</f>
        <v>80.030828976056526</v>
      </c>
      <c r="BP601" s="2">
        <f t="shared" si="1858"/>
        <v>62.612146042932238</v>
      </c>
      <c r="BQ601" s="2">
        <f t="shared" si="1781"/>
        <v>52.899005448299988</v>
      </c>
      <c r="BR601" s="2">
        <f t="shared" si="1782"/>
        <v>107.44950273910614</v>
      </c>
      <c r="BS601" s="2">
        <f t="shared" si="1783"/>
        <v>58.593979050512466</v>
      </c>
      <c r="BT601" s="2">
        <f t="shared" ref="BT601:BZ601" si="1859">IF(COUNT(AP600,BD598)=2,AP600/BD598*100,"")</f>
        <v>65.272324474260003</v>
      </c>
      <c r="BU601" s="2">
        <f t="shared" si="1859"/>
        <v>42.499594317165077</v>
      </c>
      <c r="BV601" s="2">
        <f t="shared" si="1859"/>
        <v>89.349928956646991</v>
      </c>
      <c r="BW601" s="2">
        <f t="shared" si="1859"/>
        <v>33.057320507986297</v>
      </c>
      <c r="BX601" s="2">
        <f t="shared" si="1859"/>
        <v>72.223504183152613</v>
      </c>
      <c r="BY601" s="2">
        <f t="shared" si="1859"/>
        <v>309.4893195689026</v>
      </c>
      <c r="BZ601" s="2">
        <f t="shared" si="1859"/>
        <v>116.36391398107433</v>
      </c>
    </row>
    <row r="602" spans="1:78" ht="15" customHeight="1" x14ac:dyDescent="0.2">
      <c r="A602" s="71">
        <v>38078</v>
      </c>
      <c r="B602" s="76">
        <v>6178.4</v>
      </c>
      <c r="C602" s="13">
        <v>612585</v>
      </c>
      <c r="D602" s="76">
        <v>1029141</v>
      </c>
      <c r="E602" s="76">
        <v>1396.3</v>
      </c>
      <c r="F602" s="13">
        <v>883090</v>
      </c>
      <c r="G602" s="13">
        <v>514687</v>
      </c>
      <c r="H602" s="13">
        <v>838896.22</v>
      </c>
      <c r="I602" s="13">
        <v>523756</v>
      </c>
      <c r="J602" s="13">
        <v>1152565</v>
      </c>
      <c r="K602" s="13">
        <v>458432</v>
      </c>
      <c r="L602" s="13">
        <v>685280.9</v>
      </c>
      <c r="M602" s="13">
        <v>616.24099999999999</v>
      </c>
      <c r="N602" s="13">
        <v>3801504.128</v>
      </c>
      <c r="O602" s="13">
        <v>203669</v>
      </c>
      <c r="P602" s="13"/>
      <c r="Q602" s="13"/>
      <c r="R602" s="13"/>
      <c r="S602" s="13"/>
      <c r="T602" s="38"/>
      <c r="U602" s="13"/>
      <c r="V602" s="13"/>
      <c r="W602" s="13"/>
      <c r="X602" s="13"/>
      <c r="Y602" s="13"/>
      <c r="Z602" s="38"/>
      <c r="AA602" s="13"/>
      <c r="AB602" s="38"/>
      <c r="AC602" s="13"/>
      <c r="AD602" s="13"/>
      <c r="AE602" s="13"/>
      <c r="AF602" s="38"/>
      <c r="AG602" s="13"/>
      <c r="AI602" s="11">
        <f t="shared" si="1628"/>
        <v>6139.1333333333341</v>
      </c>
      <c r="AJ602" s="11">
        <f t="shared" si="1636"/>
        <v>609.07600000000002</v>
      </c>
      <c r="AK602" s="11">
        <f t="shared" si="1637"/>
        <v>1021.032</v>
      </c>
      <c r="AL602" s="11">
        <f t="shared" si="1629"/>
        <v>1394.6666666666667</v>
      </c>
      <c r="AM602" s="11">
        <f t="shared" si="1638"/>
        <v>874.6783333333334</v>
      </c>
      <c r="AN602" s="11">
        <f t="shared" si="1639"/>
        <v>513.98833333333334</v>
      </c>
      <c r="AO602" s="11">
        <f t="shared" si="1640"/>
        <v>828.45425666666677</v>
      </c>
      <c r="AP602" s="11">
        <f t="shared" si="1641"/>
        <v>523.50599999999997</v>
      </c>
      <c r="AQ602" s="11">
        <f t="shared" si="1642"/>
        <v>1153.1486666666667</v>
      </c>
      <c r="AR602" s="11">
        <f t="shared" si="1643"/>
        <v>458.03933333333333</v>
      </c>
      <c r="AS602" s="11">
        <f t="shared" si="1644"/>
        <v>684.34940000000006</v>
      </c>
      <c r="AT602" s="11">
        <f t="shared" si="1630"/>
        <v>610.16133333333335</v>
      </c>
      <c r="AU602" s="11">
        <f t="shared" si="1645"/>
        <v>3852.907208666667</v>
      </c>
      <c r="AV602" s="11">
        <f t="shared" si="1646"/>
        <v>201.30480000000003</v>
      </c>
      <c r="AW602" s="11">
        <f t="shared" si="1652"/>
        <v>11642.411249999999</v>
      </c>
      <c r="AX602" s="11">
        <f t="shared" si="1653"/>
        <v>1266.183</v>
      </c>
      <c r="AY602" s="11">
        <f t="shared" si="1654"/>
        <v>1273.4359999999999</v>
      </c>
      <c r="AZ602" s="11">
        <f t="shared" ref="AZ602" si="1860">IF(OR(S602="",S599="",S596="",S593=""),AZ601,SUM(S602,S599,S596,S593))</f>
        <v>2225.7240000000002</v>
      </c>
      <c r="BA602" s="11">
        <f t="shared" si="1656"/>
        <v>1648.288</v>
      </c>
      <c r="BB602" s="11">
        <f t="shared" ref="BB602:BE602" si="1861">IF(OR(V602="",V599="",V596="",V593=""),BB601,SUM(V602,V599,V596,V593)/1000)</f>
        <v>479.78370225993996</v>
      </c>
      <c r="BC602" s="11">
        <f t="shared" si="1861"/>
        <v>1409.0477999999998</v>
      </c>
      <c r="BD602" s="11">
        <f t="shared" si="1861"/>
        <v>816.07600000000002</v>
      </c>
      <c r="BE602" s="11">
        <f t="shared" si="1861"/>
        <v>2711.7350000000001</v>
      </c>
      <c r="BF602" s="11">
        <f t="shared" si="1658"/>
        <v>516.02800000000002</v>
      </c>
      <c r="BG602" s="11">
        <f t="shared" si="1659"/>
        <v>2070.5717</v>
      </c>
      <c r="BH602" s="11">
        <f t="shared" ref="BH602:BI602" si="1862">IF(OR(AD602="",AD599="",AD596="",AD593=""),BH601,SUM(AD602,AD599,AD596,AD593)/1000)</f>
        <v>843.697</v>
      </c>
      <c r="BI602" s="11">
        <f t="shared" si="1862"/>
        <v>1266.0229999999999</v>
      </c>
      <c r="BJ602" s="11">
        <f t="shared" si="1661"/>
        <v>174.59609999999998</v>
      </c>
      <c r="BL602" s="65" t="str">
        <f t="shared" si="1777"/>
        <v>20044</v>
      </c>
      <c r="BM602" s="2">
        <f t="shared" si="1778"/>
        <v>53.24171605122595</v>
      </c>
      <c r="BN602" s="2">
        <f t="shared" si="1779"/>
        <v>47.981173362704453</v>
      </c>
      <c r="BO602" s="2">
        <f t="shared" ref="BO602:BP602" si="1863">IF(COUNT(AK601,AY599)=2,AK601/AY599*100,"")</f>
        <v>80.610509155251606</v>
      </c>
      <c r="BP602" s="2">
        <f t="shared" si="1863"/>
        <v>62.809309359478085</v>
      </c>
      <c r="BQ602" s="2">
        <f t="shared" si="1781"/>
        <v>53.308669725820103</v>
      </c>
      <c r="BR602" s="2">
        <f t="shared" si="1782"/>
        <v>107.9168637334998</v>
      </c>
      <c r="BS602" s="2">
        <f t="shared" si="1783"/>
        <v>58.927663647386439</v>
      </c>
      <c r="BT602" s="2">
        <f t="shared" ref="BT602:BZ602" si="1864">IF(COUNT(AP601,BD599)=2,AP601/BD599*100,"")</f>
        <v>65.152788061150119</v>
      </c>
      <c r="BU602" s="2">
        <f t="shared" si="1864"/>
        <v>42.799191711068474</v>
      </c>
      <c r="BV602" s="2">
        <f t="shared" si="1864"/>
        <v>89.368834869519958</v>
      </c>
      <c r="BW602" s="2">
        <f t="shared" si="1864"/>
        <v>33.123709558586512</v>
      </c>
      <c r="BX602" s="2">
        <f t="shared" si="1864"/>
        <v>72.876096126934272</v>
      </c>
      <c r="BY602" s="2">
        <f t="shared" si="1864"/>
        <v>309.45216213126389</v>
      </c>
      <c r="BZ602" s="2">
        <f t="shared" si="1864"/>
        <v>117.50608700288171</v>
      </c>
    </row>
    <row r="603" spans="1:78" ht="15" customHeight="1" x14ac:dyDescent="0.2">
      <c r="A603" s="71">
        <v>38108</v>
      </c>
      <c r="B603" s="76">
        <v>6255</v>
      </c>
      <c r="C603" s="13">
        <v>615387</v>
      </c>
      <c r="D603" s="76">
        <v>1032838</v>
      </c>
      <c r="E603" s="76">
        <v>1398.4</v>
      </c>
      <c r="F603" s="13">
        <v>887864</v>
      </c>
      <c r="G603" s="13">
        <v>514909</v>
      </c>
      <c r="H603" s="13">
        <v>842544.43</v>
      </c>
      <c r="I603" s="13">
        <v>532729</v>
      </c>
      <c r="J603" s="13">
        <v>1156039</v>
      </c>
      <c r="K603" s="13">
        <v>469174</v>
      </c>
      <c r="L603" s="13">
        <v>688090.2</v>
      </c>
      <c r="M603" s="13">
        <v>616.41300000000001</v>
      </c>
      <c r="N603" s="13">
        <v>3808068.594</v>
      </c>
      <c r="O603" s="13">
        <v>203935.7</v>
      </c>
      <c r="P603" s="13"/>
      <c r="Q603" s="13"/>
      <c r="R603" s="13"/>
      <c r="S603" s="13"/>
      <c r="T603" s="38"/>
      <c r="U603" s="13"/>
      <c r="V603" s="13"/>
      <c r="W603" s="13"/>
      <c r="X603" s="13"/>
      <c r="Y603" s="13"/>
      <c r="Z603" s="38"/>
      <c r="AA603" s="13"/>
      <c r="AB603" s="38"/>
      <c r="AC603" s="13"/>
      <c r="AD603" s="13"/>
      <c r="AE603" s="13"/>
      <c r="AF603" s="38"/>
      <c r="AG603" s="13"/>
      <c r="AI603" s="11">
        <f t="shared" si="1628"/>
        <v>6190.2666666666664</v>
      </c>
      <c r="AJ603" s="11">
        <f t="shared" si="1636"/>
        <v>612.58166666666659</v>
      </c>
      <c r="AK603" s="11">
        <f t="shared" si="1637"/>
        <v>1027.248</v>
      </c>
      <c r="AL603" s="11">
        <f t="shared" si="1629"/>
        <v>1397</v>
      </c>
      <c r="AM603" s="11">
        <f t="shared" si="1638"/>
        <v>882.125</v>
      </c>
      <c r="AN603" s="11">
        <f t="shared" si="1639"/>
        <v>513.36800000000005</v>
      </c>
      <c r="AO603" s="11">
        <f t="shared" si="1640"/>
        <v>836.74726666666675</v>
      </c>
      <c r="AP603" s="11">
        <f t="shared" si="1641"/>
        <v>526.99300000000005</v>
      </c>
      <c r="AQ603" s="11">
        <f t="shared" si="1642"/>
        <v>1158.0126666666667</v>
      </c>
      <c r="AR603" s="11">
        <f t="shared" si="1643"/>
        <v>461.34733333333332</v>
      </c>
      <c r="AS603" s="11">
        <f t="shared" si="1644"/>
        <v>685.92213333333336</v>
      </c>
      <c r="AT603" s="11">
        <f t="shared" si="1630"/>
        <v>614.35633333333328</v>
      </c>
      <c r="AU603" s="11">
        <f t="shared" si="1645"/>
        <v>3807.2045510000003</v>
      </c>
      <c r="AV603" s="11">
        <f t="shared" si="1646"/>
        <v>202.64180000000002</v>
      </c>
      <c r="AW603" s="11">
        <f t="shared" si="1652"/>
        <v>11642.411249999999</v>
      </c>
      <c r="AX603" s="11">
        <f t="shared" si="1653"/>
        <v>1266.183</v>
      </c>
      <c r="AY603" s="11">
        <f t="shared" si="1654"/>
        <v>1273.4359999999999</v>
      </c>
      <c r="AZ603" s="11">
        <f t="shared" ref="AZ603" si="1865">IF(OR(S603="",S600="",S597="",S594=""),AZ602,SUM(S603,S600,S597,S594))</f>
        <v>2225.7240000000002</v>
      </c>
      <c r="BA603" s="11">
        <f t="shared" si="1656"/>
        <v>1648.288</v>
      </c>
      <c r="BB603" s="11">
        <f t="shared" ref="BB603:BE603" si="1866">IF(OR(V603="",V600="",V597="",V594=""),BB602,SUM(V603,V600,V597,V594)/1000)</f>
        <v>479.78370225993996</v>
      </c>
      <c r="BC603" s="11">
        <f t="shared" si="1866"/>
        <v>1409.0477999999998</v>
      </c>
      <c r="BD603" s="11">
        <f t="shared" si="1866"/>
        <v>816.07600000000002</v>
      </c>
      <c r="BE603" s="11">
        <f t="shared" si="1866"/>
        <v>2711.7350000000001</v>
      </c>
      <c r="BF603" s="11">
        <f t="shared" si="1658"/>
        <v>516.02800000000002</v>
      </c>
      <c r="BG603" s="11">
        <f t="shared" si="1659"/>
        <v>2070.5717</v>
      </c>
      <c r="BH603" s="11">
        <f t="shared" ref="BH603:BI603" si="1867">IF(OR(AD603="",AD600="",AD597="",AD594=""),BH602,SUM(AD603,AD600,AD597,AD594)/1000)</f>
        <v>843.697</v>
      </c>
      <c r="BI603" s="11">
        <f t="shared" si="1867"/>
        <v>1266.0229999999999</v>
      </c>
      <c r="BJ603" s="11">
        <f t="shared" si="1661"/>
        <v>174.59609999999998</v>
      </c>
      <c r="BL603" s="65" t="str">
        <f t="shared" si="1777"/>
        <v>20045</v>
      </c>
      <c r="BM603" s="2">
        <f t="shared" si="1778"/>
        <v>53.578300442136474</v>
      </c>
      <c r="BN603" s="2">
        <f t="shared" si="1779"/>
        <v>48.291089757536781</v>
      </c>
      <c r="BO603" s="2">
        <f t="shared" ref="BO603:BP603" si="1868">IF(COUNT(AK602,AY600)=2,AK602/AY600*100,"")</f>
        <v>81.19700192846777</v>
      </c>
      <c r="BP603" s="2">
        <f t="shared" si="1868"/>
        <v>62.971856215867042</v>
      </c>
      <c r="BQ603" s="2">
        <f t="shared" si="1781"/>
        <v>53.191479800109178</v>
      </c>
      <c r="BR603" s="2">
        <f t="shared" si="1782"/>
        <v>108.07652905222037</v>
      </c>
      <c r="BS603" s="2">
        <f t="shared" si="1783"/>
        <v>58.991772588008665</v>
      </c>
      <c r="BT603" s="2">
        <f t="shared" ref="BT603:BZ603" si="1869">IF(COUNT(AP602,BD600)=2,AP602/BD600*100,"")</f>
        <v>65.253419688731668</v>
      </c>
      <c r="BU603" s="2">
        <f t="shared" si="1869"/>
        <v>42.918589007806482</v>
      </c>
      <c r="BV603" s="2">
        <f t="shared" si="1869"/>
        <v>89.274760086564385</v>
      </c>
      <c r="BW603" s="2">
        <f t="shared" si="1869"/>
        <v>33.180758760035879</v>
      </c>
      <c r="BX603" s="2">
        <f t="shared" si="1869"/>
        <v>73.71546507998832</v>
      </c>
      <c r="BY603" s="2">
        <f t="shared" si="1869"/>
        <v>306.59682133216199</v>
      </c>
      <c r="BZ603" s="2">
        <f t="shared" si="1869"/>
        <v>118.3715566929199</v>
      </c>
    </row>
    <row r="604" spans="1:78" ht="15" customHeight="1" x14ac:dyDescent="0.2">
      <c r="A604" s="71">
        <v>38139</v>
      </c>
      <c r="B604" s="76">
        <v>6257.3</v>
      </c>
      <c r="C604" s="13">
        <v>619665</v>
      </c>
      <c r="D604" s="76">
        <v>1047305</v>
      </c>
      <c r="E604" s="76">
        <v>1395.5</v>
      </c>
      <c r="F604" s="13">
        <v>891444</v>
      </c>
      <c r="G604" s="13">
        <v>506380</v>
      </c>
      <c r="H604" s="13">
        <v>849297</v>
      </c>
      <c r="I604" s="13">
        <v>549388</v>
      </c>
      <c r="J604" s="13">
        <v>1146407</v>
      </c>
      <c r="K604" s="13">
        <v>468409</v>
      </c>
      <c r="L604" s="13">
        <v>688492.1</v>
      </c>
      <c r="M604" s="13">
        <v>621.36300000000006</v>
      </c>
      <c r="N604" s="13">
        <v>3827314.0819999999</v>
      </c>
      <c r="O604" s="13">
        <v>204309.6</v>
      </c>
      <c r="P604" s="13">
        <v>3027246.75</v>
      </c>
      <c r="Q604" s="13">
        <v>330441</v>
      </c>
      <c r="R604" s="13">
        <v>329612</v>
      </c>
      <c r="S604" s="13">
        <v>566.32500000000005</v>
      </c>
      <c r="T604" s="38">
        <v>424.94099999999997</v>
      </c>
      <c r="U604" s="76">
        <v>423.48500000000001</v>
      </c>
      <c r="V604" s="13">
        <v>122254.03634039</v>
      </c>
      <c r="W604" s="13">
        <v>363139.3</v>
      </c>
      <c r="X604" s="13">
        <v>212367</v>
      </c>
      <c r="Y604" s="13">
        <v>715891</v>
      </c>
      <c r="Z604" s="38">
        <v>130432</v>
      </c>
      <c r="AA604" s="13">
        <v>131892</v>
      </c>
      <c r="AB604" s="38">
        <v>503688.2</v>
      </c>
      <c r="AC604" s="78">
        <v>519362.9</v>
      </c>
      <c r="AD604" s="13">
        <v>221113</v>
      </c>
      <c r="AE604" s="13">
        <v>317077</v>
      </c>
      <c r="AF604" s="38">
        <v>47120.1</v>
      </c>
      <c r="AG604" s="78">
        <v>47411.9</v>
      </c>
      <c r="AI604" s="11">
        <f t="shared" si="1628"/>
        <v>6230.2333333333336</v>
      </c>
      <c r="AJ604" s="11">
        <f t="shared" si="1636"/>
        <v>615.87900000000002</v>
      </c>
      <c r="AK604" s="11">
        <f t="shared" si="1637"/>
        <v>1036.4280000000001</v>
      </c>
      <c r="AL604" s="11">
        <f t="shared" si="1629"/>
        <v>1396.7333333333333</v>
      </c>
      <c r="AM604" s="11">
        <f t="shared" si="1638"/>
        <v>887.46600000000001</v>
      </c>
      <c r="AN604" s="11">
        <f t="shared" si="1639"/>
        <v>511.99200000000002</v>
      </c>
      <c r="AO604" s="11">
        <f t="shared" si="1640"/>
        <v>843.57921666666664</v>
      </c>
      <c r="AP604" s="11">
        <f t="shared" si="1641"/>
        <v>535.29100000000005</v>
      </c>
      <c r="AQ604" s="11">
        <f t="shared" si="1642"/>
        <v>1151.6703333333332</v>
      </c>
      <c r="AR604" s="11">
        <f t="shared" si="1643"/>
        <v>465.33833333333331</v>
      </c>
      <c r="AS604" s="11">
        <f t="shared" si="1644"/>
        <v>687.28773333333345</v>
      </c>
      <c r="AT604" s="11">
        <f t="shared" si="1630"/>
        <v>618.00566666666668</v>
      </c>
      <c r="AU604" s="11">
        <f t="shared" si="1645"/>
        <v>3812.2956013333333</v>
      </c>
      <c r="AV604" s="11">
        <f t="shared" si="1646"/>
        <v>203.97143333333335</v>
      </c>
      <c r="AW604" s="11">
        <f t="shared" si="1652"/>
        <v>11841.439249999999</v>
      </c>
      <c r="AX604" s="11">
        <f t="shared" si="1653"/>
        <v>1287.575</v>
      </c>
      <c r="AY604" s="11">
        <f t="shared" si="1654"/>
        <v>1291.6320000000001</v>
      </c>
      <c r="AZ604" s="11">
        <f t="shared" ref="AZ604" si="1870">IF(OR(S604="",S601="",S598="",S595=""),AZ603,SUM(S604,S601,S598,S595))</f>
        <v>2242.0150000000003</v>
      </c>
      <c r="BA604" s="11">
        <f t="shared" si="1656"/>
        <v>1667.134</v>
      </c>
      <c r="BB604" s="11">
        <f t="shared" ref="BB604:BE604" si="1871">IF(OR(V604="",V601="",V598="",V595=""),BB603,SUM(V604,V601,V598,V595)/1000)</f>
        <v>484.06148387739</v>
      </c>
      <c r="BC604" s="11">
        <f t="shared" si="1871"/>
        <v>1425.1522</v>
      </c>
      <c r="BD604" s="11">
        <f t="shared" si="1871"/>
        <v>829.15499999999997</v>
      </c>
      <c r="BE604" s="11">
        <f t="shared" si="1871"/>
        <v>2749.1039999999998</v>
      </c>
      <c r="BF604" s="11">
        <f t="shared" si="1658"/>
        <v>520.35</v>
      </c>
      <c r="BG604" s="11">
        <f t="shared" si="1659"/>
        <v>2074.0151000000001</v>
      </c>
      <c r="BH604" s="11">
        <f t="shared" ref="BH604:BI604" si="1872">IF(OR(AD604="",AD601="",AD598="",AD595=""),BH603,SUM(AD604,AD601,AD598,AD595)/1000)</f>
        <v>861.06899999999996</v>
      </c>
      <c r="BI604" s="11">
        <f t="shared" si="1872"/>
        <v>1289.7439999999999</v>
      </c>
      <c r="BJ604" s="11">
        <f t="shared" si="1661"/>
        <v>181.31330000000003</v>
      </c>
      <c r="BL604" s="65" t="str">
        <f t="shared" si="1777"/>
        <v>20046</v>
      </c>
      <c r="BM604" s="2">
        <f t="shared" si="1778"/>
        <v>53.169970839731903</v>
      </c>
      <c r="BN604" s="2">
        <f t="shared" si="1779"/>
        <v>48.103315239582273</v>
      </c>
      <c r="BO604" s="2">
        <f t="shared" ref="BO604:BP604" si="1873">IF(COUNT(AK603,AY601)=2,AK603/AY601*100,"")</f>
        <v>80.667422626657341</v>
      </c>
      <c r="BP604" s="2">
        <f t="shared" si="1873"/>
        <v>62.766093190350638</v>
      </c>
      <c r="BQ604" s="2">
        <f t="shared" si="1781"/>
        <v>53.065867938936236</v>
      </c>
      <c r="BR604" s="2">
        <f t="shared" si="1782"/>
        <v>106.99988298515912</v>
      </c>
      <c r="BS604" s="2">
        <f t="shared" si="1783"/>
        <v>58.795326650143942</v>
      </c>
      <c r="BT604" s="2">
        <f t="shared" ref="BT604:BZ604" si="1874">IF(COUNT(AP603,BD601)=2,AP603/BD601*100,"")</f>
        <v>64.576461015885783</v>
      </c>
      <c r="BU604" s="2">
        <f t="shared" si="1874"/>
        <v>42.703754853135237</v>
      </c>
      <c r="BV604" s="2">
        <f t="shared" si="1874"/>
        <v>89.403546577575881</v>
      </c>
      <c r="BW604" s="2">
        <f t="shared" si="1874"/>
        <v>33.127185759050668</v>
      </c>
      <c r="BX604" s="2">
        <f t="shared" si="1874"/>
        <v>72.81717646659088</v>
      </c>
      <c r="BY604" s="2">
        <f t="shared" si="1874"/>
        <v>300.72159439441469</v>
      </c>
      <c r="BZ604" s="2">
        <f t="shared" si="1874"/>
        <v>116.06318812390428</v>
      </c>
    </row>
    <row r="605" spans="1:78" ht="15" customHeight="1" x14ac:dyDescent="0.2">
      <c r="A605" s="71">
        <v>38169</v>
      </c>
      <c r="B605" s="76">
        <v>6271</v>
      </c>
      <c r="C605" s="13">
        <v>621347</v>
      </c>
      <c r="D605" s="76">
        <v>1053056</v>
      </c>
      <c r="E605" s="76">
        <v>1397.9</v>
      </c>
      <c r="F605" s="13">
        <v>898237</v>
      </c>
      <c r="G605" s="13">
        <v>499446</v>
      </c>
      <c r="H605" s="13">
        <v>857092.89</v>
      </c>
      <c r="I605" s="13">
        <v>548308</v>
      </c>
      <c r="J605" s="13">
        <v>1134922</v>
      </c>
      <c r="K605" s="13">
        <v>467049</v>
      </c>
      <c r="L605" s="13">
        <v>690146.7</v>
      </c>
      <c r="M605" s="13">
        <v>628.29600000000005</v>
      </c>
      <c r="N605" s="13">
        <v>3820956.7930000001</v>
      </c>
      <c r="O605" s="13">
        <v>204196.6</v>
      </c>
      <c r="P605" s="13"/>
      <c r="Q605" s="13"/>
      <c r="R605" s="13"/>
      <c r="S605" s="13"/>
      <c r="T605" s="38"/>
      <c r="U605" s="13"/>
      <c r="V605" s="13"/>
      <c r="W605" s="13"/>
      <c r="X605" s="13"/>
      <c r="Y605" s="13"/>
      <c r="Z605" s="38"/>
      <c r="AA605" s="13"/>
      <c r="AB605" s="38"/>
      <c r="AC605" s="13"/>
      <c r="AD605" s="13"/>
      <c r="AE605" s="13"/>
      <c r="AF605" s="38"/>
      <c r="AG605" s="13"/>
      <c r="AI605" s="11">
        <f t="shared" si="1628"/>
        <v>6261.0999999999995</v>
      </c>
      <c r="AJ605" s="11">
        <f t="shared" si="1636"/>
        <v>618.79966666666667</v>
      </c>
      <c r="AK605" s="11">
        <f t="shared" si="1637"/>
        <v>1044.3996666666667</v>
      </c>
      <c r="AL605" s="11">
        <f t="shared" si="1629"/>
        <v>1397.2666666666667</v>
      </c>
      <c r="AM605" s="11">
        <f t="shared" si="1638"/>
        <v>892.51499999999999</v>
      </c>
      <c r="AN605" s="11">
        <f t="shared" si="1639"/>
        <v>506.91166666666669</v>
      </c>
      <c r="AO605" s="11">
        <f t="shared" si="1640"/>
        <v>849.64477333333343</v>
      </c>
      <c r="AP605" s="11">
        <f t="shared" si="1641"/>
        <v>543.47500000000002</v>
      </c>
      <c r="AQ605" s="11">
        <f t="shared" si="1642"/>
        <v>1145.7893333333332</v>
      </c>
      <c r="AR605" s="11">
        <f t="shared" si="1643"/>
        <v>468.21066666666667</v>
      </c>
      <c r="AS605" s="11">
        <f t="shared" si="1644"/>
        <v>688.90966666666668</v>
      </c>
      <c r="AT605" s="11">
        <f t="shared" si="1630"/>
        <v>622.024</v>
      </c>
      <c r="AU605" s="11">
        <f t="shared" si="1645"/>
        <v>3818.7798230000003</v>
      </c>
      <c r="AV605" s="11">
        <f t="shared" si="1646"/>
        <v>204.14730000000003</v>
      </c>
      <c r="AW605" s="11">
        <f t="shared" si="1652"/>
        <v>11841.439249999999</v>
      </c>
      <c r="AX605" s="11">
        <f t="shared" si="1653"/>
        <v>1287.575</v>
      </c>
      <c r="AY605" s="11">
        <f t="shared" si="1654"/>
        <v>1291.6320000000001</v>
      </c>
      <c r="AZ605" s="11">
        <f t="shared" ref="AZ605" si="1875">IF(OR(S605="",S602="",S599="",S596=""),AZ604,SUM(S605,S602,S599,S596))</f>
        <v>2242.0150000000003</v>
      </c>
      <c r="BA605" s="11">
        <f t="shared" si="1656"/>
        <v>1667.134</v>
      </c>
      <c r="BB605" s="11">
        <f t="shared" ref="BB605:BE605" si="1876">IF(OR(V605="",V602="",V599="",V596=""),BB604,SUM(V605,V602,V599,V596)/1000)</f>
        <v>484.06148387739</v>
      </c>
      <c r="BC605" s="11">
        <f t="shared" si="1876"/>
        <v>1425.1522</v>
      </c>
      <c r="BD605" s="11">
        <f t="shared" si="1876"/>
        <v>829.15499999999997</v>
      </c>
      <c r="BE605" s="11">
        <f t="shared" si="1876"/>
        <v>2749.1039999999998</v>
      </c>
      <c r="BF605" s="11">
        <f t="shared" si="1658"/>
        <v>520.35</v>
      </c>
      <c r="BG605" s="11">
        <f t="shared" si="1659"/>
        <v>2074.0151000000001</v>
      </c>
      <c r="BH605" s="11">
        <f t="shared" ref="BH605:BI605" si="1877">IF(OR(AD605="",AD602="",AD599="",AD596=""),BH604,SUM(AD605,AD602,AD599,AD596)/1000)</f>
        <v>861.06899999999996</v>
      </c>
      <c r="BI605" s="11">
        <f t="shared" si="1877"/>
        <v>1289.7439999999999</v>
      </c>
      <c r="BJ605" s="11">
        <f t="shared" si="1661"/>
        <v>181.31330000000003</v>
      </c>
      <c r="BL605" s="65" t="str">
        <f t="shared" si="1777"/>
        <v>20047</v>
      </c>
      <c r="BM605" s="2">
        <f t="shared" si="1778"/>
        <v>53.51325597035008</v>
      </c>
      <c r="BN605" s="2">
        <f t="shared" si="1779"/>
        <v>48.380184117672293</v>
      </c>
      <c r="BO605" s="2">
        <f t="shared" ref="BO605:BP605" si="1878">IF(COUNT(AK604,AY602)=2,AK604/AY602*100,"")</f>
        <v>81.388306911379942</v>
      </c>
      <c r="BP605" s="2">
        <f t="shared" si="1878"/>
        <v>62.754112070199774</v>
      </c>
      <c r="BQ605" s="2">
        <f t="shared" si="1781"/>
        <v>53.517649828185363</v>
      </c>
      <c r="BR605" s="2">
        <f t="shared" si="1782"/>
        <v>106.7130870824391</v>
      </c>
      <c r="BS605" s="2">
        <f t="shared" si="1783"/>
        <v>59.3838808496537</v>
      </c>
      <c r="BT605" s="2">
        <f t="shared" ref="BT605:BZ605" si="1879">IF(COUNT(AP604,BD602)=2,AP604/BD602*100,"")</f>
        <v>65.593278077041845</v>
      </c>
      <c r="BU605" s="2">
        <f t="shared" si="1879"/>
        <v>42.469870150782917</v>
      </c>
      <c r="BV605" s="2">
        <f t="shared" si="1879"/>
        <v>90.176954222122305</v>
      </c>
      <c r="BW605" s="2">
        <f t="shared" si="1879"/>
        <v>33.193138558463517</v>
      </c>
      <c r="BX605" s="2">
        <f t="shared" si="1879"/>
        <v>73.249717216804939</v>
      </c>
      <c r="BY605" s="2">
        <f t="shared" si="1879"/>
        <v>301.12372376594527</v>
      </c>
      <c r="BZ605" s="2">
        <f t="shared" si="1879"/>
        <v>116.82473625317711</v>
      </c>
    </row>
    <row r="606" spans="1:78" ht="15" customHeight="1" x14ac:dyDescent="0.2">
      <c r="A606" s="71">
        <v>38200</v>
      </c>
      <c r="B606" s="76">
        <v>6297.1</v>
      </c>
      <c r="C606" s="13">
        <v>623669</v>
      </c>
      <c r="D606" s="76">
        <v>1064881</v>
      </c>
      <c r="E606" s="76">
        <v>1402.7</v>
      </c>
      <c r="F606" s="13">
        <v>892818</v>
      </c>
      <c r="G606" s="13">
        <v>499179</v>
      </c>
      <c r="H606" s="13">
        <v>843582.13</v>
      </c>
      <c r="I606" s="13">
        <v>538988</v>
      </c>
      <c r="J606" s="13">
        <v>1144971</v>
      </c>
      <c r="K606" s="13">
        <v>466414</v>
      </c>
      <c r="L606" s="13">
        <v>692897.1</v>
      </c>
      <c r="M606" s="13">
        <v>631.75199999999995</v>
      </c>
      <c r="N606" s="13">
        <v>3843781.6159999999</v>
      </c>
      <c r="O606" s="13">
        <v>204156.6</v>
      </c>
      <c r="P606" s="13"/>
      <c r="Q606" s="13"/>
      <c r="R606" s="13"/>
      <c r="S606" s="13"/>
      <c r="T606" s="38"/>
      <c r="U606" s="13"/>
      <c r="V606" s="13"/>
      <c r="W606" s="13"/>
      <c r="X606" s="13"/>
      <c r="Y606" s="13"/>
      <c r="Z606" s="38"/>
      <c r="AA606" s="13"/>
      <c r="AB606" s="38"/>
      <c r="AC606" s="13"/>
      <c r="AD606" s="13"/>
      <c r="AE606" s="13"/>
      <c r="AF606" s="38"/>
      <c r="AG606" s="13"/>
      <c r="AI606" s="11">
        <f t="shared" si="1628"/>
        <v>6275.1333333333341</v>
      </c>
      <c r="AJ606" s="11">
        <f t="shared" si="1636"/>
        <v>621.56033333333335</v>
      </c>
      <c r="AK606" s="11">
        <f t="shared" si="1637"/>
        <v>1055.0806666666667</v>
      </c>
      <c r="AL606" s="11">
        <f t="shared" si="1629"/>
        <v>1398.7</v>
      </c>
      <c r="AM606" s="11">
        <f t="shared" si="1638"/>
        <v>894.16633333333334</v>
      </c>
      <c r="AN606" s="11">
        <f t="shared" si="1639"/>
        <v>501.66833333333329</v>
      </c>
      <c r="AO606" s="11">
        <f t="shared" si="1640"/>
        <v>849.99067333333335</v>
      </c>
      <c r="AP606" s="11">
        <f t="shared" si="1641"/>
        <v>545.56133333333332</v>
      </c>
      <c r="AQ606" s="11">
        <f t="shared" si="1642"/>
        <v>1142.0999999999999</v>
      </c>
      <c r="AR606" s="11">
        <f t="shared" si="1643"/>
        <v>467.29066666666671</v>
      </c>
      <c r="AS606" s="11">
        <f t="shared" si="1644"/>
        <v>690.51196666666669</v>
      </c>
      <c r="AT606" s="11">
        <f t="shared" si="1630"/>
        <v>627.13700000000006</v>
      </c>
      <c r="AU606" s="11">
        <f t="shared" si="1645"/>
        <v>3830.6841636666668</v>
      </c>
      <c r="AV606" s="11">
        <f t="shared" si="1646"/>
        <v>204.22093333333333</v>
      </c>
      <c r="AW606" s="11">
        <f t="shared" si="1652"/>
        <v>11841.439249999999</v>
      </c>
      <c r="AX606" s="11">
        <f t="shared" si="1653"/>
        <v>1287.575</v>
      </c>
      <c r="AY606" s="11">
        <f t="shared" si="1654"/>
        <v>1291.6320000000001</v>
      </c>
      <c r="AZ606" s="11">
        <f t="shared" ref="AZ606" si="1880">IF(OR(S606="",S603="",S600="",S597=""),AZ605,SUM(S606,S603,S600,S597))</f>
        <v>2242.0150000000003</v>
      </c>
      <c r="BA606" s="11">
        <f t="shared" si="1656"/>
        <v>1667.134</v>
      </c>
      <c r="BB606" s="11">
        <f t="shared" ref="BB606:BE606" si="1881">IF(OR(V606="",V603="",V600="",V597=""),BB605,SUM(V606,V603,V600,V597)/1000)</f>
        <v>484.06148387739</v>
      </c>
      <c r="BC606" s="11">
        <f t="shared" si="1881"/>
        <v>1425.1522</v>
      </c>
      <c r="BD606" s="11">
        <f t="shared" si="1881"/>
        <v>829.15499999999997</v>
      </c>
      <c r="BE606" s="11">
        <f t="shared" si="1881"/>
        <v>2749.1039999999998</v>
      </c>
      <c r="BF606" s="11">
        <f t="shared" si="1658"/>
        <v>520.35</v>
      </c>
      <c r="BG606" s="11">
        <f t="shared" si="1659"/>
        <v>2074.0151000000001</v>
      </c>
      <c r="BH606" s="11">
        <f t="shared" ref="BH606:BI606" si="1882">IF(OR(AD606="",AD603="",AD600="",AD597=""),BH605,SUM(AD606,AD603,AD600,AD597)/1000)</f>
        <v>861.06899999999996</v>
      </c>
      <c r="BI606" s="11">
        <f t="shared" si="1882"/>
        <v>1289.7439999999999</v>
      </c>
      <c r="BJ606" s="11">
        <f t="shared" si="1661"/>
        <v>181.31330000000003</v>
      </c>
      <c r="BL606" s="65" t="str">
        <f t="shared" si="1777"/>
        <v>20048</v>
      </c>
      <c r="BM606" s="2">
        <f t="shared" si="1778"/>
        <v>53.778378598333745</v>
      </c>
      <c r="BN606" s="2">
        <f t="shared" si="1779"/>
        <v>48.6405993446445</v>
      </c>
      <c r="BO606" s="2">
        <f t="shared" ref="BO606:BP606" si="1883">IF(COUNT(AK605,AY603)=2,AK605/AY603*100,"")</f>
        <v>82.014303558770663</v>
      </c>
      <c r="BP606" s="2">
        <f t="shared" si="1883"/>
        <v>62.778074310501509</v>
      </c>
      <c r="BQ606" s="2">
        <f t="shared" si="1781"/>
        <v>53.841683006853167</v>
      </c>
      <c r="BR606" s="2">
        <f t="shared" si="1782"/>
        <v>105.65420715187803</v>
      </c>
      <c r="BS606" s="2">
        <f t="shared" si="1783"/>
        <v>59.868743747846366</v>
      </c>
      <c r="BT606" s="2">
        <f t="shared" ref="BT606:BZ606" si="1884">IF(COUNT(AP605,BD603)=2,AP605/BD603*100,"")</f>
        <v>66.596125851023686</v>
      </c>
      <c r="BU606" s="2">
        <f t="shared" si="1884"/>
        <v>42.252997926911483</v>
      </c>
      <c r="BV606" s="2">
        <f t="shared" si="1884"/>
        <v>90.733577764514067</v>
      </c>
      <c r="BW606" s="2">
        <f t="shared" si="1884"/>
        <v>33.271471191587651</v>
      </c>
      <c r="BX606" s="2">
        <f t="shared" si="1884"/>
        <v>73.725994047626102</v>
      </c>
      <c r="BY606" s="2">
        <f t="shared" si="1884"/>
        <v>301.63589626728748</v>
      </c>
      <c r="BZ606" s="2">
        <f t="shared" si="1884"/>
        <v>116.92546397084473</v>
      </c>
    </row>
    <row r="607" spans="1:78" ht="15" customHeight="1" x14ac:dyDescent="0.2">
      <c r="A607" s="71">
        <v>38231</v>
      </c>
      <c r="B607" s="76">
        <v>6331.7</v>
      </c>
      <c r="C607" s="13">
        <v>623563</v>
      </c>
      <c r="D607" s="76">
        <v>1073216</v>
      </c>
      <c r="E607" s="76">
        <v>1409.1</v>
      </c>
      <c r="F607" s="13">
        <v>899444</v>
      </c>
      <c r="G607" s="13">
        <v>493461</v>
      </c>
      <c r="H607" s="13">
        <v>858288.98</v>
      </c>
      <c r="I607" s="13">
        <v>548497</v>
      </c>
      <c r="J607" s="13">
        <v>1158562</v>
      </c>
      <c r="K607" s="13">
        <v>466963</v>
      </c>
      <c r="L607" s="13">
        <v>692121.8</v>
      </c>
      <c r="M607" s="13">
        <v>631.89</v>
      </c>
      <c r="N607" s="13">
        <v>3908156.2480000001</v>
      </c>
      <c r="O607" s="13">
        <v>202001.7</v>
      </c>
      <c r="P607" s="13">
        <v>3075835</v>
      </c>
      <c r="Q607" s="13">
        <v>347162</v>
      </c>
      <c r="R607" s="13">
        <v>331170</v>
      </c>
      <c r="S607" s="13">
        <v>565.02599999999995</v>
      </c>
      <c r="T607" s="38">
        <v>427.97399999999999</v>
      </c>
      <c r="U607" s="76">
        <v>426.35300000000001</v>
      </c>
      <c r="V607" s="13">
        <v>122553.41575949</v>
      </c>
      <c r="W607" s="13">
        <v>362935.1</v>
      </c>
      <c r="X607" s="13">
        <v>216525</v>
      </c>
      <c r="Y607" s="13">
        <v>680675</v>
      </c>
      <c r="Z607" s="38">
        <v>131470</v>
      </c>
      <c r="AA607" s="13">
        <v>132762</v>
      </c>
      <c r="AB607" s="38">
        <v>503739.7</v>
      </c>
      <c r="AC607" s="78">
        <v>521966.6</v>
      </c>
      <c r="AD607" s="13">
        <v>224393</v>
      </c>
      <c r="AE607" s="13">
        <v>333880</v>
      </c>
      <c r="AF607" s="38">
        <v>48839.9</v>
      </c>
      <c r="AG607" s="78">
        <v>49240.5</v>
      </c>
      <c r="AI607" s="11">
        <f t="shared" si="1628"/>
        <v>6299.9333333333334</v>
      </c>
      <c r="AJ607" s="11">
        <f t="shared" si="1636"/>
        <v>622.85966666666661</v>
      </c>
      <c r="AK607" s="11">
        <f t="shared" si="1637"/>
        <v>1063.7176666666667</v>
      </c>
      <c r="AL607" s="11">
        <f t="shared" si="1629"/>
        <v>1403.2333333333336</v>
      </c>
      <c r="AM607" s="11">
        <f t="shared" si="1638"/>
        <v>896.83299999999997</v>
      </c>
      <c r="AN607" s="11">
        <f t="shared" si="1639"/>
        <v>497.36200000000002</v>
      </c>
      <c r="AO607" s="11">
        <f t="shared" si="1640"/>
        <v>852.98800000000006</v>
      </c>
      <c r="AP607" s="11">
        <f t="shared" si="1641"/>
        <v>545.26433333333341</v>
      </c>
      <c r="AQ607" s="11">
        <f t="shared" si="1642"/>
        <v>1146.1516666666666</v>
      </c>
      <c r="AR607" s="11">
        <f t="shared" si="1643"/>
        <v>466.80866666666668</v>
      </c>
      <c r="AS607" s="11">
        <f t="shared" si="1644"/>
        <v>691.72186666666653</v>
      </c>
      <c r="AT607" s="11">
        <f t="shared" si="1630"/>
        <v>630.64600000000007</v>
      </c>
      <c r="AU607" s="11">
        <f t="shared" si="1645"/>
        <v>3857.6315523333333</v>
      </c>
      <c r="AV607" s="11">
        <f t="shared" si="1646"/>
        <v>203.45163333333332</v>
      </c>
      <c r="AW607" s="11">
        <f t="shared" si="1652"/>
        <v>12025.44275</v>
      </c>
      <c r="AX607" s="11">
        <f t="shared" si="1653"/>
        <v>1311.7439999999999</v>
      </c>
      <c r="AY607" s="11">
        <f t="shared" si="1654"/>
        <v>1306.3</v>
      </c>
      <c r="AZ607" s="11">
        <f t="shared" ref="AZ607" si="1885">IF(OR(S607="",S604="",S601="",S598=""),AZ606,SUM(S607,S604,S601,S598))</f>
        <v>2249.625</v>
      </c>
      <c r="BA607" s="11">
        <f t="shared" si="1656"/>
        <v>1683.8539999999998</v>
      </c>
      <c r="BB607" s="11">
        <f t="shared" ref="BB607:BE607" si="1886">IF(OR(V607="",V604="",V601="",V598=""),BB606,SUM(V607,V604,V601,V598)/1000)</f>
        <v>487.28648515979</v>
      </c>
      <c r="BC607" s="11">
        <f t="shared" si="1886"/>
        <v>1436.0050000000001</v>
      </c>
      <c r="BD607" s="11">
        <f t="shared" si="1886"/>
        <v>843.66600000000005</v>
      </c>
      <c r="BE607" s="11">
        <f t="shared" si="1886"/>
        <v>2779.6</v>
      </c>
      <c r="BF607" s="11">
        <f t="shared" si="1658"/>
        <v>524.71</v>
      </c>
      <c r="BG607" s="11">
        <f t="shared" si="1659"/>
        <v>2080.0745999999999</v>
      </c>
      <c r="BH607" s="11">
        <f t="shared" ref="BH607:BI607" si="1887">IF(OR(AD607="",AD604="",AD601="",AD598=""),BH606,SUM(AD607,AD604,AD601,AD598)/1000)</f>
        <v>876.99699999999996</v>
      </c>
      <c r="BI607" s="11">
        <f t="shared" si="1887"/>
        <v>1300.578</v>
      </c>
      <c r="BJ607" s="11">
        <f t="shared" si="1661"/>
        <v>187.92719999999997</v>
      </c>
      <c r="BL607" s="65" t="str">
        <f t="shared" si="1777"/>
        <v>20049</v>
      </c>
      <c r="BM607" s="2">
        <f t="shared" si="1778"/>
        <v>52.992995199745963</v>
      </c>
      <c r="BN607" s="2">
        <f t="shared" si="1779"/>
        <v>48.059310460879303</v>
      </c>
      <c r="BO607" s="2">
        <f t="shared" ref="BO607:BP607" si="1888">IF(COUNT(AK606,AY604)=2,AK606/AY604*100,"")</f>
        <v>81.685856859126034</v>
      </c>
      <c r="BP607" s="2">
        <f t="shared" si="1888"/>
        <v>62.385844876149356</v>
      </c>
      <c r="BQ607" s="2">
        <f t="shared" si="1781"/>
        <v>53.535888536854273</v>
      </c>
      <c r="BR607" s="2">
        <f t="shared" si="1782"/>
        <v>103.63731675466315</v>
      </c>
      <c r="BS607" s="2">
        <f t="shared" si="1783"/>
        <v>59.617827017586855</v>
      </c>
      <c r="BT607" s="2">
        <f t="shared" ref="BT607:BZ607" si="1889">IF(COUNT(AP606,BD604)=2,AP606/BD604*100,"")</f>
        <v>65.797267499241201</v>
      </c>
      <c r="BU607" s="2">
        <f t="shared" si="1889"/>
        <v>41.544445026452252</v>
      </c>
      <c r="BV607" s="2">
        <f t="shared" si="1889"/>
        <v>89.803145318855897</v>
      </c>
      <c r="BW607" s="2">
        <f t="shared" si="1889"/>
        <v>33.293487914657263</v>
      </c>
      <c r="BX607" s="2">
        <f t="shared" si="1889"/>
        <v>72.832374641288922</v>
      </c>
      <c r="BY607" s="2">
        <f t="shared" si="1889"/>
        <v>297.01120250737102</v>
      </c>
      <c r="BZ607" s="2">
        <f t="shared" si="1889"/>
        <v>112.63428183885755</v>
      </c>
    </row>
    <row r="608" spans="1:78" ht="15" customHeight="1" x14ac:dyDescent="0.2">
      <c r="A608" s="71">
        <v>38261</v>
      </c>
      <c r="B608" s="76">
        <v>6359.9</v>
      </c>
      <c r="C608" s="13">
        <v>626622</v>
      </c>
      <c r="D608" s="76">
        <v>1082051</v>
      </c>
      <c r="E608" s="76">
        <v>1409</v>
      </c>
      <c r="F608" s="13">
        <v>913745</v>
      </c>
      <c r="G608" s="13">
        <v>493266</v>
      </c>
      <c r="H608" s="13">
        <v>866976.1</v>
      </c>
      <c r="I608" s="13">
        <v>555974</v>
      </c>
      <c r="J608" s="13">
        <v>1150911</v>
      </c>
      <c r="K608" s="13">
        <v>470098</v>
      </c>
      <c r="L608" s="13">
        <v>692886.2</v>
      </c>
      <c r="M608" s="13">
        <v>636.61300000000006</v>
      </c>
      <c r="N608" s="13">
        <v>3990764.4550000001</v>
      </c>
      <c r="O608" s="13">
        <v>203960.3</v>
      </c>
      <c r="P608" s="13"/>
      <c r="Q608" s="13"/>
      <c r="R608" s="13"/>
      <c r="S608" s="13"/>
      <c r="T608" s="38"/>
      <c r="U608" s="13"/>
      <c r="V608" s="13"/>
      <c r="W608" s="13"/>
      <c r="X608" s="13"/>
      <c r="Y608" s="13"/>
      <c r="Z608" s="38"/>
      <c r="AA608" s="13"/>
      <c r="AB608" s="38"/>
      <c r="AC608" s="13"/>
      <c r="AD608" s="13"/>
      <c r="AE608" s="13"/>
      <c r="AF608" s="38"/>
      <c r="AG608" s="13"/>
      <c r="AI608" s="11">
        <f t="shared" si="1628"/>
        <v>6329.5666666666657</v>
      </c>
      <c r="AJ608" s="11">
        <f t="shared" si="1636"/>
        <v>624.61800000000005</v>
      </c>
      <c r="AK608" s="11">
        <f t="shared" si="1637"/>
        <v>1073.3826666666666</v>
      </c>
      <c r="AL608" s="11">
        <f t="shared" si="1629"/>
        <v>1406.9333333333334</v>
      </c>
      <c r="AM608" s="11">
        <f t="shared" si="1638"/>
        <v>902.00233333333335</v>
      </c>
      <c r="AN608" s="11">
        <f t="shared" si="1639"/>
        <v>495.30200000000002</v>
      </c>
      <c r="AO608" s="11">
        <f t="shared" si="1640"/>
        <v>856.28240333333338</v>
      </c>
      <c r="AP608" s="11">
        <f t="shared" si="1641"/>
        <v>547.81966666666665</v>
      </c>
      <c r="AQ608" s="11">
        <f t="shared" si="1642"/>
        <v>1151.4813333333332</v>
      </c>
      <c r="AR608" s="11">
        <f t="shared" si="1643"/>
        <v>467.82499999999999</v>
      </c>
      <c r="AS608" s="11">
        <f t="shared" si="1644"/>
        <v>692.63503333333335</v>
      </c>
      <c r="AT608" s="11">
        <f t="shared" si="1630"/>
        <v>633.41833333333329</v>
      </c>
      <c r="AU608" s="11">
        <f t="shared" si="1645"/>
        <v>3914.2341063333333</v>
      </c>
      <c r="AV608" s="11">
        <f t="shared" si="1646"/>
        <v>203.37286666666671</v>
      </c>
      <c r="AW608" s="11">
        <f t="shared" si="1652"/>
        <v>12025.44275</v>
      </c>
      <c r="AX608" s="11">
        <f t="shared" si="1653"/>
        <v>1311.7439999999999</v>
      </c>
      <c r="AY608" s="11">
        <f t="shared" si="1654"/>
        <v>1306.3</v>
      </c>
      <c r="AZ608" s="11">
        <f t="shared" ref="AZ608" si="1890">IF(OR(S608="",S605="",S602="",S599=""),AZ607,SUM(S608,S605,S602,S599))</f>
        <v>2249.625</v>
      </c>
      <c r="BA608" s="11">
        <f t="shared" si="1656"/>
        <v>1683.8539999999998</v>
      </c>
      <c r="BB608" s="11">
        <f t="shared" ref="BB608:BE608" si="1891">IF(OR(V608="",V605="",V602="",V599=""),BB607,SUM(V608,V605,V602,V599)/1000)</f>
        <v>487.28648515979</v>
      </c>
      <c r="BC608" s="11">
        <f t="shared" si="1891"/>
        <v>1436.0050000000001</v>
      </c>
      <c r="BD608" s="11">
        <f t="shared" si="1891"/>
        <v>843.66600000000005</v>
      </c>
      <c r="BE608" s="11">
        <f t="shared" si="1891"/>
        <v>2779.6</v>
      </c>
      <c r="BF608" s="11">
        <f t="shared" si="1658"/>
        <v>524.71</v>
      </c>
      <c r="BG608" s="11">
        <f t="shared" si="1659"/>
        <v>2080.0745999999999</v>
      </c>
      <c r="BH608" s="11">
        <f t="shared" ref="BH608:BI608" si="1892">IF(OR(AD608="",AD605="",AD602="",AD599=""),BH607,SUM(AD608,AD605,AD602,AD599)/1000)</f>
        <v>876.99699999999996</v>
      </c>
      <c r="BI608" s="11">
        <f t="shared" si="1892"/>
        <v>1300.578</v>
      </c>
      <c r="BJ608" s="11">
        <f t="shared" si="1661"/>
        <v>187.92719999999997</v>
      </c>
      <c r="BL608" s="65" t="str">
        <f t="shared" si="1777"/>
        <v>200410</v>
      </c>
      <c r="BM608" s="2">
        <f t="shared" si="1778"/>
        <v>53.202429200769096</v>
      </c>
      <c r="BN608" s="2">
        <f t="shared" si="1779"/>
        <v>48.273718683054064</v>
      </c>
      <c r="BO608" s="2">
        <f t="shared" ref="BO608:BP608" si="1893">IF(COUNT(AK607,AY605)=2,AK607/AY605*100,"")</f>
        <v>82.354545773615598</v>
      </c>
      <c r="BP608" s="2">
        <f t="shared" si="1893"/>
        <v>62.588043939640606</v>
      </c>
      <c r="BQ608" s="2">
        <f t="shared" si="1781"/>
        <v>53.634940762610164</v>
      </c>
      <c r="BR608" s="2">
        <f t="shared" si="1782"/>
        <v>102.74769147424647</v>
      </c>
      <c r="BS608" s="2">
        <f t="shared" si="1783"/>
        <v>59.642098109474439</v>
      </c>
      <c r="BT608" s="2">
        <f t="shared" ref="BT608:BZ608" si="1894">IF(COUNT(AP607,BD605)=2,AP607/BD605*100,"")</f>
        <v>65.76144789976945</v>
      </c>
      <c r="BU608" s="2">
        <f t="shared" si="1894"/>
        <v>41.691826379310008</v>
      </c>
      <c r="BV608" s="2">
        <f t="shared" si="1894"/>
        <v>89.710515358252451</v>
      </c>
      <c r="BW608" s="2">
        <f t="shared" si="1894"/>
        <v>33.351824037668123</v>
      </c>
      <c r="BX608" s="2">
        <f t="shared" si="1894"/>
        <v>73.239891344363812</v>
      </c>
      <c r="BY608" s="2">
        <f t="shared" si="1894"/>
        <v>299.10056199783315</v>
      </c>
      <c r="BZ608" s="2">
        <f t="shared" si="1894"/>
        <v>112.20998864028911</v>
      </c>
    </row>
    <row r="609" spans="1:78" ht="15" customHeight="1" x14ac:dyDescent="0.2">
      <c r="A609" s="71">
        <v>38292</v>
      </c>
      <c r="B609" s="76">
        <v>6386.4</v>
      </c>
      <c r="C609" s="13">
        <v>629528</v>
      </c>
      <c r="D609" s="76">
        <v>1093020</v>
      </c>
      <c r="E609" s="76">
        <v>1411.4</v>
      </c>
      <c r="F609" s="13">
        <v>915651</v>
      </c>
      <c r="G609" s="13">
        <v>498032</v>
      </c>
      <c r="H609" s="13">
        <v>860227.62</v>
      </c>
      <c r="I609" s="13">
        <v>562573</v>
      </c>
      <c r="J609" s="13">
        <v>1166940</v>
      </c>
      <c r="K609" s="13">
        <v>477445</v>
      </c>
      <c r="L609" s="13">
        <v>693380.7</v>
      </c>
      <c r="M609" s="13">
        <v>643.60699999999997</v>
      </c>
      <c r="N609" s="13">
        <v>4139364.446</v>
      </c>
      <c r="O609" s="13">
        <v>205191.7</v>
      </c>
      <c r="P609" s="13"/>
      <c r="Q609" s="13"/>
      <c r="R609" s="13"/>
      <c r="S609" s="13"/>
      <c r="T609" s="38"/>
      <c r="U609" s="13"/>
      <c r="V609" s="13"/>
      <c r="W609" s="13"/>
      <c r="X609" s="13"/>
      <c r="Y609" s="13"/>
      <c r="Z609" s="38"/>
      <c r="AA609" s="13"/>
      <c r="AB609" s="38"/>
      <c r="AC609" s="13"/>
      <c r="AD609" s="13"/>
      <c r="AE609" s="13"/>
      <c r="AF609" s="38"/>
      <c r="AG609" s="13"/>
      <c r="AI609" s="11">
        <f t="shared" si="1628"/>
        <v>6359.333333333333</v>
      </c>
      <c r="AJ609" s="11">
        <f t="shared" si="1636"/>
        <v>626.57100000000003</v>
      </c>
      <c r="AK609" s="11">
        <f t="shared" si="1637"/>
        <v>1082.7623333333333</v>
      </c>
      <c r="AL609" s="11">
        <f t="shared" si="1629"/>
        <v>1409.8333333333333</v>
      </c>
      <c r="AM609" s="11">
        <f t="shared" si="1638"/>
        <v>909.61333333333334</v>
      </c>
      <c r="AN609" s="11">
        <f t="shared" si="1639"/>
        <v>494.91966666666667</v>
      </c>
      <c r="AO609" s="11">
        <f t="shared" si="1640"/>
        <v>861.83090000000004</v>
      </c>
      <c r="AP609" s="11">
        <f t="shared" si="1641"/>
        <v>555.68133333333333</v>
      </c>
      <c r="AQ609" s="11">
        <f t="shared" si="1642"/>
        <v>1158.8043333333333</v>
      </c>
      <c r="AR609" s="11">
        <f t="shared" si="1643"/>
        <v>471.50200000000001</v>
      </c>
      <c r="AS609" s="11">
        <f t="shared" si="1644"/>
        <v>692.79623333333325</v>
      </c>
      <c r="AT609" s="11">
        <f t="shared" si="1630"/>
        <v>637.37</v>
      </c>
      <c r="AU609" s="11">
        <f t="shared" si="1645"/>
        <v>4012.7617163333334</v>
      </c>
      <c r="AV609" s="11">
        <f t="shared" si="1646"/>
        <v>203.71789999999999</v>
      </c>
      <c r="AW609" s="11">
        <f t="shared" si="1652"/>
        <v>12025.44275</v>
      </c>
      <c r="AX609" s="11">
        <f t="shared" si="1653"/>
        <v>1311.7439999999999</v>
      </c>
      <c r="AY609" s="11">
        <f t="shared" si="1654"/>
        <v>1306.3</v>
      </c>
      <c r="AZ609" s="11">
        <f t="shared" ref="AZ609" si="1895">IF(OR(S609="",S606="",S603="",S600=""),AZ608,SUM(S609,S606,S603,S600))</f>
        <v>2249.625</v>
      </c>
      <c r="BA609" s="11">
        <f t="shared" si="1656"/>
        <v>1683.8539999999998</v>
      </c>
      <c r="BB609" s="11">
        <f t="shared" ref="BB609:BE609" si="1896">IF(OR(V609="",V606="",V603="",V600=""),BB608,SUM(V609,V606,V603,V600)/1000)</f>
        <v>487.28648515979</v>
      </c>
      <c r="BC609" s="11">
        <f t="shared" si="1896"/>
        <v>1436.0050000000001</v>
      </c>
      <c r="BD609" s="11">
        <f t="shared" si="1896"/>
        <v>843.66600000000005</v>
      </c>
      <c r="BE609" s="11">
        <f t="shared" si="1896"/>
        <v>2779.6</v>
      </c>
      <c r="BF609" s="11">
        <f t="shared" si="1658"/>
        <v>524.71</v>
      </c>
      <c r="BG609" s="11">
        <f t="shared" si="1659"/>
        <v>2080.0745999999999</v>
      </c>
      <c r="BH609" s="11">
        <f t="shared" ref="BH609:BI609" si="1897">IF(OR(AD609="",AD606="",AD603="",AD600=""),BH608,SUM(AD609,AD606,AD603,AD600)/1000)</f>
        <v>876.99699999999996</v>
      </c>
      <c r="BI609" s="11">
        <f t="shared" si="1897"/>
        <v>1300.578</v>
      </c>
      <c r="BJ609" s="11">
        <f t="shared" si="1661"/>
        <v>187.92719999999997</v>
      </c>
      <c r="BL609" s="65" t="str">
        <f t="shared" si="1777"/>
        <v>200411</v>
      </c>
      <c r="BM609" s="2">
        <f t="shared" si="1778"/>
        <v>53.452680312206688</v>
      </c>
      <c r="BN609" s="2">
        <f t="shared" si="1779"/>
        <v>48.374631898465452</v>
      </c>
      <c r="BO609" s="2">
        <f t="shared" ref="BO609:BP609" si="1898">IF(COUNT(AK608,AY606)=2,AK608/AY606*100,"")</f>
        <v>83.102823920951678</v>
      </c>
      <c r="BP609" s="2">
        <f t="shared" si="1898"/>
        <v>62.753074057637136</v>
      </c>
      <c r="BQ609" s="2">
        <f t="shared" si="1781"/>
        <v>53.794895911186501</v>
      </c>
      <c r="BR609" s="2">
        <f t="shared" si="1782"/>
        <v>102.3221257003495</v>
      </c>
      <c r="BS609" s="2">
        <f t="shared" si="1783"/>
        <v>59.852414359673311</v>
      </c>
      <c r="BT609" s="2">
        <f t="shared" ref="BT609:BZ609" si="1899">IF(COUNT(AP608,BD606)=2,AP608/BD606*100,"")</f>
        <v>66.069633140566793</v>
      </c>
      <c r="BU609" s="2">
        <f t="shared" si="1899"/>
        <v>41.885695606035029</v>
      </c>
      <c r="BV609" s="2">
        <f t="shared" si="1899"/>
        <v>89.905832612664554</v>
      </c>
      <c r="BW609" s="2">
        <f t="shared" si="1899"/>
        <v>33.395852968155019</v>
      </c>
      <c r="BX609" s="2">
        <f t="shared" si="1899"/>
        <v>73.561855476545233</v>
      </c>
      <c r="BY609" s="2">
        <f t="shared" si="1899"/>
        <v>303.48922781058366</v>
      </c>
      <c r="BZ609" s="2">
        <f t="shared" si="1899"/>
        <v>112.16654634087332</v>
      </c>
    </row>
    <row r="610" spans="1:78" ht="15" customHeight="1" x14ac:dyDescent="0.2">
      <c r="A610" s="71">
        <v>38322</v>
      </c>
      <c r="B610" s="76">
        <v>6405</v>
      </c>
      <c r="C610" s="13">
        <v>635233</v>
      </c>
      <c r="D610" s="76">
        <v>1097983</v>
      </c>
      <c r="E610" s="76">
        <v>1410.8</v>
      </c>
      <c r="F610" s="13">
        <v>942619</v>
      </c>
      <c r="G610" s="13">
        <v>493441</v>
      </c>
      <c r="H610" s="13">
        <v>893094.6</v>
      </c>
      <c r="I610" s="13">
        <v>564123</v>
      </c>
      <c r="J610" s="13">
        <v>1167217</v>
      </c>
      <c r="K610" s="13">
        <v>477857</v>
      </c>
      <c r="L610" s="13">
        <v>694131.3</v>
      </c>
      <c r="M610" s="13">
        <v>647.03099999999995</v>
      </c>
      <c r="N610" s="13">
        <v>4166706.08</v>
      </c>
      <c r="O610" s="13">
        <v>207039.1</v>
      </c>
      <c r="P610" s="13">
        <v>3130606.25</v>
      </c>
      <c r="Q610" s="13">
        <v>345402</v>
      </c>
      <c r="R610" s="13">
        <v>335429</v>
      </c>
      <c r="S610" s="13">
        <v>563.34900000000005</v>
      </c>
      <c r="T610" s="38">
        <v>433.42700000000002</v>
      </c>
      <c r="U610" s="76">
        <v>431.952</v>
      </c>
      <c r="V610" s="13">
        <v>123021.15856214</v>
      </c>
      <c r="W610" s="13">
        <v>366760.7</v>
      </c>
      <c r="X610" s="13">
        <v>221355</v>
      </c>
      <c r="Y610" s="13">
        <v>736960</v>
      </c>
      <c r="Z610" s="38">
        <v>132652</v>
      </c>
      <c r="AA610" s="76">
        <v>133882</v>
      </c>
      <c r="AB610" s="38">
        <v>502555.1</v>
      </c>
      <c r="AC610" s="78">
        <v>521609.3</v>
      </c>
      <c r="AD610" s="13">
        <v>228247</v>
      </c>
      <c r="AE610" s="13">
        <v>352181</v>
      </c>
      <c r="AF610" s="38">
        <v>50211.4</v>
      </c>
      <c r="AG610" s="78">
        <v>50549.9</v>
      </c>
      <c r="AI610" s="11">
        <f t="shared" si="1628"/>
        <v>6383.7666666666664</v>
      </c>
      <c r="AJ610" s="11">
        <f t="shared" si="1636"/>
        <v>630.46100000000001</v>
      </c>
      <c r="AK610" s="11">
        <f t="shared" si="1637"/>
        <v>1091.018</v>
      </c>
      <c r="AL610" s="11">
        <f t="shared" si="1629"/>
        <v>1410.3999999999999</v>
      </c>
      <c r="AM610" s="11">
        <f t="shared" si="1638"/>
        <v>924.005</v>
      </c>
      <c r="AN610" s="11">
        <f t="shared" si="1639"/>
        <v>494.91300000000001</v>
      </c>
      <c r="AO610" s="11">
        <f t="shared" si="1640"/>
        <v>873.43277333333333</v>
      </c>
      <c r="AP610" s="11">
        <f t="shared" si="1641"/>
        <v>560.89</v>
      </c>
      <c r="AQ610" s="11">
        <f t="shared" si="1642"/>
        <v>1161.6893333333333</v>
      </c>
      <c r="AR610" s="11">
        <f t="shared" si="1643"/>
        <v>475.13333333333333</v>
      </c>
      <c r="AS610" s="11">
        <f t="shared" si="1644"/>
        <v>693.46606666666662</v>
      </c>
      <c r="AT610" s="11">
        <f t="shared" si="1630"/>
        <v>642.41700000000003</v>
      </c>
      <c r="AU610" s="11">
        <f t="shared" si="1645"/>
        <v>4098.944993666667</v>
      </c>
      <c r="AV610" s="11">
        <f t="shared" si="1646"/>
        <v>205.39703333333333</v>
      </c>
      <c r="AW610" s="11">
        <f t="shared" si="1652"/>
        <v>12213.730250000001</v>
      </c>
      <c r="AX610" s="11">
        <f t="shared" si="1653"/>
        <v>1335.731</v>
      </c>
      <c r="AY610" s="11">
        <f t="shared" si="1654"/>
        <v>1320.1279999999999</v>
      </c>
      <c r="AZ610" s="11">
        <f t="shared" ref="AZ610" si="1900">IF(OR(S610="",S607="",S604="",S601=""),AZ609,SUM(S610,S607,S604,S601))</f>
        <v>2255.0700000000002</v>
      </c>
      <c r="BA610" s="11">
        <f t="shared" si="1656"/>
        <v>1701.4690000000001</v>
      </c>
      <c r="BB610" s="11">
        <f t="shared" ref="BB610:BE610" si="1901">IF(OR(V610="",V607="",V604="",V601=""),BB609,SUM(V610,V607,V604,V601)/1000)</f>
        <v>489.43034082823999</v>
      </c>
      <c r="BC610" s="11">
        <f t="shared" si="1901"/>
        <v>1450.1457000000003</v>
      </c>
      <c r="BD610" s="11">
        <f t="shared" si="1901"/>
        <v>859.43700000000001</v>
      </c>
      <c r="BE610" s="11">
        <f t="shared" si="1901"/>
        <v>2811.8690000000001</v>
      </c>
      <c r="BF610" s="11">
        <f t="shared" si="1658"/>
        <v>528.96500000000003</v>
      </c>
      <c r="BG610" s="11">
        <f t="shared" si="1659"/>
        <v>2083.7363</v>
      </c>
      <c r="BH610" s="11">
        <f t="shared" ref="BH610:BI610" si="1902">IF(OR(AD610="",AD607="",AD604="",AD601=""),BH609,SUM(AD610,AD607,AD604,AD601)/1000)</f>
        <v>891.61099999999999</v>
      </c>
      <c r="BI610" s="11">
        <f t="shared" si="1902"/>
        <v>1316.9490000000001</v>
      </c>
      <c r="BJ610" s="11">
        <f t="shared" si="1661"/>
        <v>194.25719999999998</v>
      </c>
      <c r="BL610" s="65" t="str">
        <f t="shared" si="1777"/>
        <v>200412</v>
      </c>
      <c r="BM610" s="2">
        <f t="shared" si="1778"/>
        <v>52.882321803355914</v>
      </c>
      <c r="BN610" s="2">
        <f t="shared" si="1779"/>
        <v>47.61737046252928</v>
      </c>
      <c r="BO610" s="2">
        <f t="shared" ref="BO610:BP610" si="1903">IF(COUNT(AK609,AY607)=2,AK609/AY607*100,"")</f>
        <v>82.887723595907019</v>
      </c>
      <c r="BP610" s="2">
        <f t="shared" si="1903"/>
        <v>62.669704209960919</v>
      </c>
      <c r="BQ610" s="2">
        <f t="shared" si="1781"/>
        <v>53.567728160121575</v>
      </c>
      <c r="BR610" s="2">
        <f t="shared" si="1782"/>
        <v>101.5664669017803</v>
      </c>
      <c r="BS610" s="2">
        <f t="shared" si="1783"/>
        <v>59.629486201881846</v>
      </c>
      <c r="BT610" s="2">
        <f t="shared" ref="BT610:BZ610" si="1904">IF(COUNT(AP609,BD607)=2,AP609/BD607*100,"")</f>
        <v>65.865085630253361</v>
      </c>
      <c r="BU610" s="2">
        <f t="shared" si="1904"/>
        <v>41.689607617402984</v>
      </c>
      <c r="BV610" s="2">
        <f t="shared" si="1904"/>
        <v>89.859541460997491</v>
      </c>
      <c r="BW610" s="2">
        <f t="shared" si="1904"/>
        <v>33.306316674091072</v>
      </c>
      <c r="BX610" s="2">
        <f t="shared" si="1904"/>
        <v>72.676417365167737</v>
      </c>
      <c r="BY610" s="2">
        <f t="shared" si="1904"/>
        <v>308.53679797238868</v>
      </c>
      <c r="BZ610" s="2">
        <f t="shared" si="1904"/>
        <v>108.40256226879346</v>
      </c>
    </row>
    <row r="611" spans="1:78" ht="15" customHeight="1" x14ac:dyDescent="0.2">
      <c r="A611" s="71">
        <v>38353</v>
      </c>
      <c r="B611" s="76">
        <v>6411.2</v>
      </c>
      <c r="C611" s="13">
        <v>640875</v>
      </c>
      <c r="D611" s="76">
        <v>1110037</v>
      </c>
      <c r="E611" s="13">
        <v>1426.7</v>
      </c>
      <c r="F611" s="13">
        <v>942665</v>
      </c>
      <c r="G611" s="13">
        <v>501013</v>
      </c>
      <c r="H611" s="13">
        <v>889236.92</v>
      </c>
      <c r="I611" s="13">
        <v>562236</v>
      </c>
      <c r="J611" s="13">
        <v>1182178</v>
      </c>
      <c r="K611" s="13">
        <v>475196</v>
      </c>
      <c r="L611" s="13">
        <v>695104.6</v>
      </c>
      <c r="M611" s="13">
        <v>651.94500000000005</v>
      </c>
      <c r="N611" s="13">
        <v>4163513.392</v>
      </c>
      <c r="O611" s="13">
        <v>204808.7</v>
      </c>
      <c r="P611" s="13"/>
      <c r="Q611" s="13"/>
      <c r="R611" s="13"/>
      <c r="S611" s="13"/>
      <c r="T611" s="38"/>
      <c r="U611" s="13"/>
      <c r="V611" s="13"/>
      <c r="W611" s="13"/>
      <c r="X611" s="13"/>
      <c r="Y611" s="13"/>
      <c r="Z611" s="38"/>
      <c r="AA611" s="13"/>
      <c r="AB611" s="38"/>
      <c r="AC611" s="13"/>
      <c r="AD611" s="13"/>
      <c r="AE611" s="13"/>
      <c r="AF611" s="38"/>
      <c r="AG611" s="13"/>
      <c r="AI611" s="11">
        <f t="shared" si="1628"/>
        <v>6400.8666666666659</v>
      </c>
      <c r="AJ611" s="11">
        <f t="shared" si="1636"/>
        <v>635.21199999999999</v>
      </c>
      <c r="AK611" s="11">
        <f t="shared" si="1637"/>
        <v>1100.3466666666668</v>
      </c>
      <c r="AL611" s="11">
        <f t="shared" si="1629"/>
        <v>1416.3</v>
      </c>
      <c r="AM611" s="11">
        <f t="shared" si="1638"/>
        <v>933.64499999999998</v>
      </c>
      <c r="AN611" s="11">
        <f t="shared" si="1639"/>
        <v>497.49533333333329</v>
      </c>
      <c r="AO611" s="11">
        <f t="shared" si="1640"/>
        <v>880.85304666666673</v>
      </c>
      <c r="AP611" s="11">
        <f t="shared" si="1641"/>
        <v>562.97733333333338</v>
      </c>
      <c r="AQ611" s="11">
        <f t="shared" si="1642"/>
        <v>1172.1116666666667</v>
      </c>
      <c r="AR611" s="11">
        <f t="shared" si="1643"/>
        <v>476.83266666666668</v>
      </c>
      <c r="AS611" s="11">
        <f t="shared" si="1644"/>
        <v>694.20553333333328</v>
      </c>
      <c r="AT611" s="11">
        <f t="shared" si="1630"/>
        <v>647.52766666666673</v>
      </c>
      <c r="AU611" s="11">
        <f t="shared" si="1645"/>
        <v>4156.5279726666677</v>
      </c>
      <c r="AV611" s="11">
        <f t="shared" si="1646"/>
        <v>205.67983333333333</v>
      </c>
      <c r="AW611" s="11">
        <f t="shared" si="1652"/>
        <v>12213.730250000001</v>
      </c>
      <c r="AX611" s="11">
        <f t="shared" si="1653"/>
        <v>1335.731</v>
      </c>
      <c r="AY611" s="11">
        <f t="shared" si="1654"/>
        <v>1320.1279999999999</v>
      </c>
      <c r="AZ611" s="11">
        <f t="shared" ref="AZ611" si="1905">IF(OR(S611="",S608="",S605="",S602=""),AZ610,SUM(S611,S608,S605,S602))</f>
        <v>2255.0700000000002</v>
      </c>
      <c r="BA611" s="11">
        <f t="shared" si="1656"/>
        <v>1701.4690000000001</v>
      </c>
      <c r="BB611" s="11">
        <f t="shared" ref="BB611:BE611" si="1906">IF(OR(V611="",V608="",V605="",V602=""),BB610,SUM(V611,V608,V605,V602)/1000)</f>
        <v>489.43034082823999</v>
      </c>
      <c r="BC611" s="11">
        <f t="shared" si="1906"/>
        <v>1450.1457000000003</v>
      </c>
      <c r="BD611" s="11">
        <f t="shared" si="1906"/>
        <v>859.43700000000001</v>
      </c>
      <c r="BE611" s="11">
        <f t="shared" si="1906"/>
        <v>2811.8690000000001</v>
      </c>
      <c r="BF611" s="11">
        <f t="shared" si="1658"/>
        <v>528.96500000000003</v>
      </c>
      <c r="BG611" s="11">
        <f t="shared" si="1659"/>
        <v>2083.7363</v>
      </c>
      <c r="BH611" s="11">
        <f t="shared" ref="BH611:BI611" si="1907">IF(OR(AD611="",AD608="",AD605="",AD602=""),BH610,SUM(AD611,AD608,AD605,AD602)/1000)</f>
        <v>891.61099999999999</v>
      </c>
      <c r="BI611" s="11">
        <f t="shared" si="1907"/>
        <v>1316.9490000000001</v>
      </c>
      <c r="BJ611" s="11">
        <f t="shared" si="1661"/>
        <v>194.25719999999998</v>
      </c>
      <c r="BL611" s="65" t="str">
        <f t="shared" si="1777"/>
        <v>20051</v>
      </c>
      <c r="BM611" s="2">
        <f t="shared" si="1778"/>
        <v>53.085502125621666</v>
      </c>
      <c r="BN611" s="2">
        <f t="shared" si="1779"/>
        <v>47.766256220726</v>
      </c>
      <c r="BO611" s="2">
        <f t="shared" ref="BO611:BP611" si="1908">IF(COUNT(AK610,AY608)=2,AK610/AY608*100,"")</f>
        <v>83.519712164127696</v>
      </c>
      <c r="BP611" s="2">
        <f t="shared" si="1908"/>
        <v>62.694893593376669</v>
      </c>
      <c r="BQ611" s="2">
        <f t="shared" si="1781"/>
        <v>54.019726967619128</v>
      </c>
      <c r="BR611" s="2">
        <f t="shared" si="1782"/>
        <v>101.56509878120448</v>
      </c>
      <c r="BS611" s="2">
        <f t="shared" si="1783"/>
        <v>60.015870418278482</v>
      </c>
      <c r="BT611" s="2">
        <f t="shared" ref="BT611:BZ611" si="1909">IF(COUNT(AP610,BD608)=2,AP610/BD608*100,"")</f>
        <v>66.482470551142271</v>
      </c>
      <c r="BU611" s="2">
        <f t="shared" si="1909"/>
        <v>41.793399529908378</v>
      </c>
      <c r="BV611" s="2">
        <f t="shared" si="1909"/>
        <v>90.551606284106128</v>
      </c>
      <c r="BW611" s="2">
        <f t="shared" si="1909"/>
        <v>33.338519044781698</v>
      </c>
      <c r="BX611" s="2">
        <f t="shared" si="1909"/>
        <v>73.251903940378369</v>
      </c>
      <c r="BY611" s="2">
        <f t="shared" si="1909"/>
        <v>315.16333458405933</v>
      </c>
      <c r="BZ611" s="2">
        <f t="shared" si="1909"/>
        <v>109.29606429156256</v>
      </c>
    </row>
    <row r="612" spans="1:78" ht="15" customHeight="1" x14ac:dyDescent="0.2">
      <c r="A612" s="71">
        <v>38384</v>
      </c>
      <c r="B612" s="76">
        <v>6419.6</v>
      </c>
      <c r="C612" s="13">
        <v>645747</v>
      </c>
      <c r="D612" s="76">
        <v>1114085</v>
      </c>
      <c r="E612" s="76">
        <v>1430.6</v>
      </c>
      <c r="F612" s="13">
        <v>935901</v>
      </c>
      <c r="G612" s="13">
        <v>501606</v>
      </c>
      <c r="H612" s="13">
        <v>886954.85</v>
      </c>
      <c r="I612" s="13">
        <v>572931</v>
      </c>
      <c r="J612" s="13">
        <v>1193213</v>
      </c>
      <c r="K612" s="13">
        <v>474751</v>
      </c>
      <c r="L612" s="13">
        <v>695735.9</v>
      </c>
      <c r="M612" s="13">
        <v>655.63</v>
      </c>
      <c r="N612" s="13">
        <v>4220617.4359999998</v>
      </c>
      <c r="O612" s="13">
        <v>205664.3</v>
      </c>
      <c r="P612" s="13"/>
      <c r="Q612" s="13"/>
      <c r="R612" s="13"/>
      <c r="S612" s="13"/>
      <c r="T612" s="38"/>
      <c r="U612" s="13"/>
      <c r="V612" s="13"/>
      <c r="W612" s="13"/>
      <c r="X612" s="13"/>
      <c r="Y612" s="13"/>
      <c r="Z612" s="38"/>
      <c r="AA612" s="13"/>
      <c r="AB612" s="38"/>
      <c r="AC612" s="13"/>
      <c r="AD612" s="13"/>
      <c r="AE612" s="13"/>
      <c r="AF612" s="38"/>
      <c r="AG612" s="13"/>
      <c r="AI612" s="11">
        <f t="shared" si="1628"/>
        <v>6411.9333333333343</v>
      </c>
      <c r="AJ612" s="11">
        <f t="shared" si="1636"/>
        <v>640.61833333333334</v>
      </c>
      <c r="AK612" s="11">
        <f t="shared" si="1637"/>
        <v>1107.3683333333333</v>
      </c>
      <c r="AL612" s="11">
        <f t="shared" si="1629"/>
        <v>1422.7</v>
      </c>
      <c r="AM612" s="11">
        <f t="shared" si="1638"/>
        <v>940.39499999999998</v>
      </c>
      <c r="AN612" s="11">
        <f t="shared" si="1639"/>
        <v>498.68666666666667</v>
      </c>
      <c r="AO612" s="11">
        <f t="shared" si="1640"/>
        <v>889.76212333333342</v>
      </c>
      <c r="AP612" s="11">
        <f t="shared" si="1641"/>
        <v>566.42999999999995</v>
      </c>
      <c r="AQ612" s="11">
        <f t="shared" si="1642"/>
        <v>1180.8693333333333</v>
      </c>
      <c r="AR612" s="11">
        <f t="shared" si="1643"/>
        <v>475.93466666666666</v>
      </c>
      <c r="AS612" s="11">
        <f t="shared" si="1644"/>
        <v>694.99059999999997</v>
      </c>
      <c r="AT612" s="11">
        <f t="shared" si="1630"/>
        <v>651.53533333333337</v>
      </c>
      <c r="AU612" s="11">
        <f t="shared" si="1645"/>
        <v>4183.6123026666664</v>
      </c>
      <c r="AV612" s="11">
        <f t="shared" si="1646"/>
        <v>205.8373666666667</v>
      </c>
      <c r="AW612" s="11">
        <f t="shared" si="1652"/>
        <v>12213.730250000001</v>
      </c>
      <c r="AX612" s="11">
        <f t="shared" si="1653"/>
        <v>1335.731</v>
      </c>
      <c r="AY612" s="11">
        <f t="shared" si="1654"/>
        <v>1320.1279999999999</v>
      </c>
      <c r="AZ612" s="11">
        <f t="shared" ref="AZ612" si="1910">IF(OR(S612="",S609="",S606="",S603=""),AZ611,SUM(S612,S609,S606,S603))</f>
        <v>2255.0700000000002</v>
      </c>
      <c r="BA612" s="11">
        <f t="shared" si="1656"/>
        <v>1701.4690000000001</v>
      </c>
      <c r="BB612" s="11">
        <f t="shared" ref="BB612:BE612" si="1911">IF(OR(V612="",V609="",V606="",V603=""),BB611,SUM(V612,V609,V606,V603)/1000)</f>
        <v>489.43034082823999</v>
      </c>
      <c r="BC612" s="11">
        <f t="shared" si="1911"/>
        <v>1450.1457000000003</v>
      </c>
      <c r="BD612" s="11">
        <f t="shared" si="1911"/>
        <v>859.43700000000001</v>
      </c>
      <c r="BE612" s="11">
        <f t="shared" si="1911"/>
        <v>2811.8690000000001</v>
      </c>
      <c r="BF612" s="11">
        <f t="shared" si="1658"/>
        <v>528.96500000000003</v>
      </c>
      <c r="BG612" s="11">
        <f t="shared" si="1659"/>
        <v>2083.7363</v>
      </c>
      <c r="BH612" s="11">
        <f t="shared" ref="BH612:BI612" si="1912">IF(OR(AD612="",AD609="",AD606="",AD603=""),BH611,SUM(AD612,AD609,AD606,AD603)/1000)</f>
        <v>891.61099999999999</v>
      </c>
      <c r="BI612" s="11">
        <f t="shared" si="1912"/>
        <v>1316.9490000000001</v>
      </c>
      <c r="BJ612" s="11">
        <f t="shared" si="1661"/>
        <v>194.25719999999998</v>
      </c>
      <c r="BL612" s="65" t="str">
        <f t="shared" si="1777"/>
        <v>20052</v>
      </c>
      <c r="BM612" s="2">
        <f t="shared" si="1778"/>
        <v>53.227700632200559</v>
      </c>
      <c r="BN612" s="2">
        <f t="shared" si="1779"/>
        <v>48.062807986924284</v>
      </c>
      <c r="BO612" s="2">
        <f t="shared" ref="BO612:BP612" si="1913">IF(COUNT(AK611,AY609)=2,AK611/AY609*100,"")</f>
        <v>84.233841128888216</v>
      </c>
      <c r="BP612" s="2">
        <f t="shared" si="1913"/>
        <v>62.957159526587759</v>
      </c>
      <c r="BQ612" s="2">
        <f t="shared" si="1781"/>
        <v>54.874413102323608</v>
      </c>
      <c r="BR612" s="2">
        <f t="shared" si="1782"/>
        <v>102.09504028624879</v>
      </c>
      <c r="BS612" s="2">
        <f t="shared" si="1783"/>
        <v>60.823797503026334</v>
      </c>
      <c r="BT612" s="2">
        <f t="shared" ref="BT612:BZ612" si="1914">IF(COUNT(AP611,BD609)=2,AP611/BD609*100,"")</f>
        <v>66.729882836730809</v>
      </c>
      <c r="BU612" s="2">
        <f t="shared" si="1914"/>
        <v>42.16835755744232</v>
      </c>
      <c r="BV612" s="2">
        <f t="shared" si="1914"/>
        <v>90.875467718676347</v>
      </c>
      <c r="BW612" s="2">
        <f t="shared" si="1914"/>
        <v>33.374069051818303</v>
      </c>
      <c r="BX612" s="2">
        <f t="shared" si="1914"/>
        <v>73.834650137533743</v>
      </c>
      <c r="BY612" s="2">
        <f t="shared" si="1914"/>
        <v>319.59082597634801</v>
      </c>
      <c r="BZ612" s="2">
        <f t="shared" si="1914"/>
        <v>109.44654809592936</v>
      </c>
    </row>
    <row r="613" spans="1:78" ht="15" customHeight="1" x14ac:dyDescent="0.2">
      <c r="A613" s="71">
        <v>38412</v>
      </c>
      <c r="B613" s="76">
        <v>6428.6</v>
      </c>
      <c r="C613" s="13">
        <v>647648</v>
      </c>
      <c r="D613" s="76">
        <v>1126530</v>
      </c>
      <c r="E613" s="76">
        <v>1427.7</v>
      </c>
      <c r="F613" s="13">
        <v>943747</v>
      </c>
      <c r="G613" s="13">
        <v>496537</v>
      </c>
      <c r="H613" s="13">
        <v>893823.38</v>
      </c>
      <c r="I613" s="13">
        <v>579041</v>
      </c>
      <c r="J613" s="13">
        <v>1202546</v>
      </c>
      <c r="K613" s="13">
        <v>478169</v>
      </c>
      <c r="L613" s="13">
        <v>698262.9</v>
      </c>
      <c r="M613" s="13">
        <v>658.16899999999998</v>
      </c>
      <c r="N613" s="13">
        <v>4164250.2420000001</v>
      </c>
      <c r="O613" s="13">
        <v>209180.9</v>
      </c>
      <c r="P613" s="13">
        <v>3190334.25</v>
      </c>
      <c r="Q613" s="13">
        <v>334172</v>
      </c>
      <c r="R613" s="13">
        <v>338816</v>
      </c>
      <c r="S613" s="13">
        <v>565.45299999999997</v>
      </c>
      <c r="T613" s="38">
        <v>436.91</v>
      </c>
      <c r="U613" s="76">
        <v>435.07799999999997</v>
      </c>
      <c r="V613" s="13">
        <v>124679.88926652999</v>
      </c>
      <c r="W613" s="13">
        <v>367219.8</v>
      </c>
      <c r="X613" s="13">
        <v>224814</v>
      </c>
      <c r="Y613" s="13">
        <v>692524</v>
      </c>
      <c r="Z613" s="38">
        <v>133475</v>
      </c>
      <c r="AA613" s="13">
        <v>134845</v>
      </c>
      <c r="AB613" s="38">
        <v>500881</v>
      </c>
      <c r="AC613" s="78">
        <v>521817</v>
      </c>
      <c r="AD613" s="13">
        <v>232431</v>
      </c>
      <c r="AE613" s="13">
        <v>327783</v>
      </c>
      <c r="AF613" s="38">
        <v>50884.3</v>
      </c>
      <c r="AG613" s="78">
        <v>51093</v>
      </c>
      <c r="AI613" s="11">
        <f t="shared" si="1628"/>
        <v>6419.8</v>
      </c>
      <c r="AJ613" s="11">
        <f t="shared" si="1636"/>
        <v>644.75666666666666</v>
      </c>
      <c r="AK613" s="11">
        <f t="shared" si="1637"/>
        <v>1116.884</v>
      </c>
      <c r="AL613" s="11">
        <f t="shared" si="1629"/>
        <v>1428.3333333333333</v>
      </c>
      <c r="AM613" s="11">
        <f t="shared" si="1638"/>
        <v>940.77099999999996</v>
      </c>
      <c r="AN613" s="11">
        <f t="shared" si="1639"/>
        <v>499.71866666666671</v>
      </c>
      <c r="AO613" s="11">
        <f t="shared" si="1640"/>
        <v>890.00504999999998</v>
      </c>
      <c r="AP613" s="11">
        <f t="shared" si="1641"/>
        <v>571.40266666666662</v>
      </c>
      <c r="AQ613" s="11">
        <f t="shared" si="1642"/>
        <v>1192.6456666666668</v>
      </c>
      <c r="AR613" s="11">
        <f t="shared" si="1643"/>
        <v>476.0386666666667</v>
      </c>
      <c r="AS613" s="11">
        <f t="shared" si="1644"/>
        <v>696.36779999999987</v>
      </c>
      <c r="AT613" s="11">
        <f t="shared" si="1630"/>
        <v>655.24800000000005</v>
      </c>
      <c r="AU613" s="11">
        <f t="shared" si="1645"/>
        <v>4182.7936899999995</v>
      </c>
      <c r="AV613" s="11">
        <f t="shared" si="1646"/>
        <v>206.55130000000003</v>
      </c>
      <c r="AW613" s="11">
        <f t="shared" si="1652"/>
        <v>12424.02225</v>
      </c>
      <c r="AX613" s="11">
        <f t="shared" si="1653"/>
        <v>1357.1769999999999</v>
      </c>
      <c r="AY613" s="11">
        <f t="shared" si="1654"/>
        <v>1335.027</v>
      </c>
      <c r="AZ613" s="11">
        <f t="shared" ref="AZ613" si="1915">IF(OR(S613="",S610="",S607="",S604=""),AZ612,SUM(S613,S610,S607,S604))</f>
        <v>2260.1530000000002</v>
      </c>
      <c r="BA613" s="11">
        <f t="shared" si="1656"/>
        <v>1716.8679999999999</v>
      </c>
      <c r="BB613" s="11">
        <f t="shared" ref="BB613:BE613" si="1916">IF(OR(V613="",V610="",V607="",V604=""),BB612,SUM(V613,V610,V607,V604)/1000)</f>
        <v>492.50849992854995</v>
      </c>
      <c r="BC613" s="11">
        <f t="shared" si="1916"/>
        <v>1460.0549000000001</v>
      </c>
      <c r="BD613" s="11">
        <f t="shared" si="1916"/>
        <v>875.06100000000004</v>
      </c>
      <c r="BE613" s="11">
        <f t="shared" si="1916"/>
        <v>2826.05</v>
      </c>
      <c r="BF613" s="11">
        <f t="shared" si="1658"/>
        <v>533.38099999999997</v>
      </c>
      <c r="BG613" s="11">
        <f t="shared" si="1659"/>
        <v>2084.7557999999999</v>
      </c>
      <c r="BH613" s="11">
        <f t="shared" ref="BH613:BI613" si="1917">IF(OR(AD613="",AD610="",AD607="",AD604=""),BH612,SUM(AD613,AD610,AD607,AD604)/1000)</f>
        <v>906.18399999999997</v>
      </c>
      <c r="BI613" s="11">
        <f t="shared" si="1917"/>
        <v>1330.921</v>
      </c>
      <c r="BJ613" s="11">
        <f t="shared" si="1661"/>
        <v>198.2953</v>
      </c>
      <c r="BL613" s="65" t="str">
        <f t="shared" si="1777"/>
        <v>20053</v>
      </c>
      <c r="BM613" s="2">
        <f t="shared" si="1778"/>
        <v>52.497748043300149</v>
      </c>
      <c r="BN613" s="2">
        <f t="shared" si="1779"/>
        <v>47.555383531564367</v>
      </c>
      <c r="BO613" s="2">
        <f t="shared" ref="BO613:BP613" si="1918">IF(COUNT(AK612,AY610)=2,AK612/AY610*100,"")</f>
        <v>83.88340625555503</v>
      </c>
      <c r="BP613" s="2">
        <f t="shared" si="1918"/>
        <v>63.088950675588784</v>
      </c>
      <c r="BQ613" s="2">
        <f t="shared" si="1781"/>
        <v>54.872877495857985</v>
      </c>
      <c r="BR613" s="2">
        <f t="shared" si="1782"/>
        <v>101.89124479343938</v>
      </c>
      <c r="BS613" s="2">
        <f t="shared" si="1783"/>
        <v>60.742382414861254</v>
      </c>
      <c r="BT613" s="2">
        <f t="shared" ref="BT613:BZ613" si="1919">IF(COUNT(AP612,BD610)=2,AP612/BD610*100,"")</f>
        <v>65.907099647792677</v>
      </c>
      <c r="BU613" s="2">
        <f t="shared" si="1919"/>
        <v>41.995887195788043</v>
      </c>
      <c r="BV613" s="2">
        <f t="shared" si="1919"/>
        <v>89.974699019153746</v>
      </c>
      <c r="BW613" s="2">
        <f t="shared" si="1919"/>
        <v>33.353097510467137</v>
      </c>
      <c r="BX613" s="2">
        <f t="shared" si="1919"/>
        <v>73.073945177138171</v>
      </c>
      <c r="BY613" s="2">
        <f t="shared" si="1919"/>
        <v>317.67458744922288</v>
      </c>
      <c r="BZ613" s="2">
        <f t="shared" si="1919"/>
        <v>105.96125480376877</v>
      </c>
    </row>
    <row r="614" spans="1:78" ht="15" customHeight="1" x14ac:dyDescent="0.2">
      <c r="A614" s="71">
        <v>38443</v>
      </c>
      <c r="B614" s="76">
        <v>6442.6</v>
      </c>
      <c r="C614" s="13">
        <v>650004</v>
      </c>
      <c r="D614" s="76">
        <v>1140889</v>
      </c>
      <c r="E614" s="76">
        <v>1435.9</v>
      </c>
      <c r="F614" s="13">
        <v>958450</v>
      </c>
      <c r="G614" s="13">
        <v>493592</v>
      </c>
      <c r="H614" s="13">
        <v>913637.77</v>
      </c>
      <c r="I614" s="13">
        <v>581572</v>
      </c>
      <c r="J614" s="13">
        <v>1204895</v>
      </c>
      <c r="K614" s="13">
        <v>478284</v>
      </c>
      <c r="L614" s="13">
        <v>697480.7</v>
      </c>
      <c r="M614" s="13">
        <v>663.26800000000003</v>
      </c>
      <c r="N614" s="13">
        <v>4176534.534</v>
      </c>
      <c r="O614" s="13">
        <v>210427.6</v>
      </c>
      <c r="P614" s="13"/>
      <c r="Q614" s="13"/>
      <c r="R614" s="13"/>
      <c r="S614" s="13"/>
      <c r="T614" s="38"/>
      <c r="U614" s="13"/>
      <c r="V614" s="13"/>
      <c r="W614" s="13"/>
      <c r="X614" s="13"/>
      <c r="Y614" s="13"/>
      <c r="Z614" s="38"/>
      <c r="AA614" s="13"/>
      <c r="AB614" s="38"/>
      <c r="AC614" s="13"/>
      <c r="AD614" s="13"/>
      <c r="AE614" s="13"/>
      <c r="AF614" s="38"/>
      <c r="AG614" s="13"/>
      <c r="AI614" s="11">
        <f t="shared" si="1628"/>
        <v>6430.2666666666673</v>
      </c>
      <c r="AJ614" s="11">
        <f t="shared" si="1636"/>
        <v>647.79966666666667</v>
      </c>
      <c r="AK614" s="11">
        <f t="shared" si="1637"/>
        <v>1127.1679999999999</v>
      </c>
      <c r="AL614" s="11">
        <f t="shared" si="1629"/>
        <v>1431.4000000000003</v>
      </c>
      <c r="AM614" s="11">
        <f t="shared" si="1638"/>
        <v>946.03266666666661</v>
      </c>
      <c r="AN614" s="11">
        <f t="shared" si="1639"/>
        <v>497.245</v>
      </c>
      <c r="AO614" s="11">
        <f t="shared" si="1640"/>
        <v>898.13866666666661</v>
      </c>
      <c r="AP614" s="11">
        <f t="shared" si="1641"/>
        <v>577.84799999999996</v>
      </c>
      <c r="AQ614" s="11">
        <f t="shared" si="1642"/>
        <v>1200.2180000000001</v>
      </c>
      <c r="AR614" s="11">
        <f t="shared" si="1643"/>
        <v>477.06799999999998</v>
      </c>
      <c r="AS614" s="11">
        <f t="shared" si="1644"/>
        <v>697.15983333333338</v>
      </c>
      <c r="AT614" s="11">
        <f t="shared" si="1630"/>
        <v>659.02233333333334</v>
      </c>
      <c r="AU614" s="11">
        <f t="shared" si="1645"/>
        <v>4187.134070666667</v>
      </c>
      <c r="AV614" s="11">
        <f t="shared" si="1646"/>
        <v>208.42426666666663</v>
      </c>
      <c r="AW614" s="11">
        <f t="shared" si="1652"/>
        <v>12424.02225</v>
      </c>
      <c r="AX614" s="11">
        <f t="shared" si="1653"/>
        <v>1357.1769999999999</v>
      </c>
      <c r="AY614" s="11">
        <f t="shared" si="1654"/>
        <v>1335.027</v>
      </c>
      <c r="AZ614" s="11">
        <f t="shared" ref="AZ614" si="1920">IF(OR(S614="",S611="",S608="",S605=""),AZ613,SUM(S614,S611,S608,S605))</f>
        <v>2260.1530000000002</v>
      </c>
      <c r="BA614" s="11">
        <f t="shared" si="1656"/>
        <v>1716.8679999999999</v>
      </c>
      <c r="BB614" s="11">
        <f t="shared" ref="BB614:BE614" si="1921">IF(OR(V614="",V611="",V608="",V605=""),BB613,SUM(V614,V611,V608,V605)/1000)</f>
        <v>492.50849992854995</v>
      </c>
      <c r="BC614" s="11">
        <f t="shared" si="1921"/>
        <v>1460.0549000000001</v>
      </c>
      <c r="BD614" s="11">
        <f t="shared" si="1921"/>
        <v>875.06100000000004</v>
      </c>
      <c r="BE614" s="11">
        <f t="shared" si="1921"/>
        <v>2826.05</v>
      </c>
      <c r="BF614" s="11">
        <f t="shared" si="1658"/>
        <v>533.38099999999997</v>
      </c>
      <c r="BG614" s="11">
        <f t="shared" si="1659"/>
        <v>2084.7557999999999</v>
      </c>
      <c r="BH614" s="11">
        <f t="shared" ref="BH614:BI614" si="1922">IF(OR(AD614="",AD611="",AD608="",AD605=""),BH613,SUM(AD614,AD611,AD608,AD605)/1000)</f>
        <v>906.18399999999997</v>
      </c>
      <c r="BI614" s="11">
        <f t="shared" si="1922"/>
        <v>1330.921</v>
      </c>
      <c r="BJ614" s="11">
        <f t="shared" si="1661"/>
        <v>198.2953</v>
      </c>
      <c r="BL614" s="65" t="str">
        <f t="shared" si="1777"/>
        <v>20054</v>
      </c>
      <c r="BM614" s="2">
        <f t="shared" si="1778"/>
        <v>52.562156430464803</v>
      </c>
      <c r="BN614" s="2">
        <f t="shared" si="1779"/>
        <v>47.960130694977757</v>
      </c>
      <c r="BO614" s="2">
        <f t="shared" ref="BO614:BP614" si="1923">IF(COUNT(AK613,AY611)=2,AK613/AY611*100,"")</f>
        <v>84.604220196829402</v>
      </c>
      <c r="BP614" s="2">
        <f t="shared" si="1923"/>
        <v>63.338758146458119</v>
      </c>
      <c r="BQ614" s="2">
        <f t="shared" si="1781"/>
        <v>55.269593510078643</v>
      </c>
      <c r="BR614" s="2">
        <f t="shared" si="1782"/>
        <v>102.10210217474796</v>
      </c>
      <c r="BS614" s="2">
        <f t="shared" si="1783"/>
        <v>61.356739762999901</v>
      </c>
      <c r="BT614" s="2">
        <f t="shared" ref="BT614:BZ614" si="1924">IF(COUNT(AP613,BD611)=2,AP613/BD611*100,"")</f>
        <v>66.485695480490904</v>
      </c>
      <c r="BU614" s="2">
        <f t="shared" si="1924"/>
        <v>42.414695231771702</v>
      </c>
      <c r="BV614" s="2">
        <f t="shared" si="1924"/>
        <v>89.994360055328173</v>
      </c>
      <c r="BW614" s="2">
        <f t="shared" si="1924"/>
        <v>33.419190326530277</v>
      </c>
      <c r="BX614" s="2">
        <f t="shared" si="1924"/>
        <v>73.49034500471619</v>
      </c>
      <c r="BY614" s="2">
        <f t="shared" si="1924"/>
        <v>317.6124276642451</v>
      </c>
      <c r="BZ614" s="2">
        <f t="shared" si="1924"/>
        <v>106.32877442895298</v>
      </c>
    </row>
    <row r="615" spans="1:78" ht="15" customHeight="1" x14ac:dyDescent="0.2">
      <c r="A615" s="71">
        <v>38473</v>
      </c>
      <c r="B615" s="76">
        <v>6459.9</v>
      </c>
      <c r="C615" s="13">
        <v>653021</v>
      </c>
      <c r="D615" s="76">
        <v>1156760</v>
      </c>
      <c r="E615" s="76">
        <v>1444.5</v>
      </c>
      <c r="F615" s="13">
        <v>954496</v>
      </c>
      <c r="G615" s="13">
        <v>494301</v>
      </c>
      <c r="H615" s="13">
        <v>916008.83</v>
      </c>
      <c r="I615" s="13">
        <v>588359</v>
      </c>
      <c r="J615" s="13">
        <v>1232347</v>
      </c>
      <c r="K615" s="13">
        <v>490630</v>
      </c>
      <c r="L615" s="13">
        <v>698358.6</v>
      </c>
      <c r="M615" s="13">
        <v>670.11500000000001</v>
      </c>
      <c r="N615" s="13">
        <v>4132880.8709999998</v>
      </c>
      <c r="O615" s="13">
        <v>210081</v>
      </c>
      <c r="P615" s="13"/>
      <c r="Q615" s="13"/>
      <c r="R615" s="13"/>
      <c r="S615" s="13"/>
      <c r="T615" s="38"/>
      <c r="U615" s="13"/>
      <c r="V615" s="13"/>
      <c r="W615" s="13"/>
      <c r="X615" s="13"/>
      <c r="Y615" s="13"/>
      <c r="Z615" s="38"/>
      <c r="AA615" s="13"/>
      <c r="AB615" s="38"/>
      <c r="AC615" s="13"/>
      <c r="AD615" s="13"/>
      <c r="AE615" s="13"/>
      <c r="AF615" s="38"/>
      <c r="AG615" s="13"/>
      <c r="AI615" s="11">
        <f t="shared" si="1628"/>
        <v>6443.7</v>
      </c>
      <c r="AJ615" s="11">
        <f t="shared" si="1636"/>
        <v>650.22433333333333</v>
      </c>
      <c r="AK615" s="11">
        <f t="shared" si="1637"/>
        <v>1141.393</v>
      </c>
      <c r="AL615" s="11">
        <f t="shared" si="1629"/>
        <v>1436.0333333333335</v>
      </c>
      <c r="AM615" s="11">
        <f t="shared" si="1638"/>
        <v>952.23099999999999</v>
      </c>
      <c r="AN615" s="11">
        <f t="shared" si="1639"/>
        <v>494.81</v>
      </c>
      <c r="AO615" s="11">
        <f t="shared" si="1640"/>
        <v>907.82332666666662</v>
      </c>
      <c r="AP615" s="11">
        <f t="shared" si="1641"/>
        <v>582.99066666666658</v>
      </c>
      <c r="AQ615" s="11">
        <f t="shared" si="1642"/>
        <v>1213.2626666666667</v>
      </c>
      <c r="AR615" s="11">
        <f t="shared" si="1643"/>
        <v>482.36099999999999</v>
      </c>
      <c r="AS615" s="11">
        <f t="shared" si="1644"/>
        <v>698.03406666666672</v>
      </c>
      <c r="AT615" s="11">
        <f t="shared" si="1630"/>
        <v>663.8506666666666</v>
      </c>
      <c r="AU615" s="11">
        <f t="shared" si="1645"/>
        <v>4157.8885490000002</v>
      </c>
      <c r="AV615" s="11">
        <f t="shared" si="1646"/>
        <v>209.8965</v>
      </c>
      <c r="AW615" s="11">
        <f t="shared" si="1652"/>
        <v>12424.02225</v>
      </c>
      <c r="AX615" s="11">
        <f t="shared" si="1653"/>
        <v>1357.1769999999999</v>
      </c>
      <c r="AY615" s="11">
        <f t="shared" si="1654"/>
        <v>1335.027</v>
      </c>
      <c r="AZ615" s="11">
        <f t="shared" ref="AZ615" si="1925">IF(OR(S615="",S612="",S609="",S606=""),AZ614,SUM(S615,S612,S609,S606))</f>
        <v>2260.1530000000002</v>
      </c>
      <c r="BA615" s="11">
        <f t="shared" si="1656"/>
        <v>1716.8679999999999</v>
      </c>
      <c r="BB615" s="11">
        <f t="shared" ref="BB615:BE615" si="1926">IF(OR(V615="",V612="",V609="",V606=""),BB614,SUM(V615,V612,V609,V606)/1000)</f>
        <v>492.50849992854995</v>
      </c>
      <c r="BC615" s="11">
        <f t="shared" si="1926"/>
        <v>1460.0549000000001</v>
      </c>
      <c r="BD615" s="11">
        <f t="shared" si="1926"/>
        <v>875.06100000000004</v>
      </c>
      <c r="BE615" s="11">
        <f t="shared" si="1926"/>
        <v>2826.05</v>
      </c>
      <c r="BF615" s="11">
        <f t="shared" si="1658"/>
        <v>533.38099999999997</v>
      </c>
      <c r="BG615" s="11">
        <f t="shared" si="1659"/>
        <v>2084.7557999999999</v>
      </c>
      <c r="BH615" s="11">
        <f t="shared" ref="BH615:BI615" si="1927">IF(OR(AD615="",AD612="",AD609="",AD606=""),BH614,SUM(AD615,AD612,AD609,AD606)/1000)</f>
        <v>906.18399999999997</v>
      </c>
      <c r="BI615" s="11">
        <f t="shared" si="1927"/>
        <v>1330.921</v>
      </c>
      <c r="BJ615" s="11">
        <f t="shared" si="1661"/>
        <v>198.2953</v>
      </c>
      <c r="BL615" s="65" t="str">
        <f t="shared" si="1777"/>
        <v>20055</v>
      </c>
      <c r="BM615" s="2">
        <f t="shared" si="1778"/>
        <v>52.647852335421177</v>
      </c>
      <c r="BN615" s="2">
        <f t="shared" si="1779"/>
        <v>48.269948564993001</v>
      </c>
      <c r="BO615" s="2">
        <f t="shared" ref="BO615:BP615" si="1928">IF(COUNT(AK614,AY612)=2,AK614/AY612*100,"")</f>
        <v>85.383235565036117</v>
      </c>
      <c r="BP615" s="2">
        <f t="shared" si="1928"/>
        <v>63.474748012256832</v>
      </c>
      <c r="BQ615" s="2">
        <f t="shared" si="1781"/>
        <v>55.291692061389298</v>
      </c>
      <c r="BR615" s="2">
        <f t="shared" si="1782"/>
        <v>101.59668465966692</v>
      </c>
      <c r="BS615" s="2">
        <f t="shared" si="1783"/>
        <v>61.373491642943179</v>
      </c>
      <c r="BT615" s="2">
        <f t="shared" ref="BT615:BZ615" si="1929">IF(COUNT(AP614,BD612)=2,AP614/BD612*100,"")</f>
        <v>67.235643799370976</v>
      </c>
      <c r="BU615" s="2">
        <f t="shared" si="1929"/>
        <v>42.683994169002894</v>
      </c>
      <c r="BV615" s="2">
        <f t="shared" si="1929"/>
        <v>90.18895390054162</v>
      </c>
      <c r="BW615" s="2">
        <f t="shared" si="1929"/>
        <v>33.457200574436094</v>
      </c>
      <c r="BX615" s="2">
        <f t="shared" si="1929"/>
        <v>73.913661151929858</v>
      </c>
      <c r="BY615" s="2">
        <f t="shared" si="1929"/>
        <v>317.94200615716073</v>
      </c>
      <c r="BZ615" s="2">
        <f t="shared" si="1929"/>
        <v>107.29294289563869</v>
      </c>
    </row>
    <row r="616" spans="1:78" ht="15" customHeight="1" x14ac:dyDescent="0.2">
      <c r="A616" s="71">
        <v>38504</v>
      </c>
      <c r="B616" s="76">
        <v>6492.3</v>
      </c>
      <c r="C616" s="13">
        <v>653626</v>
      </c>
      <c r="D616" s="76">
        <v>1163683</v>
      </c>
      <c r="E616" s="76">
        <v>1451.1</v>
      </c>
      <c r="F616" s="13">
        <v>970358</v>
      </c>
      <c r="G616" s="13">
        <v>499180</v>
      </c>
      <c r="H616" s="13">
        <v>928486.23</v>
      </c>
      <c r="I616" s="13">
        <v>611480</v>
      </c>
      <c r="J616" s="13">
        <v>1269278</v>
      </c>
      <c r="K616" s="13">
        <v>495190</v>
      </c>
      <c r="L616" s="13">
        <v>699609.4</v>
      </c>
      <c r="M616" s="13">
        <v>677.03</v>
      </c>
      <c r="N616" s="13">
        <v>4166960.7450000001</v>
      </c>
      <c r="O616" s="13">
        <v>213340.3</v>
      </c>
      <c r="P616" s="13">
        <v>3227505.5</v>
      </c>
      <c r="Q616" s="13">
        <v>349238</v>
      </c>
      <c r="R616" s="13">
        <v>347966</v>
      </c>
      <c r="S616" s="13">
        <v>569.17600000000004</v>
      </c>
      <c r="T616" s="38">
        <v>440.00700000000001</v>
      </c>
      <c r="U616" s="76">
        <v>438.49099999999999</v>
      </c>
      <c r="V616" s="13">
        <v>126141.53079253</v>
      </c>
      <c r="W616" s="13">
        <v>370909.2</v>
      </c>
      <c r="X616" s="13">
        <v>229433</v>
      </c>
      <c r="Y616" s="13">
        <v>743558</v>
      </c>
      <c r="Z616" s="38">
        <v>135280</v>
      </c>
      <c r="AA616" s="76">
        <v>136573</v>
      </c>
      <c r="AB616" s="38">
        <v>505398.3</v>
      </c>
      <c r="AC616" s="78">
        <v>523136.5</v>
      </c>
      <c r="AD616" s="13">
        <v>237213</v>
      </c>
      <c r="AE616" s="13">
        <v>338730</v>
      </c>
      <c r="AF616" s="38">
        <v>51889</v>
      </c>
      <c r="AG616" s="78">
        <v>51978.6</v>
      </c>
      <c r="AI616" s="11">
        <f t="shared" si="1628"/>
        <v>6464.9333333333334</v>
      </c>
      <c r="AJ616" s="11">
        <f t="shared" si="1636"/>
        <v>652.21699999999998</v>
      </c>
      <c r="AK616" s="11">
        <f t="shared" si="1637"/>
        <v>1153.7773333333332</v>
      </c>
      <c r="AL616" s="11">
        <f t="shared" si="1629"/>
        <v>1443.8333333333333</v>
      </c>
      <c r="AM616" s="11">
        <f t="shared" si="1638"/>
        <v>961.1013333333334</v>
      </c>
      <c r="AN616" s="11">
        <f t="shared" si="1639"/>
        <v>495.69099999999997</v>
      </c>
      <c r="AO616" s="11">
        <f t="shared" si="1640"/>
        <v>919.37761</v>
      </c>
      <c r="AP616" s="11">
        <f t="shared" si="1641"/>
        <v>593.80366666666657</v>
      </c>
      <c r="AQ616" s="11">
        <f t="shared" si="1642"/>
        <v>1235.5066666666667</v>
      </c>
      <c r="AR616" s="11">
        <f t="shared" si="1643"/>
        <v>488.03466666666668</v>
      </c>
      <c r="AS616" s="11">
        <f t="shared" si="1644"/>
        <v>698.48289999999986</v>
      </c>
      <c r="AT616" s="11">
        <f t="shared" si="1630"/>
        <v>670.13766666666663</v>
      </c>
      <c r="AU616" s="11">
        <f t="shared" si="1645"/>
        <v>4158.7920499999991</v>
      </c>
      <c r="AV616" s="11">
        <f t="shared" si="1646"/>
        <v>211.28296666666665</v>
      </c>
      <c r="AW616" s="11">
        <f t="shared" si="1652"/>
        <v>12624.281000000001</v>
      </c>
      <c r="AX616" s="11">
        <f t="shared" si="1653"/>
        <v>1375.9739999999999</v>
      </c>
      <c r="AY616" s="11">
        <f t="shared" si="1654"/>
        <v>1353.3810000000001</v>
      </c>
      <c r="AZ616" s="11">
        <f t="shared" ref="AZ616" si="1930">IF(OR(S616="",S613="",S610="",S607=""),AZ615,SUM(S616,S613,S610,S607))</f>
        <v>2263.0039999999999</v>
      </c>
      <c r="BA616" s="11">
        <f t="shared" si="1656"/>
        <v>1731.874</v>
      </c>
      <c r="BB616" s="11">
        <f t="shared" ref="BB616:BE616" si="1931">IF(OR(V616="",V613="",V610="",V607=""),BB615,SUM(V616,V613,V610,V607)/1000)</f>
        <v>496.39599438068996</v>
      </c>
      <c r="BC616" s="11">
        <f t="shared" si="1931"/>
        <v>1467.8247999999999</v>
      </c>
      <c r="BD616" s="11">
        <f t="shared" si="1931"/>
        <v>892.12699999999995</v>
      </c>
      <c r="BE616" s="11">
        <f t="shared" si="1931"/>
        <v>2853.7170000000001</v>
      </c>
      <c r="BF616" s="11">
        <f t="shared" si="1658"/>
        <v>538.06200000000001</v>
      </c>
      <c r="BG616" s="11">
        <f t="shared" si="1659"/>
        <v>2088.5293999999999</v>
      </c>
      <c r="BH616" s="11">
        <f t="shared" ref="BH616:BI616" si="1932">IF(OR(AD616="",AD613="",AD610="",AD607=""),BH615,SUM(AD616,AD613,AD610,AD607)/1000)</f>
        <v>922.28399999999999</v>
      </c>
      <c r="BI616" s="11">
        <f t="shared" si="1932"/>
        <v>1352.5740000000001</v>
      </c>
      <c r="BJ616" s="11">
        <f t="shared" si="1661"/>
        <v>202.86199999999999</v>
      </c>
      <c r="BL616" s="65" t="str">
        <f t="shared" si="1777"/>
        <v>20056</v>
      </c>
      <c r="BM616" s="2">
        <f t="shared" si="1778"/>
        <v>51.86484594391321</v>
      </c>
      <c r="BN616" s="2">
        <f t="shared" si="1779"/>
        <v>47.731406195851143</v>
      </c>
      <c r="BO616" s="2">
        <f t="shared" ref="BO616:BP616" si="1933">IF(COUNT(AK615,AY613)=2,AK615/AY613*100,"")</f>
        <v>85.49587386622143</v>
      </c>
      <c r="BP616" s="2">
        <f t="shared" si="1933"/>
        <v>63.53699653666515</v>
      </c>
      <c r="BQ616" s="2">
        <f t="shared" si="1781"/>
        <v>55.102236553227549</v>
      </c>
      <c r="BR616" s="2">
        <f t="shared" si="1782"/>
        <v>100.46730159414182</v>
      </c>
      <c r="BS616" s="2">
        <f t="shared" si="1783"/>
        <v>61.514033935755876</v>
      </c>
      <c r="BT616" s="2">
        <f t="shared" ref="BT616:BZ616" si="1934">IF(COUNT(AP615,BD613)=2,AP615/BD613*100,"")</f>
        <v>66.62286019679388</v>
      </c>
      <c r="BU616" s="2">
        <f t="shared" si="1934"/>
        <v>42.931394231052764</v>
      </c>
      <c r="BV616" s="2">
        <f t="shared" si="1934"/>
        <v>90.434604907186426</v>
      </c>
      <c r="BW616" s="2">
        <f t="shared" si="1934"/>
        <v>33.482773697843491</v>
      </c>
      <c r="BX616" s="2">
        <f t="shared" si="1934"/>
        <v>73.257822546708681</v>
      </c>
      <c r="BY616" s="2">
        <f t="shared" si="1934"/>
        <v>312.4068632924118</v>
      </c>
      <c r="BZ616" s="2">
        <f t="shared" si="1934"/>
        <v>105.85046645079335</v>
      </c>
    </row>
    <row r="617" spans="1:78" ht="15" customHeight="1" x14ac:dyDescent="0.2">
      <c r="A617" s="71">
        <v>38534</v>
      </c>
      <c r="B617" s="76">
        <v>6523.9</v>
      </c>
      <c r="C617" s="13">
        <v>653297</v>
      </c>
      <c r="D617" s="76">
        <v>1177501</v>
      </c>
      <c r="E617" s="76">
        <v>1459.5</v>
      </c>
      <c r="F617" s="13">
        <v>985977</v>
      </c>
      <c r="G617" s="13">
        <v>499193</v>
      </c>
      <c r="H617" s="13">
        <v>932160.72</v>
      </c>
      <c r="I617" s="13">
        <v>613222</v>
      </c>
      <c r="J617" s="13">
        <v>1247684</v>
      </c>
      <c r="K617" s="13">
        <v>504642</v>
      </c>
      <c r="L617" s="13">
        <v>701725.7</v>
      </c>
      <c r="M617" s="13">
        <v>678.45500000000004</v>
      </c>
      <c r="N617" s="13">
        <v>4191929.1009999998</v>
      </c>
      <c r="O617" s="13">
        <v>214822.6</v>
      </c>
      <c r="P617" s="13"/>
      <c r="Q617" s="13"/>
      <c r="R617" s="13"/>
      <c r="S617" s="13"/>
      <c r="T617" s="38"/>
      <c r="U617" s="13"/>
      <c r="V617" s="13"/>
      <c r="W617" s="13"/>
      <c r="X617" s="13"/>
      <c r="Y617" s="13"/>
      <c r="Z617" s="38"/>
      <c r="AA617" s="13"/>
      <c r="AB617" s="38"/>
      <c r="AC617" s="13"/>
      <c r="AD617" s="13"/>
      <c r="AE617" s="13"/>
      <c r="AF617" s="38"/>
      <c r="AG617" s="13"/>
      <c r="AI617" s="11">
        <f t="shared" si="1628"/>
        <v>6492.0333333333328</v>
      </c>
      <c r="AJ617" s="11">
        <f t="shared" si="1636"/>
        <v>653.31466666666665</v>
      </c>
      <c r="AK617" s="11">
        <f t="shared" si="1637"/>
        <v>1165.9813333333332</v>
      </c>
      <c r="AL617" s="11">
        <f t="shared" si="1629"/>
        <v>1451.7</v>
      </c>
      <c r="AM617" s="11">
        <f t="shared" si="1638"/>
        <v>970.27700000000004</v>
      </c>
      <c r="AN617" s="11">
        <f t="shared" si="1639"/>
        <v>497.55799999999999</v>
      </c>
      <c r="AO617" s="11">
        <f t="shared" si="1640"/>
        <v>925.55192666666676</v>
      </c>
      <c r="AP617" s="11">
        <f t="shared" si="1641"/>
        <v>604.35366666666664</v>
      </c>
      <c r="AQ617" s="11">
        <f t="shared" si="1642"/>
        <v>1249.7696666666668</v>
      </c>
      <c r="AR617" s="11">
        <f t="shared" si="1643"/>
        <v>496.82066666666668</v>
      </c>
      <c r="AS617" s="11">
        <f t="shared" si="1644"/>
        <v>699.89790000000005</v>
      </c>
      <c r="AT617" s="11">
        <f t="shared" si="1630"/>
        <v>675.19999999999993</v>
      </c>
      <c r="AU617" s="11">
        <f t="shared" si="1645"/>
        <v>4163.9235723333331</v>
      </c>
      <c r="AV617" s="11">
        <f t="shared" si="1646"/>
        <v>212.74796666666668</v>
      </c>
      <c r="AW617" s="11">
        <f t="shared" si="1652"/>
        <v>12624.281000000001</v>
      </c>
      <c r="AX617" s="11">
        <f t="shared" si="1653"/>
        <v>1375.9739999999999</v>
      </c>
      <c r="AY617" s="11">
        <f t="shared" si="1654"/>
        <v>1353.3810000000001</v>
      </c>
      <c r="AZ617" s="11">
        <f t="shared" ref="AZ617" si="1935">IF(OR(S617="",S614="",S611="",S608=""),AZ616,SUM(S617,S614,S611,S608))</f>
        <v>2263.0039999999999</v>
      </c>
      <c r="BA617" s="11">
        <f t="shared" si="1656"/>
        <v>1731.874</v>
      </c>
      <c r="BB617" s="11">
        <f t="shared" ref="BB617:BE617" si="1936">IF(OR(V617="",V614="",V611="",V608=""),BB616,SUM(V617,V614,V611,V608)/1000)</f>
        <v>496.39599438068996</v>
      </c>
      <c r="BC617" s="11">
        <f t="shared" si="1936"/>
        <v>1467.8247999999999</v>
      </c>
      <c r="BD617" s="11">
        <f t="shared" si="1936"/>
        <v>892.12699999999995</v>
      </c>
      <c r="BE617" s="11">
        <f t="shared" si="1936"/>
        <v>2853.7170000000001</v>
      </c>
      <c r="BF617" s="11">
        <f t="shared" si="1658"/>
        <v>538.06200000000001</v>
      </c>
      <c r="BG617" s="11">
        <f t="shared" si="1659"/>
        <v>2088.5293999999999</v>
      </c>
      <c r="BH617" s="11">
        <f t="shared" ref="BH617:BI617" si="1937">IF(OR(AD617="",AD614="",AD611="",AD608=""),BH616,SUM(AD617,AD614,AD611,AD608)/1000)</f>
        <v>922.28399999999999</v>
      </c>
      <c r="BI617" s="11">
        <f t="shared" si="1937"/>
        <v>1352.5740000000001</v>
      </c>
      <c r="BJ617" s="11">
        <f t="shared" si="1661"/>
        <v>202.86199999999999</v>
      </c>
      <c r="BL617" s="65" t="str">
        <f t="shared" si="1777"/>
        <v>20057</v>
      </c>
      <c r="BM617" s="2">
        <f t="shared" si="1778"/>
        <v>52.035751411611756</v>
      </c>
      <c r="BN617" s="2">
        <f t="shared" si="1779"/>
        <v>47.910061350386378</v>
      </c>
      <c r="BO617" s="2">
        <f t="shared" ref="BO617:BP617" si="1938">IF(COUNT(AK616,AY614)=2,AK616/AY614*100,"")</f>
        <v>86.423520523055572</v>
      </c>
      <c r="BP617" s="2">
        <f t="shared" si="1938"/>
        <v>63.882105916428365</v>
      </c>
      <c r="BQ617" s="2">
        <f t="shared" si="1781"/>
        <v>55.463262172747122</v>
      </c>
      <c r="BR617" s="2">
        <f t="shared" si="1782"/>
        <v>100.6461817556269</v>
      </c>
      <c r="BS617" s="2">
        <f t="shared" si="1783"/>
        <v>62.177341870272585</v>
      </c>
      <c r="BT617" s="2">
        <f t="shared" ref="BT617:BZ617" si="1939">IF(COUNT(AP616,BD614)=2,AP616/BD614*100,"")</f>
        <v>67.858545480448399</v>
      </c>
      <c r="BU617" s="2">
        <f t="shared" si="1939"/>
        <v>43.718499908588541</v>
      </c>
      <c r="BV617" s="2">
        <f t="shared" si="1939"/>
        <v>91.498322337441095</v>
      </c>
      <c r="BW617" s="2">
        <f t="shared" si="1939"/>
        <v>33.504302997981824</v>
      </c>
      <c r="BX617" s="2">
        <f t="shared" si="1939"/>
        <v>73.951611004681908</v>
      </c>
      <c r="BY617" s="2">
        <f t="shared" si="1939"/>
        <v>312.47474868906562</v>
      </c>
      <c r="BZ617" s="2">
        <f t="shared" si="1939"/>
        <v>106.54965935484435</v>
      </c>
    </row>
    <row r="618" spans="1:78" ht="15" customHeight="1" x14ac:dyDescent="0.2">
      <c r="A618" s="71">
        <v>38565</v>
      </c>
      <c r="B618" s="76">
        <v>6556.6</v>
      </c>
      <c r="C618" s="13">
        <v>655137</v>
      </c>
      <c r="D618" s="76">
        <v>1173133</v>
      </c>
      <c r="E618" s="76">
        <v>1463.9</v>
      </c>
      <c r="F618" s="13">
        <v>975101</v>
      </c>
      <c r="G618" s="13">
        <v>499493</v>
      </c>
      <c r="H618" s="13">
        <v>913930.32</v>
      </c>
      <c r="I618" s="13">
        <v>603982</v>
      </c>
      <c r="J618" s="13">
        <v>1234266</v>
      </c>
      <c r="K618" s="13">
        <v>501940</v>
      </c>
      <c r="L618" s="13">
        <v>704061.5</v>
      </c>
      <c r="M618" s="13">
        <v>681.15300000000002</v>
      </c>
      <c r="N618" s="13">
        <v>4215262.2010000004</v>
      </c>
      <c r="O618" s="13">
        <v>216204.6</v>
      </c>
      <c r="P618" s="13"/>
      <c r="Q618" s="13"/>
      <c r="R618" s="13"/>
      <c r="S618" s="13"/>
      <c r="T618" s="38"/>
      <c r="U618" s="13"/>
      <c r="V618" s="13"/>
      <c r="W618" s="13"/>
      <c r="X618" s="13"/>
      <c r="Y618" s="13"/>
      <c r="Z618" s="38"/>
      <c r="AA618" s="13"/>
      <c r="AB618" s="38"/>
      <c r="AC618" s="13"/>
      <c r="AD618" s="13"/>
      <c r="AE618" s="13"/>
      <c r="AF618" s="38"/>
      <c r="AG618" s="13"/>
      <c r="AI618" s="11">
        <f t="shared" si="1628"/>
        <v>6524.2666666666673</v>
      </c>
      <c r="AJ618" s="11">
        <f t="shared" si="1636"/>
        <v>654.02</v>
      </c>
      <c r="AK618" s="11">
        <f t="shared" si="1637"/>
        <v>1171.4390000000001</v>
      </c>
      <c r="AL618" s="11">
        <f t="shared" si="1629"/>
        <v>1458.1666666666667</v>
      </c>
      <c r="AM618" s="11">
        <f t="shared" si="1638"/>
        <v>977.14533333333338</v>
      </c>
      <c r="AN618" s="11">
        <f t="shared" si="1639"/>
        <v>499.2886666666667</v>
      </c>
      <c r="AO618" s="11">
        <f t="shared" si="1640"/>
        <v>924.85908999999992</v>
      </c>
      <c r="AP618" s="11">
        <f t="shared" si="1641"/>
        <v>609.56133333333332</v>
      </c>
      <c r="AQ618" s="11">
        <f t="shared" si="1642"/>
        <v>1250.4093333333333</v>
      </c>
      <c r="AR618" s="11">
        <f t="shared" si="1643"/>
        <v>500.59066666666666</v>
      </c>
      <c r="AS618" s="11">
        <f t="shared" si="1644"/>
        <v>701.79886666666675</v>
      </c>
      <c r="AT618" s="11">
        <f t="shared" si="1630"/>
        <v>678.87933333333342</v>
      </c>
      <c r="AU618" s="11">
        <f t="shared" si="1645"/>
        <v>4191.3840156666665</v>
      </c>
      <c r="AV618" s="11">
        <f t="shared" si="1646"/>
        <v>214.78916666666666</v>
      </c>
      <c r="AW618" s="11">
        <f t="shared" si="1652"/>
        <v>12624.281000000001</v>
      </c>
      <c r="AX618" s="11">
        <f t="shared" si="1653"/>
        <v>1375.9739999999999</v>
      </c>
      <c r="AY618" s="11">
        <f t="shared" si="1654"/>
        <v>1353.3810000000001</v>
      </c>
      <c r="AZ618" s="11">
        <f t="shared" ref="AZ618" si="1940">IF(OR(S618="",S615="",S612="",S609=""),AZ617,SUM(S618,S615,S612,S609))</f>
        <v>2263.0039999999999</v>
      </c>
      <c r="BA618" s="11">
        <f t="shared" si="1656"/>
        <v>1731.874</v>
      </c>
      <c r="BB618" s="11">
        <f t="shared" ref="BB618:BE618" si="1941">IF(OR(V618="",V615="",V612="",V609=""),BB617,SUM(V618,V615,V612,V609)/1000)</f>
        <v>496.39599438068996</v>
      </c>
      <c r="BC618" s="11">
        <f t="shared" si="1941"/>
        <v>1467.8247999999999</v>
      </c>
      <c r="BD618" s="11">
        <f t="shared" si="1941"/>
        <v>892.12699999999995</v>
      </c>
      <c r="BE618" s="11">
        <f t="shared" si="1941"/>
        <v>2853.7170000000001</v>
      </c>
      <c r="BF618" s="11">
        <f t="shared" si="1658"/>
        <v>538.06200000000001</v>
      </c>
      <c r="BG618" s="11">
        <f t="shared" si="1659"/>
        <v>2088.5293999999999</v>
      </c>
      <c r="BH618" s="11">
        <f t="shared" ref="BH618:BI618" si="1942">IF(OR(AD618="",AD615="",AD612="",AD609=""),BH617,SUM(AD618,AD615,AD612,AD609)/1000)</f>
        <v>922.28399999999999</v>
      </c>
      <c r="BI618" s="11">
        <f t="shared" si="1942"/>
        <v>1352.5740000000001</v>
      </c>
      <c r="BJ618" s="11">
        <f t="shared" si="1661"/>
        <v>202.86199999999999</v>
      </c>
      <c r="BL618" s="65" t="str">
        <f t="shared" si="1777"/>
        <v>20058</v>
      </c>
      <c r="BM618" s="2">
        <f t="shared" si="1778"/>
        <v>52.253877228313343</v>
      </c>
      <c r="BN618" s="2">
        <f t="shared" si="1779"/>
        <v>48.056885726769607</v>
      </c>
      <c r="BO618" s="2">
        <f t="shared" ref="BO618:BP618" si="1943">IF(COUNT(AK617,AY615)=2,AK617/AY615*100,"")</f>
        <v>87.337659338225606</v>
      </c>
      <c r="BP618" s="2">
        <f t="shared" si="1943"/>
        <v>64.230164949010089</v>
      </c>
      <c r="BQ618" s="2">
        <f t="shared" si="1781"/>
        <v>55.979920024913589</v>
      </c>
      <c r="BR618" s="2">
        <f t="shared" si="1782"/>
        <v>101.02526150760495</v>
      </c>
      <c r="BS618" s="2">
        <f t="shared" si="1783"/>
        <v>62.96870138239322</v>
      </c>
      <c r="BT618" s="2">
        <f t="shared" ref="BT618:BZ618" si="1944">IF(COUNT(AP617,BD615)=2,AP617/BD615*100,"")</f>
        <v>69.06417571651194</v>
      </c>
      <c r="BU618" s="2">
        <f t="shared" si="1944"/>
        <v>44.223197277707996</v>
      </c>
      <c r="BV618" s="2">
        <f t="shared" si="1944"/>
        <v>93.145550116458352</v>
      </c>
      <c r="BW618" s="2">
        <f t="shared" si="1944"/>
        <v>33.572176654934843</v>
      </c>
      <c r="BX618" s="2">
        <f t="shared" si="1944"/>
        <v>74.510253988152513</v>
      </c>
      <c r="BY618" s="2">
        <f t="shared" si="1944"/>
        <v>312.86031044166657</v>
      </c>
      <c r="BZ618" s="2">
        <f t="shared" si="1944"/>
        <v>107.28845649224499</v>
      </c>
    </row>
    <row r="619" spans="1:78" ht="15" customHeight="1" x14ac:dyDescent="0.2">
      <c r="A619" s="71">
        <v>38596</v>
      </c>
      <c r="B619" s="76">
        <v>6590.7</v>
      </c>
      <c r="C619" s="13">
        <v>659252</v>
      </c>
      <c r="D619" s="76">
        <v>1192783</v>
      </c>
      <c r="E619" s="76">
        <v>1468.4</v>
      </c>
      <c r="F619" s="13">
        <v>976416</v>
      </c>
      <c r="G619" s="13">
        <v>502521</v>
      </c>
      <c r="H619" s="13">
        <v>929475.15</v>
      </c>
      <c r="I619" s="13">
        <v>618435</v>
      </c>
      <c r="J619" s="13">
        <v>1249624</v>
      </c>
      <c r="K619" s="13">
        <v>521853</v>
      </c>
      <c r="L619" s="13">
        <v>705682.2</v>
      </c>
      <c r="M619" s="13">
        <v>690.11099999999999</v>
      </c>
      <c r="N619" s="13">
        <v>4243287.966</v>
      </c>
      <c r="O619" s="13">
        <v>218529.1</v>
      </c>
      <c r="P619" s="13">
        <v>3285718.25</v>
      </c>
      <c r="Q619" s="13">
        <v>368347</v>
      </c>
      <c r="R619" s="13">
        <v>350283</v>
      </c>
      <c r="S619" s="13">
        <v>573.41300000000001</v>
      </c>
      <c r="T619" s="38">
        <v>443.541</v>
      </c>
      <c r="U619" s="13">
        <v>441.983</v>
      </c>
      <c r="V619" s="13">
        <v>128087.25177581</v>
      </c>
      <c r="W619" s="13">
        <v>375128.9</v>
      </c>
      <c r="X619" s="13">
        <v>233904</v>
      </c>
      <c r="Y619" s="13">
        <v>706053</v>
      </c>
      <c r="Z619" s="38">
        <v>137271</v>
      </c>
      <c r="AA619" s="13">
        <v>138667</v>
      </c>
      <c r="AB619" s="38">
        <v>505154.1</v>
      </c>
      <c r="AC619" s="78">
        <v>526031</v>
      </c>
      <c r="AD619" s="13">
        <v>243252</v>
      </c>
      <c r="AE619" s="13">
        <v>363813</v>
      </c>
      <c r="AF619" s="38">
        <v>53444.800000000003</v>
      </c>
      <c r="AG619" s="78">
        <v>53627</v>
      </c>
      <c r="AI619" s="11">
        <f t="shared" si="1628"/>
        <v>6557.0666666666666</v>
      </c>
      <c r="AJ619" s="11">
        <f t="shared" si="1636"/>
        <v>655.89533333333338</v>
      </c>
      <c r="AK619" s="11">
        <f t="shared" si="1637"/>
        <v>1181.1389999999999</v>
      </c>
      <c r="AL619" s="11">
        <f t="shared" si="1629"/>
        <v>1463.9333333333334</v>
      </c>
      <c r="AM619" s="11">
        <f t="shared" si="1638"/>
        <v>979.16466666666668</v>
      </c>
      <c r="AN619" s="11">
        <f t="shared" si="1639"/>
        <v>500.40233333333333</v>
      </c>
      <c r="AO619" s="11">
        <f t="shared" si="1640"/>
        <v>925.18872999999996</v>
      </c>
      <c r="AP619" s="11">
        <f t="shared" si="1641"/>
        <v>611.87966666666659</v>
      </c>
      <c r="AQ619" s="11">
        <f t="shared" si="1642"/>
        <v>1243.8579999999999</v>
      </c>
      <c r="AR619" s="11">
        <f t="shared" si="1643"/>
        <v>509.4783333333333</v>
      </c>
      <c r="AS619" s="11">
        <f t="shared" si="1644"/>
        <v>703.82313333333332</v>
      </c>
      <c r="AT619" s="11">
        <f t="shared" si="1630"/>
        <v>683.23966666666672</v>
      </c>
      <c r="AU619" s="11">
        <f t="shared" si="1645"/>
        <v>4216.826422666667</v>
      </c>
      <c r="AV619" s="11">
        <f t="shared" si="1646"/>
        <v>216.51876666666669</v>
      </c>
      <c r="AW619" s="11">
        <f t="shared" si="1652"/>
        <v>12834.16425</v>
      </c>
      <c r="AX619" s="11">
        <f t="shared" si="1653"/>
        <v>1397.1590000000001</v>
      </c>
      <c r="AY619" s="11">
        <f t="shared" si="1654"/>
        <v>1372.4939999999999</v>
      </c>
      <c r="AZ619" s="11">
        <f t="shared" ref="AZ619" si="1945">IF(OR(S619="",S616="",S613="",S610=""),AZ618,SUM(S619,S616,S613,S610))</f>
        <v>2271.3910000000001</v>
      </c>
      <c r="BA619" s="11">
        <f t="shared" si="1656"/>
        <v>1747.5039999999999</v>
      </c>
      <c r="BB619" s="11">
        <f t="shared" ref="BB619:BE619" si="1946">IF(OR(V619="",V616="",V613="",V610=""),BB618,SUM(V619,V616,V613,V610)/1000)</f>
        <v>501.92983039701005</v>
      </c>
      <c r="BC619" s="11">
        <f t="shared" si="1946"/>
        <v>1480.0186000000001</v>
      </c>
      <c r="BD619" s="11">
        <f t="shared" si="1946"/>
        <v>909.50599999999997</v>
      </c>
      <c r="BE619" s="11">
        <f t="shared" si="1946"/>
        <v>2879.0949999999998</v>
      </c>
      <c r="BF619" s="11">
        <f t="shared" si="1658"/>
        <v>543.96699999999998</v>
      </c>
      <c r="BG619" s="11">
        <f t="shared" si="1659"/>
        <v>2092.5938000000001</v>
      </c>
      <c r="BH619" s="11">
        <f t="shared" ref="BH619:BI619" si="1947">IF(OR(AD619="",AD616="",AD613="",AD610=""),BH618,SUM(AD619,AD616,AD613,AD610)/1000)</f>
        <v>941.14300000000003</v>
      </c>
      <c r="BI619" s="11">
        <f t="shared" si="1947"/>
        <v>1382.5070000000001</v>
      </c>
      <c r="BJ619" s="11">
        <f t="shared" si="1661"/>
        <v>207.24850000000001</v>
      </c>
      <c r="BL619" s="65" t="str">
        <f t="shared" si="1777"/>
        <v>20059</v>
      </c>
      <c r="BM619" s="2">
        <f t="shared" si="1778"/>
        <v>51.680302954811182</v>
      </c>
      <c r="BN619" s="2">
        <f t="shared" si="1779"/>
        <v>47.480160720091128</v>
      </c>
      <c r="BO619" s="2">
        <f t="shared" ref="BO619:BP619" si="1948">IF(COUNT(AK618,AY616)=2,AK618/AY616*100,"")</f>
        <v>86.556483355389204</v>
      </c>
      <c r="BP619" s="2">
        <f t="shared" si="1948"/>
        <v>64.43500173515676</v>
      </c>
      <c r="BQ619" s="2">
        <f t="shared" si="1781"/>
        <v>56.024687708228193</v>
      </c>
      <c r="BR619" s="2">
        <f t="shared" si="1782"/>
        <v>100.58273481630037</v>
      </c>
      <c r="BS619" s="2">
        <f t="shared" si="1783"/>
        <v>63.056021854016009</v>
      </c>
      <c r="BT619" s="2">
        <f t="shared" ref="BT619:BZ619" si="1949">IF(COUNT(AP618,BD616)=2,AP618/BD616*100,"")</f>
        <v>68.32674421167988</v>
      </c>
      <c r="BU619" s="2">
        <f t="shared" si="1949"/>
        <v>43.816865278979421</v>
      </c>
      <c r="BV619" s="2">
        <f t="shared" si="1949"/>
        <v>93.035870711305876</v>
      </c>
      <c r="BW619" s="2">
        <f t="shared" si="1949"/>
        <v>33.602537108966089</v>
      </c>
      <c r="BX619" s="2">
        <f t="shared" si="1949"/>
        <v>73.608490804712375</v>
      </c>
      <c r="BY619" s="2">
        <f t="shared" si="1949"/>
        <v>309.88204827733392</v>
      </c>
      <c r="BZ619" s="2">
        <f t="shared" si="1949"/>
        <v>105.87944842635224</v>
      </c>
    </row>
    <row r="620" spans="1:78" ht="15" customHeight="1" x14ac:dyDescent="0.2">
      <c r="A620" s="71">
        <v>38626</v>
      </c>
      <c r="B620" s="76">
        <v>6624.7</v>
      </c>
      <c r="C620" s="13">
        <v>663687</v>
      </c>
      <c r="D620" s="76">
        <v>1202475</v>
      </c>
      <c r="E620" s="76">
        <v>1473.8</v>
      </c>
      <c r="F620" s="13">
        <v>987736</v>
      </c>
      <c r="G620" s="13">
        <v>504180</v>
      </c>
      <c r="H620" s="13">
        <v>940508.8</v>
      </c>
      <c r="I620" s="13">
        <v>625591</v>
      </c>
      <c r="J620" s="13">
        <v>1278403</v>
      </c>
      <c r="K620" s="13">
        <v>511919</v>
      </c>
      <c r="L620" s="13">
        <v>706166.2</v>
      </c>
      <c r="M620" s="13">
        <v>688.19200000000001</v>
      </c>
      <c r="N620" s="13">
        <v>4273865.7139999997</v>
      </c>
      <c r="O620" s="13">
        <v>220595.4</v>
      </c>
      <c r="P620" s="13"/>
      <c r="Q620" s="13"/>
      <c r="R620" s="13"/>
      <c r="S620" s="13"/>
      <c r="T620" s="38"/>
      <c r="U620" s="13"/>
      <c r="V620" s="13"/>
      <c r="W620" s="13"/>
      <c r="X620" s="13"/>
      <c r="Y620" s="13"/>
      <c r="Z620" s="38"/>
      <c r="AA620" s="13"/>
      <c r="AB620" s="38"/>
      <c r="AC620" s="13"/>
      <c r="AD620" s="13"/>
      <c r="AE620" s="13"/>
      <c r="AF620" s="38"/>
      <c r="AG620" s="13"/>
      <c r="AI620" s="11">
        <f t="shared" si="1628"/>
        <v>6590.666666666667</v>
      </c>
      <c r="AJ620" s="11">
        <f t="shared" si="1636"/>
        <v>659.35866666666664</v>
      </c>
      <c r="AK620" s="11">
        <f t="shared" si="1637"/>
        <v>1189.4636666666668</v>
      </c>
      <c r="AL620" s="11">
        <f t="shared" si="1629"/>
        <v>1468.7</v>
      </c>
      <c r="AM620" s="11">
        <f t="shared" si="1638"/>
        <v>979.75099999999998</v>
      </c>
      <c r="AN620" s="11">
        <f t="shared" si="1639"/>
        <v>502.06466666666671</v>
      </c>
      <c r="AO620" s="11">
        <f t="shared" si="1640"/>
        <v>927.97142333333329</v>
      </c>
      <c r="AP620" s="11">
        <f t="shared" si="1641"/>
        <v>616.00266666666664</v>
      </c>
      <c r="AQ620" s="11">
        <f t="shared" si="1642"/>
        <v>1254.0976666666668</v>
      </c>
      <c r="AR620" s="11">
        <f t="shared" si="1643"/>
        <v>511.904</v>
      </c>
      <c r="AS620" s="11">
        <f t="shared" si="1644"/>
        <v>705.30329999999992</v>
      </c>
      <c r="AT620" s="11">
        <f t="shared" si="1630"/>
        <v>686.48533333333341</v>
      </c>
      <c r="AU620" s="11">
        <f t="shared" si="1645"/>
        <v>4244.1386269999994</v>
      </c>
      <c r="AV620" s="11">
        <f t="shared" si="1646"/>
        <v>218.44303333333332</v>
      </c>
      <c r="AW620" s="11">
        <f t="shared" si="1652"/>
        <v>12834.16425</v>
      </c>
      <c r="AX620" s="11">
        <f t="shared" si="1653"/>
        <v>1397.1590000000001</v>
      </c>
      <c r="AY620" s="11">
        <f t="shared" si="1654"/>
        <v>1372.4939999999999</v>
      </c>
      <c r="AZ620" s="11">
        <f t="shared" ref="AZ620" si="1950">IF(OR(S620="",S617="",S614="",S611=""),AZ619,SUM(S620,S617,S614,S611))</f>
        <v>2271.3910000000001</v>
      </c>
      <c r="BA620" s="11">
        <f t="shared" si="1656"/>
        <v>1747.5039999999999</v>
      </c>
      <c r="BB620" s="11">
        <f t="shared" ref="BB620:BE620" si="1951">IF(OR(V620="",V617="",V614="",V611=""),BB619,SUM(V620,V617,V614,V611)/1000)</f>
        <v>501.92983039701005</v>
      </c>
      <c r="BC620" s="11">
        <f t="shared" si="1951"/>
        <v>1480.0186000000001</v>
      </c>
      <c r="BD620" s="11">
        <f t="shared" si="1951"/>
        <v>909.50599999999997</v>
      </c>
      <c r="BE620" s="11">
        <f t="shared" si="1951"/>
        <v>2879.0949999999998</v>
      </c>
      <c r="BF620" s="11">
        <f t="shared" si="1658"/>
        <v>543.96699999999998</v>
      </c>
      <c r="BG620" s="11">
        <f t="shared" si="1659"/>
        <v>2092.5938000000001</v>
      </c>
      <c r="BH620" s="11">
        <f t="shared" ref="BH620:BI620" si="1952">IF(OR(AD620="",AD617="",AD614="",AD611=""),BH619,SUM(AD620,AD617,AD614,AD611)/1000)</f>
        <v>941.14300000000003</v>
      </c>
      <c r="BI620" s="11">
        <f t="shared" si="1952"/>
        <v>1382.5070000000001</v>
      </c>
      <c r="BJ620" s="11">
        <f t="shared" si="1661"/>
        <v>207.24850000000001</v>
      </c>
      <c r="BL620" s="65" t="str">
        <f t="shared" si="1777"/>
        <v>200510</v>
      </c>
      <c r="BM620" s="2">
        <f t="shared" si="1778"/>
        <v>51.940119731703263</v>
      </c>
      <c r="BN620" s="2">
        <f t="shared" si="1779"/>
        <v>47.531421378601628</v>
      </c>
      <c r="BO620" s="2">
        <f t="shared" ref="BO620:BP620" si="1953">IF(COUNT(AK619,AY617)=2,AK619/AY617*100,"")</f>
        <v>87.273206879659142</v>
      </c>
      <c r="BP620" s="2">
        <f t="shared" si="1953"/>
        <v>64.689825264707153</v>
      </c>
      <c r="BQ620" s="2">
        <f t="shared" si="1781"/>
        <v>56.421271601359756</v>
      </c>
      <c r="BR620" s="2">
        <f t="shared" si="1782"/>
        <v>100.80708527022699</v>
      </c>
      <c r="BS620" s="2">
        <f t="shared" si="1783"/>
        <v>63.008820262472739</v>
      </c>
      <c r="BT620" s="2">
        <f t="shared" ref="BT620:BZ620" si="1954">IF(COUNT(AP619,BD617)=2,AP619/BD617*100,"")</f>
        <v>68.586610052903524</v>
      </c>
      <c r="BU620" s="2">
        <f t="shared" si="1954"/>
        <v>43.587293344084223</v>
      </c>
      <c r="BV620" s="2">
        <f t="shared" si="1954"/>
        <v>94.687663007856585</v>
      </c>
      <c r="BW620" s="2">
        <f t="shared" si="1954"/>
        <v>33.699460171991511</v>
      </c>
      <c r="BX620" s="2">
        <f t="shared" si="1954"/>
        <v>74.081266363361692</v>
      </c>
      <c r="BY620" s="2">
        <f t="shared" si="1954"/>
        <v>311.76308450899296</v>
      </c>
      <c r="BZ620" s="2">
        <f t="shared" si="1954"/>
        <v>106.73204773031257</v>
      </c>
    </row>
    <row r="621" spans="1:78" ht="15" customHeight="1" x14ac:dyDescent="0.2">
      <c r="A621" s="71">
        <v>38657</v>
      </c>
      <c r="B621" s="76">
        <v>6641.2</v>
      </c>
      <c r="C621" s="13">
        <v>667046</v>
      </c>
      <c r="D621" s="76">
        <v>1212753</v>
      </c>
      <c r="E621" s="76">
        <v>1472.3</v>
      </c>
      <c r="F621" s="13">
        <v>978513</v>
      </c>
      <c r="G621" s="13">
        <v>510211</v>
      </c>
      <c r="H621" s="13">
        <v>934430.13</v>
      </c>
      <c r="I621" s="13">
        <v>639758</v>
      </c>
      <c r="J621" s="13">
        <v>1272808</v>
      </c>
      <c r="K621" s="13">
        <v>518197</v>
      </c>
      <c r="L621" s="13">
        <v>707193.5</v>
      </c>
      <c r="M621" s="13">
        <v>692.27499999999998</v>
      </c>
      <c r="N621" s="13">
        <v>4320746.9649999999</v>
      </c>
      <c r="O621" s="13">
        <v>221118.8</v>
      </c>
      <c r="P621" s="13"/>
      <c r="Q621" s="13"/>
      <c r="R621" s="13"/>
      <c r="S621" s="13"/>
      <c r="T621" s="38"/>
      <c r="U621" s="13"/>
      <c r="V621" s="13"/>
      <c r="W621" s="13"/>
      <c r="X621" s="13"/>
      <c r="Y621" s="13"/>
      <c r="Z621" s="38"/>
      <c r="AA621" s="13"/>
      <c r="AB621" s="38"/>
      <c r="AC621" s="13"/>
      <c r="AD621" s="13"/>
      <c r="AE621" s="13"/>
      <c r="AF621" s="38"/>
      <c r="AG621" s="13"/>
      <c r="AI621" s="11">
        <f t="shared" si="1628"/>
        <v>6618.8666666666659</v>
      </c>
      <c r="AJ621" s="11">
        <f t="shared" si="1636"/>
        <v>663.32833333333338</v>
      </c>
      <c r="AK621" s="11">
        <f t="shared" si="1637"/>
        <v>1202.6703333333332</v>
      </c>
      <c r="AL621" s="11">
        <f t="shared" si="1629"/>
        <v>1471.5</v>
      </c>
      <c r="AM621" s="11">
        <f t="shared" si="1638"/>
        <v>980.88833333333332</v>
      </c>
      <c r="AN621" s="11">
        <f t="shared" si="1639"/>
        <v>505.63733333333329</v>
      </c>
      <c r="AO621" s="11">
        <f t="shared" si="1640"/>
        <v>934.80469333333338</v>
      </c>
      <c r="AP621" s="11">
        <f t="shared" si="1641"/>
        <v>627.928</v>
      </c>
      <c r="AQ621" s="11">
        <f t="shared" si="1642"/>
        <v>1266.9449999999999</v>
      </c>
      <c r="AR621" s="11">
        <f t="shared" si="1643"/>
        <v>517.32299999999998</v>
      </c>
      <c r="AS621" s="11">
        <f t="shared" si="1644"/>
        <v>706.3472999999999</v>
      </c>
      <c r="AT621" s="11">
        <f t="shared" si="1630"/>
        <v>690.1926666666667</v>
      </c>
      <c r="AU621" s="11">
        <f t="shared" si="1645"/>
        <v>4279.3002150000002</v>
      </c>
      <c r="AV621" s="11">
        <f t="shared" si="1646"/>
        <v>220.08109999999999</v>
      </c>
      <c r="AW621" s="11">
        <f t="shared" si="1652"/>
        <v>12834.16425</v>
      </c>
      <c r="AX621" s="11">
        <f t="shared" si="1653"/>
        <v>1397.1590000000001</v>
      </c>
      <c r="AY621" s="11">
        <f t="shared" si="1654"/>
        <v>1372.4939999999999</v>
      </c>
      <c r="AZ621" s="11">
        <f t="shared" ref="AZ621" si="1955">IF(OR(S621="",S618="",S615="",S612=""),AZ620,SUM(S621,S618,S615,S612))</f>
        <v>2271.3910000000001</v>
      </c>
      <c r="BA621" s="11">
        <f t="shared" si="1656"/>
        <v>1747.5039999999999</v>
      </c>
      <c r="BB621" s="11">
        <f t="shared" ref="BB621:BE621" si="1956">IF(OR(V621="",V618="",V615="",V612=""),BB620,SUM(V621,V618,V615,V612)/1000)</f>
        <v>501.92983039701005</v>
      </c>
      <c r="BC621" s="11">
        <f t="shared" si="1956"/>
        <v>1480.0186000000001</v>
      </c>
      <c r="BD621" s="11">
        <f t="shared" si="1956"/>
        <v>909.50599999999997</v>
      </c>
      <c r="BE621" s="11">
        <f t="shared" si="1956"/>
        <v>2879.0949999999998</v>
      </c>
      <c r="BF621" s="11">
        <f t="shared" si="1658"/>
        <v>543.96699999999998</v>
      </c>
      <c r="BG621" s="11">
        <f t="shared" si="1659"/>
        <v>2092.5938000000001</v>
      </c>
      <c r="BH621" s="11">
        <f t="shared" ref="BH621:BI621" si="1957">IF(OR(AD621="",AD618="",AD615="",AD612=""),BH620,SUM(AD621,AD618,AD615,AD612)/1000)</f>
        <v>941.14300000000003</v>
      </c>
      <c r="BI621" s="11">
        <f t="shared" si="1957"/>
        <v>1382.5070000000001</v>
      </c>
      <c r="BJ621" s="11">
        <f t="shared" si="1661"/>
        <v>207.24850000000001</v>
      </c>
      <c r="BL621" s="65" t="str">
        <f t="shared" si="1777"/>
        <v>200511</v>
      </c>
      <c r="BM621" s="2">
        <f t="shared" si="1778"/>
        <v>52.206273503153696</v>
      </c>
      <c r="BN621" s="2">
        <f t="shared" si="1779"/>
        <v>47.667712713563873</v>
      </c>
      <c r="BO621" s="2">
        <f t="shared" ref="BO621:BP621" si="1958">IF(COUNT(AK620,AY618)=2,AK620/AY618*100,"")</f>
        <v>87.888308367463907</v>
      </c>
      <c r="BP621" s="2">
        <f t="shared" si="1958"/>
        <v>64.900459742890433</v>
      </c>
      <c r="BQ621" s="2">
        <f t="shared" si="1781"/>
        <v>56.537869768047024</v>
      </c>
      <c r="BR621" s="2">
        <f t="shared" si="1782"/>
        <v>101.14196575922195</v>
      </c>
      <c r="BS621" s="2">
        <f t="shared" si="1783"/>
        <v>63.031277983584964</v>
      </c>
      <c r="BT621" s="2">
        <f t="shared" ref="BT621:BZ621" si="1959">IF(COUNT(AP620,BD618)=2,AP620/BD618*100,"")</f>
        <v>69.048763983902134</v>
      </c>
      <c r="BU621" s="2">
        <f t="shared" si="1959"/>
        <v>43.946111918829608</v>
      </c>
      <c r="BV621" s="2">
        <f t="shared" si="1959"/>
        <v>95.138478465306974</v>
      </c>
      <c r="BW621" s="2">
        <f t="shared" si="1959"/>
        <v>33.770331411183392</v>
      </c>
      <c r="BX621" s="2">
        <f t="shared" si="1959"/>
        <v>74.433182548253413</v>
      </c>
      <c r="BY621" s="2">
        <f t="shared" si="1959"/>
        <v>313.78236066936074</v>
      </c>
      <c r="BZ621" s="2">
        <f t="shared" si="1959"/>
        <v>107.68060717795021</v>
      </c>
    </row>
    <row r="622" spans="1:78" ht="15" customHeight="1" x14ac:dyDescent="0.2">
      <c r="A622" s="71">
        <v>38687</v>
      </c>
      <c r="B622" s="76">
        <v>6668</v>
      </c>
      <c r="C622" s="13">
        <v>671891</v>
      </c>
      <c r="D622" s="76">
        <v>1226479</v>
      </c>
      <c r="E622" s="76">
        <v>1477.2</v>
      </c>
      <c r="F622" s="13">
        <v>1021812</v>
      </c>
      <c r="G622" s="13">
        <v>506673</v>
      </c>
      <c r="H622" s="13">
        <v>975361.1</v>
      </c>
      <c r="I622" s="13">
        <v>650614</v>
      </c>
      <c r="J622" s="13">
        <v>1296915</v>
      </c>
      <c r="K622" s="13">
        <v>549000</v>
      </c>
      <c r="L622" s="13">
        <v>707269.5</v>
      </c>
      <c r="M622" s="13">
        <v>700.04</v>
      </c>
      <c r="N622" s="13">
        <v>4379057.477</v>
      </c>
      <c r="O622" s="13">
        <v>220248.1</v>
      </c>
      <c r="P622" s="13">
        <v>3333079</v>
      </c>
      <c r="Q622" s="13">
        <v>369833</v>
      </c>
      <c r="R622" s="13">
        <v>359209</v>
      </c>
      <c r="S622" s="13">
        <v>576.721</v>
      </c>
      <c r="T622" s="38">
        <v>449.92399999999998</v>
      </c>
      <c r="U622" s="76">
        <v>448.51799999999997</v>
      </c>
      <c r="V622" s="13">
        <v>129952.95602717</v>
      </c>
      <c r="W622" s="13">
        <v>380844.4</v>
      </c>
      <c r="X622" s="13">
        <v>239206</v>
      </c>
      <c r="Y622" s="13">
        <v>770524</v>
      </c>
      <c r="Z622" s="38">
        <v>139275</v>
      </c>
      <c r="AA622" s="13">
        <v>140509</v>
      </c>
      <c r="AB622" s="38">
        <v>504668.5</v>
      </c>
      <c r="AC622" s="78">
        <v>526120.80000000005</v>
      </c>
      <c r="AD622" s="13">
        <v>248110</v>
      </c>
      <c r="AE622" s="13">
        <v>381799</v>
      </c>
      <c r="AF622" s="38">
        <v>55664.1</v>
      </c>
      <c r="AG622" s="78">
        <v>55831.7</v>
      </c>
      <c r="AI622" s="11">
        <f t="shared" si="1628"/>
        <v>6644.6333333333341</v>
      </c>
      <c r="AJ622" s="11">
        <f t="shared" si="1636"/>
        <v>667.54133333333334</v>
      </c>
      <c r="AK622" s="11">
        <f t="shared" si="1637"/>
        <v>1213.9023333333332</v>
      </c>
      <c r="AL622" s="11">
        <f t="shared" si="1629"/>
        <v>1474.4333333333334</v>
      </c>
      <c r="AM622" s="11">
        <f t="shared" si="1638"/>
        <v>996.02033333333338</v>
      </c>
      <c r="AN622" s="11">
        <f t="shared" si="1639"/>
        <v>507.0213333333333</v>
      </c>
      <c r="AO622" s="11">
        <f t="shared" si="1640"/>
        <v>950.10001000000011</v>
      </c>
      <c r="AP622" s="11">
        <f t="shared" si="1641"/>
        <v>638.6543333333334</v>
      </c>
      <c r="AQ622" s="11">
        <f t="shared" si="1642"/>
        <v>1282.7086666666667</v>
      </c>
      <c r="AR622" s="11">
        <f t="shared" si="1643"/>
        <v>526.37199999999996</v>
      </c>
      <c r="AS622" s="11">
        <f t="shared" si="1644"/>
        <v>706.87639999999999</v>
      </c>
      <c r="AT622" s="11">
        <f t="shared" si="1630"/>
        <v>693.50233333333335</v>
      </c>
      <c r="AU622" s="11">
        <f t="shared" si="1645"/>
        <v>4324.5567186666658</v>
      </c>
      <c r="AV622" s="11">
        <f t="shared" si="1646"/>
        <v>220.65409999999997</v>
      </c>
      <c r="AW622" s="11">
        <f t="shared" si="1652"/>
        <v>13036.637000000001</v>
      </c>
      <c r="AX622" s="11">
        <f t="shared" si="1653"/>
        <v>1421.59</v>
      </c>
      <c r="AY622" s="11">
        <f t="shared" si="1654"/>
        <v>1396.2739999999999</v>
      </c>
      <c r="AZ622" s="11">
        <f t="shared" ref="AZ622" si="1960">IF(OR(S622="",S619="",S616="",S613=""),AZ621,SUM(S622,S619,S616,S613))</f>
        <v>2284.7629999999999</v>
      </c>
      <c r="BA622" s="11">
        <f t="shared" si="1656"/>
        <v>1764.07</v>
      </c>
      <c r="BB622" s="11">
        <f t="shared" ref="BB622:BE622" si="1961">IF(OR(V622="",V619="",V616="",V613=""),BB621,SUM(V622,V619,V616,V613)/1000)</f>
        <v>508.86162786204</v>
      </c>
      <c r="BC622" s="11">
        <f t="shared" si="1961"/>
        <v>1494.1023</v>
      </c>
      <c r="BD622" s="11">
        <f t="shared" si="1961"/>
        <v>927.35699999999997</v>
      </c>
      <c r="BE622" s="11">
        <f t="shared" si="1961"/>
        <v>2912.6590000000001</v>
      </c>
      <c r="BF622" s="11">
        <f t="shared" si="1658"/>
        <v>550.59400000000005</v>
      </c>
      <c r="BG622" s="11">
        <f t="shared" si="1659"/>
        <v>2097.1053000000002</v>
      </c>
      <c r="BH622" s="11">
        <f t="shared" ref="BH622:BI622" si="1962">IF(OR(AD622="",AD619="",AD616="",AD613=""),BH621,SUM(AD622,AD619,AD616,AD613)/1000)</f>
        <v>961.00599999999997</v>
      </c>
      <c r="BI622" s="11">
        <f t="shared" si="1962"/>
        <v>1412.125</v>
      </c>
      <c r="BJ622" s="11">
        <f t="shared" si="1661"/>
        <v>212.53029999999998</v>
      </c>
      <c r="BL622" s="65" t="str">
        <f t="shared" si="1777"/>
        <v>200512</v>
      </c>
      <c r="BM622" s="2">
        <f t="shared" si="1778"/>
        <v>51.572245280144877</v>
      </c>
      <c r="BN622" s="2">
        <f t="shared" si="1779"/>
        <v>47.192815325003565</v>
      </c>
      <c r="BO622" s="2">
        <f t="shared" ref="BO622:BP622" si="1963">IF(COUNT(AK621,AY619)=2,AK621/AY619*100,"")</f>
        <v>87.626636862043355</v>
      </c>
      <c r="BP622" s="2">
        <f t="shared" si="1963"/>
        <v>64.784090453823225</v>
      </c>
      <c r="BQ622" s="2">
        <f t="shared" si="1781"/>
        <v>56.065737188584407</v>
      </c>
      <c r="BR622" s="2">
        <f t="shared" si="1782"/>
        <v>100.73864965016936</v>
      </c>
      <c r="BS622" s="2">
        <f t="shared" si="1783"/>
        <v>62.699983860563194</v>
      </c>
      <c r="BT622" s="2">
        <f t="shared" ref="BT622:BZ622" si="1964">IF(COUNT(AP621,BD619)=2,AP621/BD619*100,"")</f>
        <v>69.04055608209292</v>
      </c>
      <c r="BU622" s="2">
        <f t="shared" si="1964"/>
        <v>44.004973785165127</v>
      </c>
      <c r="BV622" s="2">
        <f t="shared" si="1964"/>
        <v>95.101908755494364</v>
      </c>
      <c r="BW622" s="2">
        <f t="shared" si="1964"/>
        <v>33.754630258390321</v>
      </c>
      <c r="BX622" s="2">
        <f t="shared" si="1964"/>
        <v>73.335578829855478</v>
      </c>
      <c r="BY622" s="2">
        <f t="shared" si="1964"/>
        <v>309.5319021892837</v>
      </c>
      <c r="BZ622" s="2">
        <f t="shared" si="1964"/>
        <v>106.19189041175207</v>
      </c>
    </row>
    <row r="623" spans="1:78" ht="15" customHeight="1" x14ac:dyDescent="0.2">
      <c r="A623" s="71">
        <v>38718</v>
      </c>
      <c r="B623" s="76">
        <v>6710.5</v>
      </c>
      <c r="C623" s="13">
        <v>676375</v>
      </c>
      <c r="D623" s="76">
        <v>1233464</v>
      </c>
      <c r="E623" s="76">
        <v>1486</v>
      </c>
      <c r="F623" s="13">
        <v>1012933</v>
      </c>
      <c r="G623" s="13">
        <v>505211</v>
      </c>
      <c r="H623" s="13">
        <v>962495.84</v>
      </c>
      <c r="I623" s="13">
        <v>644308</v>
      </c>
      <c r="J623" s="13">
        <v>1324312</v>
      </c>
      <c r="K623" s="13">
        <v>546836</v>
      </c>
      <c r="L623" s="13">
        <v>707248.2</v>
      </c>
      <c r="M623" s="13">
        <v>708.10699999999997</v>
      </c>
      <c r="N623" s="13">
        <v>4444769.1809999999</v>
      </c>
      <c r="O623" s="13">
        <v>218192.7</v>
      </c>
      <c r="P623" s="13"/>
      <c r="Q623" s="13"/>
      <c r="R623" s="13"/>
      <c r="S623" s="13"/>
      <c r="T623" s="38"/>
      <c r="U623" s="13"/>
      <c r="V623" s="13"/>
      <c r="W623" s="13"/>
      <c r="X623" s="13"/>
      <c r="Y623" s="13"/>
      <c r="Z623" s="38"/>
      <c r="AA623" s="13"/>
      <c r="AB623" s="38"/>
      <c r="AC623" s="13"/>
      <c r="AD623" s="13"/>
      <c r="AE623" s="13"/>
      <c r="AF623" s="38"/>
      <c r="AG623" s="13"/>
      <c r="AI623" s="11">
        <f t="shared" si="1628"/>
        <v>6673.2333333333336</v>
      </c>
      <c r="AJ623" s="11">
        <f t="shared" si="1636"/>
        <v>671.77066666666667</v>
      </c>
      <c r="AK623" s="11">
        <f t="shared" si="1637"/>
        <v>1224.232</v>
      </c>
      <c r="AL623" s="11">
        <f t="shared" si="1629"/>
        <v>1478.5</v>
      </c>
      <c r="AM623" s="11">
        <f t="shared" si="1638"/>
        <v>1004.4193333333334</v>
      </c>
      <c r="AN623" s="11">
        <f t="shared" si="1639"/>
        <v>507.36500000000001</v>
      </c>
      <c r="AO623" s="11">
        <f t="shared" si="1640"/>
        <v>957.42902333333336</v>
      </c>
      <c r="AP623" s="11">
        <f t="shared" si="1641"/>
        <v>644.89333333333332</v>
      </c>
      <c r="AQ623" s="11">
        <f t="shared" si="1642"/>
        <v>1298.0116666666668</v>
      </c>
      <c r="AR623" s="11">
        <f t="shared" si="1643"/>
        <v>538.01099999999997</v>
      </c>
      <c r="AS623" s="11">
        <f t="shared" si="1644"/>
        <v>707.23706666666681</v>
      </c>
      <c r="AT623" s="11">
        <f t="shared" si="1630"/>
        <v>700.14066666666668</v>
      </c>
      <c r="AU623" s="11">
        <f t="shared" si="1645"/>
        <v>4381.5245409999998</v>
      </c>
      <c r="AV623" s="11">
        <f t="shared" si="1646"/>
        <v>219.85320000000004</v>
      </c>
      <c r="AW623" s="11">
        <f t="shared" si="1652"/>
        <v>13036.637000000001</v>
      </c>
      <c r="AX623" s="11">
        <f t="shared" si="1653"/>
        <v>1421.59</v>
      </c>
      <c r="AY623" s="11">
        <f t="shared" si="1654"/>
        <v>1396.2739999999999</v>
      </c>
      <c r="AZ623" s="11">
        <f t="shared" ref="AZ623" si="1965">IF(OR(S623="",S620="",S617="",S614=""),AZ622,SUM(S623,S620,S617,S614))</f>
        <v>2284.7629999999999</v>
      </c>
      <c r="BA623" s="11">
        <f t="shared" si="1656"/>
        <v>1764.07</v>
      </c>
      <c r="BB623" s="11">
        <f t="shared" ref="BB623:BE623" si="1966">IF(OR(V623="",V620="",V617="",V614=""),BB622,SUM(V623,V620,V617,V614)/1000)</f>
        <v>508.86162786204</v>
      </c>
      <c r="BC623" s="11">
        <f t="shared" si="1966"/>
        <v>1494.1023</v>
      </c>
      <c r="BD623" s="11">
        <f t="shared" si="1966"/>
        <v>927.35699999999997</v>
      </c>
      <c r="BE623" s="11">
        <f t="shared" si="1966"/>
        <v>2912.6590000000001</v>
      </c>
      <c r="BF623" s="11">
        <f t="shared" si="1658"/>
        <v>550.59400000000005</v>
      </c>
      <c r="BG623" s="11">
        <f t="shared" si="1659"/>
        <v>2097.1053000000002</v>
      </c>
      <c r="BH623" s="11">
        <f t="shared" ref="BH623:BI623" si="1967">IF(OR(AD623="",AD620="",AD617="",AD614=""),BH622,SUM(AD623,AD620,AD617,AD614)/1000)</f>
        <v>961.00599999999997</v>
      </c>
      <c r="BI623" s="11">
        <f t="shared" si="1967"/>
        <v>1412.125</v>
      </c>
      <c r="BJ623" s="11">
        <f t="shared" si="1661"/>
        <v>212.53029999999998</v>
      </c>
      <c r="BL623" s="65" t="str">
        <f t="shared" si="1777"/>
        <v>20061</v>
      </c>
      <c r="BM623" s="2">
        <f t="shared" si="1778"/>
        <v>51.773011501963083</v>
      </c>
      <c r="BN623" s="2">
        <f t="shared" si="1779"/>
        <v>47.476939513207398</v>
      </c>
      <c r="BO623" s="2">
        <f t="shared" ref="BO623:BP623" si="1968">IF(COUNT(AK622,AY620)=2,AK622/AY620*100,"")</f>
        <v>88.445001095329616</v>
      </c>
      <c r="BP623" s="2">
        <f t="shared" si="1968"/>
        <v>64.913233051171431</v>
      </c>
      <c r="BQ623" s="2">
        <f t="shared" si="1781"/>
        <v>56.130820492161014</v>
      </c>
      <c r="BR623" s="2">
        <f t="shared" si="1782"/>
        <v>101.01438540369199</v>
      </c>
      <c r="BS623" s="2">
        <f t="shared" si="1783"/>
        <v>63.161685490529194</v>
      </c>
      <c r="BT623" s="2">
        <f t="shared" ref="BT623:BZ623" si="1969">IF(COUNT(AP622,BD620)=2,AP622/BD620*100,"")</f>
        <v>70.219914253818388</v>
      </c>
      <c r="BU623" s="2">
        <f t="shared" si="1969"/>
        <v>44.552495373256761</v>
      </c>
      <c r="BV623" s="2">
        <f t="shared" si="1969"/>
        <v>96.765428785202033</v>
      </c>
      <c r="BW623" s="2">
        <f t="shared" si="1969"/>
        <v>33.779914668580204</v>
      </c>
      <c r="BX623" s="2">
        <f t="shared" si="1969"/>
        <v>73.687243419260767</v>
      </c>
      <c r="BY623" s="2">
        <f t="shared" si="1969"/>
        <v>312.80541210038473</v>
      </c>
      <c r="BZ623" s="2">
        <f t="shared" si="1969"/>
        <v>106.46837009676786</v>
      </c>
    </row>
    <row r="624" spans="1:78" ht="15" customHeight="1" x14ac:dyDescent="0.2">
      <c r="A624" s="71">
        <v>38749</v>
      </c>
      <c r="B624" s="76">
        <v>6734.8</v>
      </c>
      <c r="C624" s="13">
        <v>683062</v>
      </c>
      <c r="D624" s="76">
        <v>1252266</v>
      </c>
      <c r="E624" s="76">
        <v>1488.2</v>
      </c>
      <c r="F624" s="13">
        <v>1007550</v>
      </c>
      <c r="G624" s="13">
        <v>503224</v>
      </c>
      <c r="H624" s="13">
        <v>963103.4</v>
      </c>
      <c r="I624" s="13">
        <v>651391</v>
      </c>
      <c r="J624" s="13">
        <v>1316408</v>
      </c>
      <c r="K624" s="13">
        <v>551575</v>
      </c>
      <c r="L624" s="13">
        <v>707435.4</v>
      </c>
      <c r="M624" s="13">
        <v>711.31899999999996</v>
      </c>
      <c r="N624" s="13">
        <v>4590655.5750000002</v>
      </c>
      <c r="O624" s="13">
        <v>223346.8</v>
      </c>
      <c r="P624" s="13"/>
      <c r="Q624" s="13"/>
      <c r="R624" s="13"/>
      <c r="S624" s="13"/>
      <c r="T624" s="38"/>
      <c r="U624" s="13"/>
      <c r="V624" s="13"/>
      <c r="W624" s="13"/>
      <c r="X624" s="13"/>
      <c r="Y624" s="13"/>
      <c r="Z624" s="38"/>
      <c r="AA624" s="13"/>
      <c r="AB624" s="38"/>
      <c r="AC624" s="13"/>
      <c r="AD624" s="13"/>
      <c r="AE624" s="13"/>
      <c r="AF624" s="38"/>
      <c r="AG624" s="13"/>
      <c r="AI624" s="11">
        <f t="shared" si="1628"/>
        <v>6704.4333333333334</v>
      </c>
      <c r="AJ624" s="11">
        <f t="shared" si="1636"/>
        <v>677.10933333333332</v>
      </c>
      <c r="AK624" s="11">
        <f t="shared" si="1637"/>
        <v>1237.403</v>
      </c>
      <c r="AL624" s="11">
        <f t="shared" si="1629"/>
        <v>1483.8</v>
      </c>
      <c r="AM624" s="11">
        <f t="shared" si="1638"/>
        <v>1014.0983333333334</v>
      </c>
      <c r="AN624" s="11">
        <f t="shared" si="1639"/>
        <v>505.036</v>
      </c>
      <c r="AO624" s="11">
        <f t="shared" si="1640"/>
        <v>966.98677999999995</v>
      </c>
      <c r="AP624" s="11">
        <f t="shared" si="1641"/>
        <v>648.77099999999996</v>
      </c>
      <c r="AQ624" s="11">
        <f t="shared" si="1642"/>
        <v>1312.5450000000001</v>
      </c>
      <c r="AR624" s="11">
        <f t="shared" si="1643"/>
        <v>549.13699999999994</v>
      </c>
      <c r="AS624" s="11">
        <f t="shared" si="1644"/>
        <v>707.31770000000006</v>
      </c>
      <c r="AT624" s="11">
        <f t="shared" si="1630"/>
        <v>706.48866666666663</v>
      </c>
      <c r="AU624" s="11">
        <f t="shared" si="1645"/>
        <v>4471.4940776666663</v>
      </c>
      <c r="AV624" s="11">
        <f t="shared" si="1646"/>
        <v>220.59586666666669</v>
      </c>
      <c r="AW624" s="11">
        <f t="shared" si="1652"/>
        <v>13036.637000000001</v>
      </c>
      <c r="AX624" s="11">
        <f t="shared" si="1653"/>
        <v>1421.59</v>
      </c>
      <c r="AY624" s="11">
        <f t="shared" si="1654"/>
        <v>1396.2739999999999</v>
      </c>
      <c r="AZ624" s="11">
        <f t="shared" ref="AZ624" si="1970">IF(OR(S624="",S621="",S618="",S615=""),AZ623,SUM(S624,S621,S618,S615))</f>
        <v>2284.7629999999999</v>
      </c>
      <c r="BA624" s="11">
        <f t="shared" si="1656"/>
        <v>1764.07</v>
      </c>
      <c r="BB624" s="11">
        <f t="shared" ref="BB624:BE624" si="1971">IF(OR(V624="",V621="",V618="",V615=""),BB623,SUM(V624,V621,V618,V615)/1000)</f>
        <v>508.86162786204</v>
      </c>
      <c r="BC624" s="11">
        <f t="shared" si="1971"/>
        <v>1494.1023</v>
      </c>
      <c r="BD624" s="11">
        <f t="shared" si="1971"/>
        <v>927.35699999999997</v>
      </c>
      <c r="BE624" s="11">
        <f t="shared" si="1971"/>
        <v>2912.6590000000001</v>
      </c>
      <c r="BF624" s="11">
        <f t="shared" si="1658"/>
        <v>550.59400000000005</v>
      </c>
      <c r="BG624" s="11">
        <f t="shared" si="1659"/>
        <v>2097.1053000000002</v>
      </c>
      <c r="BH624" s="11">
        <f t="shared" ref="BH624:BI624" si="1972">IF(OR(AD624="",AD621="",AD618="",AD615=""),BH623,SUM(AD624,AD621,AD618,AD615)/1000)</f>
        <v>961.00599999999997</v>
      </c>
      <c r="BI624" s="11">
        <f t="shared" si="1972"/>
        <v>1412.125</v>
      </c>
      <c r="BJ624" s="11">
        <f t="shared" si="1661"/>
        <v>212.53029999999998</v>
      </c>
      <c r="BL624" s="65" t="str">
        <f t="shared" si="1777"/>
        <v>20062</v>
      </c>
      <c r="BM624" s="2">
        <f t="shared" si="1778"/>
        <v>51.99585421647798</v>
      </c>
      <c r="BN624" s="2">
        <f t="shared" si="1779"/>
        <v>47.778479996430853</v>
      </c>
      <c r="BO624" s="2">
        <f t="shared" ref="BO624:BP624" si="1973">IF(COUNT(AK623,AY621)=2,AK623/AY621*100,"")</f>
        <v>89.197621264646699</v>
      </c>
      <c r="BP624" s="2">
        <f t="shared" si="1973"/>
        <v>65.092271652040537</v>
      </c>
      <c r="BQ624" s="2">
        <f t="shared" si="1781"/>
        <v>56.996741256863125</v>
      </c>
      <c r="BR624" s="2">
        <f t="shared" si="1782"/>
        <v>101.08285446965584</v>
      </c>
      <c r="BS624" s="2">
        <f t="shared" si="1783"/>
        <v>64.195139844864116</v>
      </c>
      <c r="BT624" s="2">
        <f t="shared" ref="BT624:BZ624" si="1974">IF(COUNT(AP623,BD621)=2,AP623/BD621*100,"")</f>
        <v>70.905891036819256</v>
      </c>
      <c r="BU624" s="2">
        <f t="shared" si="1974"/>
        <v>45.084016563075089</v>
      </c>
      <c r="BV624" s="2">
        <f t="shared" si="1974"/>
        <v>98.905080639082882</v>
      </c>
      <c r="BW624" s="2">
        <f t="shared" si="1974"/>
        <v>33.79715005686564</v>
      </c>
      <c r="BX624" s="2">
        <f t="shared" si="1974"/>
        <v>74.39259141986571</v>
      </c>
      <c r="BY624" s="2">
        <f t="shared" si="1974"/>
        <v>316.92602937995969</v>
      </c>
      <c r="BZ624" s="2">
        <f t="shared" si="1974"/>
        <v>106.08192580404685</v>
      </c>
    </row>
    <row r="625" spans="1:78" ht="15" customHeight="1" x14ac:dyDescent="0.2">
      <c r="A625" s="71">
        <v>38777</v>
      </c>
      <c r="B625" s="76">
        <v>6749.3</v>
      </c>
      <c r="C625" s="13">
        <v>686912</v>
      </c>
      <c r="D625" s="76">
        <v>1261500</v>
      </c>
      <c r="E625" s="13">
        <v>1498.6</v>
      </c>
      <c r="F625" s="13">
        <v>1015264</v>
      </c>
      <c r="G625" s="13">
        <v>496795</v>
      </c>
      <c r="H625" s="13">
        <v>974416.61</v>
      </c>
      <c r="I625" s="13">
        <v>659578</v>
      </c>
      <c r="J625" s="13">
        <v>1312677</v>
      </c>
      <c r="K625" s="13">
        <v>553072</v>
      </c>
      <c r="L625" s="13">
        <v>707748.1</v>
      </c>
      <c r="M625" s="13">
        <v>721.56500000000005</v>
      </c>
      <c r="N625" s="13">
        <v>4522812.05</v>
      </c>
      <c r="O625" s="13">
        <v>226469.6</v>
      </c>
      <c r="P625" s="13">
        <v>3400983.25</v>
      </c>
      <c r="Q625" s="13">
        <v>355187</v>
      </c>
      <c r="R625" s="13">
        <v>362677</v>
      </c>
      <c r="S625" s="13">
        <v>582.07899999999995</v>
      </c>
      <c r="T625" s="38">
        <v>455.55500000000001</v>
      </c>
      <c r="U625" s="76">
        <v>453.88099999999997</v>
      </c>
      <c r="V625" s="13">
        <v>132103.90417220001</v>
      </c>
      <c r="W625" s="13">
        <v>380847.9</v>
      </c>
      <c r="X625" s="13">
        <v>243627</v>
      </c>
      <c r="Y625" s="13">
        <v>740607</v>
      </c>
      <c r="Z625" s="38">
        <v>142003</v>
      </c>
      <c r="AA625" s="76">
        <v>143081</v>
      </c>
      <c r="AB625" s="38">
        <v>505255.3</v>
      </c>
      <c r="AC625" s="78">
        <v>526066.9</v>
      </c>
      <c r="AD625" s="13">
        <v>250987</v>
      </c>
      <c r="AE625" s="13">
        <v>355347</v>
      </c>
      <c r="AF625" s="38">
        <v>56261.9</v>
      </c>
      <c r="AG625" s="78">
        <v>56591.9</v>
      </c>
      <c r="AI625" s="11">
        <f t="shared" ref="AI625:AI688" si="1975">IF(COUNT(B623:B625)&gt;=2, AVERAGE(B623:B625),"")</f>
        <v>6731.5333333333328</v>
      </c>
      <c r="AJ625" s="11">
        <f t="shared" si="1636"/>
        <v>682.11633333333339</v>
      </c>
      <c r="AK625" s="11">
        <f t="shared" si="1637"/>
        <v>1249.0766666666668</v>
      </c>
      <c r="AL625" s="11">
        <f t="shared" ref="AL625:AL688" si="1976">IF(COUNT(E623:E625)&gt;=2, AVERAGE(E623:E625),"")</f>
        <v>1490.9333333333332</v>
      </c>
      <c r="AM625" s="11">
        <f t="shared" si="1638"/>
        <v>1011.9156666666667</v>
      </c>
      <c r="AN625" s="11">
        <f t="shared" si="1639"/>
        <v>501.74333333333334</v>
      </c>
      <c r="AO625" s="11">
        <f t="shared" si="1640"/>
        <v>966.67195000000004</v>
      </c>
      <c r="AP625" s="11">
        <f t="shared" si="1641"/>
        <v>651.75900000000001</v>
      </c>
      <c r="AQ625" s="11">
        <f t="shared" si="1642"/>
        <v>1317.799</v>
      </c>
      <c r="AR625" s="11">
        <f t="shared" si="1643"/>
        <v>550.49433333333332</v>
      </c>
      <c r="AS625" s="11">
        <f t="shared" si="1644"/>
        <v>707.4772333333334</v>
      </c>
      <c r="AT625" s="11">
        <f t="shared" ref="AT625:AT688" si="1977">IF(COUNT(M623:M625)&gt;=2, AVERAGE(M623:M625),"")</f>
        <v>713.6636666666667</v>
      </c>
      <c r="AU625" s="11">
        <f t="shared" si="1645"/>
        <v>4519.4122686666669</v>
      </c>
      <c r="AV625" s="11">
        <f t="shared" si="1646"/>
        <v>222.66969999999998</v>
      </c>
      <c r="AW625" s="11">
        <f t="shared" si="1652"/>
        <v>13247.286</v>
      </c>
      <c r="AX625" s="11">
        <f t="shared" si="1653"/>
        <v>1442.605</v>
      </c>
      <c r="AY625" s="11">
        <f t="shared" si="1654"/>
        <v>1420.135</v>
      </c>
      <c r="AZ625" s="11">
        <f t="shared" ref="AZ625" si="1978">IF(OR(S625="",S622="",S619="",S616=""),AZ624,SUM(S625,S622,S619,S616))</f>
        <v>2301.3890000000001</v>
      </c>
      <c r="BA625" s="11">
        <f t="shared" si="1656"/>
        <v>1782.8729999999998</v>
      </c>
      <c r="BB625" s="11">
        <f t="shared" ref="BB625:BE625" si="1979">IF(OR(V625="",V622="",V619="",V616=""),BB624,SUM(V625,V622,V619,V616)/1000)</f>
        <v>516.28564276770999</v>
      </c>
      <c r="BC625" s="11">
        <f t="shared" si="1979"/>
        <v>1507.7304000000001</v>
      </c>
      <c r="BD625" s="11">
        <f t="shared" si="1979"/>
        <v>946.17</v>
      </c>
      <c r="BE625" s="11">
        <f t="shared" si="1979"/>
        <v>2960.7420000000002</v>
      </c>
      <c r="BF625" s="11">
        <f t="shared" si="1658"/>
        <v>558.83000000000004</v>
      </c>
      <c r="BG625" s="11">
        <f t="shared" si="1659"/>
        <v>2101.3552</v>
      </c>
      <c r="BH625" s="11">
        <f t="shared" ref="BH625:BI625" si="1980">IF(OR(AD625="",AD622="",AD619="",AD616=""),BH624,SUM(AD625,AD622,AD619,AD616)/1000)</f>
        <v>979.56200000000001</v>
      </c>
      <c r="BI625" s="11">
        <f t="shared" si="1980"/>
        <v>1439.6890000000001</v>
      </c>
      <c r="BJ625" s="11">
        <f t="shared" si="1661"/>
        <v>218.0292</v>
      </c>
      <c r="BL625" s="65" t="str">
        <f t="shared" si="1777"/>
        <v>20063</v>
      </c>
      <c r="BM625" s="2">
        <f t="shared" si="1778"/>
        <v>51.427629175632738</v>
      </c>
      <c r="BN625" s="2">
        <f t="shared" si="1779"/>
        <v>47.254881271440198</v>
      </c>
      <c r="BO625" s="2">
        <f t="shared" ref="BO625:BP625" si="1981">IF(COUNT(AK624,AY622)=2,AK624/AY622*100,"")</f>
        <v>88.621789133078479</v>
      </c>
      <c r="BP625" s="2">
        <f t="shared" si="1981"/>
        <v>64.943278580754324</v>
      </c>
      <c r="BQ625" s="2">
        <f t="shared" si="1781"/>
        <v>56.937612075106628</v>
      </c>
      <c r="BR625" s="2">
        <f t="shared" si="1782"/>
        <v>99.248198792643649</v>
      </c>
      <c r="BS625" s="2">
        <f t="shared" si="1783"/>
        <v>64.080553475711355</v>
      </c>
      <c r="BT625" s="2">
        <f t="shared" ref="BT625:BZ625" si="1982">IF(COUNT(AP624,BD622)=2,AP624/BD622*100,"")</f>
        <v>69.959141948569965</v>
      </c>
      <c r="BU625" s="2">
        <f t="shared" si="1982"/>
        <v>45.06346262985128</v>
      </c>
      <c r="BV625" s="2">
        <f t="shared" si="1982"/>
        <v>99.735376702252452</v>
      </c>
      <c r="BW625" s="2">
        <f t="shared" si="1982"/>
        <v>33.728287272937607</v>
      </c>
      <c r="BX625" s="2">
        <f t="shared" si="1982"/>
        <v>73.515531293942672</v>
      </c>
      <c r="BY625" s="2">
        <f t="shared" si="1982"/>
        <v>316.65001877784658</v>
      </c>
      <c r="BZ625" s="2">
        <f t="shared" si="1982"/>
        <v>103.79501965915765</v>
      </c>
    </row>
    <row r="626" spans="1:78" ht="15" customHeight="1" x14ac:dyDescent="0.2">
      <c r="A626" s="71">
        <v>38808</v>
      </c>
      <c r="B626" s="76">
        <v>6786.4</v>
      </c>
      <c r="C626" s="13">
        <v>690916</v>
      </c>
      <c r="D626" s="76">
        <v>1275839</v>
      </c>
      <c r="E626" s="76">
        <v>1517</v>
      </c>
      <c r="F626" s="13">
        <v>1048087</v>
      </c>
      <c r="G626" s="13">
        <v>497689</v>
      </c>
      <c r="H626" s="13">
        <v>992041.01</v>
      </c>
      <c r="I626" s="13">
        <v>667947</v>
      </c>
      <c r="J626" s="13">
        <v>1338016</v>
      </c>
      <c r="K626" s="13">
        <v>564494</v>
      </c>
      <c r="L626" s="13">
        <v>708568.1</v>
      </c>
      <c r="M626" s="13">
        <v>737.17700000000002</v>
      </c>
      <c r="N626" s="13">
        <v>4625704.3490000004</v>
      </c>
      <c r="O626" s="13">
        <v>230242.5</v>
      </c>
      <c r="P626" s="13"/>
      <c r="Q626" s="13"/>
      <c r="R626" s="13"/>
      <c r="S626" s="13"/>
      <c r="T626" s="38"/>
      <c r="U626" s="13"/>
      <c r="V626" s="13"/>
      <c r="W626" s="13"/>
      <c r="X626" s="13"/>
      <c r="Y626" s="13"/>
      <c r="Z626" s="38"/>
      <c r="AA626" s="13"/>
      <c r="AB626" s="38"/>
      <c r="AC626" s="13"/>
      <c r="AD626" s="13"/>
      <c r="AE626" s="13"/>
      <c r="AF626" s="38"/>
      <c r="AG626" s="13"/>
      <c r="AI626" s="11">
        <f t="shared" si="1975"/>
        <v>6756.833333333333</v>
      </c>
      <c r="AJ626" s="11">
        <f t="shared" ref="AJ626:AJ689" si="1983">IF(COUNT(C624:C626)&gt;=2, AVERAGE(C624:C626)/1000,"")</f>
        <v>686.96333333333337</v>
      </c>
      <c r="AK626" s="11">
        <f t="shared" ref="AK626:AK689" si="1984">IF(COUNT(D624:D626)&gt;=2, AVERAGE(D624:D626)/1000,"")</f>
        <v>1263.2016666666668</v>
      </c>
      <c r="AL626" s="11">
        <f t="shared" si="1976"/>
        <v>1501.2666666666667</v>
      </c>
      <c r="AM626" s="11">
        <f t="shared" ref="AM626:AM689" si="1985">IF(COUNT(F624:F626)&gt;=2, AVERAGE(F624:F626)/1000,"")</f>
        <v>1023.6336666666666</v>
      </c>
      <c r="AN626" s="11">
        <f t="shared" ref="AN626:AN689" si="1986">IF(COUNT(G624:G626)&gt;=2, AVERAGE(G624:G626)/1000,"")</f>
        <v>499.23599999999999</v>
      </c>
      <c r="AO626" s="11">
        <f t="shared" ref="AO626:AO689" si="1987">IF(COUNT(H624:H626)&gt;=2, AVERAGE(H624:H626)/1000,"")</f>
        <v>976.52033999999992</v>
      </c>
      <c r="AP626" s="11">
        <f t="shared" ref="AP626:AP689" si="1988">IF(COUNT(I624:I626)&gt;=2, AVERAGE(I624:I626)/1000,"")</f>
        <v>659.63866666666661</v>
      </c>
      <c r="AQ626" s="11">
        <f t="shared" ref="AQ626:AQ689" si="1989">IF(COUNT(J624:J626)&gt;=2, AVERAGE(J624:J626)/1000,"")</f>
        <v>1322.367</v>
      </c>
      <c r="AR626" s="11">
        <f t="shared" ref="AR626:AR689" si="1990">IF(COUNT(K624:K626)&gt;=2, AVERAGE(K624:K626)/1000,"")</f>
        <v>556.3803333333334</v>
      </c>
      <c r="AS626" s="11">
        <f t="shared" ref="AS626:AS689" si="1991">IF(COUNT(L624:L626)&gt;=2, AVERAGE(L624:L626)/1000,"")</f>
        <v>707.91720000000009</v>
      </c>
      <c r="AT626" s="11">
        <f t="shared" si="1977"/>
        <v>723.35366666666675</v>
      </c>
      <c r="AU626" s="11">
        <f t="shared" ref="AU626:AU689" si="1992">IF(COUNT(N624:N626)&gt;=2, AVERAGE(N624:N626)/1000,"")</f>
        <v>4579.7239913333333</v>
      </c>
      <c r="AV626" s="11">
        <f t="shared" ref="AV626:AV689" si="1993">IF(COUNT(O624:O626)&gt;=2, AVERAGE(O624:O626)/1000,"")</f>
        <v>226.68630000000002</v>
      </c>
      <c r="AW626" s="11">
        <f t="shared" si="1652"/>
        <v>13247.286</v>
      </c>
      <c r="AX626" s="11">
        <f t="shared" si="1653"/>
        <v>1442.605</v>
      </c>
      <c r="AY626" s="11">
        <f t="shared" si="1654"/>
        <v>1420.135</v>
      </c>
      <c r="AZ626" s="11">
        <f t="shared" ref="AZ626" si="1994">IF(OR(S626="",S623="",S620="",S617=""),AZ625,SUM(S626,S623,S620,S617))</f>
        <v>2301.3890000000001</v>
      </c>
      <c r="BA626" s="11">
        <f t="shared" si="1656"/>
        <v>1782.8729999999998</v>
      </c>
      <c r="BB626" s="11">
        <f t="shared" ref="BB626:BE626" si="1995">IF(OR(V626="",V623="",V620="",V617=""),BB625,SUM(V626,V623,V620,V617)/1000)</f>
        <v>516.28564276770999</v>
      </c>
      <c r="BC626" s="11">
        <f t="shared" si="1995"/>
        <v>1507.7304000000001</v>
      </c>
      <c r="BD626" s="11">
        <f t="shared" si="1995"/>
        <v>946.17</v>
      </c>
      <c r="BE626" s="11">
        <f t="shared" si="1995"/>
        <v>2960.7420000000002</v>
      </c>
      <c r="BF626" s="11">
        <f t="shared" si="1658"/>
        <v>558.83000000000004</v>
      </c>
      <c r="BG626" s="11">
        <f t="shared" si="1659"/>
        <v>2101.3552</v>
      </c>
      <c r="BH626" s="11">
        <f t="shared" ref="BH626:BI626" si="1996">IF(OR(AD626="",AD623="",AD620="",AD617=""),BH625,SUM(AD626,AD623,AD620,AD617)/1000)</f>
        <v>979.56200000000001</v>
      </c>
      <c r="BI626" s="11">
        <f t="shared" si="1996"/>
        <v>1439.6890000000001</v>
      </c>
      <c r="BJ626" s="11">
        <f t="shared" si="1661"/>
        <v>218.0292</v>
      </c>
      <c r="BL626" s="65" t="str">
        <f t="shared" si="1777"/>
        <v>20064</v>
      </c>
      <c r="BM626" s="2">
        <f t="shared" si="1778"/>
        <v>51.635504872409442</v>
      </c>
      <c r="BN626" s="2">
        <f t="shared" si="1779"/>
        <v>47.630423211568271</v>
      </c>
      <c r="BO626" s="2">
        <f t="shared" ref="BO626:BP626" si="1997">IF(COUNT(AK625,AY623)=2,AK625/AY623*100,"")</f>
        <v>89.457847576239828</v>
      </c>
      <c r="BP626" s="2">
        <f t="shared" si="1997"/>
        <v>65.255491853349042</v>
      </c>
      <c r="BQ626" s="2">
        <f t="shared" si="1781"/>
        <v>57.486286447438786</v>
      </c>
      <c r="BR626" s="2">
        <f t="shared" si="1782"/>
        <v>98.601133561865566</v>
      </c>
      <c r="BS626" s="2">
        <f t="shared" si="1783"/>
        <v>64.720252421805384</v>
      </c>
      <c r="BT626" s="2">
        <f t="shared" ref="BT626:BZ626" si="1998">IF(COUNT(AP625,BD623)=2,AP625/BD623*100,"")</f>
        <v>70.281347959847182</v>
      </c>
      <c r="BU626" s="2">
        <f t="shared" si="1998"/>
        <v>45.2438476320091</v>
      </c>
      <c r="BV626" s="2">
        <f t="shared" si="1998"/>
        <v>99.981898337674096</v>
      </c>
      <c r="BW626" s="2">
        <f t="shared" si="1998"/>
        <v>33.735894584470003</v>
      </c>
      <c r="BX626" s="2">
        <f t="shared" si="1998"/>
        <v>74.26214473860378</v>
      </c>
      <c r="BY626" s="2">
        <f t="shared" si="1998"/>
        <v>320.04335796524151</v>
      </c>
      <c r="BZ626" s="2">
        <f t="shared" si="1998"/>
        <v>104.77080209268983</v>
      </c>
    </row>
    <row r="627" spans="1:78" ht="15" customHeight="1" x14ac:dyDescent="0.2">
      <c r="A627" s="71">
        <v>38838</v>
      </c>
      <c r="B627" s="76">
        <v>6793</v>
      </c>
      <c r="C627" s="13">
        <v>692890</v>
      </c>
      <c r="D627" s="76">
        <v>1279519</v>
      </c>
      <c r="E627" s="76">
        <v>1505</v>
      </c>
      <c r="F627" s="13">
        <v>1031735</v>
      </c>
      <c r="G627" s="13">
        <v>493323</v>
      </c>
      <c r="H627" s="13">
        <v>994747.08</v>
      </c>
      <c r="I627" s="13">
        <v>676841</v>
      </c>
      <c r="J627" s="13">
        <v>1326782</v>
      </c>
      <c r="K627" s="13">
        <v>572109</v>
      </c>
      <c r="L627" s="13">
        <v>707657.6</v>
      </c>
      <c r="M627" s="13">
        <v>740.077</v>
      </c>
      <c r="N627" s="13">
        <v>4864249.2939999998</v>
      </c>
      <c r="O627" s="13">
        <v>235324.79999999999</v>
      </c>
      <c r="P627" s="13"/>
      <c r="Q627" s="13"/>
      <c r="R627" s="13"/>
      <c r="S627" s="13"/>
      <c r="T627" s="38"/>
      <c r="U627" s="13"/>
      <c r="V627" s="13"/>
      <c r="W627" s="13"/>
      <c r="X627" s="13"/>
      <c r="Y627" s="13"/>
      <c r="Z627" s="38"/>
      <c r="AA627" s="13"/>
      <c r="AB627" s="38"/>
      <c r="AC627" s="13"/>
      <c r="AD627" s="13"/>
      <c r="AE627" s="13"/>
      <c r="AF627" s="38"/>
      <c r="AG627" s="13"/>
      <c r="AI627" s="11">
        <f t="shared" si="1975"/>
        <v>6776.2333333333336</v>
      </c>
      <c r="AJ627" s="11">
        <f t="shared" si="1983"/>
        <v>690.23933333333332</v>
      </c>
      <c r="AK627" s="11">
        <f t="shared" si="1984"/>
        <v>1272.2860000000001</v>
      </c>
      <c r="AL627" s="11">
        <f t="shared" si="1976"/>
        <v>1506.8666666666668</v>
      </c>
      <c r="AM627" s="11">
        <f t="shared" si="1985"/>
        <v>1031.6953333333333</v>
      </c>
      <c r="AN627" s="11">
        <f t="shared" si="1986"/>
        <v>495.93566666666669</v>
      </c>
      <c r="AO627" s="11">
        <f t="shared" si="1987"/>
        <v>987.06823333333341</v>
      </c>
      <c r="AP627" s="11">
        <f t="shared" si="1988"/>
        <v>668.12199999999996</v>
      </c>
      <c r="AQ627" s="11">
        <f t="shared" si="1989"/>
        <v>1325.825</v>
      </c>
      <c r="AR627" s="11">
        <f t="shared" si="1990"/>
        <v>563.22500000000002</v>
      </c>
      <c r="AS627" s="11">
        <f t="shared" si="1991"/>
        <v>707.99126666666666</v>
      </c>
      <c r="AT627" s="11">
        <f t="shared" si="1977"/>
        <v>732.93966666666677</v>
      </c>
      <c r="AU627" s="11">
        <f t="shared" si="1992"/>
        <v>4670.9218976666671</v>
      </c>
      <c r="AV627" s="11">
        <f t="shared" si="1993"/>
        <v>230.67896666666664</v>
      </c>
      <c r="AW627" s="11">
        <f t="shared" ref="AW627:AW690" si="1999">IF(OR(P627="",P624="",P621="",P618=""),AW626,SUM(P627,P624,P621,P618)/1000)</f>
        <v>13247.286</v>
      </c>
      <c r="AX627" s="11">
        <f t="shared" ref="AX627:AX690" si="2000">IF(OR(Q627="",Q624="",Q621="",Q618=""),AX626,SUM(Q627,Q624,Q621,Q618)/1000)</f>
        <v>1442.605</v>
      </c>
      <c r="AY627" s="11">
        <f t="shared" ref="AY627:AY690" si="2001">IF(OR(R627="",R624="",R621="",R618=""),AY626,SUM(R627,R624,R621,R618)/1000)</f>
        <v>1420.135</v>
      </c>
      <c r="AZ627" s="11">
        <f t="shared" ref="AZ627" si="2002">IF(OR(S627="",S624="",S621="",S618=""),AZ626,SUM(S627,S624,S621,S618))</f>
        <v>2301.3890000000001</v>
      </c>
      <c r="BA627" s="11">
        <f t="shared" ref="BA627:BA690" si="2003">IF(OR(U627="",U624="",U621="",U618=""),BA626,SUM(U627,U624,U621,U618))</f>
        <v>1782.8729999999998</v>
      </c>
      <c r="BB627" s="11">
        <f t="shared" ref="BB627:BE627" si="2004">IF(OR(V627="",V624="",V621="",V618=""),BB626,SUM(V627,V624,V621,V618)/1000)</f>
        <v>516.28564276770999</v>
      </c>
      <c r="BC627" s="11">
        <f t="shared" si="2004"/>
        <v>1507.7304000000001</v>
      </c>
      <c r="BD627" s="11">
        <f t="shared" si="2004"/>
        <v>946.17</v>
      </c>
      <c r="BE627" s="11">
        <f t="shared" si="2004"/>
        <v>2960.7420000000002</v>
      </c>
      <c r="BF627" s="11">
        <f t="shared" ref="BF627:BF690" si="2005">IF(OR(AA627="",AA624="",AA621="",AA618=""),BF626,SUM(AA627,AA624,AA621,AA618)/1000)</f>
        <v>558.83000000000004</v>
      </c>
      <c r="BG627" s="11">
        <f t="shared" ref="BG627:BG690" si="2006">IF(OR(AC627="",AC624="",AC621="",AC618=""),BG626,SUM(AC627,AC624,AC621,AC618)/1000)</f>
        <v>2101.3552</v>
      </c>
      <c r="BH627" s="11">
        <f t="shared" ref="BH627:BI627" si="2007">IF(OR(AD627="",AD624="",AD621="",AD618=""),BH626,SUM(AD627,AD624,AD621,AD618)/1000)</f>
        <v>979.56200000000001</v>
      </c>
      <c r="BI627" s="11">
        <f t="shared" si="2007"/>
        <v>1439.6890000000001</v>
      </c>
      <c r="BJ627" s="11">
        <f t="shared" ref="BJ627:BJ690" si="2008">IF(OR(AG627="",AG624="",AG621="",AG618=""),BJ626,SUM(AG627,AG624,AG621,AG618)/1000)</f>
        <v>218.0292</v>
      </c>
      <c r="BL627" s="65" t="str">
        <f t="shared" si="1777"/>
        <v>20065</v>
      </c>
      <c r="BM627" s="2">
        <f t="shared" si="1778"/>
        <v>51.829573327333819</v>
      </c>
      <c r="BN627" s="2">
        <f t="shared" si="1779"/>
        <v>47.98263446797835</v>
      </c>
      <c r="BO627" s="2">
        <f t="shared" ref="BO627:BP627" si="2009">IF(COUNT(AK626,AY624)=2,AK626/AY624*100,"")</f>
        <v>90.46946850451036</v>
      </c>
      <c r="BP627" s="2">
        <f t="shared" si="2009"/>
        <v>65.70776341645356</v>
      </c>
      <c r="BQ627" s="2">
        <f t="shared" si="1781"/>
        <v>57.362557419301197</v>
      </c>
      <c r="BR627" s="2">
        <f t="shared" si="1782"/>
        <v>98.108399742680206</v>
      </c>
      <c r="BS627" s="2">
        <f t="shared" si="1783"/>
        <v>64.699180906153487</v>
      </c>
      <c r="BT627" s="2">
        <f t="shared" ref="BT627:BZ627" si="2010">IF(COUNT(AP626,BD624)=2,AP626/BD624*100,"")</f>
        <v>71.131038711808571</v>
      </c>
      <c r="BU627" s="2">
        <f t="shared" si="2010"/>
        <v>45.400680271875281</v>
      </c>
      <c r="BV627" s="2">
        <f t="shared" si="2010"/>
        <v>101.0509256064057</v>
      </c>
      <c r="BW627" s="2">
        <f t="shared" si="2010"/>
        <v>33.75687429715618</v>
      </c>
      <c r="BX627" s="2">
        <f t="shared" si="2010"/>
        <v>75.270463104982355</v>
      </c>
      <c r="BY627" s="2">
        <f t="shared" si="2010"/>
        <v>324.3143483284648</v>
      </c>
      <c r="BZ627" s="2">
        <f t="shared" si="2010"/>
        <v>106.66069732174661</v>
      </c>
    </row>
    <row r="628" spans="1:78" ht="15" customHeight="1" x14ac:dyDescent="0.2">
      <c r="A628" s="71">
        <v>38869</v>
      </c>
      <c r="B628" s="76">
        <v>6831</v>
      </c>
      <c r="C628" s="13">
        <v>697101</v>
      </c>
      <c r="D628" s="76">
        <v>1297683</v>
      </c>
      <c r="E628" s="76">
        <v>1523.3</v>
      </c>
      <c r="F628" s="13">
        <v>1048348</v>
      </c>
      <c r="G628" s="13">
        <v>489268</v>
      </c>
      <c r="H628" s="13">
        <v>998119.07</v>
      </c>
      <c r="I628" s="13">
        <v>704956</v>
      </c>
      <c r="J628" s="13">
        <v>1359775</v>
      </c>
      <c r="K628" s="13">
        <v>565750</v>
      </c>
      <c r="L628" s="13">
        <v>707097.5</v>
      </c>
      <c r="M628" s="13">
        <v>746.279</v>
      </c>
      <c r="N628" s="13">
        <v>4636476.1109999996</v>
      </c>
      <c r="O628" s="13">
        <v>236837.5</v>
      </c>
      <c r="P628" s="13">
        <v>3437451.5</v>
      </c>
      <c r="Q628" s="13">
        <v>371292</v>
      </c>
      <c r="R628" s="13">
        <v>367638</v>
      </c>
      <c r="S628" s="13">
        <v>594.91099999999994</v>
      </c>
      <c r="T628" s="38">
        <v>461.57600000000002</v>
      </c>
      <c r="U628" s="76">
        <v>460.721</v>
      </c>
      <c r="V628" s="13">
        <v>134061.48962328001</v>
      </c>
      <c r="W628" s="13">
        <v>386676.6</v>
      </c>
      <c r="X628" s="13">
        <v>249021</v>
      </c>
      <c r="Y628" s="13">
        <v>789772</v>
      </c>
      <c r="Z628" s="38">
        <v>143925</v>
      </c>
      <c r="AA628" s="13">
        <v>145174</v>
      </c>
      <c r="AB628" s="38">
        <v>505780.6</v>
      </c>
      <c r="AC628" s="78">
        <v>525980.9</v>
      </c>
      <c r="AD628" s="13">
        <v>254658</v>
      </c>
      <c r="AE628" s="13">
        <v>357109</v>
      </c>
      <c r="AF628" s="38">
        <v>57856.5</v>
      </c>
      <c r="AG628" s="78">
        <v>58129.5</v>
      </c>
      <c r="AI628" s="11">
        <f t="shared" si="1975"/>
        <v>6803.4666666666672</v>
      </c>
      <c r="AJ628" s="11">
        <f t="shared" si="1983"/>
        <v>693.63566666666668</v>
      </c>
      <c r="AK628" s="11">
        <f t="shared" si="1984"/>
        <v>1284.347</v>
      </c>
      <c r="AL628" s="11">
        <f t="shared" si="1976"/>
        <v>1515.1000000000001</v>
      </c>
      <c r="AM628" s="11">
        <f t="shared" si="1985"/>
        <v>1042.7233333333334</v>
      </c>
      <c r="AN628" s="11">
        <f t="shared" si="1986"/>
        <v>493.42666666666668</v>
      </c>
      <c r="AO628" s="11">
        <f t="shared" si="1987"/>
        <v>994.96905333333325</v>
      </c>
      <c r="AP628" s="11">
        <f t="shared" si="1988"/>
        <v>683.24800000000005</v>
      </c>
      <c r="AQ628" s="11">
        <f t="shared" si="1989"/>
        <v>1341.5243333333333</v>
      </c>
      <c r="AR628" s="11">
        <f t="shared" si="1990"/>
        <v>567.45100000000002</v>
      </c>
      <c r="AS628" s="11">
        <f t="shared" si="1991"/>
        <v>707.77440000000001</v>
      </c>
      <c r="AT628" s="11">
        <f t="shared" si="1977"/>
        <v>741.1776666666666</v>
      </c>
      <c r="AU628" s="11">
        <f t="shared" si="1992"/>
        <v>4708.8099179999999</v>
      </c>
      <c r="AV628" s="11">
        <f t="shared" si="1993"/>
        <v>234.13493333333335</v>
      </c>
      <c r="AW628" s="11">
        <f t="shared" si="1999"/>
        <v>13457.232</v>
      </c>
      <c r="AX628" s="11">
        <f t="shared" si="2000"/>
        <v>1464.6590000000001</v>
      </c>
      <c r="AY628" s="11">
        <f t="shared" si="2001"/>
        <v>1439.807</v>
      </c>
      <c r="AZ628" s="11">
        <f t="shared" ref="AZ628" si="2011">IF(OR(S628="",S625="",S622="",S619=""),AZ627,SUM(S628,S625,S622,S619))</f>
        <v>2327.1239999999998</v>
      </c>
      <c r="BA628" s="11">
        <f t="shared" si="2003"/>
        <v>1805.1029999999998</v>
      </c>
      <c r="BB628" s="11">
        <f t="shared" ref="BB628:BE628" si="2012">IF(OR(V628="",V625="",V622="",V619=""),BB627,SUM(V628,V625,V622,V619)/1000)</f>
        <v>524.20560159846002</v>
      </c>
      <c r="BC628" s="11">
        <f t="shared" si="2012"/>
        <v>1523.4977999999999</v>
      </c>
      <c r="BD628" s="11">
        <f t="shared" si="2012"/>
        <v>965.75800000000004</v>
      </c>
      <c r="BE628" s="11">
        <f t="shared" si="2012"/>
        <v>3006.9560000000001</v>
      </c>
      <c r="BF628" s="11">
        <f t="shared" si="2005"/>
        <v>567.43100000000004</v>
      </c>
      <c r="BG628" s="11">
        <f t="shared" si="2006"/>
        <v>2104.1995999999999</v>
      </c>
      <c r="BH628" s="11">
        <f t="shared" ref="BH628:BI628" si="2013">IF(OR(AD628="",AD625="",AD622="",AD619=""),BH627,SUM(AD628,AD625,AD622,AD619)/1000)</f>
        <v>997.00699999999995</v>
      </c>
      <c r="BI628" s="11">
        <f t="shared" si="2013"/>
        <v>1458.068</v>
      </c>
      <c r="BJ628" s="11">
        <f t="shared" si="2008"/>
        <v>224.18009999999998</v>
      </c>
      <c r="BL628" s="65" t="str">
        <f t="shared" si="1777"/>
        <v>20066</v>
      </c>
      <c r="BM628" s="2">
        <f t="shared" si="1778"/>
        <v>51.151861093157748</v>
      </c>
      <c r="BN628" s="2">
        <f t="shared" si="1779"/>
        <v>47.619641782285058</v>
      </c>
      <c r="BO628" s="2">
        <f t="shared" ref="BO628:BP628" si="2014">IF(COUNT(AK627,AY625)=2,AK627/AY625*100,"")</f>
        <v>89.589088361317764</v>
      </c>
      <c r="BP628" s="2">
        <f t="shared" si="2014"/>
        <v>65.476399976999403</v>
      </c>
      <c r="BQ628" s="2">
        <f t="shared" si="1781"/>
        <v>57.414839232332682</v>
      </c>
      <c r="BR628" s="2">
        <f t="shared" si="1782"/>
        <v>96.058388144990644</v>
      </c>
      <c r="BS628" s="2">
        <f t="shared" si="1783"/>
        <v>64.767569852010666</v>
      </c>
      <c r="BT628" s="2">
        <f t="shared" ref="BT628:BZ628" si="2015">IF(COUNT(AP627,BD625)=2,AP627/BD625*100,"")</f>
        <v>70.613314732024904</v>
      </c>
      <c r="BU628" s="2">
        <f t="shared" si="2015"/>
        <v>44.780159838310801</v>
      </c>
      <c r="BV628" s="2">
        <f t="shared" si="2015"/>
        <v>100.78646457777857</v>
      </c>
      <c r="BW628" s="2">
        <f t="shared" si="2015"/>
        <v>33.692127188524182</v>
      </c>
      <c r="BX628" s="2">
        <f t="shared" si="2015"/>
        <v>74.823203295622605</v>
      </c>
      <c r="BY628" s="2">
        <f t="shared" si="2015"/>
        <v>324.43964617821399</v>
      </c>
      <c r="BZ628" s="2">
        <f t="shared" si="2015"/>
        <v>105.80186812897843</v>
      </c>
    </row>
    <row r="629" spans="1:78" ht="15" customHeight="1" x14ac:dyDescent="0.2">
      <c r="A629" s="71">
        <v>38899</v>
      </c>
      <c r="B629" s="76">
        <v>6872.5</v>
      </c>
      <c r="C629" s="13">
        <v>702908</v>
      </c>
      <c r="D629" s="76">
        <v>1311120</v>
      </c>
      <c r="E629" s="76">
        <v>1520.8</v>
      </c>
      <c r="F629" s="13">
        <v>1049007</v>
      </c>
      <c r="G629" s="13">
        <v>487877</v>
      </c>
      <c r="H629" s="13">
        <v>993907.46</v>
      </c>
      <c r="I629" s="13">
        <v>712417</v>
      </c>
      <c r="J629" s="13">
        <v>1350041</v>
      </c>
      <c r="K629" s="13">
        <v>561555</v>
      </c>
      <c r="L629" s="13">
        <v>705546.4</v>
      </c>
      <c r="M629" s="13">
        <v>752.99</v>
      </c>
      <c r="N629" s="13">
        <v>4672006.8080000002</v>
      </c>
      <c r="O629" s="13">
        <v>237740.9</v>
      </c>
      <c r="P629" s="13"/>
      <c r="Q629" s="13"/>
      <c r="R629" s="13"/>
      <c r="S629" s="13"/>
      <c r="T629" s="38"/>
      <c r="U629" s="13"/>
      <c r="V629" s="13"/>
      <c r="W629" s="13"/>
      <c r="X629" s="13"/>
      <c r="Y629" s="13"/>
      <c r="Z629" s="38"/>
      <c r="AA629" s="13"/>
      <c r="AB629" s="38"/>
      <c r="AC629" s="13"/>
      <c r="AD629" s="13"/>
      <c r="AE629" s="13"/>
      <c r="AF629" s="38"/>
      <c r="AG629" s="13"/>
      <c r="AI629" s="11">
        <f t="shared" si="1975"/>
        <v>6832.166666666667</v>
      </c>
      <c r="AJ629" s="11">
        <f t="shared" si="1983"/>
        <v>697.63300000000004</v>
      </c>
      <c r="AK629" s="11">
        <f t="shared" si="1984"/>
        <v>1296.1073333333331</v>
      </c>
      <c r="AL629" s="11">
        <f t="shared" si="1976"/>
        <v>1516.3666666666668</v>
      </c>
      <c r="AM629" s="11">
        <f t="shared" si="1985"/>
        <v>1043.03</v>
      </c>
      <c r="AN629" s="11">
        <f t="shared" si="1986"/>
        <v>490.15600000000001</v>
      </c>
      <c r="AO629" s="11">
        <f t="shared" si="1987"/>
        <v>995.59120333333328</v>
      </c>
      <c r="AP629" s="11">
        <f t="shared" si="1988"/>
        <v>698.07133333333343</v>
      </c>
      <c r="AQ629" s="11">
        <f t="shared" si="1989"/>
        <v>1345.5326666666667</v>
      </c>
      <c r="AR629" s="11">
        <f t="shared" si="1990"/>
        <v>566.4713333333334</v>
      </c>
      <c r="AS629" s="11">
        <f t="shared" si="1991"/>
        <v>706.76716666666664</v>
      </c>
      <c r="AT629" s="11">
        <f t="shared" si="1977"/>
        <v>746.44866666666667</v>
      </c>
      <c r="AU629" s="11">
        <f t="shared" si="1992"/>
        <v>4724.2440709999992</v>
      </c>
      <c r="AV629" s="11">
        <f t="shared" si="1993"/>
        <v>236.6344</v>
      </c>
      <c r="AW629" s="11">
        <f t="shared" si="1999"/>
        <v>13457.232</v>
      </c>
      <c r="AX629" s="11">
        <f t="shared" si="2000"/>
        <v>1464.6590000000001</v>
      </c>
      <c r="AY629" s="11">
        <f t="shared" si="2001"/>
        <v>1439.807</v>
      </c>
      <c r="AZ629" s="11">
        <f t="shared" ref="AZ629" si="2016">IF(OR(S629="",S626="",S623="",S620=""),AZ628,SUM(S629,S626,S623,S620))</f>
        <v>2327.1239999999998</v>
      </c>
      <c r="BA629" s="11">
        <f t="shared" si="2003"/>
        <v>1805.1029999999998</v>
      </c>
      <c r="BB629" s="11">
        <f t="shared" ref="BB629:BE629" si="2017">IF(OR(V629="",V626="",V623="",V620=""),BB628,SUM(V629,V626,V623,V620)/1000)</f>
        <v>524.20560159846002</v>
      </c>
      <c r="BC629" s="11">
        <f t="shared" si="2017"/>
        <v>1523.4977999999999</v>
      </c>
      <c r="BD629" s="11">
        <f t="shared" si="2017"/>
        <v>965.75800000000004</v>
      </c>
      <c r="BE629" s="11">
        <f t="shared" si="2017"/>
        <v>3006.9560000000001</v>
      </c>
      <c r="BF629" s="11">
        <f t="shared" si="2005"/>
        <v>567.43100000000004</v>
      </c>
      <c r="BG629" s="11">
        <f t="shared" si="2006"/>
        <v>2104.1995999999999</v>
      </c>
      <c r="BH629" s="11">
        <f t="shared" ref="BH629:BI629" si="2018">IF(OR(AD629="",AD626="",AD623="",AD620=""),BH628,SUM(AD629,AD626,AD623,AD620)/1000)</f>
        <v>997.00699999999995</v>
      </c>
      <c r="BI629" s="11">
        <f t="shared" si="2018"/>
        <v>1458.068</v>
      </c>
      <c r="BJ629" s="11">
        <f t="shared" si="2008"/>
        <v>224.18009999999998</v>
      </c>
      <c r="BL629" s="65" t="str">
        <f t="shared" si="1777"/>
        <v>20067</v>
      </c>
      <c r="BM629" s="2">
        <f t="shared" si="1778"/>
        <v>51.357437792666872</v>
      </c>
      <c r="BN629" s="2">
        <f t="shared" si="1779"/>
        <v>47.846730971633491</v>
      </c>
      <c r="BO629" s="2">
        <f t="shared" ref="BO629:BP629" si="2019">IF(COUNT(AK628,AY626)=2,AK628/AY626*100,"")</f>
        <v>90.438373816573787</v>
      </c>
      <c r="BP629" s="2">
        <f t="shared" si="2019"/>
        <v>65.83415493860447</v>
      </c>
      <c r="BQ629" s="2">
        <f t="shared" si="1781"/>
        <v>57.867012026842822</v>
      </c>
      <c r="BR629" s="2">
        <f t="shared" si="1782"/>
        <v>95.572416854650328</v>
      </c>
      <c r="BS629" s="2">
        <f t="shared" si="1783"/>
        <v>65.467157346786493</v>
      </c>
      <c r="BT629" s="2">
        <f t="shared" ref="BT629:BZ629" si="2020">IF(COUNT(AP628,BD626)=2,AP628/BD626*100,"")</f>
        <v>72.211970364733617</v>
      </c>
      <c r="BU629" s="2">
        <f t="shared" si="2020"/>
        <v>45.31040980042615</v>
      </c>
      <c r="BV629" s="2">
        <f t="shared" si="2020"/>
        <v>101.54268740046169</v>
      </c>
      <c r="BW629" s="2">
        <f t="shared" si="2020"/>
        <v>33.681806864446337</v>
      </c>
      <c r="BX629" s="2">
        <f t="shared" si="2020"/>
        <v>75.664191410718928</v>
      </c>
      <c r="BY629" s="2">
        <f t="shared" si="2020"/>
        <v>327.07132707133275</v>
      </c>
      <c r="BZ629" s="2">
        <f t="shared" si="2020"/>
        <v>107.38696162410051</v>
      </c>
    </row>
    <row r="630" spans="1:78" ht="15" customHeight="1" x14ac:dyDescent="0.2">
      <c r="A630" s="71">
        <v>38930</v>
      </c>
      <c r="B630" s="76">
        <v>6903.3</v>
      </c>
      <c r="C630" s="13">
        <v>709202</v>
      </c>
      <c r="D630" s="76">
        <v>1321580</v>
      </c>
      <c r="E630" s="76">
        <v>1520.9</v>
      </c>
      <c r="F630" s="13">
        <v>1043445</v>
      </c>
      <c r="G630" s="13">
        <v>488513</v>
      </c>
      <c r="H630" s="13">
        <v>974206.78</v>
      </c>
      <c r="I630" s="13">
        <v>708789</v>
      </c>
      <c r="J630" s="13">
        <v>1383208</v>
      </c>
      <c r="K630" s="13">
        <v>562492</v>
      </c>
      <c r="L630" s="13">
        <v>707176.3</v>
      </c>
      <c r="M630" s="13">
        <v>761.26599999999996</v>
      </c>
      <c r="N630" s="13">
        <v>4760109.7439999999</v>
      </c>
      <c r="O630" s="13">
        <v>243929.7</v>
      </c>
      <c r="P630" s="13"/>
      <c r="Q630" s="13"/>
      <c r="R630" s="13"/>
      <c r="S630" s="13"/>
      <c r="T630" s="38"/>
      <c r="U630" s="13"/>
      <c r="V630" s="13"/>
      <c r="W630" s="13"/>
      <c r="X630" s="13"/>
      <c r="Y630" s="13"/>
      <c r="Z630" s="38"/>
      <c r="AA630" s="13"/>
      <c r="AB630" s="38"/>
      <c r="AC630" s="13"/>
      <c r="AD630" s="13"/>
      <c r="AE630" s="13"/>
      <c r="AF630" s="38"/>
      <c r="AG630" s="13"/>
      <c r="AI630" s="11">
        <f t="shared" si="1975"/>
        <v>6868.9333333333334</v>
      </c>
      <c r="AJ630" s="11">
        <f t="shared" si="1983"/>
        <v>703.07033333333334</v>
      </c>
      <c r="AK630" s="11">
        <f t="shared" si="1984"/>
        <v>1310.1276666666668</v>
      </c>
      <c r="AL630" s="11">
        <f t="shared" si="1976"/>
        <v>1521.6666666666667</v>
      </c>
      <c r="AM630" s="11">
        <f t="shared" si="1985"/>
        <v>1046.9333333333334</v>
      </c>
      <c r="AN630" s="11">
        <f t="shared" si="1986"/>
        <v>488.55266666666671</v>
      </c>
      <c r="AO630" s="11">
        <f t="shared" si="1987"/>
        <v>988.7444366666665</v>
      </c>
      <c r="AP630" s="11">
        <f t="shared" si="1988"/>
        <v>708.7206666666666</v>
      </c>
      <c r="AQ630" s="11">
        <f t="shared" si="1989"/>
        <v>1364.3413333333333</v>
      </c>
      <c r="AR630" s="11">
        <f t="shared" si="1990"/>
        <v>563.26566666666668</v>
      </c>
      <c r="AS630" s="11">
        <f t="shared" si="1991"/>
        <v>706.60673333333341</v>
      </c>
      <c r="AT630" s="11">
        <f t="shared" si="1977"/>
        <v>753.51166666666666</v>
      </c>
      <c r="AU630" s="11">
        <f t="shared" si="1992"/>
        <v>4689.5308876666659</v>
      </c>
      <c r="AV630" s="11">
        <f t="shared" si="1993"/>
        <v>239.50270000000003</v>
      </c>
      <c r="AW630" s="11">
        <f t="shared" si="1999"/>
        <v>13457.232</v>
      </c>
      <c r="AX630" s="11">
        <f t="shared" si="2000"/>
        <v>1464.6590000000001</v>
      </c>
      <c r="AY630" s="11">
        <f t="shared" si="2001"/>
        <v>1439.807</v>
      </c>
      <c r="AZ630" s="11">
        <f t="shared" ref="AZ630" si="2021">IF(OR(S630="",S627="",S624="",S621=""),AZ629,SUM(S630,S627,S624,S621))</f>
        <v>2327.1239999999998</v>
      </c>
      <c r="BA630" s="11">
        <f t="shared" si="2003"/>
        <v>1805.1029999999998</v>
      </c>
      <c r="BB630" s="11">
        <f t="shared" ref="BB630:BE630" si="2022">IF(OR(V630="",V627="",V624="",V621=""),BB629,SUM(V630,V627,V624,V621)/1000)</f>
        <v>524.20560159846002</v>
      </c>
      <c r="BC630" s="11">
        <f t="shared" si="2022"/>
        <v>1523.4977999999999</v>
      </c>
      <c r="BD630" s="11">
        <f t="shared" si="2022"/>
        <v>965.75800000000004</v>
      </c>
      <c r="BE630" s="11">
        <f t="shared" si="2022"/>
        <v>3006.9560000000001</v>
      </c>
      <c r="BF630" s="11">
        <f t="shared" si="2005"/>
        <v>567.43100000000004</v>
      </c>
      <c r="BG630" s="11">
        <f t="shared" si="2006"/>
        <v>2104.1995999999999</v>
      </c>
      <c r="BH630" s="11">
        <f t="shared" ref="BH630:BI630" si="2023">IF(OR(AD630="",AD627="",AD624="",AD621=""),BH629,SUM(AD630,AD627,AD624,AD621)/1000)</f>
        <v>997.00699999999995</v>
      </c>
      <c r="BI630" s="11">
        <f t="shared" si="2023"/>
        <v>1458.068</v>
      </c>
      <c r="BJ630" s="11">
        <f t="shared" si="2008"/>
        <v>224.18009999999998</v>
      </c>
      <c r="BL630" s="65" t="str">
        <f t="shared" si="1777"/>
        <v>20068</v>
      </c>
      <c r="BM630" s="2">
        <f t="shared" si="1778"/>
        <v>51.574085942333149</v>
      </c>
      <c r="BN630" s="2">
        <f t="shared" si="1779"/>
        <v>48.082161552654171</v>
      </c>
      <c r="BO630" s="2">
        <f t="shared" ref="BO630:BP630" si="2024">IF(COUNT(AK629,AY627)=2,AK629/AY627*100,"")</f>
        <v>91.266487575711679</v>
      </c>
      <c r="BP630" s="2">
        <f t="shared" si="2024"/>
        <v>65.889194163466797</v>
      </c>
      <c r="BQ630" s="2">
        <f t="shared" si="1781"/>
        <v>58.48556421760459</v>
      </c>
      <c r="BR630" s="2">
        <f t="shared" si="1782"/>
        <v>94.938917412532746</v>
      </c>
      <c r="BS630" s="2">
        <f t="shared" si="1783"/>
        <v>65.991178086833898</v>
      </c>
      <c r="BT630" s="2">
        <f t="shared" ref="BT630:BZ630" si="2025">IF(COUNT(AP629,BD627)=2,AP629/BD627*100,"")</f>
        <v>73.778637383697799</v>
      </c>
      <c r="BU630" s="2">
        <f t="shared" si="2025"/>
        <v>45.445792529935623</v>
      </c>
      <c r="BV630" s="2">
        <f t="shared" si="2025"/>
        <v>101.36738065839941</v>
      </c>
      <c r="BW630" s="2">
        <f t="shared" si="2025"/>
        <v>33.633874304861294</v>
      </c>
      <c r="BX630" s="2">
        <f t="shared" si="2025"/>
        <v>76.202289050276207</v>
      </c>
      <c r="BY630" s="2">
        <f t="shared" si="2025"/>
        <v>328.14337478441519</v>
      </c>
      <c r="BZ630" s="2">
        <f t="shared" si="2025"/>
        <v>108.53335241334648</v>
      </c>
    </row>
    <row r="631" spans="1:78" ht="15" customHeight="1" x14ac:dyDescent="0.2">
      <c r="A631" s="71">
        <v>38961</v>
      </c>
      <c r="B631" s="76">
        <v>6930.5</v>
      </c>
      <c r="C631" s="13">
        <v>715455</v>
      </c>
      <c r="D631" s="76">
        <v>1340071</v>
      </c>
      <c r="E631" s="76">
        <v>1525.9</v>
      </c>
      <c r="F631" s="13">
        <v>1056318</v>
      </c>
      <c r="G631" s="13">
        <v>486009</v>
      </c>
      <c r="H631" s="13">
        <v>996251.82</v>
      </c>
      <c r="I631" s="13">
        <v>734616</v>
      </c>
      <c r="J631" s="13">
        <v>1413386</v>
      </c>
      <c r="K631" s="13">
        <v>578388</v>
      </c>
      <c r="L631" s="13">
        <v>709316.6</v>
      </c>
      <c r="M631" s="13">
        <v>767.37</v>
      </c>
      <c r="N631" s="13">
        <v>4856144.5109999999</v>
      </c>
      <c r="O631" s="13">
        <v>246173.1</v>
      </c>
      <c r="P631" s="13">
        <v>3466867.25</v>
      </c>
      <c r="Q631" s="13">
        <v>386362</v>
      </c>
      <c r="R631" s="13">
        <v>370612</v>
      </c>
      <c r="S631" s="13">
        <v>598.62599999999998</v>
      </c>
      <c r="T631" s="38">
        <v>465.17700000000002</v>
      </c>
      <c r="U631" s="76">
        <v>463.93700000000001</v>
      </c>
      <c r="V631" s="13">
        <v>135927.63798170001</v>
      </c>
      <c r="W631" s="13">
        <v>390423.3</v>
      </c>
      <c r="X631" s="13">
        <v>253409</v>
      </c>
      <c r="Y631" s="13">
        <v>750518</v>
      </c>
      <c r="Z631" s="38">
        <v>145440</v>
      </c>
      <c r="AA631" s="76">
        <v>146965</v>
      </c>
      <c r="AB631" s="38">
        <v>504725.2</v>
      </c>
      <c r="AC631" s="78">
        <v>524126.2</v>
      </c>
      <c r="AD631" s="13">
        <v>262400</v>
      </c>
      <c r="AE631" s="13">
        <v>382405</v>
      </c>
      <c r="AF631" s="38">
        <v>59065.9</v>
      </c>
      <c r="AG631" s="78">
        <v>59455.5</v>
      </c>
      <c r="AI631" s="11">
        <f t="shared" si="1975"/>
        <v>6902.0999999999995</v>
      </c>
      <c r="AJ631" s="11">
        <f t="shared" si="1983"/>
        <v>709.18833333333339</v>
      </c>
      <c r="AK631" s="11">
        <f t="shared" si="1984"/>
        <v>1324.2570000000001</v>
      </c>
      <c r="AL631" s="11">
        <f t="shared" si="1976"/>
        <v>1522.5333333333335</v>
      </c>
      <c r="AM631" s="11">
        <f t="shared" si="1985"/>
        <v>1049.5899999999999</v>
      </c>
      <c r="AN631" s="11">
        <f t="shared" si="1986"/>
        <v>487.4663333333333</v>
      </c>
      <c r="AO631" s="11">
        <f t="shared" si="1987"/>
        <v>988.12202000000002</v>
      </c>
      <c r="AP631" s="11">
        <f t="shared" si="1988"/>
        <v>718.60733333333337</v>
      </c>
      <c r="AQ631" s="11">
        <f t="shared" si="1989"/>
        <v>1382.2116666666668</v>
      </c>
      <c r="AR631" s="11">
        <f t="shared" si="1990"/>
        <v>567.47833333333335</v>
      </c>
      <c r="AS631" s="11">
        <f t="shared" si="1991"/>
        <v>707.34643333333349</v>
      </c>
      <c r="AT631" s="11">
        <f t="shared" si="1977"/>
        <v>760.54199999999992</v>
      </c>
      <c r="AU631" s="11">
        <f t="shared" si="1992"/>
        <v>4762.7536876666663</v>
      </c>
      <c r="AV631" s="11">
        <f t="shared" si="1993"/>
        <v>242.61456666666666</v>
      </c>
      <c r="AW631" s="11">
        <f t="shared" si="1999"/>
        <v>13638.380999999999</v>
      </c>
      <c r="AX631" s="11">
        <f t="shared" si="2000"/>
        <v>1482.674</v>
      </c>
      <c r="AY631" s="11">
        <f t="shared" si="2001"/>
        <v>1460.136</v>
      </c>
      <c r="AZ631" s="11">
        <f t="shared" ref="AZ631" si="2026">IF(OR(S631="",S628="",S625="",S622=""),AZ630,SUM(S631,S628,S625,S622))</f>
        <v>2352.3369999999995</v>
      </c>
      <c r="BA631" s="11">
        <f t="shared" si="2003"/>
        <v>1827.057</v>
      </c>
      <c r="BB631" s="11">
        <f t="shared" ref="BB631:BE631" si="2027">IF(OR(V631="",V628="",V625="",V622=""),BB630,SUM(V631,V628,V625,V622)/1000)</f>
        <v>532.04598780435003</v>
      </c>
      <c r="BC631" s="11">
        <f t="shared" si="2027"/>
        <v>1538.7921999999996</v>
      </c>
      <c r="BD631" s="11">
        <f t="shared" si="2027"/>
        <v>985.26300000000003</v>
      </c>
      <c r="BE631" s="11">
        <f t="shared" si="2027"/>
        <v>3051.4209999999998</v>
      </c>
      <c r="BF631" s="11">
        <f t="shared" si="2005"/>
        <v>575.72900000000004</v>
      </c>
      <c r="BG631" s="11">
        <f t="shared" si="2006"/>
        <v>2102.2947999999997</v>
      </c>
      <c r="BH631" s="11">
        <f t="shared" ref="BH631:BI631" si="2028">IF(OR(AD631="",AD628="",AD625="",AD622=""),BH630,SUM(AD631,AD628,AD625,AD622)/1000)</f>
        <v>1016.155</v>
      </c>
      <c r="BI631" s="11">
        <f t="shared" si="2028"/>
        <v>1476.66</v>
      </c>
      <c r="BJ631" s="11">
        <f t="shared" si="2008"/>
        <v>230.00859999999997</v>
      </c>
      <c r="BL631" s="65" t="str">
        <f t="shared" si="1777"/>
        <v>20069</v>
      </c>
      <c r="BM631" s="2">
        <f t="shared" si="1778"/>
        <v>51.042690899089308</v>
      </c>
      <c r="BN631" s="2">
        <f t="shared" si="1779"/>
        <v>47.631086826353439</v>
      </c>
      <c r="BO631" s="2">
        <f t="shared" ref="BO631:BP631" si="2029">IF(COUNT(AK630,AY628)=2,AK630/AY628*100,"")</f>
        <v>90.993283590555322</v>
      </c>
      <c r="BP631" s="2">
        <f t="shared" si="2029"/>
        <v>65.388293303952295</v>
      </c>
      <c r="BQ631" s="2">
        <f t="shared" si="1781"/>
        <v>57.782298295443532</v>
      </c>
      <c r="BR631" s="2">
        <f t="shared" si="1782"/>
        <v>93.198673416866058</v>
      </c>
      <c r="BS631" s="2">
        <f t="shared" si="1783"/>
        <v>65.349041090399567</v>
      </c>
      <c r="BT631" s="2">
        <f t="shared" ref="BT631:BZ631" si="2030">IF(COUNT(AP630,BD628)=2,AP630/BD628*100,"")</f>
        <v>73.384912852564156</v>
      </c>
      <c r="BU631" s="2">
        <f t="shared" si="2030"/>
        <v>45.372839952873711</v>
      </c>
      <c r="BV631" s="2">
        <f t="shared" si="2030"/>
        <v>99.265931305597803</v>
      </c>
      <c r="BW631" s="2">
        <f t="shared" si="2030"/>
        <v>33.580784509859875</v>
      </c>
      <c r="BX631" s="2">
        <f t="shared" si="2030"/>
        <v>75.577369734281376</v>
      </c>
      <c r="BY631" s="2">
        <f t="shared" si="2030"/>
        <v>321.6263499141786</v>
      </c>
      <c r="BZ631" s="2">
        <f t="shared" si="2030"/>
        <v>106.83495100591</v>
      </c>
    </row>
    <row r="632" spans="1:78" ht="15" customHeight="1" x14ac:dyDescent="0.2">
      <c r="A632" s="71">
        <v>38991</v>
      </c>
      <c r="B632" s="76">
        <v>6979.5</v>
      </c>
      <c r="C632" s="13">
        <v>722293</v>
      </c>
      <c r="D632" s="76">
        <v>1362518</v>
      </c>
      <c r="E632" s="76">
        <v>1523.3</v>
      </c>
      <c r="F632" s="13">
        <v>1059366</v>
      </c>
      <c r="G632" s="13">
        <v>486909</v>
      </c>
      <c r="H632" s="13">
        <v>1001197.02</v>
      </c>
      <c r="I632" s="13">
        <v>738434</v>
      </c>
      <c r="J632" s="13">
        <v>1416864</v>
      </c>
      <c r="K632" s="13">
        <v>574584</v>
      </c>
      <c r="L632" s="13">
        <v>710058.6</v>
      </c>
      <c r="M632" s="13">
        <v>776.59400000000005</v>
      </c>
      <c r="N632" s="13">
        <v>4865326.09</v>
      </c>
      <c r="O632" s="13">
        <v>251997</v>
      </c>
      <c r="P632" s="13"/>
      <c r="Q632" s="13"/>
      <c r="R632" s="13"/>
      <c r="S632" s="13"/>
      <c r="T632" s="38"/>
      <c r="U632" s="13"/>
      <c r="V632" s="13"/>
      <c r="W632" s="13"/>
      <c r="X632" s="13"/>
      <c r="Y632" s="13"/>
      <c r="Z632" s="38"/>
      <c r="AA632" s="13"/>
      <c r="AB632" s="38"/>
      <c r="AC632" s="13"/>
      <c r="AD632" s="13"/>
      <c r="AE632" s="13"/>
      <c r="AF632" s="38"/>
      <c r="AG632" s="13"/>
      <c r="AI632" s="11">
        <f t="shared" si="1975"/>
        <v>6937.7666666666664</v>
      </c>
      <c r="AJ632" s="11">
        <f t="shared" si="1983"/>
        <v>715.65</v>
      </c>
      <c r="AK632" s="11">
        <f t="shared" si="1984"/>
        <v>1341.3896666666667</v>
      </c>
      <c r="AL632" s="11">
        <f t="shared" si="1976"/>
        <v>1523.3666666666668</v>
      </c>
      <c r="AM632" s="11">
        <f t="shared" si="1985"/>
        <v>1053.0429999999999</v>
      </c>
      <c r="AN632" s="11">
        <f t="shared" si="1986"/>
        <v>487.14366666666666</v>
      </c>
      <c r="AO632" s="11">
        <f t="shared" si="1987"/>
        <v>990.55187333333345</v>
      </c>
      <c r="AP632" s="11">
        <f t="shared" si="1988"/>
        <v>727.27966666666657</v>
      </c>
      <c r="AQ632" s="11">
        <f t="shared" si="1989"/>
        <v>1404.4860000000001</v>
      </c>
      <c r="AR632" s="11">
        <f t="shared" si="1990"/>
        <v>571.82133333333343</v>
      </c>
      <c r="AS632" s="11">
        <f t="shared" si="1991"/>
        <v>708.85050000000001</v>
      </c>
      <c r="AT632" s="11">
        <f t="shared" si="1977"/>
        <v>768.41</v>
      </c>
      <c r="AU632" s="11">
        <f t="shared" si="1992"/>
        <v>4827.1934483333334</v>
      </c>
      <c r="AV632" s="11">
        <f t="shared" si="1993"/>
        <v>247.36660000000001</v>
      </c>
      <c r="AW632" s="11">
        <f t="shared" si="1999"/>
        <v>13638.380999999999</v>
      </c>
      <c r="AX632" s="11">
        <f t="shared" si="2000"/>
        <v>1482.674</v>
      </c>
      <c r="AY632" s="11">
        <f t="shared" si="2001"/>
        <v>1460.136</v>
      </c>
      <c r="AZ632" s="11">
        <f t="shared" ref="AZ632" si="2031">IF(OR(S632="",S629="",S626="",S623=""),AZ631,SUM(S632,S629,S626,S623))</f>
        <v>2352.3369999999995</v>
      </c>
      <c r="BA632" s="11">
        <f t="shared" si="2003"/>
        <v>1827.057</v>
      </c>
      <c r="BB632" s="11">
        <f t="shared" ref="BB632:BE632" si="2032">IF(OR(V632="",V629="",V626="",V623=""),BB631,SUM(V632,V629,V626,V623)/1000)</f>
        <v>532.04598780435003</v>
      </c>
      <c r="BC632" s="11">
        <f t="shared" si="2032"/>
        <v>1538.7921999999996</v>
      </c>
      <c r="BD632" s="11">
        <f t="shared" si="2032"/>
        <v>985.26300000000003</v>
      </c>
      <c r="BE632" s="11">
        <f t="shared" si="2032"/>
        <v>3051.4209999999998</v>
      </c>
      <c r="BF632" s="11">
        <f t="shared" si="2005"/>
        <v>575.72900000000004</v>
      </c>
      <c r="BG632" s="11">
        <f t="shared" si="2006"/>
        <v>2102.2947999999997</v>
      </c>
      <c r="BH632" s="11">
        <f t="shared" ref="BH632:BI632" si="2033">IF(OR(AD632="",AD629="",AD626="",AD623=""),BH631,SUM(AD632,AD629,AD626,AD623)/1000)</f>
        <v>1016.155</v>
      </c>
      <c r="BI632" s="11">
        <f t="shared" si="2033"/>
        <v>1476.66</v>
      </c>
      <c r="BJ632" s="11">
        <f t="shared" si="2008"/>
        <v>230.00859999999997</v>
      </c>
      <c r="BL632" s="65" t="str">
        <f t="shared" si="1777"/>
        <v>200610</v>
      </c>
      <c r="BM632" s="2">
        <f t="shared" si="1778"/>
        <v>51.289150696071815</v>
      </c>
      <c r="BN632" s="2">
        <f t="shared" si="1779"/>
        <v>48.002322269779746</v>
      </c>
      <c r="BO632" s="2">
        <f t="shared" ref="BO632:BP632" si="2034">IF(COUNT(AK631,AY629)=2,AK631/AY629*100,"")</f>
        <v>91.974618820439133</v>
      </c>
      <c r="BP632" s="2">
        <f t="shared" si="2034"/>
        <v>65.425535267279855</v>
      </c>
      <c r="BQ632" s="2">
        <f t="shared" si="1781"/>
        <v>57.998537110255398</v>
      </c>
      <c r="BR632" s="2">
        <f t="shared" si="1782"/>
        <v>92.991439207612885</v>
      </c>
      <c r="BS632" s="2">
        <f t="shared" si="1783"/>
        <v>64.899630092453478</v>
      </c>
      <c r="BT632" s="2">
        <f t="shared" ref="BT632:BZ632" si="2035">IF(COUNT(AP631,BD629)=2,AP631/BD629*100,"")</f>
        <v>74.408633770917078</v>
      </c>
      <c r="BU632" s="2">
        <f t="shared" si="2035"/>
        <v>45.967139747527625</v>
      </c>
      <c r="BV632" s="2">
        <f t="shared" si="2035"/>
        <v>100.00834168970911</v>
      </c>
      <c r="BW632" s="2">
        <f t="shared" si="2035"/>
        <v>33.61593801906119</v>
      </c>
      <c r="BX632" s="2">
        <f t="shared" si="2035"/>
        <v>76.282513563094341</v>
      </c>
      <c r="BY632" s="2">
        <f t="shared" si="2035"/>
        <v>326.64825561404996</v>
      </c>
      <c r="BZ632" s="2">
        <f t="shared" si="2035"/>
        <v>108.22306113105789</v>
      </c>
    </row>
    <row r="633" spans="1:78" ht="15" customHeight="1" x14ac:dyDescent="0.2">
      <c r="A633" s="71">
        <v>39022</v>
      </c>
      <c r="B633" s="76">
        <v>7014.3</v>
      </c>
      <c r="C633" s="13">
        <v>727459</v>
      </c>
      <c r="D633" s="76">
        <v>1373540</v>
      </c>
      <c r="E633" s="76">
        <v>1536.1</v>
      </c>
      <c r="F633" s="13">
        <v>1058944</v>
      </c>
      <c r="G633" s="13">
        <v>486611</v>
      </c>
      <c r="H633" s="13">
        <v>994425.84</v>
      </c>
      <c r="I633" s="13">
        <v>753725</v>
      </c>
      <c r="J633" s="13">
        <v>1430398</v>
      </c>
      <c r="K633" s="13">
        <v>589638</v>
      </c>
      <c r="L633" s="13">
        <v>711339.1</v>
      </c>
      <c r="M633" s="13">
        <v>781.70899999999995</v>
      </c>
      <c r="N633" s="13">
        <v>5194382.2369999997</v>
      </c>
      <c r="O633" s="13">
        <v>256615.5</v>
      </c>
      <c r="P633" s="13"/>
      <c r="Q633" s="13"/>
      <c r="R633" s="13"/>
      <c r="S633" s="13"/>
      <c r="T633" s="38"/>
      <c r="U633" s="13"/>
      <c r="V633" s="13"/>
      <c r="W633" s="13"/>
      <c r="X633" s="13"/>
      <c r="Y633" s="13"/>
      <c r="Z633" s="38"/>
      <c r="AA633" s="13"/>
      <c r="AB633" s="38"/>
      <c r="AC633" s="13"/>
      <c r="AD633" s="13"/>
      <c r="AE633" s="13"/>
      <c r="AF633" s="38"/>
      <c r="AG633" s="13"/>
      <c r="AI633" s="11">
        <f t="shared" si="1975"/>
        <v>6974.7666666666664</v>
      </c>
      <c r="AJ633" s="11">
        <f t="shared" si="1983"/>
        <v>721.73566666666659</v>
      </c>
      <c r="AK633" s="11">
        <f t="shared" si="1984"/>
        <v>1358.7096666666666</v>
      </c>
      <c r="AL633" s="11">
        <f t="shared" si="1976"/>
        <v>1528.4333333333332</v>
      </c>
      <c r="AM633" s="11">
        <f t="shared" si="1985"/>
        <v>1058.2093333333332</v>
      </c>
      <c r="AN633" s="11">
        <f t="shared" si="1986"/>
        <v>486.5096666666667</v>
      </c>
      <c r="AO633" s="11">
        <f t="shared" si="1987"/>
        <v>997.29155999999989</v>
      </c>
      <c r="AP633" s="11">
        <f t="shared" si="1988"/>
        <v>742.25833333333333</v>
      </c>
      <c r="AQ633" s="11">
        <f t="shared" si="1989"/>
        <v>1420.2159999999999</v>
      </c>
      <c r="AR633" s="11">
        <f t="shared" si="1990"/>
        <v>580.87</v>
      </c>
      <c r="AS633" s="11">
        <f t="shared" si="1991"/>
        <v>710.23810000000003</v>
      </c>
      <c r="AT633" s="11">
        <f t="shared" si="1977"/>
        <v>775.22433333333322</v>
      </c>
      <c r="AU633" s="11">
        <f t="shared" si="1992"/>
        <v>4971.9509459999999</v>
      </c>
      <c r="AV633" s="11">
        <f t="shared" si="1993"/>
        <v>251.59519999999998</v>
      </c>
      <c r="AW633" s="11">
        <f t="shared" si="1999"/>
        <v>13638.380999999999</v>
      </c>
      <c r="AX633" s="11">
        <f t="shared" si="2000"/>
        <v>1482.674</v>
      </c>
      <c r="AY633" s="11">
        <f t="shared" si="2001"/>
        <v>1460.136</v>
      </c>
      <c r="AZ633" s="11">
        <f t="shared" ref="AZ633" si="2036">IF(OR(S633="",S630="",S627="",S624=""),AZ632,SUM(S633,S630,S627,S624))</f>
        <v>2352.3369999999995</v>
      </c>
      <c r="BA633" s="11">
        <f t="shared" si="2003"/>
        <v>1827.057</v>
      </c>
      <c r="BB633" s="11">
        <f t="shared" ref="BB633:BE633" si="2037">IF(OR(V633="",V630="",V627="",V624=""),BB632,SUM(V633,V630,V627,V624)/1000)</f>
        <v>532.04598780435003</v>
      </c>
      <c r="BC633" s="11">
        <f t="shared" si="2037"/>
        <v>1538.7921999999996</v>
      </c>
      <c r="BD633" s="11">
        <f t="shared" si="2037"/>
        <v>985.26300000000003</v>
      </c>
      <c r="BE633" s="11">
        <f t="shared" si="2037"/>
        <v>3051.4209999999998</v>
      </c>
      <c r="BF633" s="11">
        <f t="shared" si="2005"/>
        <v>575.72900000000004</v>
      </c>
      <c r="BG633" s="11">
        <f t="shared" si="2006"/>
        <v>2102.2947999999997</v>
      </c>
      <c r="BH633" s="11">
        <f t="shared" ref="BH633:BI633" si="2038">IF(OR(AD633="",AD630="",AD627="",AD624=""),BH632,SUM(AD633,AD630,AD627,AD624)/1000)</f>
        <v>1016.155</v>
      </c>
      <c r="BI633" s="11">
        <f t="shared" si="2038"/>
        <v>1476.66</v>
      </c>
      <c r="BJ633" s="11">
        <f t="shared" si="2008"/>
        <v>230.00859999999997</v>
      </c>
      <c r="BL633" s="65" t="str">
        <f t="shared" si="1777"/>
        <v>200611</v>
      </c>
      <c r="BM633" s="2">
        <f t="shared" si="1778"/>
        <v>51.554187864686185</v>
      </c>
      <c r="BN633" s="2">
        <f t="shared" si="1779"/>
        <v>48.42003041891207</v>
      </c>
      <c r="BO633" s="2">
        <f t="shared" ref="BO633:BP633" si="2039">IF(COUNT(AK632,AY630)=2,AK632/AY630*100,"")</f>
        <v>93.164546822363462</v>
      </c>
      <c r="BP633" s="2">
        <f t="shared" si="2039"/>
        <v>65.461344847402501</v>
      </c>
      <c r="BQ633" s="2">
        <f t="shared" si="1781"/>
        <v>58.145712460729392</v>
      </c>
      <c r="BR633" s="2">
        <f t="shared" si="1782"/>
        <v>92.929885751167021</v>
      </c>
      <c r="BS633" s="2">
        <f t="shared" si="1783"/>
        <v>64.858775641159454</v>
      </c>
      <c r="BT633" s="2">
        <f t="shared" ref="BT633:BZ633" si="2040">IF(COUNT(AP632,BD630)=2,AP632/BD630*100,"")</f>
        <v>75.306615805063643</v>
      </c>
      <c r="BU633" s="2">
        <f t="shared" si="2040"/>
        <v>46.707899949317515</v>
      </c>
      <c r="BV633" s="2">
        <f t="shared" si="2040"/>
        <v>100.77372109266737</v>
      </c>
      <c r="BW633" s="2">
        <f t="shared" si="2040"/>
        <v>33.687417296343938</v>
      </c>
      <c r="BX633" s="2">
        <f t="shared" si="2040"/>
        <v>77.071675524845858</v>
      </c>
      <c r="BY633" s="2">
        <f t="shared" si="2040"/>
        <v>331.0677861617794</v>
      </c>
      <c r="BZ633" s="2">
        <f t="shared" si="2040"/>
        <v>110.34280027531437</v>
      </c>
    </row>
    <row r="634" spans="1:78" ht="15" customHeight="1" x14ac:dyDescent="0.2">
      <c r="A634" s="71">
        <v>39052</v>
      </c>
      <c r="B634" s="76">
        <v>7057.5</v>
      </c>
      <c r="C634" s="13">
        <v>732122</v>
      </c>
      <c r="D634" s="76">
        <v>1399012</v>
      </c>
      <c r="E634" s="76">
        <v>1553.5</v>
      </c>
      <c r="F634" s="13">
        <v>1105101</v>
      </c>
      <c r="G634" s="13">
        <v>481355</v>
      </c>
      <c r="H634" s="13">
        <v>1048228.8</v>
      </c>
      <c r="I634" s="13">
        <v>777213</v>
      </c>
      <c r="J634" s="13">
        <v>1468209</v>
      </c>
      <c r="K634" s="13">
        <v>614883</v>
      </c>
      <c r="L634" s="13">
        <v>712341</v>
      </c>
      <c r="M634" s="13">
        <v>791.34</v>
      </c>
      <c r="N634" s="13">
        <v>5054332.1359999999</v>
      </c>
      <c r="O634" s="13">
        <v>263239</v>
      </c>
      <c r="P634" s="13">
        <v>3509307</v>
      </c>
      <c r="Q634" s="13">
        <v>383763</v>
      </c>
      <c r="R634" s="13">
        <v>373996</v>
      </c>
      <c r="S634" s="13">
        <v>610.00800000000004</v>
      </c>
      <c r="T634" s="38">
        <v>472.279</v>
      </c>
      <c r="U634" s="76">
        <v>470.94</v>
      </c>
      <c r="V634" s="13">
        <v>138480.59688232001</v>
      </c>
      <c r="W634" s="13">
        <v>396584.5</v>
      </c>
      <c r="X634" s="13">
        <v>257766</v>
      </c>
      <c r="Y634" s="13">
        <v>819598</v>
      </c>
      <c r="Z634" s="38">
        <v>147924</v>
      </c>
      <c r="AA634" s="76">
        <v>149446</v>
      </c>
      <c r="AB634" s="38">
        <v>511140.4</v>
      </c>
      <c r="AC634" s="78">
        <v>531353.1</v>
      </c>
      <c r="AD634" s="13">
        <v>269038</v>
      </c>
      <c r="AE634" s="13">
        <v>408491</v>
      </c>
      <c r="AF634" s="38">
        <v>61488.7</v>
      </c>
      <c r="AG634" s="78">
        <v>61818.6</v>
      </c>
      <c r="AI634" s="11">
        <f t="shared" si="1975"/>
        <v>7017.0999999999995</v>
      </c>
      <c r="AJ634" s="11">
        <f t="shared" si="1983"/>
        <v>727.29133333333334</v>
      </c>
      <c r="AK634" s="11">
        <f t="shared" si="1984"/>
        <v>1378.3566666666668</v>
      </c>
      <c r="AL634" s="11">
        <f t="shared" si="1976"/>
        <v>1537.6333333333332</v>
      </c>
      <c r="AM634" s="11">
        <f t="shared" si="1985"/>
        <v>1074.4703333333332</v>
      </c>
      <c r="AN634" s="11">
        <f t="shared" si="1986"/>
        <v>484.95833333333331</v>
      </c>
      <c r="AO634" s="11">
        <f t="shared" si="1987"/>
        <v>1014.6172200000001</v>
      </c>
      <c r="AP634" s="11">
        <f t="shared" si="1988"/>
        <v>756.45733333333339</v>
      </c>
      <c r="AQ634" s="11">
        <f t="shared" si="1989"/>
        <v>1438.4903333333332</v>
      </c>
      <c r="AR634" s="11">
        <f t="shared" si="1990"/>
        <v>593.03499999999997</v>
      </c>
      <c r="AS634" s="11">
        <f t="shared" si="1991"/>
        <v>711.24623333333341</v>
      </c>
      <c r="AT634" s="11">
        <f t="shared" si="1977"/>
        <v>783.21433333333334</v>
      </c>
      <c r="AU634" s="11">
        <f t="shared" si="1992"/>
        <v>5038.0134876666662</v>
      </c>
      <c r="AV634" s="11">
        <f t="shared" si="1993"/>
        <v>257.28383333333335</v>
      </c>
      <c r="AW634" s="11">
        <f t="shared" si="1999"/>
        <v>13814.609</v>
      </c>
      <c r="AX634" s="11">
        <f t="shared" si="2000"/>
        <v>1496.604</v>
      </c>
      <c r="AY634" s="11">
        <f t="shared" si="2001"/>
        <v>1474.923</v>
      </c>
      <c r="AZ634" s="11">
        <f t="shared" ref="AZ634" si="2041">IF(OR(S634="",S631="",S628="",S625=""),AZ633,SUM(S634,S631,S628,S625))</f>
        <v>2385.6239999999998</v>
      </c>
      <c r="BA634" s="11">
        <f t="shared" si="2003"/>
        <v>1849.4789999999998</v>
      </c>
      <c r="BB634" s="11">
        <f t="shared" ref="BB634:BE634" si="2042">IF(OR(V634="",V631="",V628="",V625=""),BB633,SUM(V634,V631,V628,V625)/1000)</f>
        <v>540.57362865950006</v>
      </c>
      <c r="BC634" s="11">
        <f t="shared" si="2042"/>
        <v>1554.5322999999999</v>
      </c>
      <c r="BD634" s="11">
        <f t="shared" si="2042"/>
        <v>1003.823</v>
      </c>
      <c r="BE634" s="11">
        <f t="shared" si="2042"/>
        <v>3100.4949999999999</v>
      </c>
      <c r="BF634" s="11">
        <f t="shared" si="2005"/>
        <v>584.66600000000005</v>
      </c>
      <c r="BG634" s="11">
        <f t="shared" si="2006"/>
        <v>2107.5271000000002</v>
      </c>
      <c r="BH634" s="11">
        <f t="shared" ref="BH634:BI634" si="2043">IF(OR(AD634="",AD631="",AD628="",AD625=""),BH633,SUM(AD634,AD631,AD628,AD625)/1000)</f>
        <v>1037.0830000000001</v>
      </c>
      <c r="BI634" s="11">
        <f t="shared" si="2043"/>
        <v>1503.3520000000001</v>
      </c>
      <c r="BJ634" s="11">
        <f t="shared" si="2008"/>
        <v>235.99549999999999</v>
      </c>
      <c r="BL634" s="65" t="str">
        <f t="shared" si="1777"/>
        <v>200612</v>
      </c>
      <c r="BM634" s="2">
        <f t="shared" si="1778"/>
        <v>51.140723130308999</v>
      </c>
      <c r="BN634" s="2">
        <f t="shared" si="1779"/>
        <v>48.267522058119319</v>
      </c>
      <c r="BO634" s="2">
        <f t="shared" ref="BO634:BP634" si="2044">IF(COUNT(AK633,AY631)=2,AK633/AY631*100,"")</f>
        <v>93.053637925964878</v>
      </c>
      <c r="BP634" s="2">
        <f t="shared" si="2044"/>
        <v>64.975100648135594</v>
      </c>
      <c r="BQ634" s="2">
        <f t="shared" si="1781"/>
        <v>57.636023397190115</v>
      </c>
      <c r="BR634" s="2">
        <f t="shared" si="1782"/>
        <v>91.441280982946068</v>
      </c>
      <c r="BS634" s="2">
        <f t="shared" si="1783"/>
        <v>64.372036284907978</v>
      </c>
      <c r="BT634" s="2">
        <f t="shared" ref="BT634:BZ634" si="2045">IF(COUNT(AP633,BD631)=2,AP633/BD631*100,"")</f>
        <v>75.336060862260467</v>
      </c>
      <c r="BU634" s="2">
        <f t="shared" si="2045"/>
        <v>46.542774661379077</v>
      </c>
      <c r="BV634" s="2">
        <f t="shared" si="2045"/>
        <v>100.89295484507468</v>
      </c>
      <c r="BW634" s="2">
        <f t="shared" si="2045"/>
        <v>33.783944097659386</v>
      </c>
      <c r="BX634" s="2">
        <f t="shared" si="2045"/>
        <v>76.289968885980315</v>
      </c>
      <c r="BY634" s="2">
        <f t="shared" si="2045"/>
        <v>336.70248709926454</v>
      </c>
      <c r="BZ634" s="2">
        <f t="shared" si="2045"/>
        <v>109.3851273387169</v>
      </c>
    </row>
    <row r="635" spans="1:78" ht="15" customHeight="1" x14ac:dyDescent="0.2">
      <c r="A635" s="71">
        <v>39083</v>
      </c>
      <c r="B635" s="76">
        <v>7095.5</v>
      </c>
      <c r="C635" s="13">
        <v>736336</v>
      </c>
      <c r="D635" s="76">
        <v>1401249</v>
      </c>
      <c r="E635" s="76">
        <v>1559.5</v>
      </c>
      <c r="F635" s="13">
        <v>1087208</v>
      </c>
      <c r="G635" s="13">
        <v>482240</v>
      </c>
      <c r="H635" s="13">
        <v>1021301.22</v>
      </c>
      <c r="I635" s="13">
        <v>767080</v>
      </c>
      <c r="J635" s="13">
        <v>1472034</v>
      </c>
      <c r="K635" s="13">
        <v>620143</v>
      </c>
      <c r="L635" s="13">
        <v>713577.9</v>
      </c>
      <c r="M635" s="13">
        <v>797.71900000000005</v>
      </c>
      <c r="N635" s="13">
        <v>5145047.5429999996</v>
      </c>
      <c r="O635" s="13">
        <v>266092.79999999999</v>
      </c>
      <c r="P635" s="13"/>
      <c r="Q635" s="13"/>
      <c r="R635" s="13"/>
      <c r="S635" s="13"/>
      <c r="T635" s="38"/>
      <c r="U635" s="13"/>
      <c r="V635" s="13"/>
      <c r="W635" s="13"/>
      <c r="X635" s="13"/>
      <c r="Y635" s="13"/>
      <c r="Z635" s="38"/>
      <c r="AA635" s="13"/>
      <c r="AB635" s="38"/>
      <c r="AC635" s="13"/>
      <c r="AD635" s="13"/>
      <c r="AE635" s="13"/>
      <c r="AF635" s="38"/>
      <c r="AG635" s="13"/>
      <c r="AI635" s="11">
        <f t="shared" si="1975"/>
        <v>7055.7666666666664</v>
      </c>
      <c r="AJ635" s="11">
        <f t="shared" si="1983"/>
        <v>731.97233333333338</v>
      </c>
      <c r="AK635" s="11">
        <f t="shared" si="1984"/>
        <v>1391.2670000000001</v>
      </c>
      <c r="AL635" s="11">
        <f t="shared" si="1976"/>
        <v>1549.7</v>
      </c>
      <c r="AM635" s="11">
        <f t="shared" si="1985"/>
        <v>1083.751</v>
      </c>
      <c r="AN635" s="11">
        <f t="shared" si="1986"/>
        <v>483.40199999999999</v>
      </c>
      <c r="AO635" s="11">
        <f t="shared" si="1987"/>
        <v>1021.3186200000001</v>
      </c>
      <c r="AP635" s="11">
        <f t="shared" si="1988"/>
        <v>766.00599999999997</v>
      </c>
      <c r="AQ635" s="11">
        <f t="shared" si="1989"/>
        <v>1456.8803333333333</v>
      </c>
      <c r="AR635" s="11">
        <f t="shared" si="1990"/>
        <v>608.2213333333334</v>
      </c>
      <c r="AS635" s="11">
        <f t="shared" si="1991"/>
        <v>712.41933333333338</v>
      </c>
      <c r="AT635" s="11">
        <f t="shared" si="1977"/>
        <v>790.25599999999997</v>
      </c>
      <c r="AU635" s="11">
        <f t="shared" si="1992"/>
        <v>5131.2539720000004</v>
      </c>
      <c r="AV635" s="11">
        <f t="shared" si="1993"/>
        <v>261.98243333333335</v>
      </c>
      <c r="AW635" s="11">
        <f t="shared" si="1999"/>
        <v>13814.609</v>
      </c>
      <c r="AX635" s="11">
        <f t="shared" si="2000"/>
        <v>1496.604</v>
      </c>
      <c r="AY635" s="11">
        <f t="shared" si="2001"/>
        <v>1474.923</v>
      </c>
      <c r="AZ635" s="11">
        <f t="shared" ref="AZ635" si="2046">IF(OR(S635="",S632="",S629="",S626=""),AZ634,SUM(S635,S632,S629,S626))</f>
        <v>2385.6239999999998</v>
      </c>
      <c r="BA635" s="11">
        <f t="shared" si="2003"/>
        <v>1849.4789999999998</v>
      </c>
      <c r="BB635" s="11">
        <f t="shared" ref="BB635:BE635" si="2047">IF(OR(V635="",V632="",V629="",V626=""),BB634,SUM(V635,V632,V629,V626)/1000)</f>
        <v>540.57362865950006</v>
      </c>
      <c r="BC635" s="11">
        <f t="shared" si="2047"/>
        <v>1554.5322999999999</v>
      </c>
      <c r="BD635" s="11">
        <f t="shared" si="2047"/>
        <v>1003.823</v>
      </c>
      <c r="BE635" s="11">
        <f t="shared" si="2047"/>
        <v>3100.4949999999999</v>
      </c>
      <c r="BF635" s="11">
        <f t="shared" si="2005"/>
        <v>584.66600000000005</v>
      </c>
      <c r="BG635" s="11">
        <f t="shared" si="2006"/>
        <v>2107.5271000000002</v>
      </c>
      <c r="BH635" s="11">
        <f t="shared" ref="BH635:BI635" si="2048">IF(OR(AD635="",AD632="",AD629="",AD626=""),BH634,SUM(AD635,AD632,AD629,AD626)/1000)</f>
        <v>1037.0830000000001</v>
      </c>
      <c r="BI635" s="11">
        <f t="shared" si="2048"/>
        <v>1503.3520000000001</v>
      </c>
      <c r="BJ635" s="11">
        <f t="shared" si="2008"/>
        <v>235.99549999999999</v>
      </c>
      <c r="BL635" s="65" t="str">
        <f t="shared" si="1777"/>
        <v>20071</v>
      </c>
      <c r="BM635" s="2">
        <f t="shared" si="1778"/>
        <v>51.451121654395784</v>
      </c>
      <c r="BN635" s="2">
        <f t="shared" si="1779"/>
        <v>48.677974164696124</v>
      </c>
      <c r="BO635" s="2">
        <f t="shared" ref="BO635:BP635" si="2049">IF(COUNT(AK634,AY632)=2,AK634/AY632*100,"")</f>
        <v>94.399197517674168</v>
      </c>
      <c r="BP635" s="2">
        <f t="shared" si="2049"/>
        <v>65.366201072947177</v>
      </c>
      <c r="BQ635" s="2">
        <f t="shared" si="1781"/>
        <v>57.918791440734097</v>
      </c>
      <c r="BR635" s="2">
        <f t="shared" si="1782"/>
        <v>91.149702177937982</v>
      </c>
      <c r="BS635" s="2">
        <f t="shared" si="1783"/>
        <v>64.810021782018396</v>
      </c>
      <c r="BT635" s="2">
        <f t="shared" ref="BT635:BZ635" si="2050">IF(COUNT(AP634,BD632)=2,AP634/BD632*100,"")</f>
        <v>76.777198913724902</v>
      </c>
      <c r="BU635" s="2">
        <f t="shared" si="2050"/>
        <v>47.141654112406421</v>
      </c>
      <c r="BV635" s="2">
        <f t="shared" si="2050"/>
        <v>103.00592813632801</v>
      </c>
      <c r="BW635" s="2">
        <f t="shared" si="2050"/>
        <v>33.831898044619315</v>
      </c>
      <c r="BX635" s="2">
        <f t="shared" si="2050"/>
        <v>77.076266252031772</v>
      </c>
      <c r="BY635" s="2">
        <f t="shared" si="2050"/>
        <v>341.17626858360529</v>
      </c>
      <c r="BZ635" s="2">
        <f t="shared" si="2050"/>
        <v>111.85835370213695</v>
      </c>
    </row>
    <row r="636" spans="1:78" ht="15" customHeight="1" x14ac:dyDescent="0.2">
      <c r="A636" s="71">
        <v>39114</v>
      </c>
      <c r="B636" s="76">
        <v>7111.3</v>
      </c>
      <c r="C636" s="13">
        <v>738881</v>
      </c>
      <c r="D636" s="76">
        <v>1419896</v>
      </c>
      <c r="E636" s="76">
        <v>1563.8</v>
      </c>
      <c r="F636" s="13">
        <v>1090184</v>
      </c>
      <c r="G636" s="13">
        <v>480591</v>
      </c>
      <c r="H636" s="13">
        <v>1015670.52</v>
      </c>
      <c r="I636" s="13">
        <v>773880</v>
      </c>
      <c r="J636" s="13">
        <v>1457317</v>
      </c>
      <c r="K636" s="13">
        <v>618425</v>
      </c>
      <c r="L636" s="13">
        <v>714292.4</v>
      </c>
      <c r="M636" s="13">
        <v>814.18200000000002</v>
      </c>
      <c r="N636" s="13">
        <v>5318977.5410000002</v>
      </c>
      <c r="O636" s="13">
        <v>271895.09999999998</v>
      </c>
      <c r="P636" s="13"/>
      <c r="Q636" s="13"/>
      <c r="R636" s="13"/>
      <c r="S636" s="13"/>
      <c r="T636" s="38"/>
      <c r="U636" s="13"/>
      <c r="V636" s="13"/>
      <c r="W636" s="13"/>
      <c r="X636" s="13"/>
      <c r="Y636" s="13"/>
      <c r="Z636" s="38"/>
      <c r="AA636" s="13"/>
      <c r="AB636" s="38"/>
      <c r="AC636" s="13"/>
      <c r="AD636" s="13"/>
      <c r="AE636" s="13"/>
      <c r="AF636" s="38"/>
      <c r="AG636" s="13"/>
      <c r="AI636" s="11">
        <f t="shared" si="1975"/>
        <v>7088.0999999999995</v>
      </c>
      <c r="AJ636" s="11">
        <f t="shared" si="1983"/>
        <v>735.77966666666657</v>
      </c>
      <c r="AK636" s="11">
        <f t="shared" si="1984"/>
        <v>1406.7190000000001</v>
      </c>
      <c r="AL636" s="11">
        <f t="shared" si="1976"/>
        <v>1558.9333333333334</v>
      </c>
      <c r="AM636" s="11">
        <f t="shared" si="1985"/>
        <v>1094.1643333333332</v>
      </c>
      <c r="AN636" s="11">
        <f t="shared" si="1986"/>
        <v>481.39533333333333</v>
      </c>
      <c r="AO636" s="11">
        <f t="shared" si="1987"/>
        <v>1028.4001800000001</v>
      </c>
      <c r="AP636" s="11">
        <f t="shared" si="1988"/>
        <v>772.72433333333333</v>
      </c>
      <c r="AQ636" s="11">
        <f t="shared" si="1989"/>
        <v>1465.8533333333332</v>
      </c>
      <c r="AR636" s="11">
        <f t="shared" si="1990"/>
        <v>617.81700000000001</v>
      </c>
      <c r="AS636" s="11">
        <f t="shared" si="1991"/>
        <v>713.40376666666657</v>
      </c>
      <c r="AT636" s="11">
        <f t="shared" si="1977"/>
        <v>801.08033333333333</v>
      </c>
      <c r="AU636" s="11">
        <f t="shared" si="1992"/>
        <v>5172.7857399999994</v>
      </c>
      <c r="AV636" s="11">
        <f t="shared" si="1993"/>
        <v>267.07563333333337</v>
      </c>
      <c r="AW636" s="11">
        <f t="shared" si="1999"/>
        <v>13814.609</v>
      </c>
      <c r="AX636" s="11">
        <f t="shared" si="2000"/>
        <v>1496.604</v>
      </c>
      <c r="AY636" s="11">
        <f t="shared" si="2001"/>
        <v>1474.923</v>
      </c>
      <c r="AZ636" s="11">
        <f t="shared" ref="AZ636" si="2051">IF(OR(S636="",S633="",S630="",S627=""),AZ635,SUM(S636,S633,S630,S627))</f>
        <v>2385.6239999999998</v>
      </c>
      <c r="BA636" s="11">
        <f t="shared" si="2003"/>
        <v>1849.4789999999998</v>
      </c>
      <c r="BB636" s="11">
        <f t="shared" ref="BB636:BE636" si="2052">IF(OR(V636="",V633="",V630="",V627=""),BB635,SUM(V636,V633,V630,V627)/1000)</f>
        <v>540.57362865950006</v>
      </c>
      <c r="BC636" s="11">
        <f t="shared" si="2052"/>
        <v>1554.5322999999999</v>
      </c>
      <c r="BD636" s="11">
        <f t="shared" si="2052"/>
        <v>1003.823</v>
      </c>
      <c r="BE636" s="11">
        <f t="shared" si="2052"/>
        <v>3100.4949999999999</v>
      </c>
      <c r="BF636" s="11">
        <f t="shared" si="2005"/>
        <v>584.66600000000005</v>
      </c>
      <c r="BG636" s="11">
        <f t="shared" si="2006"/>
        <v>2107.5271000000002</v>
      </c>
      <c r="BH636" s="11">
        <f t="shared" ref="BH636:BI636" si="2053">IF(OR(AD636="",AD633="",AD630="",AD627=""),BH635,SUM(AD636,AD633,AD630,AD627)/1000)</f>
        <v>1037.0830000000001</v>
      </c>
      <c r="BI636" s="11">
        <f t="shared" si="2053"/>
        <v>1503.3520000000001</v>
      </c>
      <c r="BJ636" s="11">
        <f t="shared" si="2008"/>
        <v>235.99549999999999</v>
      </c>
      <c r="BL636" s="65" t="str">
        <f t="shared" si="1777"/>
        <v>20072</v>
      </c>
      <c r="BM636" s="2">
        <f t="shared" si="1778"/>
        <v>51.734635266947492</v>
      </c>
      <c r="BN636" s="2">
        <f t="shared" si="1779"/>
        <v>49.052680045197619</v>
      </c>
      <c r="BO636" s="2">
        <f t="shared" ref="BO636:BP636" si="2054">IF(COUNT(AK635,AY633)=2,AK635/AY633*100,"")</f>
        <v>95.283384561438126</v>
      </c>
      <c r="BP636" s="2">
        <f t="shared" si="2054"/>
        <v>65.879166122881216</v>
      </c>
      <c r="BQ636" s="2">
        <f t="shared" si="1781"/>
        <v>58.808801987750428</v>
      </c>
      <c r="BR636" s="2">
        <f t="shared" si="1782"/>
        <v>90.857183604542485</v>
      </c>
      <c r="BS636" s="2">
        <f t="shared" si="1783"/>
        <v>65.935947686763711</v>
      </c>
      <c r="BT636" s="2">
        <f t="shared" ref="BT636:BZ636" si="2055">IF(COUNT(AP635,BD633)=2,AP635/BD633*100,"")</f>
        <v>77.746347929436098</v>
      </c>
      <c r="BU636" s="2">
        <f t="shared" si="2055"/>
        <v>47.744324147121404</v>
      </c>
      <c r="BV636" s="2">
        <f t="shared" si="2055"/>
        <v>105.64368536817381</v>
      </c>
      <c r="BW636" s="2">
        <f t="shared" si="2055"/>
        <v>33.887698972253247</v>
      </c>
      <c r="BX636" s="2">
        <f t="shared" si="2055"/>
        <v>77.769237960744178</v>
      </c>
      <c r="BY636" s="2">
        <f t="shared" si="2055"/>
        <v>347.49055110858291</v>
      </c>
      <c r="BZ636" s="2">
        <f t="shared" si="2055"/>
        <v>113.90114688465273</v>
      </c>
    </row>
    <row r="637" spans="1:78" ht="15" customHeight="1" x14ac:dyDescent="0.2">
      <c r="A637" s="71">
        <v>39142</v>
      </c>
      <c r="B637" s="76">
        <v>7145.1</v>
      </c>
      <c r="C637" s="13">
        <v>743457</v>
      </c>
      <c r="D637" s="76">
        <v>1441418</v>
      </c>
      <c r="E637" s="13">
        <v>1576.5</v>
      </c>
      <c r="F637" s="13">
        <v>1122959</v>
      </c>
      <c r="G637" s="13">
        <v>467966</v>
      </c>
      <c r="H637" s="13">
        <v>1026099.43</v>
      </c>
      <c r="I637" s="13">
        <v>796579</v>
      </c>
      <c r="J637" s="13">
        <v>1495732</v>
      </c>
      <c r="K637" s="13">
        <v>642117</v>
      </c>
      <c r="L637" s="13">
        <v>715379</v>
      </c>
      <c r="M637" s="13">
        <v>825.65899999999999</v>
      </c>
      <c r="N637" s="13">
        <v>5271684.8959999997</v>
      </c>
      <c r="O637" s="13">
        <v>278617.5</v>
      </c>
      <c r="P637" s="13">
        <v>3552142.25</v>
      </c>
      <c r="Q637" s="13">
        <v>371449</v>
      </c>
      <c r="R637" s="13">
        <v>379785</v>
      </c>
      <c r="S637" s="13">
        <v>616.20799999999997</v>
      </c>
      <c r="T637" s="38">
        <v>478.36200000000002</v>
      </c>
      <c r="U637" s="76">
        <v>476.91699999999997</v>
      </c>
      <c r="V637" s="13">
        <v>140656.39280102999</v>
      </c>
      <c r="W637" s="13">
        <v>398071.9</v>
      </c>
      <c r="X637" s="13">
        <v>263773</v>
      </c>
      <c r="Y637" s="13">
        <v>791858</v>
      </c>
      <c r="Z637" s="38">
        <v>150816</v>
      </c>
      <c r="AA637" s="13">
        <v>152522</v>
      </c>
      <c r="AB637" s="38">
        <v>513782.1</v>
      </c>
      <c r="AC637" s="78">
        <v>533765.19999999995</v>
      </c>
      <c r="AD637" s="13">
        <v>275624</v>
      </c>
      <c r="AE637" s="13">
        <v>381839</v>
      </c>
      <c r="AF637" s="38">
        <v>64179.8</v>
      </c>
      <c r="AG637" s="78">
        <v>64566</v>
      </c>
      <c r="AI637" s="11">
        <f t="shared" si="1975"/>
        <v>7117.3</v>
      </c>
      <c r="AJ637" s="11">
        <f t="shared" si="1983"/>
        <v>739.55799999999999</v>
      </c>
      <c r="AK637" s="11">
        <f t="shared" si="1984"/>
        <v>1420.8543333333332</v>
      </c>
      <c r="AL637" s="11">
        <f t="shared" si="1976"/>
        <v>1566.6000000000001</v>
      </c>
      <c r="AM637" s="11">
        <f t="shared" si="1985"/>
        <v>1100.117</v>
      </c>
      <c r="AN637" s="11">
        <f t="shared" si="1986"/>
        <v>476.9323333333333</v>
      </c>
      <c r="AO637" s="11">
        <f t="shared" si="1987"/>
        <v>1021.0237233333332</v>
      </c>
      <c r="AP637" s="11">
        <f t="shared" si="1988"/>
        <v>779.17966666666666</v>
      </c>
      <c r="AQ637" s="11">
        <f t="shared" si="1989"/>
        <v>1475.0276666666668</v>
      </c>
      <c r="AR637" s="11">
        <f t="shared" si="1990"/>
        <v>626.89499999999998</v>
      </c>
      <c r="AS637" s="11">
        <f t="shared" si="1991"/>
        <v>714.4164333333332</v>
      </c>
      <c r="AT637" s="11">
        <f t="shared" si="1977"/>
        <v>812.52</v>
      </c>
      <c r="AU637" s="11">
        <f t="shared" si="1992"/>
        <v>5245.2366599999996</v>
      </c>
      <c r="AV637" s="11">
        <f t="shared" si="1993"/>
        <v>272.20179999999999</v>
      </c>
      <c r="AW637" s="11">
        <f t="shared" si="1999"/>
        <v>13965.768</v>
      </c>
      <c r="AX637" s="11">
        <f t="shared" si="2000"/>
        <v>1512.866</v>
      </c>
      <c r="AY637" s="11">
        <f t="shared" si="2001"/>
        <v>1492.0309999999999</v>
      </c>
      <c r="AZ637" s="11">
        <f t="shared" ref="AZ637" si="2056">IF(OR(S637="",S634="",S631="",S628=""),AZ636,SUM(S637,S634,S631,S628))</f>
        <v>2419.7529999999997</v>
      </c>
      <c r="BA637" s="11">
        <f t="shared" si="2003"/>
        <v>1872.5149999999999</v>
      </c>
      <c r="BB637" s="11">
        <f t="shared" ref="BB637:BE637" si="2057">IF(OR(V637="",V634="",V631="",V628=""),BB636,SUM(V637,V634,V631,V628)/1000)</f>
        <v>549.12611728832997</v>
      </c>
      <c r="BC637" s="11">
        <f t="shared" si="2057"/>
        <v>1571.7562999999998</v>
      </c>
      <c r="BD637" s="11">
        <f t="shared" si="2057"/>
        <v>1023.9690000000001</v>
      </c>
      <c r="BE637" s="11">
        <f t="shared" si="2057"/>
        <v>3151.7460000000001</v>
      </c>
      <c r="BF637" s="11">
        <f t="shared" si="2005"/>
        <v>594.10699999999997</v>
      </c>
      <c r="BG637" s="11">
        <f t="shared" si="2006"/>
        <v>2115.2253999999998</v>
      </c>
      <c r="BH637" s="11">
        <f t="shared" ref="BH637:BI637" si="2058">IF(OR(AD637="",AD634="",AD631="",AD628=""),BH636,SUM(AD637,AD634,AD631,AD628)/1000)</f>
        <v>1061.72</v>
      </c>
      <c r="BI637" s="11">
        <f t="shared" si="2058"/>
        <v>1529.8440000000001</v>
      </c>
      <c r="BJ637" s="11">
        <f t="shared" si="2008"/>
        <v>243.96960000000001</v>
      </c>
      <c r="BL637" s="65" t="str">
        <f t="shared" si="1777"/>
        <v>20073</v>
      </c>
      <c r="BM637" s="2">
        <f t="shared" si="1778"/>
        <v>51.308726870228462</v>
      </c>
      <c r="BN637" s="2">
        <f t="shared" si="1779"/>
        <v>48.908885271810938</v>
      </c>
      <c r="BO637" s="2">
        <f t="shared" ref="BO637:BP637" si="2059">IF(COUNT(AK636,AY634)=2,AK636/AY634*100,"")</f>
        <v>95.375758598923483</v>
      </c>
      <c r="BP637" s="2">
        <f t="shared" si="2059"/>
        <v>65.34698398965358</v>
      </c>
      <c r="BQ637" s="2">
        <f t="shared" si="1781"/>
        <v>58.597637496830188</v>
      </c>
      <c r="BR637" s="2">
        <f t="shared" si="1782"/>
        <v>89.052685482842463</v>
      </c>
      <c r="BS637" s="2">
        <f t="shared" si="1783"/>
        <v>65.699414544168704</v>
      </c>
      <c r="BT637" s="2">
        <f t="shared" ref="BT637:BZ637" si="2060">IF(COUNT(AP636,BD634)=2,AP636/BD634*100,"")</f>
        <v>76.978145881627867</v>
      </c>
      <c r="BU637" s="2">
        <f t="shared" si="2060"/>
        <v>47.278042162084873</v>
      </c>
      <c r="BV637" s="2">
        <f t="shared" si="2060"/>
        <v>105.67007488035904</v>
      </c>
      <c r="BW637" s="2">
        <f t="shared" si="2060"/>
        <v>33.850277259384541</v>
      </c>
      <c r="BX637" s="2">
        <f t="shared" si="2060"/>
        <v>77.243608595776152</v>
      </c>
      <c r="BY637" s="2">
        <f t="shared" si="2060"/>
        <v>344.08347080391013</v>
      </c>
      <c r="BZ637" s="2">
        <f t="shared" si="2060"/>
        <v>113.16979914165033</v>
      </c>
    </row>
    <row r="638" spans="1:78" ht="15" customHeight="1" x14ac:dyDescent="0.2">
      <c r="A638" s="71">
        <v>39173</v>
      </c>
      <c r="B638" s="76">
        <v>7217.4</v>
      </c>
      <c r="C638" s="13">
        <v>746726</v>
      </c>
      <c r="D638" s="76">
        <v>1458836</v>
      </c>
      <c r="E638" s="13">
        <v>1585.4</v>
      </c>
      <c r="F638" s="13">
        <v>1135553</v>
      </c>
      <c r="G638" s="13">
        <v>469349</v>
      </c>
      <c r="H638" s="13">
        <v>1038925.99</v>
      </c>
      <c r="I638" s="13">
        <v>794713</v>
      </c>
      <c r="J638" s="13">
        <v>1512648</v>
      </c>
      <c r="K638" s="13">
        <v>629832</v>
      </c>
      <c r="L638" s="13">
        <v>716714.1</v>
      </c>
      <c r="M638" s="13">
        <v>839.08500000000004</v>
      </c>
      <c r="N638" s="13">
        <v>5232305.0580000002</v>
      </c>
      <c r="O638" s="13">
        <v>283491.09999999998</v>
      </c>
      <c r="P638" s="13"/>
      <c r="Q638" s="13"/>
      <c r="R638" s="13"/>
      <c r="S638" s="13"/>
      <c r="T638" s="38"/>
      <c r="U638" s="13"/>
      <c r="V638" s="13"/>
      <c r="W638" s="13"/>
      <c r="X638" s="13"/>
      <c r="Y638" s="13"/>
      <c r="Z638" s="38"/>
      <c r="AA638" s="13"/>
      <c r="AB638" s="38"/>
      <c r="AC638" s="13"/>
      <c r="AD638" s="13"/>
      <c r="AE638" s="13"/>
      <c r="AF638" s="38"/>
      <c r="AG638" s="13"/>
      <c r="AI638" s="11">
        <f t="shared" si="1975"/>
        <v>7157.9333333333343</v>
      </c>
      <c r="AJ638" s="11">
        <f t="shared" si="1983"/>
        <v>743.02133333333336</v>
      </c>
      <c r="AK638" s="11">
        <f t="shared" si="1984"/>
        <v>1440.05</v>
      </c>
      <c r="AL638" s="11">
        <f t="shared" si="1976"/>
        <v>1575.2333333333336</v>
      </c>
      <c r="AM638" s="11">
        <f t="shared" si="1985"/>
        <v>1116.232</v>
      </c>
      <c r="AN638" s="11">
        <f t="shared" si="1986"/>
        <v>472.63533333333334</v>
      </c>
      <c r="AO638" s="11">
        <f t="shared" si="1987"/>
        <v>1026.8986466666668</v>
      </c>
      <c r="AP638" s="11">
        <f t="shared" si="1988"/>
        <v>788.39066666666668</v>
      </c>
      <c r="AQ638" s="11">
        <f t="shared" si="1989"/>
        <v>1488.5656666666669</v>
      </c>
      <c r="AR638" s="11">
        <f t="shared" si="1990"/>
        <v>630.1246666666666</v>
      </c>
      <c r="AS638" s="11">
        <f t="shared" si="1991"/>
        <v>715.4618333333334</v>
      </c>
      <c r="AT638" s="11">
        <f t="shared" si="1977"/>
        <v>826.30866666666668</v>
      </c>
      <c r="AU638" s="11">
        <f t="shared" si="1992"/>
        <v>5274.322498333333</v>
      </c>
      <c r="AV638" s="11">
        <f t="shared" si="1993"/>
        <v>278.00123333333335</v>
      </c>
      <c r="AW638" s="11">
        <f t="shared" si="1999"/>
        <v>13965.768</v>
      </c>
      <c r="AX638" s="11">
        <f t="shared" si="2000"/>
        <v>1512.866</v>
      </c>
      <c r="AY638" s="11">
        <f t="shared" si="2001"/>
        <v>1492.0309999999999</v>
      </c>
      <c r="AZ638" s="11">
        <f t="shared" ref="AZ638" si="2061">IF(OR(S638="",S635="",S632="",S629=""),AZ637,SUM(S638,S635,S632,S629))</f>
        <v>2419.7529999999997</v>
      </c>
      <c r="BA638" s="11">
        <f t="shared" si="2003"/>
        <v>1872.5149999999999</v>
      </c>
      <c r="BB638" s="11">
        <f t="shared" ref="BB638:BE638" si="2062">IF(OR(V638="",V635="",V632="",V629=""),BB637,SUM(V638,V635,V632,V629)/1000)</f>
        <v>549.12611728832997</v>
      </c>
      <c r="BC638" s="11">
        <f t="shared" si="2062"/>
        <v>1571.7562999999998</v>
      </c>
      <c r="BD638" s="11">
        <f t="shared" si="2062"/>
        <v>1023.9690000000001</v>
      </c>
      <c r="BE638" s="11">
        <f t="shared" si="2062"/>
        <v>3151.7460000000001</v>
      </c>
      <c r="BF638" s="11">
        <f t="shared" si="2005"/>
        <v>594.10699999999997</v>
      </c>
      <c r="BG638" s="11">
        <f t="shared" si="2006"/>
        <v>2115.2253999999998</v>
      </c>
      <c r="BH638" s="11">
        <f t="shared" ref="BH638:BI638" si="2063">IF(OR(AD638="",AD635="",AD632="",AD629=""),BH637,SUM(AD638,AD635,AD632,AD629)/1000)</f>
        <v>1061.72</v>
      </c>
      <c r="BI638" s="11">
        <f t="shared" si="2063"/>
        <v>1529.8440000000001</v>
      </c>
      <c r="BJ638" s="11">
        <f t="shared" si="2008"/>
        <v>243.96960000000001</v>
      </c>
      <c r="BL638" s="65" t="str">
        <f t="shared" si="1777"/>
        <v>20074</v>
      </c>
      <c r="BM638" s="2">
        <f t="shared" si="1778"/>
        <v>51.520097311476562</v>
      </c>
      <c r="BN638" s="2">
        <f t="shared" si="1779"/>
        <v>49.163283451511994</v>
      </c>
      <c r="BO638" s="2">
        <f t="shared" ref="BO638:BP638" si="2064">IF(COUNT(AK637,AY635)=2,AK637/AY635*100,"")</f>
        <v>96.334136313104707</v>
      </c>
      <c r="BP638" s="2">
        <f t="shared" si="2064"/>
        <v>65.668353437088172</v>
      </c>
      <c r="BQ638" s="2">
        <f t="shared" si="1781"/>
        <v>59.160678944358558</v>
      </c>
      <c r="BR638" s="2">
        <f t="shared" si="1782"/>
        <v>88.22708102058499</v>
      </c>
      <c r="BS638" s="2">
        <f t="shared" si="1783"/>
        <v>66.154957346334982</v>
      </c>
      <c r="BT638" s="2">
        <f t="shared" ref="BT638:BZ638" si="2065">IF(COUNT(AP637,BD635)=2,AP637/BD635*100,"")</f>
        <v>77.621220739778494</v>
      </c>
      <c r="BU638" s="2">
        <f t="shared" si="2065"/>
        <v>47.573941150257198</v>
      </c>
      <c r="BV638" s="2">
        <f t="shared" si="2065"/>
        <v>107.22275624031496</v>
      </c>
      <c r="BW638" s="2">
        <f t="shared" si="2065"/>
        <v>33.898327254407931</v>
      </c>
      <c r="BX638" s="2">
        <f t="shared" si="2065"/>
        <v>78.346670420785983</v>
      </c>
      <c r="BY638" s="2">
        <f t="shared" si="2065"/>
        <v>348.90276262645068</v>
      </c>
      <c r="BZ638" s="2">
        <f t="shared" si="2065"/>
        <v>115.34194507946125</v>
      </c>
    </row>
    <row r="639" spans="1:78" ht="15" customHeight="1" x14ac:dyDescent="0.2">
      <c r="A639" s="71">
        <v>39203</v>
      </c>
      <c r="B639" s="76">
        <v>7231</v>
      </c>
      <c r="C639" s="13">
        <v>747290</v>
      </c>
      <c r="D639" s="76">
        <v>1480618</v>
      </c>
      <c r="E639" s="76">
        <v>1590.8</v>
      </c>
      <c r="F639" s="13">
        <v>1132339</v>
      </c>
      <c r="G639" s="13">
        <v>466145</v>
      </c>
      <c r="H639" s="13">
        <v>1035507.9</v>
      </c>
      <c r="I639" s="13">
        <v>812801</v>
      </c>
      <c r="J639" s="13">
        <v>1502632</v>
      </c>
      <c r="K639" s="13">
        <v>644669</v>
      </c>
      <c r="L639" s="13">
        <v>717991.7</v>
      </c>
      <c r="M639" s="13">
        <v>846.45699999999999</v>
      </c>
      <c r="N639" s="13">
        <v>5330609.648</v>
      </c>
      <c r="O639" s="13">
        <v>287781.40000000002</v>
      </c>
      <c r="P639" s="13"/>
      <c r="Q639" s="13"/>
      <c r="R639" s="13"/>
      <c r="S639" s="13"/>
      <c r="T639" s="38"/>
      <c r="U639" s="13"/>
      <c r="V639" s="13"/>
      <c r="W639" s="13"/>
      <c r="X639" s="13"/>
      <c r="Y639" s="13"/>
      <c r="Z639" s="38"/>
      <c r="AA639" s="13"/>
      <c r="AB639" s="38"/>
      <c r="AC639" s="13"/>
      <c r="AD639" s="13"/>
      <c r="AE639" s="13"/>
      <c r="AF639" s="38"/>
      <c r="AG639" s="13"/>
      <c r="AI639" s="11">
        <f t="shared" si="1975"/>
        <v>7197.833333333333</v>
      </c>
      <c r="AJ639" s="11">
        <f t="shared" si="1983"/>
        <v>745.82433333333336</v>
      </c>
      <c r="AK639" s="11">
        <f t="shared" si="1984"/>
        <v>1460.2906666666668</v>
      </c>
      <c r="AL639" s="11">
        <f t="shared" si="1976"/>
        <v>1584.2333333333333</v>
      </c>
      <c r="AM639" s="11">
        <f t="shared" si="1985"/>
        <v>1130.2836666666667</v>
      </c>
      <c r="AN639" s="11">
        <f t="shared" si="1986"/>
        <v>467.82</v>
      </c>
      <c r="AO639" s="11">
        <f t="shared" si="1987"/>
        <v>1033.5111066666666</v>
      </c>
      <c r="AP639" s="11">
        <f t="shared" si="1988"/>
        <v>801.36433333333332</v>
      </c>
      <c r="AQ639" s="11">
        <f t="shared" si="1989"/>
        <v>1503.6706666666666</v>
      </c>
      <c r="AR639" s="11">
        <f t="shared" si="1990"/>
        <v>638.87266666666665</v>
      </c>
      <c r="AS639" s="11">
        <f t="shared" si="1991"/>
        <v>716.69493333333321</v>
      </c>
      <c r="AT639" s="11">
        <f t="shared" si="1977"/>
        <v>837.06700000000001</v>
      </c>
      <c r="AU639" s="11">
        <f t="shared" si="1992"/>
        <v>5278.1998673333328</v>
      </c>
      <c r="AV639" s="11">
        <f t="shared" si="1993"/>
        <v>283.29666666666668</v>
      </c>
      <c r="AW639" s="11">
        <f t="shared" si="1999"/>
        <v>13965.768</v>
      </c>
      <c r="AX639" s="11">
        <f t="shared" si="2000"/>
        <v>1512.866</v>
      </c>
      <c r="AY639" s="11">
        <f t="shared" si="2001"/>
        <v>1492.0309999999999</v>
      </c>
      <c r="AZ639" s="11">
        <f t="shared" ref="AZ639" si="2066">IF(OR(S639="",S636="",S633="",S630=""),AZ638,SUM(S639,S636,S633,S630))</f>
        <v>2419.7529999999997</v>
      </c>
      <c r="BA639" s="11">
        <f t="shared" si="2003"/>
        <v>1872.5149999999999</v>
      </c>
      <c r="BB639" s="11">
        <f t="shared" ref="BB639:BE639" si="2067">IF(OR(V639="",V636="",V633="",V630=""),BB638,SUM(V639,V636,V633,V630)/1000)</f>
        <v>549.12611728832997</v>
      </c>
      <c r="BC639" s="11">
        <f t="shared" si="2067"/>
        <v>1571.7562999999998</v>
      </c>
      <c r="BD639" s="11">
        <f t="shared" si="2067"/>
        <v>1023.9690000000001</v>
      </c>
      <c r="BE639" s="11">
        <f t="shared" si="2067"/>
        <v>3151.7460000000001</v>
      </c>
      <c r="BF639" s="11">
        <f t="shared" si="2005"/>
        <v>594.10699999999997</v>
      </c>
      <c r="BG639" s="11">
        <f t="shared" si="2006"/>
        <v>2115.2253999999998</v>
      </c>
      <c r="BH639" s="11">
        <f t="shared" ref="BH639:BI639" si="2068">IF(OR(AD639="",AD636="",AD633="",AD630=""),BH638,SUM(AD639,AD636,AD633,AD630)/1000)</f>
        <v>1061.72</v>
      </c>
      <c r="BI639" s="11">
        <f t="shared" si="2068"/>
        <v>1529.8440000000001</v>
      </c>
      <c r="BJ639" s="11">
        <f t="shared" si="2008"/>
        <v>243.96960000000001</v>
      </c>
      <c r="BL639" s="65" t="str">
        <f t="shared" si="1777"/>
        <v>20075</v>
      </c>
      <c r="BM639" s="2">
        <f t="shared" si="1778"/>
        <v>51.814230379834378</v>
      </c>
      <c r="BN639" s="2">
        <f t="shared" si="1779"/>
        <v>49.415743910880899</v>
      </c>
      <c r="BO639" s="2">
        <f t="shared" ref="BO639:BP639" si="2069">IF(COUNT(AK638,AY636)=2,AK638/AY636*100,"")</f>
        <v>97.635605384145478</v>
      </c>
      <c r="BP639" s="2">
        <f t="shared" si="2069"/>
        <v>66.030243380068853</v>
      </c>
      <c r="BQ639" s="2">
        <f t="shared" si="1781"/>
        <v>59.482535351847744</v>
      </c>
      <c r="BR639" s="2">
        <f t="shared" si="1782"/>
        <v>87.43218467859073</v>
      </c>
      <c r="BS639" s="2">
        <f t="shared" si="1783"/>
        <v>65.680444422630089</v>
      </c>
      <c r="BT639" s="2">
        <f t="shared" ref="BT639:BZ639" si="2070">IF(COUNT(AP638,BD636)=2,AP638/BD636*100,"")</f>
        <v>78.538812785388131</v>
      </c>
      <c r="BU639" s="2">
        <f t="shared" si="2070"/>
        <v>48.010581106135206</v>
      </c>
      <c r="BV639" s="2">
        <f t="shared" si="2070"/>
        <v>107.77515139697991</v>
      </c>
      <c r="BW639" s="2">
        <f t="shared" si="2070"/>
        <v>33.947930412535776</v>
      </c>
      <c r="BX639" s="2">
        <f t="shared" si="2070"/>
        <v>79.67623292124803</v>
      </c>
      <c r="BY639" s="2">
        <f t="shared" si="2070"/>
        <v>350.83749503332109</v>
      </c>
      <c r="BZ639" s="2">
        <f t="shared" si="2070"/>
        <v>117.79937894296009</v>
      </c>
    </row>
    <row r="640" spans="1:78" ht="15" customHeight="1" x14ac:dyDescent="0.2">
      <c r="A640" s="71">
        <v>39234</v>
      </c>
      <c r="B640" s="76">
        <v>7264.2</v>
      </c>
      <c r="C640" s="13">
        <v>753228</v>
      </c>
      <c r="D640" s="76">
        <v>1497874</v>
      </c>
      <c r="E640" s="76">
        <v>1613.4</v>
      </c>
      <c r="F640" s="13">
        <v>1163780</v>
      </c>
      <c r="G640" s="13">
        <v>459577</v>
      </c>
      <c r="H640" s="13">
        <v>1045161.18</v>
      </c>
      <c r="I640" s="13">
        <v>836235</v>
      </c>
      <c r="J640" s="13">
        <v>1564788</v>
      </c>
      <c r="K640" s="13">
        <v>641745</v>
      </c>
      <c r="L640" s="13">
        <v>719442.6</v>
      </c>
      <c r="M640" s="13">
        <v>869.58199999999999</v>
      </c>
      <c r="N640" s="13">
        <v>5593808.0860000001</v>
      </c>
      <c r="O640" s="13">
        <v>292573.59999999998</v>
      </c>
      <c r="P640" s="13">
        <v>3595590.75</v>
      </c>
      <c r="Q640" s="13">
        <v>391488</v>
      </c>
      <c r="R640" s="13">
        <v>384001</v>
      </c>
      <c r="S640" s="13">
        <v>623.73800000000006</v>
      </c>
      <c r="T640" s="38">
        <v>484.351</v>
      </c>
      <c r="U640" s="76">
        <v>483.46699999999998</v>
      </c>
      <c r="V640" s="13">
        <v>143224.87219351</v>
      </c>
      <c r="W640" s="13">
        <v>400271.1</v>
      </c>
      <c r="X640" s="13">
        <v>267333</v>
      </c>
      <c r="Y640" s="13">
        <v>838862</v>
      </c>
      <c r="Z640" s="38">
        <v>151926</v>
      </c>
      <c r="AA640" s="13">
        <v>153298</v>
      </c>
      <c r="AB640" s="38">
        <v>514892</v>
      </c>
      <c r="AC640" s="78">
        <v>534405.9</v>
      </c>
      <c r="AD640" s="13">
        <v>280089</v>
      </c>
      <c r="AE640" s="13">
        <v>386249</v>
      </c>
      <c r="AF640" s="38">
        <v>67547.199999999997</v>
      </c>
      <c r="AG640" s="78">
        <v>67847</v>
      </c>
      <c r="AI640" s="11">
        <f t="shared" si="1975"/>
        <v>7237.5333333333328</v>
      </c>
      <c r="AJ640" s="11">
        <f t="shared" si="1983"/>
        <v>749.08133333333342</v>
      </c>
      <c r="AK640" s="11">
        <f t="shared" si="1984"/>
        <v>1479.1093333333333</v>
      </c>
      <c r="AL640" s="11">
        <f t="shared" si="1976"/>
        <v>1596.5333333333335</v>
      </c>
      <c r="AM640" s="11">
        <f t="shared" si="1985"/>
        <v>1143.8906666666667</v>
      </c>
      <c r="AN640" s="11">
        <f t="shared" si="1986"/>
        <v>465.02366666666671</v>
      </c>
      <c r="AO640" s="11">
        <f t="shared" si="1987"/>
        <v>1039.8650233333335</v>
      </c>
      <c r="AP640" s="11">
        <f t="shared" si="1988"/>
        <v>814.58299999999997</v>
      </c>
      <c r="AQ640" s="11">
        <f t="shared" si="1989"/>
        <v>1526.6893333333333</v>
      </c>
      <c r="AR640" s="11">
        <f t="shared" si="1990"/>
        <v>638.74866666666662</v>
      </c>
      <c r="AS640" s="11">
        <f t="shared" si="1991"/>
        <v>718.04946666666672</v>
      </c>
      <c r="AT640" s="11">
        <f t="shared" si="1977"/>
        <v>851.70799999999997</v>
      </c>
      <c r="AU640" s="11">
        <f t="shared" si="1992"/>
        <v>5385.5742639999999</v>
      </c>
      <c r="AV640" s="11">
        <f t="shared" si="1993"/>
        <v>287.94870000000003</v>
      </c>
      <c r="AW640" s="11">
        <f t="shared" si="1999"/>
        <v>14123.90725</v>
      </c>
      <c r="AX640" s="11">
        <f t="shared" si="2000"/>
        <v>1533.0619999999999</v>
      </c>
      <c r="AY640" s="11">
        <f t="shared" si="2001"/>
        <v>1508.394</v>
      </c>
      <c r="AZ640" s="11">
        <f t="shared" ref="AZ640" si="2071">IF(OR(S640="",S637="",S634="",S631=""),AZ639,SUM(S640,S637,S634,S631))</f>
        <v>2448.58</v>
      </c>
      <c r="BA640" s="11">
        <f t="shared" si="2003"/>
        <v>1895.261</v>
      </c>
      <c r="BB640" s="11">
        <f t="shared" ref="BB640:BE640" si="2072">IF(OR(V640="",V637="",V634="",V631=""),BB639,SUM(V640,V637,V634,V631)/1000)</f>
        <v>558.28949985856002</v>
      </c>
      <c r="BC640" s="11">
        <f t="shared" si="2072"/>
        <v>1585.3507999999999</v>
      </c>
      <c r="BD640" s="11">
        <f t="shared" si="2072"/>
        <v>1042.2809999999999</v>
      </c>
      <c r="BE640" s="11">
        <f t="shared" si="2072"/>
        <v>3200.8359999999998</v>
      </c>
      <c r="BF640" s="11">
        <f t="shared" si="2005"/>
        <v>602.23099999999999</v>
      </c>
      <c r="BG640" s="11">
        <f t="shared" si="2006"/>
        <v>2123.6504000000004</v>
      </c>
      <c r="BH640" s="11">
        <f t="shared" ref="BH640:BI640" si="2073">IF(OR(AD640="",AD637="",AD634="",AD631=""),BH639,SUM(AD640,AD637,AD634,AD631)/1000)</f>
        <v>1087.1510000000001</v>
      </c>
      <c r="BI640" s="11">
        <f t="shared" si="2073"/>
        <v>1558.9839999999999</v>
      </c>
      <c r="BJ640" s="11">
        <f t="shared" si="2008"/>
        <v>253.68710000000002</v>
      </c>
      <c r="BL640" s="65" t="str">
        <f t="shared" si="1777"/>
        <v>20076</v>
      </c>
      <c r="BM640" s="2">
        <f t="shared" si="1778"/>
        <v>51.539115738807439</v>
      </c>
      <c r="BN640" s="2">
        <f t="shared" si="1779"/>
        <v>49.113492757014392</v>
      </c>
      <c r="BO640" s="2">
        <f t="shared" ref="BO640:BP640" si="2074">IF(COUNT(AK639,AY637)=2,AK639/AY637*100,"")</f>
        <v>97.872676014551104</v>
      </c>
      <c r="BP640" s="2">
        <f t="shared" si="2074"/>
        <v>65.470869685184127</v>
      </c>
      <c r="BQ640" s="2">
        <f t="shared" si="1781"/>
        <v>59.611378280013781</v>
      </c>
      <c r="BR640" s="2">
        <f t="shared" si="1782"/>
        <v>85.193543936713084</v>
      </c>
      <c r="BS640" s="2">
        <f t="shared" si="1783"/>
        <v>65.334469896297975</v>
      </c>
      <c r="BT640" s="2">
        <f t="shared" ref="BT640:BZ640" si="2075">IF(COUNT(AP639,BD637)=2,AP639/BD637*100,"")</f>
        <v>78.260604894614318</v>
      </c>
      <c r="BU640" s="2">
        <f t="shared" si="2075"/>
        <v>47.70913222914114</v>
      </c>
      <c r="BV640" s="2">
        <f t="shared" si="2075"/>
        <v>107.53495021379426</v>
      </c>
      <c r="BW640" s="2">
        <f t="shared" si="2075"/>
        <v>33.882674316095738</v>
      </c>
      <c r="BX640" s="2">
        <f t="shared" si="2075"/>
        <v>78.840654786572728</v>
      </c>
      <c r="BY640" s="2">
        <f t="shared" si="2075"/>
        <v>345.01556154309412</v>
      </c>
      <c r="BZ640" s="2">
        <f t="shared" si="2075"/>
        <v>116.11965862413459</v>
      </c>
    </row>
    <row r="641" spans="1:78" ht="15" customHeight="1" x14ac:dyDescent="0.2">
      <c r="A641" s="71">
        <v>39264</v>
      </c>
      <c r="B641" s="76">
        <v>7294.5</v>
      </c>
      <c r="C641" s="13">
        <v>762391</v>
      </c>
      <c r="D641" s="76">
        <v>1513378</v>
      </c>
      <c r="E641" s="76">
        <v>1624.7</v>
      </c>
      <c r="F641" s="13">
        <v>1174391</v>
      </c>
      <c r="G641" s="13">
        <v>452879</v>
      </c>
      <c r="H641" s="13">
        <v>1037503.2</v>
      </c>
      <c r="I641" s="13">
        <v>832485</v>
      </c>
      <c r="J641" s="13">
        <v>1528577</v>
      </c>
      <c r="K641" s="13">
        <v>650625</v>
      </c>
      <c r="L641" s="13">
        <v>720105.2</v>
      </c>
      <c r="M641" s="13">
        <v>880.34900000000005</v>
      </c>
      <c r="N641" s="13">
        <v>5481564.96</v>
      </c>
      <c r="O641" s="13">
        <v>291680.40000000002</v>
      </c>
      <c r="P641" s="13"/>
      <c r="Q641" s="13"/>
      <c r="R641" s="13"/>
      <c r="S641" s="13"/>
      <c r="T641" s="38"/>
      <c r="U641" s="13"/>
      <c r="V641" s="13"/>
      <c r="W641" s="13"/>
      <c r="X641" s="13"/>
      <c r="Y641" s="13"/>
      <c r="Z641" s="38"/>
      <c r="AA641" s="13"/>
      <c r="AB641" s="38"/>
      <c r="AC641" s="13"/>
      <c r="AD641" s="13"/>
      <c r="AE641" s="13"/>
      <c r="AF641" s="38"/>
      <c r="AG641" s="13"/>
      <c r="AI641" s="11">
        <f t="shared" si="1975"/>
        <v>7263.2333333333336</v>
      </c>
      <c r="AJ641" s="11">
        <f t="shared" si="1983"/>
        <v>754.303</v>
      </c>
      <c r="AK641" s="11">
        <f t="shared" si="1984"/>
        <v>1497.29</v>
      </c>
      <c r="AL641" s="11">
        <f t="shared" si="1976"/>
        <v>1609.6333333333332</v>
      </c>
      <c r="AM641" s="11">
        <f t="shared" si="1985"/>
        <v>1156.8366666666668</v>
      </c>
      <c r="AN641" s="11">
        <f t="shared" si="1986"/>
        <v>459.5336666666667</v>
      </c>
      <c r="AO641" s="11">
        <f t="shared" si="1987"/>
        <v>1039.3907600000002</v>
      </c>
      <c r="AP641" s="11">
        <f t="shared" si="1988"/>
        <v>827.17366666666658</v>
      </c>
      <c r="AQ641" s="11">
        <f t="shared" si="1989"/>
        <v>1531.999</v>
      </c>
      <c r="AR641" s="11">
        <f t="shared" si="1990"/>
        <v>645.67966666666666</v>
      </c>
      <c r="AS641" s="11">
        <f t="shared" si="1991"/>
        <v>719.17983333333336</v>
      </c>
      <c r="AT641" s="11">
        <f t="shared" si="1977"/>
        <v>865.46266666666668</v>
      </c>
      <c r="AU641" s="11">
        <f t="shared" si="1992"/>
        <v>5468.660898000001</v>
      </c>
      <c r="AV641" s="11">
        <f t="shared" si="1993"/>
        <v>290.67846666666668</v>
      </c>
      <c r="AW641" s="11">
        <f t="shared" si="1999"/>
        <v>14123.90725</v>
      </c>
      <c r="AX641" s="11">
        <f t="shared" si="2000"/>
        <v>1533.0619999999999</v>
      </c>
      <c r="AY641" s="11">
        <f t="shared" si="2001"/>
        <v>1508.394</v>
      </c>
      <c r="AZ641" s="11">
        <f t="shared" ref="AZ641" si="2076">IF(OR(S641="",S638="",S635="",S632=""),AZ640,SUM(S641,S638,S635,S632))</f>
        <v>2448.58</v>
      </c>
      <c r="BA641" s="11">
        <f t="shared" si="2003"/>
        <v>1895.261</v>
      </c>
      <c r="BB641" s="11">
        <f t="shared" ref="BB641:BE641" si="2077">IF(OR(V641="",V638="",V635="",V632=""),BB640,SUM(V641,V638,V635,V632)/1000)</f>
        <v>558.28949985856002</v>
      </c>
      <c r="BC641" s="11">
        <f t="shared" si="2077"/>
        <v>1585.3507999999999</v>
      </c>
      <c r="BD641" s="11">
        <f t="shared" si="2077"/>
        <v>1042.2809999999999</v>
      </c>
      <c r="BE641" s="11">
        <f t="shared" si="2077"/>
        <v>3200.8359999999998</v>
      </c>
      <c r="BF641" s="11">
        <f t="shared" si="2005"/>
        <v>602.23099999999999</v>
      </c>
      <c r="BG641" s="11">
        <f t="shared" si="2006"/>
        <v>2123.6504000000004</v>
      </c>
      <c r="BH641" s="11">
        <f t="shared" ref="BH641:BI641" si="2078">IF(OR(AD641="",AD638="",AD635="",AD632=""),BH640,SUM(AD641,AD638,AD635,AD632)/1000)</f>
        <v>1087.1510000000001</v>
      </c>
      <c r="BI641" s="11">
        <f t="shared" si="2078"/>
        <v>1558.9839999999999</v>
      </c>
      <c r="BJ641" s="11">
        <f t="shared" si="2008"/>
        <v>253.68710000000002</v>
      </c>
      <c r="BL641" s="65" t="str">
        <f t="shared" si="1777"/>
        <v>20077</v>
      </c>
      <c r="BM641" s="2">
        <f t="shared" si="1778"/>
        <v>51.823382239582763</v>
      </c>
      <c r="BN641" s="2">
        <f t="shared" si="1779"/>
        <v>49.298770236976267</v>
      </c>
      <c r="BO641" s="2">
        <f t="shared" ref="BO641:BP641" si="2079">IF(COUNT(AK640,AY638)=2,AK640/AY638*100,"")</f>
        <v>99.133954544733555</v>
      </c>
      <c r="BP641" s="2">
        <f t="shared" si="2079"/>
        <v>65.979186029868913</v>
      </c>
      <c r="BQ641" s="2">
        <f t="shared" si="1781"/>
        <v>60.361795054601266</v>
      </c>
      <c r="BR641" s="2">
        <f t="shared" si="1782"/>
        <v>84.684310584793494</v>
      </c>
      <c r="BS641" s="2">
        <f t="shared" si="1783"/>
        <v>65.755175065413567</v>
      </c>
      <c r="BT641" s="2">
        <f t="shared" ref="BT641:BZ641" si="2080">IF(COUNT(AP640,BD638)=2,AP640/BD638*100,"")</f>
        <v>79.551529392003076</v>
      </c>
      <c r="BU641" s="2">
        <f t="shared" si="2080"/>
        <v>48.439478731259854</v>
      </c>
      <c r="BV641" s="2">
        <f t="shared" si="2080"/>
        <v>107.51407855262885</v>
      </c>
      <c r="BW641" s="2">
        <f t="shared" si="2080"/>
        <v>33.94671162074107</v>
      </c>
      <c r="BX641" s="2">
        <f t="shared" si="2080"/>
        <v>80.219643597181928</v>
      </c>
      <c r="BY641" s="2">
        <f t="shared" si="2080"/>
        <v>352.03421159281601</v>
      </c>
      <c r="BZ641" s="2">
        <f t="shared" si="2080"/>
        <v>118.02646723198301</v>
      </c>
    </row>
    <row r="642" spans="1:78" ht="15" customHeight="1" x14ac:dyDescent="0.2">
      <c r="A642" s="71">
        <v>39295</v>
      </c>
      <c r="B642" s="76">
        <v>7370.9</v>
      </c>
      <c r="C642" s="13">
        <v>767172</v>
      </c>
      <c r="D642" s="76">
        <v>1538424</v>
      </c>
      <c r="E642" s="76">
        <v>1640.3</v>
      </c>
      <c r="F642" s="13">
        <v>1163403</v>
      </c>
      <c r="G642" s="13">
        <v>448736</v>
      </c>
      <c r="H642" s="13">
        <v>1014796.75</v>
      </c>
      <c r="I642" s="13">
        <v>829622</v>
      </c>
      <c r="J642" s="13">
        <v>1562807</v>
      </c>
      <c r="K642" s="13">
        <v>654574</v>
      </c>
      <c r="L642" s="13">
        <v>719586.2</v>
      </c>
      <c r="M642" s="13">
        <v>899.02599999999995</v>
      </c>
      <c r="N642" s="13">
        <v>5570469.2029999997</v>
      </c>
      <c r="O642" s="13">
        <v>293037.2</v>
      </c>
      <c r="P642" s="13"/>
      <c r="Q642" s="13"/>
      <c r="R642" s="13"/>
      <c r="S642" s="13"/>
      <c r="T642" s="38"/>
      <c r="U642" s="13"/>
      <c r="V642" s="13"/>
      <c r="W642" s="13"/>
      <c r="X642" s="13"/>
      <c r="Y642" s="13"/>
      <c r="Z642" s="38"/>
      <c r="AA642" s="13"/>
      <c r="AB642" s="38"/>
      <c r="AC642" s="13"/>
      <c r="AD642" s="13"/>
      <c r="AE642" s="13"/>
      <c r="AF642" s="38"/>
      <c r="AG642" s="13"/>
      <c r="AI642" s="11">
        <f t="shared" si="1975"/>
        <v>7309.8666666666659</v>
      </c>
      <c r="AJ642" s="11">
        <f t="shared" si="1983"/>
        <v>760.93033333333335</v>
      </c>
      <c r="AK642" s="11">
        <f t="shared" si="1984"/>
        <v>1516.5586666666668</v>
      </c>
      <c r="AL642" s="11">
        <f t="shared" si="1976"/>
        <v>1626.1333333333334</v>
      </c>
      <c r="AM642" s="11">
        <f t="shared" si="1985"/>
        <v>1167.1913333333332</v>
      </c>
      <c r="AN642" s="11">
        <f t="shared" si="1986"/>
        <v>453.73066666666671</v>
      </c>
      <c r="AO642" s="11">
        <f t="shared" si="1987"/>
        <v>1032.4870433333333</v>
      </c>
      <c r="AP642" s="11">
        <f t="shared" si="1988"/>
        <v>832.78066666666666</v>
      </c>
      <c r="AQ642" s="11">
        <f t="shared" si="1989"/>
        <v>1552.0573333333332</v>
      </c>
      <c r="AR642" s="11">
        <f t="shared" si="1990"/>
        <v>648.9813333333334</v>
      </c>
      <c r="AS642" s="11">
        <f t="shared" si="1991"/>
        <v>719.71133333333341</v>
      </c>
      <c r="AT642" s="11">
        <f t="shared" si="1977"/>
        <v>882.98566666666659</v>
      </c>
      <c r="AU642" s="11">
        <f t="shared" si="1992"/>
        <v>5548.6140829999995</v>
      </c>
      <c r="AV642" s="11">
        <f t="shared" si="1993"/>
        <v>292.43039999999996</v>
      </c>
      <c r="AW642" s="11">
        <f t="shared" si="1999"/>
        <v>14123.90725</v>
      </c>
      <c r="AX642" s="11">
        <f t="shared" si="2000"/>
        <v>1533.0619999999999</v>
      </c>
      <c r="AY642" s="11">
        <f t="shared" si="2001"/>
        <v>1508.394</v>
      </c>
      <c r="AZ642" s="11">
        <f t="shared" ref="AZ642" si="2081">IF(OR(S642="",S639="",S636="",S633=""),AZ641,SUM(S642,S639,S636,S633))</f>
        <v>2448.58</v>
      </c>
      <c r="BA642" s="11">
        <f t="shared" si="2003"/>
        <v>1895.261</v>
      </c>
      <c r="BB642" s="11">
        <f t="shared" ref="BB642:BE642" si="2082">IF(OR(V642="",V639="",V636="",V633=""),BB641,SUM(V642,V639,V636,V633)/1000)</f>
        <v>558.28949985856002</v>
      </c>
      <c r="BC642" s="11">
        <f t="shared" si="2082"/>
        <v>1585.3507999999999</v>
      </c>
      <c r="BD642" s="11">
        <f t="shared" si="2082"/>
        <v>1042.2809999999999</v>
      </c>
      <c r="BE642" s="11">
        <f t="shared" si="2082"/>
        <v>3200.8359999999998</v>
      </c>
      <c r="BF642" s="11">
        <f t="shared" si="2005"/>
        <v>602.23099999999999</v>
      </c>
      <c r="BG642" s="11">
        <f t="shared" si="2006"/>
        <v>2123.6504000000004</v>
      </c>
      <c r="BH642" s="11">
        <f t="shared" ref="BH642:BI642" si="2083">IF(OR(AD642="",AD639="",AD636="",AD633=""),BH641,SUM(AD642,AD639,AD636,AD633)/1000)</f>
        <v>1087.1510000000001</v>
      </c>
      <c r="BI642" s="11">
        <f t="shared" si="2083"/>
        <v>1558.9839999999999</v>
      </c>
      <c r="BJ642" s="11">
        <f t="shared" si="2008"/>
        <v>253.68710000000002</v>
      </c>
      <c r="BL642" s="65" t="str">
        <f t="shared" si="1777"/>
        <v>20078</v>
      </c>
      <c r="BM642" s="2">
        <f t="shared" si="1778"/>
        <v>52.007403626734551</v>
      </c>
      <c r="BN642" s="2">
        <f t="shared" si="1779"/>
        <v>49.514056984117126</v>
      </c>
      <c r="BO642" s="2">
        <f t="shared" ref="BO642:BP642" si="2084">IF(COUNT(AK641,AY639)=2,AK641/AY639*100,"")</f>
        <v>100.35247256926966</v>
      </c>
      <c r="BP642" s="2">
        <f t="shared" si="2084"/>
        <v>66.520563600224207</v>
      </c>
      <c r="BQ642" s="2">
        <f t="shared" si="1781"/>
        <v>61.08846480090503</v>
      </c>
      <c r="BR642" s="2">
        <f t="shared" si="1782"/>
        <v>83.684540253870153</v>
      </c>
      <c r="BS642" s="2">
        <f t="shared" si="1783"/>
        <v>66.159430907535324</v>
      </c>
      <c r="BT642" s="2">
        <f t="shared" ref="BT642:BZ642" si="2085">IF(COUNT(AP641,BD639)=2,AP641/BD639*100,"")</f>
        <v>80.781123907722446</v>
      </c>
      <c r="BU642" s="2">
        <f t="shared" si="2085"/>
        <v>48.607946198710174</v>
      </c>
      <c r="BV642" s="2">
        <f t="shared" si="2085"/>
        <v>108.68070341986657</v>
      </c>
      <c r="BW642" s="2">
        <f t="shared" si="2085"/>
        <v>34.00015115804365</v>
      </c>
      <c r="BX642" s="2">
        <f t="shared" si="2085"/>
        <v>81.515151515151516</v>
      </c>
      <c r="BY642" s="2">
        <f t="shared" si="2085"/>
        <v>357.46526430145826</v>
      </c>
      <c r="BZ642" s="2">
        <f t="shared" si="2085"/>
        <v>119.14536346604932</v>
      </c>
    </row>
    <row r="643" spans="1:78" ht="15" customHeight="1" x14ac:dyDescent="0.2">
      <c r="A643" s="71">
        <v>39326</v>
      </c>
      <c r="B643" s="76">
        <v>7389.2</v>
      </c>
      <c r="C643" s="13">
        <v>771869</v>
      </c>
      <c r="D643" s="76">
        <v>1538781</v>
      </c>
      <c r="E643" s="76">
        <v>1663.1</v>
      </c>
      <c r="F643" s="13">
        <v>1182338</v>
      </c>
      <c r="G643" s="13">
        <v>449432</v>
      </c>
      <c r="H643" s="13">
        <v>1036421.37</v>
      </c>
      <c r="I643" s="13">
        <v>849515</v>
      </c>
      <c r="J643" s="13">
        <v>1582639</v>
      </c>
      <c r="K643" s="13">
        <v>650839</v>
      </c>
      <c r="L643" s="13">
        <v>721575.4</v>
      </c>
      <c r="M643" s="13">
        <v>912.92600000000004</v>
      </c>
      <c r="N643" s="13">
        <v>5944494.5619999999</v>
      </c>
      <c r="O643" s="13">
        <v>295254.2</v>
      </c>
      <c r="P643" s="13">
        <v>3633750.75</v>
      </c>
      <c r="Q643" s="13">
        <v>409243</v>
      </c>
      <c r="R643" s="13">
        <v>390943</v>
      </c>
      <c r="S643" s="13">
        <v>628.03700000000003</v>
      </c>
      <c r="T643" s="38">
        <v>489.60300000000001</v>
      </c>
      <c r="U643" s="76">
        <v>488.79899999999998</v>
      </c>
      <c r="V643" s="13">
        <v>145221.00609911</v>
      </c>
      <c r="W643" s="13">
        <v>405048.3</v>
      </c>
      <c r="X643" s="13">
        <v>269354</v>
      </c>
      <c r="Y643" s="13">
        <v>793172</v>
      </c>
      <c r="Z643" s="38">
        <v>154114</v>
      </c>
      <c r="AA643" s="13">
        <v>155434</v>
      </c>
      <c r="AB643" s="38">
        <v>510721.9</v>
      </c>
      <c r="AC643" s="78">
        <v>529159</v>
      </c>
      <c r="AD643" s="13">
        <v>284593</v>
      </c>
      <c r="AE643" s="13">
        <v>423798</v>
      </c>
      <c r="AF643" s="38">
        <v>69314.100000000006</v>
      </c>
      <c r="AG643" s="78">
        <v>69738.100000000006</v>
      </c>
      <c r="AI643" s="11">
        <f t="shared" si="1975"/>
        <v>7351.5333333333328</v>
      </c>
      <c r="AJ643" s="11">
        <f t="shared" si="1983"/>
        <v>767.14400000000001</v>
      </c>
      <c r="AK643" s="11">
        <f t="shared" si="1984"/>
        <v>1530.1943333333334</v>
      </c>
      <c r="AL643" s="11">
        <f t="shared" si="1976"/>
        <v>1642.7</v>
      </c>
      <c r="AM643" s="11">
        <f t="shared" si="1985"/>
        <v>1173.3773333333334</v>
      </c>
      <c r="AN643" s="11">
        <f t="shared" si="1986"/>
        <v>450.34899999999999</v>
      </c>
      <c r="AO643" s="11">
        <f t="shared" si="1987"/>
        <v>1029.5737733333333</v>
      </c>
      <c r="AP643" s="11">
        <f t="shared" si="1988"/>
        <v>837.20733333333339</v>
      </c>
      <c r="AQ643" s="11">
        <f t="shared" si="1989"/>
        <v>1558.0076666666666</v>
      </c>
      <c r="AR643" s="11">
        <f t="shared" si="1990"/>
        <v>652.01266666666663</v>
      </c>
      <c r="AS643" s="11">
        <f t="shared" si="1991"/>
        <v>720.42226666666659</v>
      </c>
      <c r="AT643" s="11">
        <f t="shared" si="1977"/>
        <v>897.43366666666668</v>
      </c>
      <c r="AU643" s="11">
        <f t="shared" si="1992"/>
        <v>5665.5095749999991</v>
      </c>
      <c r="AV643" s="11">
        <f t="shared" si="1993"/>
        <v>293.32393333333334</v>
      </c>
      <c r="AW643" s="11">
        <f t="shared" si="1999"/>
        <v>14290.79075</v>
      </c>
      <c r="AX643" s="11">
        <f t="shared" si="2000"/>
        <v>1555.943</v>
      </c>
      <c r="AY643" s="11">
        <f t="shared" si="2001"/>
        <v>1528.7249999999999</v>
      </c>
      <c r="AZ643" s="11">
        <f t="shared" ref="AZ643" si="2086">IF(OR(S643="",S640="",S637="",S634=""),AZ642,SUM(S643,S640,S637,S634))</f>
        <v>2477.991</v>
      </c>
      <c r="BA643" s="11">
        <f t="shared" si="2003"/>
        <v>1920.123</v>
      </c>
      <c r="BB643" s="11">
        <f t="shared" ref="BB643:BE643" si="2087">IF(OR(V643="",V640="",V637="",V634=""),BB642,SUM(V643,V640,V637,V634)/1000)</f>
        <v>567.58286797596998</v>
      </c>
      <c r="BC643" s="11">
        <f t="shared" si="2087"/>
        <v>1599.9757999999997</v>
      </c>
      <c r="BD643" s="11">
        <f t="shared" si="2087"/>
        <v>1058.2260000000001</v>
      </c>
      <c r="BE643" s="11">
        <f t="shared" si="2087"/>
        <v>3243.49</v>
      </c>
      <c r="BF643" s="11">
        <f t="shared" si="2005"/>
        <v>610.70000000000005</v>
      </c>
      <c r="BG643" s="11">
        <f t="shared" si="2006"/>
        <v>2128.6831999999999</v>
      </c>
      <c r="BH643" s="11">
        <f t="shared" ref="BH643:BI643" si="2088">IF(OR(AD643="",AD640="",AD637="",AD634=""),BH642,SUM(AD643,AD640,AD637,AD634)/1000)</f>
        <v>1109.3440000000001</v>
      </c>
      <c r="BI643" s="11">
        <f t="shared" si="2088"/>
        <v>1600.377</v>
      </c>
      <c r="BJ643" s="11">
        <f t="shared" si="2008"/>
        <v>263.96969999999999</v>
      </c>
      <c r="BL643" s="65" t="str">
        <f t="shared" si="1777"/>
        <v>20079</v>
      </c>
      <c r="BM643" s="2">
        <f t="shared" si="1778"/>
        <v>51.755272371012381</v>
      </c>
      <c r="BN643" s="2">
        <f t="shared" si="1779"/>
        <v>49.202380595174887</v>
      </c>
      <c r="BO643" s="2">
        <f t="shared" ref="BO643:BP643" si="2089">IF(COUNT(AK642,AY640)=2,AK642/AY640*100,"")</f>
        <v>100.5412820964991</v>
      </c>
      <c r="BP643" s="2">
        <f t="shared" si="2089"/>
        <v>66.411280551721148</v>
      </c>
      <c r="BQ643" s="2">
        <f t="shared" si="1781"/>
        <v>61.038382928085731</v>
      </c>
      <c r="BR643" s="2">
        <f t="shared" si="1782"/>
        <v>81.271574475539524</v>
      </c>
      <c r="BS643" s="2">
        <f t="shared" si="1783"/>
        <v>65.56219355362866</v>
      </c>
      <c r="BT643" s="2">
        <f t="shared" ref="BT643:BZ643" si="2090">IF(COUNT(AP642,BD640)=2,AP642/BD640*100,"")</f>
        <v>79.899822280811676</v>
      </c>
      <c r="BU643" s="2">
        <f t="shared" si="2090"/>
        <v>48.489123883052216</v>
      </c>
      <c r="BV643" s="2">
        <f t="shared" si="2090"/>
        <v>107.76285733104629</v>
      </c>
      <c r="BW643" s="2">
        <f t="shared" si="2090"/>
        <v>33.890292551605164</v>
      </c>
      <c r="BX643" s="2">
        <f t="shared" si="2090"/>
        <v>81.22014942419834</v>
      </c>
      <c r="BY643" s="2">
        <f t="shared" si="2090"/>
        <v>355.91218915652757</v>
      </c>
      <c r="BZ643" s="2">
        <f t="shared" si="2090"/>
        <v>115.27208123708299</v>
      </c>
    </row>
    <row r="644" spans="1:78" ht="15" customHeight="1" x14ac:dyDescent="0.2">
      <c r="A644" s="71">
        <v>39356</v>
      </c>
      <c r="B644" s="76">
        <v>7402.8</v>
      </c>
      <c r="C644" s="13">
        <v>770498</v>
      </c>
      <c r="D644" s="76">
        <v>1529899</v>
      </c>
      <c r="E644" s="76">
        <v>1662.6</v>
      </c>
      <c r="F644" s="13">
        <v>1194681</v>
      </c>
      <c r="G644" s="13">
        <v>450711</v>
      </c>
      <c r="H644" s="13">
        <v>1070641.46</v>
      </c>
      <c r="I644" s="13">
        <v>852920</v>
      </c>
      <c r="J644" s="13">
        <v>1583783</v>
      </c>
      <c r="K644" s="13">
        <v>661909</v>
      </c>
      <c r="L644" s="13">
        <v>723465.9</v>
      </c>
      <c r="M644" s="13">
        <v>938.41</v>
      </c>
      <c r="N644" s="13">
        <v>6408574.0619999999</v>
      </c>
      <c r="O644" s="13">
        <v>297556.59999999998</v>
      </c>
      <c r="P644" s="13"/>
      <c r="Q644" s="13"/>
      <c r="R644" s="13"/>
      <c r="S644" s="13"/>
      <c r="T644" s="38"/>
      <c r="U644" s="13"/>
      <c r="V644" s="13"/>
      <c r="W644" s="13"/>
      <c r="X644" s="13"/>
      <c r="Y644" s="13"/>
      <c r="Z644" s="38"/>
      <c r="AA644" s="13"/>
      <c r="AB644" s="38"/>
      <c r="AC644" s="13"/>
      <c r="AD644" s="13"/>
      <c r="AE644" s="13"/>
      <c r="AF644" s="38"/>
      <c r="AG644" s="13"/>
      <c r="AI644" s="11">
        <f t="shared" si="1975"/>
        <v>7387.6333333333323</v>
      </c>
      <c r="AJ644" s="11">
        <f t="shared" si="1983"/>
        <v>769.8463333333334</v>
      </c>
      <c r="AK644" s="11">
        <f t="shared" si="1984"/>
        <v>1535.7013333333332</v>
      </c>
      <c r="AL644" s="11">
        <f t="shared" si="1976"/>
        <v>1655.3333333333333</v>
      </c>
      <c r="AM644" s="11">
        <f t="shared" si="1985"/>
        <v>1180.1406666666667</v>
      </c>
      <c r="AN644" s="11">
        <f t="shared" si="1986"/>
        <v>449.62633333333332</v>
      </c>
      <c r="AO644" s="11">
        <f t="shared" si="1987"/>
        <v>1040.61986</v>
      </c>
      <c r="AP644" s="11">
        <f t="shared" si="1988"/>
        <v>844.01900000000001</v>
      </c>
      <c r="AQ644" s="11">
        <f t="shared" si="1989"/>
        <v>1576.4096666666667</v>
      </c>
      <c r="AR644" s="11">
        <f t="shared" si="1990"/>
        <v>655.774</v>
      </c>
      <c r="AS644" s="11">
        <f t="shared" si="1991"/>
        <v>721.54250000000002</v>
      </c>
      <c r="AT644" s="11">
        <f t="shared" si="1977"/>
        <v>916.78733333333332</v>
      </c>
      <c r="AU644" s="11">
        <f t="shared" si="1992"/>
        <v>5974.5126090000003</v>
      </c>
      <c r="AV644" s="11">
        <f t="shared" si="1993"/>
        <v>295.28266666666667</v>
      </c>
      <c r="AW644" s="11">
        <f t="shared" si="1999"/>
        <v>14290.79075</v>
      </c>
      <c r="AX644" s="11">
        <f t="shared" si="2000"/>
        <v>1555.943</v>
      </c>
      <c r="AY644" s="11">
        <f t="shared" si="2001"/>
        <v>1528.7249999999999</v>
      </c>
      <c r="AZ644" s="11">
        <f t="shared" ref="AZ644" si="2091">IF(OR(S644="",S641="",S638="",S635=""),AZ643,SUM(S644,S641,S638,S635))</f>
        <v>2477.991</v>
      </c>
      <c r="BA644" s="11">
        <f t="shared" si="2003"/>
        <v>1920.123</v>
      </c>
      <c r="BB644" s="11">
        <f t="shared" ref="BB644:BE644" si="2092">IF(OR(V644="",V641="",V638="",V635=""),BB643,SUM(V644,V641,V638,V635)/1000)</f>
        <v>567.58286797596998</v>
      </c>
      <c r="BC644" s="11">
        <f t="shared" si="2092"/>
        <v>1599.9757999999997</v>
      </c>
      <c r="BD644" s="11">
        <f t="shared" si="2092"/>
        <v>1058.2260000000001</v>
      </c>
      <c r="BE644" s="11">
        <f t="shared" si="2092"/>
        <v>3243.49</v>
      </c>
      <c r="BF644" s="11">
        <f t="shared" si="2005"/>
        <v>610.70000000000005</v>
      </c>
      <c r="BG644" s="11">
        <f t="shared" si="2006"/>
        <v>2128.6831999999999</v>
      </c>
      <c r="BH644" s="11">
        <f t="shared" ref="BH644:BI644" si="2093">IF(OR(AD644="",AD641="",AD638="",AD635=""),BH643,SUM(AD644,AD641,AD638,AD635)/1000)</f>
        <v>1109.3440000000001</v>
      </c>
      <c r="BI644" s="11">
        <f t="shared" si="2093"/>
        <v>1600.377</v>
      </c>
      <c r="BJ644" s="11">
        <f t="shared" si="2008"/>
        <v>263.96969999999999</v>
      </c>
      <c r="BL644" s="65" t="str">
        <f t="shared" si="1777"/>
        <v>200710</v>
      </c>
      <c r="BM644" s="2">
        <f t="shared" si="1778"/>
        <v>52.050280444409836</v>
      </c>
      <c r="BN644" s="2">
        <f t="shared" si="1779"/>
        <v>49.634674483702121</v>
      </c>
      <c r="BO644" s="2">
        <f t="shared" ref="BO644:BP644" si="2094">IF(COUNT(AK643,AY641)=2,AK643/AY641*100,"")</f>
        <v>101.44526783674115</v>
      </c>
      <c r="BP644" s="2">
        <f t="shared" si="2094"/>
        <v>67.087863169673852</v>
      </c>
      <c r="BQ644" s="2">
        <f t="shared" si="1781"/>
        <v>61.584728084065112</v>
      </c>
      <c r="BR644" s="2">
        <f t="shared" si="1782"/>
        <v>80.665855280117896</v>
      </c>
      <c r="BS644" s="2">
        <f t="shared" si="1783"/>
        <v>65.126724213551554</v>
      </c>
      <c r="BT644" s="2">
        <f t="shared" ref="BT644:BZ644" si="2095">IF(COUNT(AP643,BD641)=2,AP643/BD641*100,"")</f>
        <v>80.324531804123211</v>
      </c>
      <c r="BU644" s="2">
        <f t="shared" si="2095"/>
        <v>48.675023233513585</v>
      </c>
      <c r="BV644" s="2">
        <f t="shared" si="2095"/>
        <v>108.26620792796562</v>
      </c>
      <c r="BW644" s="2">
        <f t="shared" si="2095"/>
        <v>33.92376949928606</v>
      </c>
      <c r="BX644" s="2">
        <f t="shared" si="2095"/>
        <v>82.54912764341536</v>
      </c>
      <c r="BY644" s="2">
        <f t="shared" si="2095"/>
        <v>363.41037335854634</v>
      </c>
      <c r="BZ644" s="2">
        <f t="shared" si="2095"/>
        <v>115.62429990856189</v>
      </c>
    </row>
    <row r="645" spans="1:78" ht="15" customHeight="1" x14ac:dyDescent="0.2">
      <c r="A645" s="71">
        <v>39387</v>
      </c>
      <c r="B645" s="76">
        <v>7427.8</v>
      </c>
      <c r="C645" s="13">
        <v>773993</v>
      </c>
      <c r="D645" s="76">
        <v>1539950</v>
      </c>
      <c r="E645" s="76">
        <v>1685.6</v>
      </c>
      <c r="F645" s="13">
        <v>1204298</v>
      </c>
      <c r="G645" s="13">
        <v>457852</v>
      </c>
      <c r="H645" s="13">
        <v>1065662.46</v>
      </c>
      <c r="I645" s="13">
        <v>868676</v>
      </c>
      <c r="J645" s="13">
        <v>1585362</v>
      </c>
      <c r="K645" s="13">
        <v>656052</v>
      </c>
      <c r="L645" s="13">
        <v>725686.2</v>
      </c>
      <c r="M645" s="13">
        <v>962.56299999999999</v>
      </c>
      <c r="N645" s="13">
        <v>6338549.449</v>
      </c>
      <c r="O645" s="13">
        <v>299224.2</v>
      </c>
      <c r="P645" s="13"/>
      <c r="Q645" s="13"/>
      <c r="R645" s="13"/>
      <c r="S645" s="13"/>
      <c r="T645" s="38"/>
      <c r="U645" s="13"/>
      <c r="V645" s="13"/>
      <c r="W645" s="13"/>
      <c r="X645" s="13"/>
      <c r="Y645" s="13"/>
      <c r="Z645" s="38"/>
      <c r="AA645" s="13"/>
      <c r="AB645" s="38"/>
      <c r="AC645" s="13"/>
      <c r="AD645" s="13"/>
      <c r="AE645" s="13"/>
      <c r="AF645" s="38"/>
      <c r="AG645" s="13"/>
      <c r="AI645" s="11">
        <f t="shared" si="1975"/>
        <v>7406.5999999999995</v>
      </c>
      <c r="AJ645" s="11">
        <f t="shared" si="1983"/>
        <v>772.12</v>
      </c>
      <c r="AK645" s="11">
        <f t="shared" si="1984"/>
        <v>1536.21</v>
      </c>
      <c r="AL645" s="11">
        <f t="shared" si="1976"/>
        <v>1670.4333333333332</v>
      </c>
      <c r="AM645" s="11">
        <f t="shared" si="1985"/>
        <v>1193.7723333333333</v>
      </c>
      <c r="AN645" s="11">
        <f t="shared" si="1986"/>
        <v>452.66500000000002</v>
      </c>
      <c r="AO645" s="11">
        <f t="shared" si="1987"/>
        <v>1057.5750966666667</v>
      </c>
      <c r="AP645" s="11">
        <f t="shared" si="1988"/>
        <v>857.03700000000003</v>
      </c>
      <c r="AQ645" s="11">
        <f t="shared" si="1989"/>
        <v>1583.9280000000001</v>
      </c>
      <c r="AR645" s="11">
        <f t="shared" si="1990"/>
        <v>656.26666666666665</v>
      </c>
      <c r="AS645" s="11">
        <f t="shared" si="1991"/>
        <v>723.57583333333332</v>
      </c>
      <c r="AT645" s="11">
        <f t="shared" si="1977"/>
        <v>937.9663333333333</v>
      </c>
      <c r="AU645" s="11">
        <f t="shared" si="1992"/>
        <v>6230.5393576666665</v>
      </c>
      <c r="AV645" s="11">
        <f t="shared" si="1993"/>
        <v>297.34500000000003</v>
      </c>
      <c r="AW645" s="11">
        <f t="shared" si="1999"/>
        <v>14290.79075</v>
      </c>
      <c r="AX645" s="11">
        <f t="shared" si="2000"/>
        <v>1555.943</v>
      </c>
      <c r="AY645" s="11">
        <f t="shared" si="2001"/>
        <v>1528.7249999999999</v>
      </c>
      <c r="AZ645" s="11">
        <f t="shared" ref="AZ645" si="2096">IF(OR(S645="",S642="",S639="",S636=""),AZ644,SUM(S645,S642,S639,S636))</f>
        <v>2477.991</v>
      </c>
      <c r="BA645" s="11">
        <f t="shared" si="2003"/>
        <v>1920.123</v>
      </c>
      <c r="BB645" s="11">
        <f t="shared" ref="BB645:BE645" si="2097">IF(OR(V645="",V642="",V639="",V636=""),BB644,SUM(V645,V642,V639,V636)/1000)</f>
        <v>567.58286797596998</v>
      </c>
      <c r="BC645" s="11">
        <f t="shared" si="2097"/>
        <v>1599.9757999999997</v>
      </c>
      <c r="BD645" s="11">
        <f t="shared" si="2097"/>
        <v>1058.2260000000001</v>
      </c>
      <c r="BE645" s="11">
        <f t="shared" si="2097"/>
        <v>3243.49</v>
      </c>
      <c r="BF645" s="11">
        <f t="shared" si="2005"/>
        <v>610.70000000000005</v>
      </c>
      <c r="BG645" s="11">
        <f t="shared" si="2006"/>
        <v>2128.6831999999999</v>
      </c>
      <c r="BH645" s="11">
        <f t="shared" ref="BH645:BI645" si="2098">IF(OR(AD645="",AD642="",AD639="",AD636=""),BH644,SUM(AD645,AD642,AD639,AD636)/1000)</f>
        <v>1109.3440000000001</v>
      </c>
      <c r="BI645" s="11">
        <f t="shared" si="2098"/>
        <v>1600.377</v>
      </c>
      <c r="BJ645" s="11">
        <f t="shared" si="2008"/>
        <v>263.96969999999999</v>
      </c>
      <c r="BL645" s="65" t="str">
        <f t="shared" si="1777"/>
        <v>200711</v>
      </c>
      <c r="BM645" s="2">
        <f t="shared" si="1778"/>
        <v>52.30587543920138</v>
      </c>
      <c r="BN645" s="2">
        <f t="shared" si="1779"/>
        <v>50.039985336535644</v>
      </c>
      <c r="BO645" s="2">
        <f t="shared" ref="BO645:BP645" si="2099">IF(COUNT(AK644,AY642)=2,AK644/AY642*100,"")</f>
        <v>101.81035812482237</v>
      </c>
      <c r="BP645" s="2">
        <f t="shared" si="2099"/>
        <v>67.603808465859132</v>
      </c>
      <c r="BQ645" s="2">
        <f t="shared" si="1781"/>
        <v>61.911121124390434</v>
      </c>
      <c r="BR645" s="2">
        <f t="shared" si="1782"/>
        <v>80.536412282022866</v>
      </c>
      <c r="BS645" s="2">
        <f t="shared" si="1783"/>
        <v>64.942962360969787</v>
      </c>
      <c r="BT645" s="2">
        <f t="shared" ref="BT645:BZ645" si="2100">IF(COUNT(AP644,BD642)=2,AP644/BD642*100,"")</f>
        <v>80.978066375574343</v>
      </c>
      <c r="BU645" s="2">
        <f t="shared" si="2100"/>
        <v>49.249935537674119</v>
      </c>
      <c r="BV645" s="2">
        <f t="shared" si="2100"/>
        <v>108.89077447026141</v>
      </c>
      <c r="BW645" s="2">
        <f t="shared" si="2100"/>
        <v>33.976519864098151</v>
      </c>
      <c r="BX645" s="2">
        <f t="shared" si="2100"/>
        <v>84.329346459998035</v>
      </c>
      <c r="BY645" s="2">
        <f t="shared" si="2100"/>
        <v>383.23116908191491</v>
      </c>
      <c r="BZ645" s="2">
        <f t="shared" si="2100"/>
        <v>116.39640591368921</v>
      </c>
    </row>
    <row r="646" spans="1:78" ht="15" customHeight="1" x14ac:dyDescent="0.2">
      <c r="A646" s="71">
        <v>39417</v>
      </c>
      <c r="B646" s="76">
        <v>7458</v>
      </c>
      <c r="C646" s="13">
        <v>780159</v>
      </c>
      <c r="D646" s="76">
        <v>1551773</v>
      </c>
      <c r="E646" s="76">
        <v>1717.4</v>
      </c>
      <c r="F646" s="13">
        <v>1256033</v>
      </c>
      <c r="G646" s="13">
        <v>457682</v>
      </c>
      <c r="H646" s="13">
        <v>1111936.82</v>
      </c>
      <c r="I646" s="13">
        <v>883705</v>
      </c>
      <c r="J646" s="13">
        <v>1639424</v>
      </c>
      <c r="K646" s="13">
        <v>627257</v>
      </c>
      <c r="L646" s="13">
        <v>727503.2</v>
      </c>
      <c r="M646" s="13">
        <v>971.81</v>
      </c>
      <c r="N646" s="13">
        <v>6106347.9179999996</v>
      </c>
      <c r="O646" s="13">
        <v>298773.59999999998</v>
      </c>
      <c r="P646" s="13">
        <v>3670375.25</v>
      </c>
      <c r="Q646" s="13">
        <v>405481</v>
      </c>
      <c r="R646" s="13">
        <v>395091</v>
      </c>
      <c r="S646" s="13">
        <v>634.68700000000001</v>
      </c>
      <c r="T646" s="38">
        <v>494.48899999999998</v>
      </c>
      <c r="U646" s="76">
        <v>493.31400000000002</v>
      </c>
      <c r="V646" s="13">
        <v>147397.71013935001</v>
      </c>
      <c r="W646" s="13">
        <v>411084.2</v>
      </c>
      <c r="X646" s="13">
        <v>275079</v>
      </c>
      <c r="Y646" s="13">
        <v>874219</v>
      </c>
      <c r="Z646" s="38">
        <v>156495</v>
      </c>
      <c r="AA646" s="13">
        <v>158002</v>
      </c>
      <c r="AB646" s="38">
        <v>512352.3</v>
      </c>
      <c r="AC646" s="78">
        <v>529457</v>
      </c>
      <c r="AD646" s="13">
        <v>290061</v>
      </c>
      <c r="AE646" s="13">
        <v>458870</v>
      </c>
      <c r="AF646" s="38">
        <v>70228.600000000006</v>
      </c>
      <c r="AG646" s="78">
        <v>70562.2</v>
      </c>
      <c r="AI646" s="11">
        <f t="shared" si="1975"/>
        <v>7429.5333333333328</v>
      </c>
      <c r="AJ646" s="11">
        <f t="shared" si="1983"/>
        <v>774.88333333333333</v>
      </c>
      <c r="AK646" s="11">
        <f t="shared" si="1984"/>
        <v>1540.5406666666668</v>
      </c>
      <c r="AL646" s="11">
        <f t="shared" si="1976"/>
        <v>1688.5333333333335</v>
      </c>
      <c r="AM646" s="11">
        <f t="shared" si="1985"/>
        <v>1218.3373333333332</v>
      </c>
      <c r="AN646" s="11">
        <f t="shared" si="1986"/>
        <v>455.41500000000002</v>
      </c>
      <c r="AO646" s="11">
        <f t="shared" si="1987"/>
        <v>1082.7469133333334</v>
      </c>
      <c r="AP646" s="11">
        <f t="shared" si="1988"/>
        <v>868.43366666666668</v>
      </c>
      <c r="AQ646" s="11">
        <f t="shared" si="1989"/>
        <v>1602.8563333333332</v>
      </c>
      <c r="AR646" s="11">
        <f t="shared" si="1990"/>
        <v>648.40599999999995</v>
      </c>
      <c r="AS646" s="11">
        <f t="shared" si="1991"/>
        <v>725.55176666666659</v>
      </c>
      <c r="AT646" s="11">
        <f t="shared" si="1977"/>
        <v>957.59433333333334</v>
      </c>
      <c r="AU646" s="11">
        <f t="shared" si="1992"/>
        <v>6284.4904763333325</v>
      </c>
      <c r="AV646" s="11">
        <f t="shared" si="1993"/>
        <v>298.51813333333337</v>
      </c>
      <c r="AW646" s="11">
        <f t="shared" si="1999"/>
        <v>14451.859</v>
      </c>
      <c r="AX646" s="11">
        <f t="shared" si="2000"/>
        <v>1577.6610000000001</v>
      </c>
      <c r="AY646" s="11">
        <f t="shared" si="2001"/>
        <v>1549.82</v>
      </c>
      <c r="AZ646" s="11">
        <f t="shared" ref="AZ646" si="2101">IF(OR(S646="",S643="",S640="",S637=""),AZ645,SUM(S646,S643,S640,S637))</f>
        <v>2502.67</v>
      </c>
      <c r="BA646" s="11">
        <f t="shared" si="2003"/>
        <v>1942.4969999999998</v>
      </c>
      <c r="BB646" s="11">
        <f t="shared" ref="BB646:BE646" si="2102">IF(OR(V646="",V643="",V640="",V637=""),BB645,SUM(V646,V643,V640,V637)/1000)</f>
        <v>576.49998123300009</v>
      </c>
      <c r="BC646" s="11">
        <f t="shared" si="2102"/>
        <v>1614.4755</v>
      </c>
      <c r="BD646" s="11">
        <f t="shared" si="2102"/>
        <v>1075.539</v>
      </c>
      <c r="BE646" s="11">
        <f t="shared" si="2102"/>
        <v>3298.1109999999999</v>
      </c>
      <c r="BF646" s="11">
        <f t="shared" si="2005"/>
        <v>619.25599999999997</v>
      </c>
      <c r="BG646" s="11">
        <f t="shared" si="2006"/>
        <v>2126.7870999999996</v>
      </c>
      <c r="BH646" s="11">
        <f t="shared" ref="BH646:BI646" si="2103">IF(OR(AD646="",AD643="",AD640="",AD637=""),BH645,SUM(AD646,AD643,AD640,AD637)/1000)</f>
        <v>1130.367</v>
      </c>
      <c r="BI646" s="11">
        <f t="shared" si="2103"/>
        <v>1650.7560000000001</v>
      </c>
      <c r="BJ646" s="11">
        <f t="shared" si="2008"/>
        <v>272.7133</v>
      </c>
      <c r="BL646" s="65" t="str">
        <f t="shared" si="1777"/>
        <v>200712</v>
      </c>
      <c r="BM646" s="2">
        <f t="shared" si="1778"/>
        <v>51.827782867788471</v>
      </c>
      <c r="BN646" s="2">
        <f t="shared" si="1779"/>
        <v>49.477797922760239</v>
      </c>
      <c r="BO646" s="2">
        <f t="shared" ref="BO646:BP646" si="2104">IF(COUNT(AK645,AY643)=2,AK645/AY643*100,"")</f>
        <v>100.48962370602953</v>
      </c>
      <c r="BP646" s="2">
        <f t="shared" si="2104"/>
        <v>67.410790972740955</v>
      </c>
      <c r="BQ646" s="2">
        <f t="shared" si="1781"/>
        <v>61.461722330635418</v>
      </c>
      <c r="BR646" s="2">
        <f t="shared" si="1782"/>
        <v>79.75311193134263</v>
      </c>
      <c r="BS646" s="2">
        <f t="shared" si="1783"/>
        <v>65.039724975840272</v>
      </c>
      <c r="BT646" s="2">
        <f t="shared" ref="BT646:BZ646" si="2105">IF(COUNT(AP645,BD643)=2,AP645/BD643*100,"")</f>
        <v>80.988087610775011</v>
      </c>
      <c r="BU646" s="2">
        <f t="shared" si="2105"/>
        <v>48.83406454158947</v>
      </c>
      <c r="BV646" s="2">
        <f t="shared" si="2105"/>
        <v>107.46138311227551</v>
      </c>
      <c r="BW646" s="2">
        <f t="shared" si="2105"/>
        <v>33.991710618721157</v>
      </c>
      <c r="BX646" s="2">
        <f t="shared" si="2105"/>
        <v>84.551440611147967</v>
      </c>
      <c r="BY646" s="2">
        <f t="shared" si="2105"/>
        <v>389.31697704145131</v>
      </c>
      <c r="BZ646" s="2">
        <f t="shared" si="2105"/>
        <v>112.64361023253807</v>
      </c>
    </row>
    <row r="647" spans="1:78" ht="15" customHeight="1" x14ac:dyDescent="0.2">
      <c r="A647" s="71">
        <v>39448</v>
      </c>
      <c r="B647" s="76">
        <v>7491.8</v>
      </c>
      <c r="C647" s="13">
        <v>789173</v>
      </c>
      <c r="D647" s="76">
        <v>1615308</v>
      </c>
      <c r="E647" s="76">
        <v>1726.9</v>
      </c>
      <c r="F647" s="13">
        <v>1241516</v>
      </c>
      <c r="G647" s="13">
        <v>452706</v>
      </c>
      <c r="H647" s="13">
        <v>1098490.81</v>
      </c>
      <c r="I647" s="13">
        <v>880523</v>
      </c>
      <c r="J647" s="13">
        <v>1647669</v>
      </c>
      <c r="K647" s="13">
        <v>630014</v>
      </c>
      <c r="L647" s="13">
        <v>729014.9</v>
      </c>
      <c r="M647" s="13">
        <v>984.27</v>
      </c>
      <c r="N647" s="13">
        <v>6017811.6799999997</v>
      </c>
      <c r="O647" s="13">
        <v>299166.90000000002</v>
      </c>
      <c r="P647" s="13"/>
      <c r="Q647" s="13"/>
      <c r="R647" s="13"/>
      <c r="S647" s="13"/>
      <c r="T647" s="38"/>
      <c r="U647" s="13"/>
      <c r="V647" s="13"/>
      <c r="W647" s="13"/>
      <c r="X647" s="13"/>
      <c r="Y647" s="13"/>
      <c r="Z647" s="38"/>
      <c r="AA647" s="13"/>
      <c r="AB647" s="38"/>
      <c r="AC647" s="13"/>
      <c r="AD647" s="13"/>
      <c r="AE647" s="13"/>
      <c r="AF647" s="38"/>
      <c r="AG647" s="13"/>
      <c r="AI647" s="11">
        <f t="shared" si="1975"/>
        <v>7459.2</v>
      </c>
      <c r="AJ647" s="11">
        <f t="shared" si="1983"/>
        <v>781.10833333333335</v>
      </c>
      <c r="AK647" s="11">
        <f t="shared" si="1984"/>
        <v>1569.0103333333332</v>
      </c>
      <c r="AL647" s="11">
        <f t="shared" si="1976"/>
        <v>1709.9666666666665</v>
      </c>
      <c r="AM647" s="11">
        <f t="shared" si="1985"/>
        <v>1233.9490000000001</v>
      </c>
      <c r="AN647" s="11">
        <f t="shared" si="1986"/>
        <v>456.08</v>
      </c>
      <c r="AO647" s="11">
        <f t="shared" si="1987"/>
        <v>1092.0300300000001</v>
      </c>
      <c r="AP647" s="11">
        <f t="shared" si="1988"/>
        <v>877.63466666666659</v>
      </c>
      <c r="AQ647" s="11">
        <f t="shared" si="1989"/>
        <v>1624.1516666666666</v>
      </c>
      <c r="AR647" s="11">
        <f t="shared" si="1990"/>
        <v>637.7743333333334</v>
      </c>
      <c r="AS647" s="11">
        <f t="shared" si="1991"/>
        <v>727.40143333333322</v>
      </c>
      <c r="AT647" s="11">
        <f t="shared" si="1977"/>
        <v>972.88099999999997</v>
      </c>
      <c r="AU647" s="11">
        <f t="shared" si="1992"/>
        <v>6154.2363489999998</v>
      </c>
      <c r="AV647" s="11">
        <f t="shared" si="1993"/>
        <v>299.05490000000003</v>
      </c>
      <c r="AW647" s="11">
        <f t="shared" si="1999"/>
        <v>14451.859</v>
      </c>
      <c r="AX647" s="11">
        <f t="shared" si="2000"/>
        <v>1577.6610000000001</v>
      </c>
      <c r="AY647" s="11">
        <f t="shared" si="2001"/>
        <v>1549.82</v>
      </c>
      <c r="AZ647" s="11">
        <f t="shared" ref="AZ647" si="2106">IF(OR(S647="",S644="",S641="",S638=""),AZ646,SUM(S647,S644,S641,S638))</f>
        <v>2502.67</v>
      </c>
      <c r="BA647" s="11">
        <f t="shared" si="2003"/>
        <v>1942.4969999999998</v>
      </c>
      <c r="BB647" s="11">
        <f t="shared" ref="BB647:BE647" si="2107">IF(OR(V647="",V644="",V641="",V638=""),BB646,SUM(V647,V644,V641,V638)/1000)</f>
        <v>576.49998123300009</v>
      </c>
      <c r="BC647" s="11">
        <f t="shared" si="2107"/>
        <v>1614.4755</v>
      </c>
      <c r="BD647" s="11">
        <f t="shared" si="2107"/>
        <v>1075.539</v>
      </c>
      <c r="BE647" s="11">
        <f t="shared" si="2107"/>
        <v>3298.1109999999999</v>
      </c>
      <c r="BF647" s="11">
        <f t="shared" si="2005"/>
        <v>619.25599999999997</v>
      </c>
      <c r="BG647" s="11">
        <f t="shared" si="2006"/>
        <v>2126.7870999999996</v>
      </c>
      <c r="BH647" s="11">
        <f t="shared" ref="BH647:BI647" si="2108">IF(OR(AD647="",AD644="",AD641="",AD638=""),BH646,SUM(AD647,AD644,AD641,AD638)/1000)</f>
        <v>1130.367</v>
      </c>
      <c r="BI647" s="11">
        <f t="shared" si="2108"/>
        <v>1650.7560000000001</v>
      </c>
      <c r="BJ647" s="11">
        <f t="shared" si="2008"/>
        <v>272.7133</v>
      </c>
      <c r="BL647" s="65" t="str">
        <f t="shared" si="1777"/>
        <v>20081</v>
      </c>
      <c r="BM647" s="2">
        <f t="shared" si="1778"/>
        <v>51.988259175464677</v>
      </c>
      <c r="BN647" s="2">
        <f t="shared" si="1779"/>
        <v>49.623925812192347</v>
      </c>
      <c r="BO647" s="2">
        <f t="shared" ref="BO647:BP647" si="2109">IF(COUNT(AK646,AY644)=2,AK646/AY644*100,"")</f>
        <v>100.77290988677929</v>
      </c>
      <c r="BP647" s="2">
        <f t="shared" si="2109"/>
        <v>68.141221389962013</v>
      </c>
      <c r="BQ647" s="2">
        <f t="shared" si="1781"/>
        <v>62.171659489175077</v>
      </c>
      <c r="BR647" s="2">
        <f t="shared" si="1782"/>
        <v>80.237622679492347</v>
      </c>
      <c r="BS647" s="2">
        <f t="shared" si="1783"/>
        <v>66.099443295746525</v>
      </c>
      <c r="BT647" s="2">
        <f t="shared" ref="BT647:BZ647" si="2110">IF(COUNT(AP646,BD644)=2,AP646/BD644*100,"")</f>
        <v>82.065047226836853</v>
      </c>
      <c r="BU647" s="2">
        <f t="shared" si="2110"/>
        <v>49.417643752048974</v>
      </c>
      <c r="BV647" s="2">
        <f t="shared" si="2110"/>
        <v>106.17422629769115</v>
      </c>
      <c r="BW647" s="2">
        <f t="shared" si="2110"/>
        <v>34.084534827289779</v>
      </c>
      <c r="BX647" s="2">
        <f t="shared" si="2110"/>
        <v>86.320774559859998</v>
      </c>
      <c r="BY647" s="2">
        <f t="shared" si="2110"/>
        <v>392.68812763076028</v>
      </c>
      <c r="BZ647" s="2">
        <f t="shared" si="2110"/>
        <v>113.0880299266671</v>
      </c>
    </row>
    <row r="648" spans="1:78" ht="15" customHeight="1" x14ac:dyDescent="0.2">
      <c r="A648" s="71">
        <v>39479</v>
      </c>
      <c r="B648" s="76">
        <v>7576.5</v>
      </c>
      <c r="C648" s="13">
        <v>792462</v>
      </c>
      <c r="D648" s="76">
        <v>1619669</v>
      </c>
      <c r="E648" s="76">
        <v>1746.6</v>
      </c>
      <c r="F648" s="13">
        <v>1247796</v>
      </c>
      <c r="G648" s="13">
        <v>450027</v>
      </c>
      <c r="H648" s="13">
        <v>1094428.47</v>
      </c>
      <c r="I648" s="13">
        <v>892801</v>
      </c>
      <c r="J648" s="13">
        <v>1635309</v>
      </c>
      <c r="K648" s="13">
        <v>625105</v>
      </c>
      <c r="L648" s="13">
        <v>730916.6</v>
      </c>
      <c r="M648" s="13">
        <v>992.02</v>
      </c>
      <c r="N648" s="13">
        <v>6047562.8250000002</v>
      </c>
      <c r="O648" s="13">
        <v>305351.5</v>
      </c>
      <c r="P648" s="13"/>
      <c r="Q648" s="13"/>
      <c r="R648" s="13"/>
      <c r="S648" s="13"/>
      <c r="T648" s="38"/>
      <c r="U648" s="13"/>
      <c r="V648" s="13"/>
      <c r="W648" s="13"/>
      <c r="X648" s="13"/>
      <c r="Y648" s="13"/>
      <c r="Z648" s="38"/>
      <c r="AA648" s="13"/>
      <c r="AB648" s="38"/>
      <c r="AC648" s="13"/>
      <c r="AD648" s="13"/>
      <c r="AE648" s="13"/>
      <c r="AF648" s="38"/>
      <c r="AG648" s="13"/>
      <c r="AI648" s="11">
        <f t="shared" si="1975"/>
        <v>7508.7666666666664</v>
      </c>
      <c r="AJ648" s="11">
        <f t="shared" si="1983"/>
        <v>787.26466666666659</v>
      </c>
      <c r="AK648" s="11">
        <f t="shared" si="1984"/>
        <v>1595.5833333333333</v>
      </c>
      <c r="AL648" s="11">
        <f t="shared" si="1976"/>
        <v>1730.3</v>
      </c>
      <c r="AM648" s="11">
        <f t="shared" si="1985"/>
        <v>1248.4483333333333</v>
      </c>
      <c r="AN648" s="11">
        <f t="shared" si="1986"/>
        <v>453.47166666666669</v>
      </c>
      <c r="AO648" s="11">
        <f t="shared" si="1987"/>
        <v>1101.6187</v>
      </c>
      <c r="AP648" s="11">
        <f t="shared" si="1988"/>
        <v>885.67633333333333</v>
      </c>
      <c r="AQ648" s="11">
        <f t="shared" si="1989"/>
        <v>1640.8006666666668</v>
      </c>
      <c r="AR648" s="11">
        <f t="shared" si="1990"/>
        <v>627.45866666666666</v>
      </c>
      <c r="AS648" s="11">
        <f t="shared" si="1991"/>
        <v>729.14490000000001</v>
      </c>
      <c r="AT648" s="11">
        <f t="shared" si="1977"/>
        <v>982.69999999999993</v>
      </c>
      <c r="AU648" s="11">
        <f t="shared" si="1992"/>
        <v>6057.240807666667</v>
      </c>
      <c r="AV648" s="11">
        <f t="shared" si="1993"/>
        <v>301.09733333333332</v>
      </c>
      <c r="AW648" s="11">
        <f t="shared" si="1999"/>
        <v>14451.859</v>
      </c>
      <c r="AX648" s="11">
        <f t="shared" si="2000"/>
        <v>1577.6610000000001</v>
      </c>
      <c r="AY648" s="11">
        <f t="shared" si="2001"/>
        <v>1549.82</v>
      </c>
      <c r="AZ648" s="11">
        <f t="shared" ref="AZ648" si="2111">IF(OR(S648="",S645="",S642="",S639=""),AZ647,SUM(S648,S645,S642,S639))</f>
        <v>2502.67</v>
      </c>
      <c r="BA648" s="11">
        <f t="shared" si="2003"/>
        <v>1942.4969999999998</v>
      </c>
      <c r="BB648" s="11">
        <f t="shared" ref="BB648:BE648" si="2112">IF(OR(V648="",V645="",V642="",V639=""),BB647,SUM(V648,V645,V642,V639)/1000)</f>
        <v>576.49998123300009</v>
      </c>
      <c r="BC648" s="11">
        <f t="shared" si="2112"/>
        <v>1614.4755</v>
      </c>
      <c r="BD648" s="11">
        <f t="shared" si="2112"/>
        <v>1075.539</v>
      </c>
      <c r="BE648" s="11">
        <f t="shared" si="2112"/>
        <v>3298.1109999999999</v>
      </c>
      <c r="BF648" s="11">
        <f t="shared" si="2005"/>
        <v>619.25599999999997</v>
      </c>
      <c r="BG648" s="11">
        <f t="shared" si="2006"/>
        <v>2126.7870999999996</v>
      </c>
      <c r="BH648" s="11">
        <f t="shared" ref="BH648:BI648" si="2113">IF(OR(AD648="",AD645="",AD642="",AD639=""),BH647,SUM(AD648,AD645,AD642,AD639)/1000)</f>
        <v>1130.367</v>
      </c>
      <c r="BI648" s="11">
        <f t="shared" si="2113"/>
        <v>1650.7560000000001</v>
      </c>
      <c r="BJ648" s="11">
        <f t="shared" si="2008"/>
        <v>272.7133</v>
      </c>
      <c r="BL648" s="65" t="str">
        <f t="shared" si="1777"/>
        <v>20082</v>
      </c>
      <c r="BM648" s="2">
        <f t="shared" si="1778"/>
        <v>52.195852073476054</v>
      </c>
      <c r="BN648" s="2">
        <f t="shared" si="1779"/>
        <v>49.801524434592615</v>
      </c>
      <c r="BO648" s="2">
        <f t="shared" ref="BO648:BP648" si="2114">IF(COUNT(AK647,AY645)=2,AK647/AY645*100,"")</f>
        <v>102.63522434272569</v>
      </c>
      <c r="BP648" s="2">
        <f t="shared" si="2114"/>
        <v>69.006169379415283</v>
      </c>
      <c r="BQ648" s="2">
        <f t="shared" si="1781"/>
        <v>63.451004614461311</v>
      </c>
      <c r="BR648" s="2">
        <f t="shared" si="1782"/>
        <v>80.354786187681285</v>
      </c>
      <c r="BS648" s="2">
        <f t="shared" si="1783"/>
        <v>67.672705633006046</v>
      </c>
      <c r="BT648" s="2">
        <f t="shared" ref="BT648:BZ648" si="2115">IF(COUNT(AP647,BD645)=2,AP647/BD645*100,"")</f>
        <v>82.934521233334507</v>
      </c>
      <c r="BU648" s="2">
        <f t="shared" si="2115"/>
        <v>50.074199910179061</v>
      </c>
      <c r="BV648" s="2">
        <f t="shared" si="2115"/>
        <v>104.43332787511599</v>
      </c>
      <c r="BW648" s="2">
        <f t="shared" si="2115"/>
        <v>34.17142735627985</v>
      </c>
      <c r="BX648" s="2">
        <f t="shared" si="2115"/>
        <v>87.698766117633483</v>
      </c>
      <c r="BY648" s="2">
        <f t="shared" si="2115"/>
        <v>384.54916241610573</v>
      </c>
      <c r="BZ648" s="2">
        <f t="shared" si="2115"/>
        <v>113.29137397208848</v>
      </c>
    </row>
    <row r="649" spans="1:78" ht="15" customHeight="1" x14ac:dyDescent="0.2">
      <c r="A649" s="71">
        <v>39508</v>
      </c>
      <c r="B649" s="76">
        <v>7642.5</v>
      </c>
      <c r="C649" s="13">
        <v>802004</v>
      </c>
      <c r="D649" s="76">
        <v>1642358</v>
      </c>
      <c r="E649" s="13">
        <v>1758.7</v>
      </c>
      <c r="F649" s="13">
        <v>1259686</v>
      </c>
      <c r="G649" s="13">
        <v>450365</v>
      </c>
      <c r="H649" s="13">
        <v>1107286.8899999999</v>
      </c>
      <c r="I649" s="13">
        <v>903126</v>
      </c>
      <c r="J649" s="13">
        <v>1639881</v>
      </c>
      <c r="K649" s="13">
        <v>637452</v>
      </c>
      <c r="L649" s="13">
        <v>731593.5</v>
      </c>
      <c r="M649" s="76">
        <v>1001.366</v>
      </c>
      <c r="N649" s="13">
        <v>5984507.6040000003</v>
      </c>
      <c r="O649" s="13">
        <v>312134</v>
      </c>
      <c r="P649" s="13">
        <v>3662759.75</v>
      </c>
      <c r="Q649" s="13">
        <v>389660</v>
      </c>
      <c r="R649" s="13">
        <v>401282</v>
      </c>
      <c r="S649" s="13">
        <v>638.97400000000005</v>
      </c>
      <c r="T649" s="38">
        <v>500.12900000000002</v>
      </c>
      <c r="U649" s="76">
        <v>499.06299999999999</v>
      </c>
      <c r="V649" s="13">
        <v>149311.58354436999</v>
      </c>
      <c r="W649" s="13">
        <v>412877.9</v>
      </c>
      <c r="X649" s="13">
        <v>277657</v>
      </c>
      <c r="Y649" s="13">
        <v>823598</v>
      </c>
      <c r="Z649" s="38">
        <v>159223</v>
      </c>
      <c r="AA649" s="13">
        <v>160801</v>
      </c>
      <c r="AB649" s="38">
        <v>513284.5</v>
      </c>
      <c r="AC649" s="78">
        <v>529649.19999999995</v>
      </c>
      <c r="AD649" s="13">
        <v>297013</v>
      </c>
      <c r="AE649" s="13">
        <v>418762</v>
      </c>
      <c r="AF649" s="38">
        <v>69189.5</v>
      </c>
      <c r="AG649" s="78">
        <v>69612.100000000006</v>
      </c>
      <c r="AI649" s="11">
        <f t="shared" si="1975"/>
        <v>7570.2666666666664</v>
      </c>
      <c r="AJ649" s="11">
        <f t="shared" si="1983"/>
        <v>794.54633333333334</v>
      </c>
      <c r="AK649" s="11">
        <f t="shared" si="1984"/>
        <v>1625.7783333333332</v>
      </c>
      <c r="AL649" s="11">
        <f t="shared" si="1976"/>
        <v>1744.0666666666666</v>
      </c>
      <c r="AM649" s="11">
        <f t="shared" si="1985"/>
        <v>1249.6659999999999</v>
      </c>
      <c r="AN649" s="11">
        <f t="shared" si="1986"/>
        <v>451.03266666666667</v>
      </c>
      <c r="AO649" s="11">
        <f t="shared" si="1987"/>
        <v>1100.0687233333333</v>
      </c>
      <c r="AP649" s="11">
        <f t="shared" si="1988"/>
        <v>892.15</v>
      </c>
      <c r="AQ649" s="11">
        <f t="shared" si="1989"/>
        <v>1640.953</v>
      </c>
      <c r="AR649" s="11">
        <f t="shared" si="1990"/>
        <v>630.85699999999997</v>
      </c>
      <c r="AS649" s="11">
        <f t="shared" si="1991"/>
        <v>730.50833333333333</v>
      </c>
      <c r="AT649" s="11">
        <f t="shared" si="1977"/>
        <v>992.55200000000002</v>
      </c>
      <c r="AU649" s="11">
        <f t="shared" si="1992"/>
        <v>6016.6273696666658</v>
      </c>
      <c r="AV649" s="11">
        <f t="shared" si="1993"/>
        <v>305.55079999999998</v>
      </c>
      <c r="AW649" s="11">
        <f t="shared" si="1999"/>
        <v>14562.476500000001</v>
      </c>
      <c r="AX649" s="11">
        <f t="shared" si="2000"/>
        <v>1595.8720000000001</v>
      </c>
      <c r="AY649" s="11">
        <f t="shared" si="2001"/>
        <v>1571.317</v>
      </c>
      <c r="AZ649" s="11">
        <f t="shared" ref="AZ649" si="2116">IF(OR(S649="",S646="",S643="",S640=""),AZ648,SUM(S649,S646,S643,S640))</f>
        <v>2525.4360000000001</v>
      </c>
      <c r="BA649" s="11">
        <f t="shared" si="2003"/>
        <v>1964.643</v>
      </c>
      <c r="BB649" s="11">
        <f t="shared" ref="BB649:BE649" si="2117">IF(OR(V649="",V646="",V643="",V640=""),BB648,SUM(V649,V646,V643,V640)/1000)</f>
        <v>585.15517197634006</v>
      </c>
      <c r="BC649" s="11">
        <f t="shared" si="2117"/>
        <v>1629.2815000000001</v>
      </c>
      <c r="BD649" s="11">
        <f t="shared" si="2117"/>
        <v>1089.423</v>
      </c>
      <c r="BE649" s="11">
        <f t="shared" si="2117"/>
        <v>3329.8510000000001</v>
      </c>
      <c r="BF649" s="11">
        <f t="shared" si="2005"/>
        <v>627.53499999999997</v>
      </c>
      <c r="BG649" s="11">
        <f t="shared" si="2006"/>
        <v>2122.6711</v>
      </c>
      <c r="BH649" s="11">
        <f t="shared" ref="BH649:BI649" si="2118">IF(OR(AD649="",AD646="",AD643="",AD640=""),BH648,SUM(AD649,AD646,AD643,AD640)/1000)</f>
        <v>1151.7560000000001</v>
      </c>
      <c r="BI649" s="11">
        <f t="shared" si="2118"/>
        <v>1687.6790000000001</v>
      </c>
      <c r="BJ649" s="11">
        <f t="shared" si="2008"/>
        <v>277.75940000000003</v>
      </c>
      <c r="BL649" s="65" t="str">
        <f t="shared" si="1777"/>
        <v>20083</v>
      </c>
      <c r="BM649" s="2">
        <f t="shared" si="1778"/>
        <v>51.95709885258821</v>
      </c>
      <c r="BN649" s="2">
        <f t="shared" si="1779"/>
        <v>49.510530673784373</v>
      </c>
      <c r="BO649" s="2">
        <f t="shared" ref="BO649:BP649" si="2119">IF(COUNT(AK648,AY646)=2,AK648/AY646*100,"")</f>
        <v>102.9528160259471</v>
      </c>
      <c r="BP649" s="2">
        <f t="shared" si="2119"/>
        <v>69.138160444645109</v>
      </c>
      <c r="BQ649" s="2">
        <f t="shared" si="1781"/>
        <v>63.523856150099597</v>
      </c>
      <c r="BR649" s="2">
        <f t="shared" si="1782"/>
        <v>78.65944170488882</v>
      </c>
      <c r="BS649" s="2">
        <f t="shared" si="1783"/>
        <v>67.639925783946552</v>
      </c>
      <c r="BT649" s="2">
        <f t="shared" ref="BT649:BZ649" si="2120">IF(COUNT(AP648,BD646)=2,AP648/BD646*100,"")</f>
        <v>82.347207617142033</v>
      </c>
      <c r="BU649" s="2">
        <f t="shared" si="2120"/>
        <v>49.749710263440704</v>
      </c>
      <c r="BV649" s="2">
        <f t="shared" si="2120"/>
        <v>101.32460027301579</v>
      </c>
      <c r="BW649" s="2">
        <f t="shared" si="2120"/>
        <v>34.28386884611065</v>
      </c>
      <c r="BX649" s="2">
        <f t="shared" si="2120"/>
        <v>86.936366684448501</v>
      </c>
      <c r="BY649" s="2">
        <f t="shared" si="2120"/>
        <v>366.93737945927001</v>
      </c>
      <c r="BZ649" s="2">
        <f t="shared" si="2120"/>
        <v>110.40801212604347</v>
      </c>
    </row>
    <row r="650" spans="1:78" ht="15" customHeight="1" x14ac:dyDescent="0.2">
      <c r="A650" s="71">
        <v>39539</v>
      </c>
      <c r="B650" s="76">
        <v>7685.2</v>
      </c>
      <c r="C650" s="13">
        <v>808895</v>
      </c>
      <c r="D650" s="76">
        <v>1653874</v>
      </c>
      <c r="E650" s="76">
        <v>1764</v>
      </c>
      <c r="F650" s="13">
        <v>1267750</v>
      </c>
      <c r="G650" s="13">
        <v>453587</v>
      </c>
      <c r="H650" s="13">
        <v>1122859.48</v>
      </c>
      <c r="I650" s="13">
        <v>911497</v>
      </c>
      <c r="J650" s="13">
        <v>1658874</v>
      </c>
      <c r="K650" s="13">
        <v>653866</v>
      </c>
      <c r="L650" s="13">
        <v>730213.1</v>
      </c>
      <c r="M650" s="13">
        <v>1012.688</v>
      </c>
      <c r="N650" s="13">
        <v>5989356.7529999996</v>
      </c>
      <c r="O650" s="13">
        <v>316853.90000000002</v>
      </c>
      <c r="P650" s="13"/>
      <c r="Q650" s="13"/>
      <c r="R650" s="13"/>
      <c r="S650" s="13"/>
      <c r="T650" s="38"/>
      <c r="U650" s="13"/>
      <c r="V650" s="13"/>
      <c r="W650" s="13"/>
      <c r="X650" s="13"/>
      <c r="Y650" s="13"/>
      <c r="Z650" s="38"/>
      <c r="AA650" s="13"/>
      <c r="AB650" s="38"/>
      <c r="AC650" s="13"/>
      <c r="AD650" s="13"/>
      <c r="AE650" s="13"/>
      <c r="AF650" s="38"/>
      <c r="AG650" s="13"/>
      <c r="AI650" s="11">
        <f t="shared" si="1975"/>
        <v>7634.7333333333336</v>
      </c>
      <c r="AJ650" s="11">
        <f t="shared" si="1983"/>
        <v>801.12033333333341</v>
      </c>
      <c r="AK650" s="11">
        <f t="shared" si="1984"/>
        <v>1638.6336666666668</v>
      </c>
      <c r="AL650" s="11">
        <f t="shared" si="1976"/>
        <v>1756.4333333333334</v>
      </c>
      <c r="AM650" s="11">
        <f t="shared" si="1985"/>
        <v>1258.4106666666667</v>
      </c>
      <c r="AN650" s="11">
        <f t="shared" si="1986"/>
        <v>451.32633333333331</v>
      </c>
      <c r="AO650" s="11">
        <f t="shared" si="1987"/>
        <v>1108.1916133333332</v>
      </c>
      <c r="AP650" s="11">
        <f t="shared" si="1988"/>
        <v>902.47466666666662</v>
      </c>
      <c r="AQ650" s="11">
        <f t="shared" si="1989"/>
        <v>1644.6880000000001</v>
      </c>
      <c r="AR650" s="11">
        <f t="shared" si="1990"/>
        <v>638.80766666666659</v>
      </c>
      <c r="AS650" s="11">
        <f t="shared" si="1991"/>
        <v>730.90773333333334</v>
      </c>
      <c r="AT650" s="11">
        <f t="shared" si="1977"/>
        <v>1002.0246666666667</v>
      </c>
      <c r="AU650" s="11">
        <f t="shared" si="1992"/>
        <v>6007.1423940000004</v>
      </c>
      <c r="AV650" s="11">
        <f t="shared" si="1993"/>
        <v>311.44646666666665</v>
      </c>
      <c r="AW650" s="11">
        <f t="shared" si="1999"/>
        <v>14562.476500000001</v>
      </c>
      <c r="AX650" s="11">
        <f t="shared" si="2000"/>
        <v>1595.8720000000001</v>
      </c>
      <c r="AY650" s="11">
        <f t="shared" si="2001"/>
        <v>1571.317</v>
      </c>
      <c r="AZ650" s="11">
        <f t="shared" ref="AZ650" si="2121">IF(OR(S650="",S647="",S644="",S641=""),AZ649,SUM(S650,S647,S644,S641))</f>
        <v>2525.4360000000001</v>
      </c>
      <c r="BA650" s="11">
        <f t="shared" si="2003"/>
        <v>1964.643</v>
      </c>
      <c r="BB650" s="11">
        <f t="shared" ref="BB650:BE650" si="2122">IF(OR(V650="",V647="",V644="",V641=""),BB649,SUM(V650,V647,V644,V641)/1000)</f>
        <v>585.15517197634006</v>
      </c>
      <c r="BC650" s="11">
        <f t="shared" si="2122"/>
        <v>1629.2815000000001</v>
      </c>
      <c r="BD650" s="11">
        <f t="shared" si="2122"/>
        <v>1089.423</v>
      </c>
      <c r="BE650" s="11">
        <f t="shared" si="2122"/>
        <v>3329.8510000000001</v>
      </c>
      <c r="BF650" s="11">
        <f t="shared" si="2005"/>
        <v>627.53499999999997</v>
      </c>
      <c r="BG650" s="11">
        <f t="shared" si="2006"/>
        <v>2122.6711</v>
      </c>
      <c r="BH650" s="11">
        <f t="shared" ref="BH650:BI650" si="2123">IF(OR(AD650="",AD647="",AD644="",AD641=""),BH649,SUM(AD650,AD647,AD644,AD641)/1000)</f>
        <v>1151.7560000000001</v>
      </c>
      <c r="BI650" s="11">
        <f t="shared" si="2123"/>
        <v>1687.6790000000001</v>
      </c>
      <c r="BJ650" s="11">
        <f t="shared" si="2008"/>
        <v>277.75940000000003</v>
      </c>
      <c r="BL650" s="65" t="str">
        <f t="shared" ref="BL650:BL713" si="2124">YEAR(A650)&amp;MONTH(A650)</f>
        <v>20084</v>
      </c>
      <c r="BM650" s="2">
        <f t="shared" ref="BM650:BM713" si="2125">IF(COUNT(AI649,AW647)=2,AI649/AW647*100,"")</f>
        <v>52.382649641590518</v>
      </c>
      <c r="BN650" s="2">
        <f t="shared" ref="BN650:BN713" si="2126">IF(COUNT(AJ648,AX647)=2,AJ648/AX647*100,"")</f>
        <v>49.90074969633315</v>
      </c>
      <c r="BO650" s="2">
        <f t="shared" ref="BO650:BP650" si="2127">IF(COUNT(AK649,AY647)=2,AK649/AY647*100,"")</f>
        <v>104.90110679519771</v>
      </c>
      <c r="BP650" s="2">
        <f t="shared" si="2127"/>
        <v>69.6882396267453</v>
      </c>
      <c r="BQ650" s="2">
        <f t="shared" ref="BQ650:BQ713" si="2128">IF(COUNT(AM648,BA647)=2,AM648/BA647*100,"")</f>
        <v>64.270283729309924</v>
      </c>
      <c r="BR650" s="2">
        <f t="shared" ref="BR650:BR713" si="2129">IF(COUNT(AN649,BB647)=2,AN649/BB647*100,"")</f>
        <v>78.236371439598685</v>
      </c>
      <c r="BS650" s="2">
        <f t="shared" ref="BS650:BS713" si="2130">IF(COUNT(AO648,BC647)=2,AO648/BC647*100,"")</f>
        <v>68.233844366173415</v>
      </c>
      <c r="BT650" s="2">
        <f t="shared" ref="BT650:BZ650" si="2131">IF(COUNT(AP649,BD647)=2,AP649/BD647*100,"")</f>
        <v>82.949107377789176</v>
      </c>
      <c r="BU650" s="2">
        <f t="shared" si="2131"/>
        <v>49.754329068973121</v>
      </c>
      <c r="BV650" s="2">
        <f t="shared" si="2131"/>
        <v>101.87337708475978</v>
      </c>
      <c r="BW650" s="2">
        <f t="shared" si="2131"/>
        <v>34.347976500954587</v>
      </c>
      <c r="BX650" s="2">
        <f t="shared" si="2131"/>
        <v>87.80794202236973</v>
      </c>
      <c r="BY650" s="2">
        <f t="shared" si="2131"/>
        <v>364.4770862360437</v>
      </c>
      <c r="BZ650" s="2">
        <f t="shared" si="2131"/>
        <v>112.04103356895317</v>
      </c>
    </row>
    <row r="651" spans="1:78" ht="15" customHeight="1" x14ac:dyDescent="0.2">
      <c r="A651" s="71">
        <v>39569</v>
      </c>
      <c r="B651" s="76">
        <v>7697.1</v>
      </c>
      <c r="C651" s="13">
        <v>814551</v>
      </c>
      <c r="D651" s="76">
        <v>1659119</v>
      </c>
      <c r="E651" s="76">
        <v>1777.8</v>
      </c>
      <c r="F651" s="13">
        <v>1267992</v>
      </c>
      <c r="G651" s="13">
        <v>448782</v>
      </c>
      <c r="H651" s="13">
        <v>1131305.95</v>
      </c>
      <c r="I651" s="13">
        <v>928710</v>
      </c>
      <c r="J651" s="13">
        <v>1665238</v>
      </c>
      <c r="K651" s="13">
        <v>668891</v>
      </c>
      <c r="L651" s="13">
        <v>732676.6</v>
      </c>
      <c r="M651" s="13">
        <v>1016.347</v>
      </c>
      <c r="N651" s="13">
        <v>5940626.5389999999</v>
      </c>
      <c r="O651" s="13">
        <v>312417.90000000002</v>
      </c>
      <c r="P651" s="13"/>
      <c r="Q651" s="13"/>
      <c r="R651" s="13"/>
      <c r="S651" s="13"/>
      <c r="T651" s="38"/>
      <c r="U651" s="13"/>
      <c r="V651" s="13"/>
      <c r="W651" s="13"/>
      <c r="X651" s="13"/>
      <c r="Y651" s="13"/>
      <c r="Z651" s="38"/>
      <c r="AA651" s="13"/>
      <c r="AB651" s="38"/>
      <c r="AC651" s="13"/>
      <c r="AD651" s="13"/>
      <c r="AE651" s="13"/>
      <c r="AF651" s="38"/>
      <c r="AG651" s="13"/>
      <c r="AI651" s="11">
        <f t="shared" si="1975"/>
        <v>7674.9333333333343</v>
      </c>
      <c r="AJ651" s="11">
        <f t="shared" si="1983"/>
        <v>808.48333333333335</v>
      </c>
      <c r="AK651" s="11">
        <f t="shared" si="1984"/>
        <v>1651.7836666666667</v>
      </c>
      <c r="AL651" s="11">
        <f t="shared" si="1976"/>
        <v>1766.8333333333333</v>
      </c>
      <c r="AM651" s="11">
        <f t="shared" si="1985"/>
        <v>1265.1426666666669</v>
      </c>
      <c r="AN651" s="11">
        <f t="shared" si="1986"/>
        <v>450.91133333333329</v>
      </c>
      <c r="AO651" s="11">
        <f t="shared" si="1987"/>
        <v>1120.4841066666668</v>
      </c>
      <c r="AP651" s="11">
        <f t="shared" si="1988"/>
        <v>914.44433333333336</v>
      </c>
      <c r="AQ651" s="11">
        <f t="shared" si="1989"/>
        <v>1654.6643333333332</v>
      </c>
      <c r="AR651" s="11">
        <f t="shared" si="1990"/>
        <v>653.40300000000002</v>
      </c>
      <c r="AS651" s="11">
        <f t="shared" si="1991"/>
        <v>731.49440000000004</v>
      </c>
      <c r="AT651" s="11">
        <f t="shared" si="1977"/>
        <v>1010.1336666666666</v>
      </c>
      <c r="AU651" s="11">
        <f t="shared" si="1992"/>
        <v>5971.4969653333337</v>
      </c>
      <c r="AV651" s="11">
        <f t="shared" si="1993"/>
        <v>313.80193333333335</v>
      </c>
      <c r="AW651" s="11">
        <f t="shared" si="1999"/>
        <v>14562.476500000001</v>
      </c>
      <c r="AX651" s="11">
        <f t="shared" si="2000"/>
        <v>1595.8720000000001</v>
      </c>
      <c r="AY651" s="11">
        <f t="shared" si="2001"/>
        <v>1571.317</v>
      </c>
      <c r="AZ651" s="11">
        <f t="shared" ref="AZ651" si="2132">IF(OR(S651="",S648="",S645="",S642=""),AZ650,SUM(S651,S648,S645,S642))</f>
        <v>2525.4360000000001</v>
      </c>
      <c r="BA651" s="11">
        <f t="shared" si="2003"/>
        <v>1964.643</v>
      </c>
      <c r="BB651" s="11">
        <f t="shared" ref="BB651:BE651" si="2133">IF(OR(V651="",V648="",V645="",V642=""),BB650,SUM(V651,V648,V645,V642)/1000)</f>
        <v>585.15517197634006</v>
      </c>
      <c r="BC651" s="11">
        <f t="shared" si="2133"/>
        <v>1629.2815000000001</v>
      </c>
      <c r="BD651" s="11">
        <f t="shared" si="2133"/>
        <v>1089.423</v>
      </c>
      <c r="BE651" s="11">
        <f t="shared" si="2133"/>
        <v>3329.8510000000001</v>
      </c>
      <c r="BF651" s="11">
        <f t="shared" si="2005"/>
        <v>627.53499999999997</v>
      </c>
      <c r="BG651" s="11">
        <f t="shared" si="2006"/>
        <v>2122.6711</v>
      </c>
      <c r="BH651" s="11">
        <f t="shared" ref="BH651:BI651" si="2134">IF(OR(AD651="",AD648="",AD645="",AD642=""),BH650,SUM(AD651,AD648,AD645,AD642)/1000)</f>
        <v>1151.7560000000001</v>
      </c>
      <c r="BI651" s="11">
        <f t="shared" si="2134"/>
        <v>1687.6790000000001</v>
      </c>
      <c r="BJ651" s="11">
        <f t="shared" si="2008"/>
        <v>277.75940000000003</v>
      </c>
      <c r="BL651" s="65" t="str">
        <f t="shared" si="2124"/>
        <v>20085</v>
      </c>
      <c r="BM651" s="2">
        <f t="shared" si="2125"/>
        <v>52.828728354831952</v>
      </c>
      <c r="BN651" s="2">
        <f t="shared" si="2126"/>
        <v>50.362297941911052</v>
      </c>
      <c r="BO651" s="2">
        <f t="shared" ref="BO651:BP651" si="2135">IF(COUNT(AK650,AY648)=2,AK650/AY648*100,"")</f>
        <v>105.7305794651422</v>
      </c>
      <c r="BP651" s="2">
        <f t="shared" si="2135"/>
        <v>70.182378553038689</v>
      </c>
      <c r="BQ651" s="2">
        <f t="shared" si="2128"/>
        <v>64.332969368807269</v>
      </c>
      <c r="BR651" s="2">
        <f t="shared" si="2129"/>
        <v>78.287311019169621</v>
      </c>
      <c r="BS651" s="2">
        <f t="shared" si="2130"/>
        <v>68.137839399441688</v>
      </c>
      <c r="BT651" s="2">
        <f t="shared" ref="BT651:BZ651" si="2136">IF(COUNT(AP650,BD648)=2,AP650/BD648*100,"")</f>
        <v>83.909060170450971</v>
      </c>
      <c r="BU651" s="2">
        <f t="shared" si="2136"/>
        <v>49.867575712278942</v>
      </c>
      <c r="BV651" s="2">
        <f t="shared" si="2136"/>
        <v>103.15728336369234</v>
      </c>
      <c r="BW651" s="2">
        <f t="shared" si="2136"/>
        <v>34.366756001733009</v>
      </c>
      <c r="BX651" s="2">
        <f t="shared" si="2136"/>
        <v>88.645958937819898</v>
      </c>
      <c r="BY651" s="2">
        <f t="shared" si="2136"/>
        <v>363.90250248976832</v>
      </c>
      <c r="BZ651" s="2">
        <f t="shared" si="2136"/>
        <v>114.20288877244589</v>
      </c>
    </row>
    <row r="652" spans="1:78" ht="15" customHeight="1" x14ac:dyDescent="0.2">
      <c r="A652" s="71">
        <v>39600</v>
      </c>
      <c r="B652" s="76">
        <v>7714.6</v>
      </c>
      <c r="C652" s="13">
        <v>820945</v>
      </c>
      <c r="D652" s="76">
        <v>1670571</v>
      </c>
      <c r="E652" s="76">
        <v>1785.8</v>
      </c>
      <c r="F652" s="13">
        <v>1278356</v>
      </c>
      <c r="G652" s="13">
        <v>441180</v>
      </c>
      <c r="H652" s="13">
        <v>1128456.53</v>
      </c>
      <c r="I652" s="13">
        <v>957223</v>
      </c>
      <c r="J652" s="13">
        <v>1681350</v>
      </c>
      <c r="K652" s="13">
        <v>666725</v>
      </c>
      <c r="L652" s="13">
        <v>734959.9</v>
      </c>
      <c r="M652" s="76">
        <v>1035.623</v>
      </c>
      <c r="N652" s="13">
        <v>5907278.2680000002</v>
      </c>
      <c r="O652" s="13">
        <v>314500.7</v>
      </c>
      <c r="P652" s="13">
        <v>3701402.75</v>
      </c>
      <c r="Q652" s="13">
        <v>411697</v>
      </c>
      <c r="R652" s="13">
        <v>399493</v>
      </c>
      <c r="S652" s="13">
        <v>639.18200000000002</v>
      </c>
      <c r="T652" s="38">
        <v>500.39699999999999</v>
      </c>
      <c r="U652" s="76">
        <v>499.71</v>
      </c>
      <c r="V652" s="13">
        <v>150664.58309703</v>
      </c>
      <c r="W652" s="13">
        <v>414225.1</v>
      </c>
      <c r="X652" s="13">
        <v>278983</v>
      </c>
      <c r="Y652" s="13">
        <v>879537</v>
      </c>
      <c r="Z652" s="38">
        <v>159424</v>
      </c>
      <c r="AA652" s="13">
        <v>161438</v>
      </c>
      <c r="AB652" s="38">
        <v>506052.8</v>
      </c>
      <c r="AC652" s="78">
        <v>526666.19999999995</v>
      </c>
      <c r="AD652" s="13">
        <v>305468</v>
      </c>
      <c r="AE652" s="13">
        <v>409388</v>
      </c>
      <c r="AF652" s="38">
        <v>68741.5</v>
      </c>
      <c r="AG652" s="78">
        <v>69260.800000000003</v>
      </c>
      <c r="AI652" s="11">
        <f t="shared" si="1975"/>
        <v>7698.9666666666672</v>
      </c>
      <c r="AJ652" s="11">
        <f t="shared" si="1983"/>
        <v>814.79700000000003</v>
      </c>
      <c r="AK652" s="11">
        <f t="shared" si="1984"/>
        <v>1661.1880000000001</v>
      </c>
      <c r="AL652" s="11">
        <f t="shared" si="1976"/>
        <v>1775.8666666666668</v>
      </c>
      <c r="AM652" s="11">
        <f t="shared" si="1985"/>
        <v>1271.366</v>
      </c>
      <c r="AN652" s="11">
        <f t="shared" si="1986"/>
        <v>447.84966666666668</v>
      </c>
      <c r="AO652" s="11">
        <f t="shared" si="1987"/>
        <v>1127.5406533333332</v>
      </c>
      <c r="AP652" s="11">
        <f t="shared" si="1988"/>
        <v>932.47666666666657</v>
      </c>
      <c r="AQ652" s="11">
        <f t="shared" si="1989"/>
        <v>1668.4873333333333</v>
      </c>
      <c r="AR652" s="11">
        <f t="shared" si="1990"/>
        <v>663.16066666666666</v>
      </c>
      <c r="AS652" s="11">
        <f t="shared" si="1991"/>
        <v>732.61653333333334</v>
      </c>
      <c r="AT652" s="11">
        <f t="shared" si="1977"/>
        <v>1021.5526666666666</v>
      </c>
      <c r="AU652" s="11">
        <f t="shared" si="1992"/>
        <v>5945.7538533333327</v>
      </c>
      <c r="AV652" s="11">
        <f t="shared" si="1993"/>
        <v>314.59083333333331</v>
      </c>
      <c r="AW652" s="11">
        <f t="shared" si="1999"/>
        <v>14668.288500000001</v>
      </c>
      <c r="AX652" s="11">
        <f t="shared" si="2000"/>
        <v>1616.0809999999999</v>
      </c>
      <c r="AY652" s="11">
        <f t="shared" si="2001"/>
        <v>1586.809</v>
      </c>
      <c r="AZ652" s="11">
        <f t="shared" ref="AZ652" si="2137">IF(OR(S652="",S649="",S646="",S643=""),AZ651,SUM(S652,S649,S646,S643))</f>
        <v>2540.88</v>
      </c>
      <c r="BA652" s="11">
        <f t="shared" si="2003"/>
        <v>1980.886</v>
      </c>
      <c r="BB652" s="11">
        <f t="shared" ref="BB652:BE652" si="2138">IF(OR(V652="",V649="",V646="",V643=""),BB651,SUM(V652,V649,V646,V643)/1000)</f>
        <v>592.59488287986005</v>
      </c>
      <c r="BC652" s="11">
        <f t="shared" si="2138"/>
        <v>1643.2355</v>
      </c>
      <c r="BD652" s="11">
        <f t="shared" si="2138"/>
        <v>1101.0730000000001</v>
      </c>
      <c r="BE652" s="11">
        <f t="shared" si="2138"/>
        <v>3370.5259999999998</v>
      </c>
      <c r="BF652" s="11">
        <f t="shared" si="2005"/>
        <v>635.67499999999995</v>
      </c>
      <c r="BG652" s="11">
        <f t="shared" si="2006"/>
        <v>2114.9313999999999</v>
      </c>
      <c r="BH652" s="11">
        <f t="shared" ref="BH652:BI652" si="2139">IF(OR(AD652="",AD649="",AD646="",AD643=""),BH651,SUM(AD652,AD649,AD646,AD643)/1000)</f>
        <v>1177.135</v>
      </c>
      <c r="BI652" s="11">
        <f t="shared" si="2139"/>
        <v>1710.818</v>
      </c>
      <c r="BJ652" s="11">
        <f t="shared" si="2008"/>
        <v>279.17320000000007</v>
      </c>
      <c r="BL652" s="65" t="str">
        <f t="shared" si="2124"/>
        <v>20086</v>
      </c>
      <c r="BM652" s="2">
        <f t="shared" si="2125"/>
        <v>52.703489913500178</v>
      </c>
      <c r="BN652" s="2">
        <f t="shared" si="2126"/>
        <v>50.199535635272341</v>
      </c>
      <c r="BO652" s="2">
        <f t="shared" ref="BO652:BP652" si="2140">IF(COUNT(AK651,AY649)=2,AK651/AY649*100,"")</f>
        <v>105.12096964945117</v>
      </c>
      <c r="BP652" s="2">
        <f t="shared" si="2140"/>
        <v>69.961516876029847</v>
      </c>
      <c r="BQ652" s="2">
        <f t="shared" si="2128"/>
        <v>64.05289239147605</v>
      </c>
      <c r="BR652" s="2">
        <f t="shared" si="2129"/>
        <v>77.058420557131342</v>
      </c>
      <c r="BS652" s="2">
        <f t="shared" si="2130"/>
        <v>68.017197355603258</v>
      </c>
      <c r="BT652" s="2">
        <f t="shared" ref="BT652:BZ652" si="2141">IF(COUNT(AP651,BD649)=2,AP651/BD649*100,"")</f>
        <v>83.938408986530789</v>
      </c>
      <c r="BU652" s="2">
        <f t="shared" si="2141"/>
        <v>49.691843068453608</v>
      </c>
      <c r="BV652" s="2">
        <f t="shared" si="2141"/>
        <v>104.1221605169433</v>
      </c>
      <c r="BW652" s="2">
        <f t="shared" si="2141"/>
        <v>34.461033553431811</v>
      </c>
      <c r="BX652" s="2">
        <f t="shared" si="2141"/>
        <v>87.703790270392915</v>
      </c>
      <c r="BY652" s="2">
        <f t="shared" si="2141"/>
        <v>353.82895475581159</v>
      </c>
      <c r="BZ652" s="2">
        <f t="shared" si="2141"/>
        <v>112.97617050344051</v>
      </c>
    </row>
    <row r="653" spans="1:78" ht="15" customHeight="1" x14ac:dyDescent="0.2">
      <c r="A653" s="71">
        <v>39630</v>
      </c>
      <c r="B653" s="76">
        <v>7761</v>
      </c>
      <c r="C653" s="13">
        <v>825736</v>
      </c>
      <c r="D653" s="76">
        <v>1674067</v>
      </c>
      <c r="E653" s="13">
        <v>1796.8</v>
      </c>
      <c r="F653" s="13">
        <v>1288473</v>
      </c>
      <c r="G653" s="13">
        <v>435474</v>
      </c>
      <c r="H653" s="13">
        <v>1116164.8799999999</v>
      </c>
      <c r="I653" s="13">
        <v>964085</v>
      </c>
      <c r="J653" s="13">
        <v>1698412</v>
      </c>
      <c r="K653" s="13">
        <v>663020</v>
      </c>
      <c r="L653" s="13">
        <v>735455.8</v>
      </c>
      <c r="M653" s="76">
        <v>1056.952</v>
      </c>
      <c r="N653" s="13">
        <v>5924192.7719999999</v>
      </c>
      <c r="O653" s="13">
        <v>319804.5</v>
      </c>
      <c r="P653" s="13"/>
      <c r="Q653" s="13"/>
      <c r="R653" s="13"/>
      <c r="S653" s="13"/>
      <c r="T653" s="38"/>
      <c r="U653" s="13"/>
      <c r="V653" s="13"/>
      <c r="W653" s="13"/>
      <c r="X653" s="13"/>
      <c r="Y653" s="13"/>
      <c r="Z653" s="38"/>
      <c r="AA653" s="13"/>
      <c r="AB653" s="38"/>
      <c r="AC653" s="13"/>
      <c r="AD653" s="13"/>
      <c r="AE653" s="13"/>
      <c r="AF653" s="38"/>
      <c r="AG653" s="13"/>
      <c r="AI653" s="11">
        <f t="shared" si="1975"/>
        <v>7724.2333333333336</v>
      </c>
      <c r="AJ653" s="11">
        <f t="shared" si="1983"/>
        <v>820.41066666666666</v>
      </c>
      <c r="AK653" s="11">
        <f t="shared" si="1984"/>
        <v>1667.9190000000001</v>
      </c>
      <c r="AL653" s="11">
        <f t="shared" si="1976"/>
        <v>1786.8</v>
      </c>
      <c r="AM653" s="11">
        <f t="shared" si="1985"/>
        <v>1278.2736666666667</v>
      </c>
      <c r="AN653" s="11">
        <f t="shared" si="1986"/>
        <v>441.81200000000001</v>
      </c>
      <c r="AO653" s="11">
        <f t="shared" si="1987"/>
        <v>1125.3091199999999</v>
      </c>
      <c r="AP653" s="11">
        <f t="shared" si="1988"/>
        <v>950.00599999999997</v>
      </c>
      <c r="AQ653" s="11">
        <f t="shared" si="1989"/>
        <v>1681.6666666666667</v>
      </c>
      <c r="AR653" s="11">
        <f t="shared" si="1990"/>
        <v>666.21199999999999</v>
      </c>
      <c r="AS653" s="11">
        <f t="shared" si="1991"/>
        <v>734.36410000000001</v>
      </c>
      <c r="AT653" s="11">
        <f t="shared" si="1977"/>
        <v>1036.3073333333334</v>
      </c>
      <c r="AU653" s="11">
        <f t="shared" si="1992"/>
        <v>5924.0325263333334</v>
      </c>
      <c r="AV653" s="11">
        <f t="shared" si="1993"/>
        <v>315.57436666666672</v>
      </c>
      <c r="AW653" s="11">
        <f t="shared" si="1999"/>
        <v>14668.288500000001</v>
      </c>
      <c r="AX653" s="11">
        <f t="shared" si="2000"/>
        <v>1616.0809999999999</v>
      </c>
      <c r="AY653" s="11">
        <f t="shared" si="2001"/>
        <v>1586.809</v>
      </c>
      <c r="AZ653" s="11">
        <f t="shared" ref="AZ653" si="2142">IF(OR(S653="",S650="",S647="",S644=""),AZ652,SUM(S653,S650,S647,S644))</f>
        <v>2540.88</v>
      </c>
      <c r="BA653" s="11">
        <f t="shared" si="2003"/>
        <v>1980.886</v>
      </c>
      <c r="BB653" s="11">
        <f t="shared" ref="BB653:BE653" si="2143">IF(OR(V653="",V650="",V647="",V644=""),BB652,SUM(V653,V650,V647,V644)/1000)</f>
        <v>592.59488287986005</v>
      </c>
      <c r="BC653" s="11">
        <f t="shared" si="2143"/>
        <v>1643.2355</v>
      </c>
      <c r="BD653" s="11">
        <f t="shared" si="2143"/>
        <v>1101.0730000000001</v>
      </c>
      <c r="BE653" s="11">
        <f t="shared" si="2143"/>
        <v>3370.5259999999998</v>
      </c>
      <c r="BF653" s="11">
        <f t="shared" si="2005"/>
        <v>635.67499999999995</v>
      </c>
      <c r="BG653" s="11">
        <f t="shared" si="2006"/>
        <v>2114.9313999999999</v>
      </c>
      <c r="BH653" s="11">
        <f t="shared" ref="BH653:BI653" si="2144">IF(OR(AD653="",AD650="",AD647="",AD644=""),BH652,SUM(AD653,AD650,AD647,AD644)/1000)</f>
        <v>1177.135</v>
      </c>
      <c r="BI653" s="11">
        <f t="shared" si="2144"/>
        <v>1710.818</v>
      </c>
      <c r="BJ653" s="11">
        <f t="shared" si="2008"/>
        <v>279.17320000000007</v>
      </c>
      <c r="BL653" s="65" t="str">
        <f t="shared" si="2124"/>
        <v>20087</v>
      </c>
      <c r="BM653" s="2">
        <f t="shared" si="2125"/>
        <v>52.86852594520353</v>
      </c>
      <c r="BN653" s="2">
        <f t="shared" si="2126"/>
        <v>50.660913490137894</v>
      </c>
      <c r="BO653" s="2">
        <f t="shared" ref="BO653:BP653" si="2145">IF(COUNT(AK652,AY650)=2,AK652/AY650*100,"")</f>
        <v>105.71946971871367</v>
      </c>
      <c r="BP653" s="2">
        <f t="shared" si="2145"/>
        <v>70.31921088741376</v>
      </c>
      <c r="BQ653" s="2">
        <f t="shared" si="2128"/>
        <v>64.395550065160279</v>
      </c>
      <c r="BR653" s="2">
        <f t="shared" si="2129"/>
        <v>76.535197519329941</v>
      </c>
      <c r="BS653" s="2">
        <f t="shared" si="2130"/>
        <v>68.771670620863659</v>
      </c>
      <c r="BT653" s="2">
        <f t="shared" ref="BT653:BZ653" si="2146">IF(COUNT(AP652,BD650)=2,AP652/BD650*100,"")</f>
        <v>85.593627697108161</v>
      </c>
      <c r="BU653" s="2">
        <f t="shared" si="2146"/>
        <v>50.106966748161796</v>
      </c>
      <c r="BV653" s="2">
        <f t="shared" si="2146"/>
        <v>105.67708042844887</v>
      </c>
      <c r="BW653" s="2">
        <f t="shared" si="2146"/>
        <v>34.513897764629355</v>
      </c>
      <c r="BX653" s="2">
        <f t="shared" si="2146"/>
        <v>88.695232902339256</v>
      </c>
      <c r="BY653" s="2">
        <f t="shared" si="2146"/>
        <v>352.30359880838313</v>
      </c>
      <c r="BZ653" s="2">
        <f t="shared" si="2146"/>
        <v>113.26019329438834</v>
      </c>
    </row>
    <row r="654" spans="1:78" ht="15" customHeight="1" x14ac:dyDescent="0.2">
      <c r="A654" s="71">
        <v>39661</v>
      </c>
      <c r="B654" s="76">
        <v>7776</v>
      </c>
      <c r="C654" s="13">
        <v>833368</v>
      </c>
      <c r="D654" s="76">
        <v>1680420</v>
      </c>
      <c r="E654" s="76">
        <v>1808.7</v>
      </c>
      <c r="F654" s="13">
        <v>1285744</v>
      </c>
      <c r="G654" s="13">
        <v>438166</v>
      </c>
      <c r="H654" s="13">
        <v>1099216.93</v>
      </c>
      <c r="I654" s="13">
        <v>981275</v>
      </c>
      <c r="J654" s="13">
        <v>1704771</v>
      </c>
      <c r="K654" s="13">
        <v>654182</v>
      </c>
      <c r="L654" s="13">
        <v>736725.7</v>
      </c>
      <c r="M654" s="13">
        <v>1069.432</v>
      </c>
      <c r="N654" s="13">
        <v>5883417.5279999999</v>
      </c>
      <c r="O654" s="13">
        <v>318480.8</v>
      </c>
      <c r="P654" s="13"/>
      <c r="Q654" s="13"/>
      <c r="R654" s="13"/>
      <c r="S654" s="13"/>
      <c r="T654" s="38"/>
      <c r="U654" s="13"/>
      <c r="V654" s="13"/>
      <c r="W654" s="13"/>
      <c r="X654" s="13"/>
      <c r="Y654" s="13"/>
      <c r="Z654" s="38"/>
      <c r="AA654" s="13"/>
      <c r="AB654" s="38"/>
      <c r="AC654" s="13"/>
      <c r="AD654" s="13"/>
      <c r="AE654" s="13"/>
      <c r="AF654" s="38"/>
      <c r="AG654" s="13"/>
      <c r="AI654" s="11">
        <f t="shared" si="1975"/>
        <v>7750.5333333333328</v>
      </c>
      <c r="AJ654" s="11">
        <f t="shared" si="1983"/>
        <v>826.68299999999999</v>
      </c>
      <c r="AK654" s="11">
        <f t="shared" si="1984"/>
        <v>1675.0193333333332</v>
      </c>
      <c r="AL654" s="11">
        <f t="shared" si="1976"/>
        <v>1797.1000000000001</v>
      </c>
      <c r="AM654" s="11">
        <f t="shared" si="1985"/>
        <v>1284.191</v>
      </c>
      <c r="AN654" s="11">
        <f t="shared" si="1986"/>
        <v>438.27333333333331</v>
      </c>
      <c r="AO654" s="11">
        <f t="shared" si="1987"/>
        <v>1114.6127799999999</v>
      </c>
      <c r="AP654" s="11">
        <f t="shared" si="1988"/>
        <v>967.52766666666662</v>
      </c>
      <c r="AQ654" s="11">
        <f t="shared" si="1989"/>
        <v>1694.8443333333332</v>
      </c>
      <c r="AR654" s="11">
        <f t="shared" si="1990"/>
        <v>661.30899999999997</v>
      </c>
      <c r="AS654" s="11">
        <f t="shared" si="1991"/>
        <v>735.71380000000022</v>
      </c>
      <c r="AT654" s="11">
        <f t="shared" si="1977"/>
        <v>1054.0023333333331</v>
      </c>
      <c r="AU654" s="11">
        <f t="shared" si="1992"/>
        <v>5904.9628560000001</v>
      </c>
      <c r="AV654" s="11">
        <f t="shared" si="1993"/>
        <v>317.59533333333331</v>
      </c>
      <c r="AW654" s="11">
        <f t="shared" si="1999"/>
        <v>14668.288500000001</v>
      </c>
      <c r="AX654" s="11">
        <f t="shared" si="2000"/>
        <v>1616.0809999999999</v>
      </c>
      <c r="AY654" s="11">
        <f t="shared" si="2001"/>
        <v>1586.809</v>
      </c>
      <c r="AZ654" s="11">
        <f t="shared" ref="AZ654" si="2147">IF(OR(S654="",S651="",S648="",S645=""),AZ653,SUM(S654,S651,S648,S645))</f>
        <v>2540.88</v>
      </c>
      <c r="BA654" s="11">
        <f t="shared" si="2003"/>
        <v>1980.886</v>
      </c>
      <c r="BB654" s="11">
        <f t="shared" ref="BB654:BE654" si="2148">IF(OR(V654="",V651="",V648="",V645=""),BB653,SUM(V654,V651,V648,V645)/1000)</f>
        <v>592.59488287986005</v>
      </c>
      <c r="BC654" s="11">
        <f t="shared" si="2148"/>
        <v>1643.2355</v>
      </c>
      <c r="BD654" s="11">
        <f t="shared" si="2148"/>
        <v>1101.0730000000001</v>
      </c>
      <c r="BE654" s="11">
        <f t="shared" si="2148"/>
        <v>3370.5259999999998</v>
      </c>
      <c r="BF654" s="11">
        <f t="shared" si="2005"/>
        <v>635.67499999999995</v>
      </c>
      <c r="BG654" s="11">
        <f t="shared" si="2006"/>
        <v>2114.9313999999999</v>
      </c>
      <c r="BH654" s="11">
        <f t="shared" ref="BH654:BI654" si="2149">IF(OR(AD654="",AD651="",AD648="",AD645=""),BH653,SUM(AD654,AD651,AD648,AD645)/1000)</f>
        <v>1177.135</v>
      </c>
      <c r="BI654" s="11">
        <f t="shared" si="2149"/>
        <v>1710.818</v>
      </c>
      <c r="BJ654" s="11">
        <f t="shared" si="2008"/>
        <v>279.17320000000007</v>
      </c>
      <c r="BL654" s="65" t="str">
        <f t="shared" si="2124"/>
        <v>20088</v>
      </c>
      <c r="BM654" s="2">
        <f t="shared" si="2125"/>
        <v>53.042031232347966</v>
      </c>
      <c r="BN654" s="2">
        <f t="shared" si="2126"/>
        <v>51.056538368992001</v>
      </c>
      <c r="BO654" s="2">
        <f t="shared" ref="BO654:BP654" si="2150">IF(COUNT(AK653,AY651)=2,AK653/AY651*100,"")</f>
        <v>106.14783649639125</v>
      </c>
      <c r="BP654" s="2">
        <f t="shared" si="2150"/>
        <v>70.752139432557385</v>
      </c>
      <c r="BQ654" s="2">
        <f t="shared" si="2128"/>
        <v>64.71231669061504</v>
      </c>
      <c r="BR654" s="2">
        <f t="shared" si="2129"/>
        <v>75.503391435095111</v>
      </c>
      <c r="BS654" s="2">
        <f t="shared" si="2130"/>
        <v>69.204778507172222</v>
      </c>
      <c r="BT654" s="2">
        <f t="shared" ref="BT654:BZ654" si="2151">IF(COUNT(AP653,BD651)=2,AP653/BD651*100,"")</f>
        <v>87.202675177594017</v>
      </c>
      <c r="BU654" s="2">
        <f t="shared" si="2151"/>
        <v>50.502760233616058</v>
      </c>
      <c r="BV654" s="2">
        <f t="shared" si="2151"/>
        <v>106.16332156772133</v>
      </c>
      <c r="BW654" s="2">
        <f t="shared" si="2151"/>
        <v>34.596226424338653</v>
      </c>
      <c r="BX654" s="2">
        <f t="shared" si="2151"/>
        <v>89.976291274656546</v>
      </c>
      <c r="BY654" s="2">
        <f t="shared" si="2151"/>
        <v>351.01654558321417</v>
      </c>
      <c r="BZ654" s="2">
        <f t="shared" si="2151"/>
        <v>113.61428872134181</v>
      </c>
    </row>
    <row r="655" spans="1:78" ht="15" customHeight="1" x14ac:dyDescent="0.2">
      <c r="A655" s="71">
        <v>39692</v>
      </c>
      <c r="B655" s="76">
        <v>7845.9</v>
      </c>
      <c r="C655" s="13">
        <v>844338</v>
      </c>
      <c r="D655" s="76">
        <v>1688010</v>
      </c>
      <c r="E655" s="76">
        <v>1821.9</v>
      </c>
      <c r="F655" s="13">
        <v>1298647</v>
      </c>
      <c r="G655" s="13">
        <v>439101</v>
      </c>
      <c r="H655" s="13">
        <v>1123188.1100000001</v>
      </c>
      <c r="I655" s="13">
        <v>990138</v>
      </c>
      <c r="J655" s="13">
        <v>1728656</v>
      </c>
      <c r="K655" s="13">
        <v>649481</v>
      </c>
      <c r="L655" s="13">
        <v>737262.2</v>
      </c>
      <c r="M655" s="13">
        <v>1089.2159999999999</v>
      </c>
      <c r="N655" s="13">
        <v>6052619.4819999998</v>
      </c>
      <c r="O655" s="13">
        <v>325732.2</v>
      </c>
      <c r="P655" s="13">
        <v>3708796.75</v>
      </c>
      <c r="Q655" s="13">
        <v>442410</v>
      </c>
      <c r="R655" s="13">
        <v>396860</v>
      </c>
      <c r="S655" s="13">
        <v>635.92100000000005</v>
      </c>
      <c r="T655" s="38">
        <v>499.7</v>
      </c>
      <c r="U655" s="13">
        <v>498.78199999999998</v>
      </c>
      <c r="V655" s="13">
        <v>151260.37026046999</v>
      </c>
      <c r="W655" s="13">
        <v>409656.5</v>
      </c>
      <c r="X655" s="13">
        <v>277456</v>
      </c>
      <c r="Y655" s="13">
        <v>826996</v>
      </c>
      <c r="Z655" s="38">
        <v>160510</v>
      </c>
      <c r="AA655" s="76">
        <v>162917</v>
      </c>
      <c r="AB655" s="38">
        <v>496988.9</v>
      </c>
      <c r="AC655" s="78">
        <v>516353.1</v>
      </c>
      <c r="AD655" s="13">
        <v>315547</v>
      </c>
      <c r="AE655" s="13">
        <v>436152</v>
      </c>
      <c r="AF655" s="38">
        <v>69354.899999999994</v>
      </c>
      <c r="AG655" s="78">
        <v>69950.5</v>
      </c>
      <c r="AI655" s="11">
        <f t="shared" si="1975"/>
        <v>7794.3</v>
      </c>
      <c r="AJ655" s="11">
        <f t="shared" si="1983"/>
        <v>834.48066666666659</v>
      </c>
      <c r="AK655" s="11">
        <f t="shared" si="1984"/>
        <v>1680.8323333333333</v>
      </c>
      <c r="AL655" s="11">
        <f t="shared" si="1976"/>
        <v>1809.1333333333332</v>
      </c>
      <c r="AM655" s="11">
        <f t="shared" si="1985"/>
        <v>1290.9546666666668</v>
      </c>
      <c r="AN655" s="11">
        <f t="shared" si="1986"/>
        <v>437.58033333333333</v>
      </c>
      <c r="AO655" s="11">
        <f t="shared" si="1987"/>
        <v>1112.85664</v>
      </c>
      <c r="AP655" s="11">
        <f t="shared" si="1988"/>
        <v>978.49933333333342</v>
      </c>
      <c r="AQ655" s="11">
        <f t="shared" si="1989"/>
        <v>1710.6130000000001</v>
      </c>
      <c r="AR655" s="11">
        <f t="shared" si="1990"/>
        <v>655.56100000000004</v>
      </c>
      <c r="AS655" s="11">
        <f t="shared" si="1991"/>
        <v>736.48123333333342</v>
      </c>
      <c r="AT655" s="11">
        <f t="shared" si="1977"/>
        <v>1071.8666666666666</v>
      </c>
      <c r="AU655" s="11">
        <f t="shared" si="1992"/>
        <v>5953.4099273333331</v>
      </c>
      <c r="AV655" s="11">
        <f t="shared" si="1993"/>
        <v>321.3391666666667</v>
      </c>
      <c r="AW655" s="11">
        <f t="shared" si="1999"/>
        <v>14743.334500000001</v>
      </c>
      <c r="AX655" s="11">
        <f t="shared" si="2000"/>
        <v>1649.248</v>
      </c>
      <c r="AY655" s="11">
        <f t="shared" si="2001"/>
        <v>1592.7260000000001</v>
      </c>
      <c r="AZ655" s="11">
        <f t="shared" ref="AZ655" si="2152">IF(OR(S655="",S652="",S649="",S646=""),AZ654,SUM(S655,S652,S649,S646))</f>
        <v>2548.7640000000001</v>
      </c>
      <c r="BA655" s="11">
        <f t="shared" si="2003"/>
        <v>1990.8689999999999</v>
      </c>
      <c r="BB655" s="11">
        <f t="shared" ref="BB655:BE655" si="2153">IF(OR(V655="",V652="",V649="",V646=""),BB654,SUM(V655,V652,V649,V646)/1000)</f>
        <v>598.63424704122008</v>
      </c>
      <c r="BC655" s="11">
        <f t="shared" si="2153"/>
        <v>1647.8436999999999</v>
      </c>
      <c r="BD655" s="11">
        <f t="shared" si="2153"/>
        <v>1109.175</v>
      </c>
      <c r="BE655" s="11">
        <f t="shared" si="2153"/>
        <v>3404.35</v>
      </c>
      <c r="BF655" s="11">
        <f t="shared" si="2005"/>
        <v>643.15800000000002</v>
      </c>
      <c r="BG655" s="11">
        <f t="shared" si="2006"/>
        <v>2102.1255000000001</v>
      </c>
      <c r="BH655" s="11">
        <f t="shared" ref="BH655:BI655" si="2154">IF(OR(AD655="",AD652="",AD649="",AD646=""),BH654,SUM(AD655,AD652,AD649,AD646)/1000)</f>
        <v>1208.0889999999999</v>
      </c>
      <c r="BI655" s="11">
        <f t="shared" si="2154"/>
        <v>1723.172</v>
      </c>
      <c r="BJ655" s="11">
        <f t="shared" si="2008"/>
        <v>279.38559999999995</v>
      </c>
      <c r="BL655" s="65" t="str">
        <f t="shared" si="2124"/>
        <v>20089</v>
      </c>
      <c r="BM655" s="2">
        <f t="shared" si="2125"/>
        <v>52.838702574832318</v>
      </c>
      <c r="BN655" s="2">
        <f t="shared" si="2126"/>
        <v>50.765442243715917</v>
      </c>
      <c r="BO655" s="2">
        <f t="shared" ref="BO655:BP655" si="2155">IF(COUNT(AK654,AY652)=2,AK654/AY652*100,"")</f>
        <v>105.55897611705841</v>
      </c>
      <c r="BP655" s="2">
        <f t="shared" si="2155"/>
        <v>70.727464500488026</v>
      </c>
      <c r="BQ655" s="2">
        <f t="shared" si="2128"/>
        <v>64.530400369666239</v>
      </c>
      <c r="BR655" s="2">
        <f t="shared" si="2129"/>
        <v>73.958339161390768</v>
      </c>
      <c r="BS655" s="2">
        <f t="shared" si="2130"/>
        <v>68.481305327203543</v>
      </c>
      <c r="BT655" s="2">
        <f t="shared" ref="BT655:BZ655" si="2156">IF(COUNT(AP654,BD652)=2,AP654/BD652*100,"")</f>
        <v>87.871346102090101</v>
      </c>
      <c r="BU655" s="2">
        <f t="shared" si="2156"/>
        <v>50.284268192363243</v>
      </c>
      <c r="BV655" s="2">
        <f t="shared" si="2156"/>
        <v>104.03256381012309</v>
      </c>
      <c r="BW655" s="2">
        <f t="shared" si="2156"/>
        <v>34.786650763235166</v>
      </c>
      <c r="BX655" s="2">
        <f t="shared" si="2156"/>
        <v>89.539630826823867</v>
      </c>
      <c r="BY655" s="2">
        <f t="shared" si="2156"/>
        <v>345.15435633714395</v>
      </c>
      <c r="BZ655" s="2">
        <f t="shared" si="2156"/>
        <v>113.76283014749743</v>
      </c>
    </row>
    <row r="656" spans="1:78" ht="15" customHeight="1" x14ac:dyDescent="0.2">
      <c r="A656" s="71">
        <v>39722</v>
      </c>
      <c r="B656" s="76">
        <v>7954</v>
      </c>
      <c r="C656" s="13">
        <v>857769</v>
      </c>
      <c r="D656" s="76">
        <v>1743996</v>
      </c>
      <c r="E656" s="76">
        <v>1866.4</v>
      </c>
      <c r="F656" s="13">
        <v>1321402</v>
      </c>
      <c r="G656" s="13">
        <v>455348</v>
      </c>
      <c r="H656" s="13">
        <v>1149333.6200000001</v>
      </c>
      <c r="I656" s="13">
        <v>985914</v>
      </c>
      <c r="J656" s="13">
        <v>1732394</v>
      </c>
      <c r="K656" s="13">
        <v>661931</v>
      </c>
      <c r="L656" s="13">
        <v>736401.3</v>
      </c>
      <c r="M656" s="13">
        <v>1102.944</v>
      </c>
      <c r="N656" s="13">
        <v>6015728.2939999998</v>
      </c>
      <c r="O656" s="13">
        <v>333721</v>
      </c>
      <c r="P656" s="13"/>
      <c r="Q656" s="13"/>
      <c r="R656" s="13"/>
      <c r="S656" s="13"/>
      <c r="T656" s="38"/>
      <c r="U656" s="13"/>
      <c r="V656" s="13"/>
      <c r="W656" s="13"/>
      <c r="X656" s="13"/>
      <c r="Y656" s="13"/>
      <c r="Z656" s="38"/>
      <c r="AA656" s="13"/>
      <c r="AB656" s="38"/>
      <c r="AC656" s="13"/>
      <c r="AD656" s="13"/>
      <c r="AE656" s="13"/>
      <c r="AF656" s="38"/>
      <c r="AG656" s="13"/>
      <c r="AI656" s="11">
        <f t="shared" si="1975"/>
        <v>7858.6333333333341</v>
      </c>
      <c r="AJ656" s="11">
        <f t="shared" si="1983"/>
        <v>845.15833333333342</v>
      </c>
      <c r="AK656" s="11">
        <f t="shared" si="1984"/>
        <v>1704.1420000000001</v>
      </c>
      <c r="AL656" s="11">
        <f t="shared" si="1976"/>
        <v>1832.3333333333333</v>
      </c>
      <c r="AM656" s="11">
        <f t="shared" si="1985"/>
        <v>1301.931</v>
      </c>
      <c r="AN656" s="11">
        <f t="shared" si="1986"/>
        <v>444.20499999999998</v>
      </c>
      <c r="AO656" s="11">
        <f t="shared" si="1987"/>
        <v>1123.9128866666667</v>
      </c>
      <c r="AP656" s="11">
        <f t="shared" si="1988"/>
        <v>985.77566666666667</v>
      </c>
      <c r="AQ656" s="11">
        <f t="shared" si="1989"/>
        <v>1721.9403333333332</v>
      </c>
      <c r="AR656" s="11">
        <f t="shared" si="1990"/>
        <v>655.19799999999998</v>
      </c>
      <c r="AS656" s="11">
        <f t="shared" si="1991"/>
        <v>736.79640000000006</v>
      </c>
      <c r="AT656" s="11">
        <f t="shared" si="1977"/>
        <v>1087.1973333333333</v>
      </c>
      <c r="AU656" s="11">
        <f t="shared" si="1992"/>
        <v>5983.9217679999992</v>
      </c>
      <c r="AV656" s="11">
        <f t="shared" si="1993"/>
        <v>325.97800000000001</v>
      </c>
      <c r="AW656" s="11">
        <f t="shared" si="1999"/>
        <v>14743.334500000001</v>
      </c>
      <c r="AX656" s="11">
        <f t="shared" si="2000"/>
        <v>1649.248</v>
      </c>
      <c r="AY656" s="11">
        <f t="shared" si="2001"/>
        <v>1592.7260000000001</v>
      </c>
      <c r="AZ656" s="11">
        <f t="shared" ref="AZ656" si="2157">IF(OR(S656="",S653="",S650="",S647=""),AZ655,SUM(S656,S653,S650,S647))</f>
        <v>2548.7640000000001</v>
      </c>
      <c r="BA656" s="11">
        <f t="shared" si="2003"/>
        <v>1990.8689999999999</v>
      </c>
      <c r="BB656" s="11">
        <f t="shared" ref="BB656:BE656" si="2158">IF(OR(V656="",V653="",V650="",V647=""),BB655,SUM(V656,V653,V650,V647)/1000)</f>
        <v>598.63424704122008</v>
      </c>
      <c r="BC656" s="11">
        <f t="shared" si="2158"/>
        <v>1647.8436999999999</v>
      </c>
      <c r="BD656" s="11">
        <f t="shared" si="2158"/>
        <v>1109.175</v>
      </c>
      <c r="BE656" s="11">
        <f t="shared" si="2158"/>
        <v>3404.35</v>
      </c>
      <c r="BF656" s="11">
        <f t="shared" si="2005"/>
        <v>643.15800000000002</v>
      </c>
      <c r="BG656" s="11">
        <f t="shared" si="2006"/>
        <v>2102.1255000000001</v>
      </c>
      <c r="BH656" s="11">
        <f t="shared" ref="BH656:BI656" si="2159">IF(OR(AD656="",AD653="",AD650="",AD647=""),BH655,SUM(AD656,AD653,AD650,AD647)/1000)</f>
        <v>1208.0889999999999</v>
      </c>
      <c r="BI656" s="11">
        <f t="shared" si="2159"/>
        <v>1723.172</v>
      </c>
      <c r="BJ656" s="11">
        <f t="shared" si="2008"/>
        <v>279.38559999999995</v>
      </c>
      <c r="BL656" s="65" t="str">
        <f t="shared" si="2124"/>
        <v>200810</v>
      </c>
      <c r="BM656" s="2">
        <f t="shared" si="2125"/>
        <v>53.137078671448279</v>
      </c>
      <c r="BN656" s="2">
        <f t="shared" si="2126"/>
        <v>51.153562228625916</v>
      </c>
      <c r="BO656" s="2">
        <f t="shared" ref="BO656:BP656" si="2160">IF(COUNT(AK655,AY653)=2,AK655/AY653*100,"")</f>
        <v>105.92530880108025</v>
      </c>
      <c r="BP656" s="2">
        <f t="shared" si="2160"/>
        <v>71.201053703178943</v>
      </c>
      <c r="BQ656" s="2">
        <f t="shared" si="2128"/>
        <v>64.829121918171978</v>
      </c>
      <c r="BR656" s="2">
        <f t="shared" si="2129"/>
        <v>73.841395863360219</v>
      </c>
      <c r="BS656" s="2">
        <f t="shared" si="2130"/>
        <v>67.830373674375949</v>
      </c>
      <c r="BT656" s="2">
        <f t="shared" ref="BT656:BZ656" si="2161">IF(COUNT(AP655,BD653)=2,AP655/BD653*100,"")</f>
        <v>88.867798350639177</v>
      </c>
      <c r="BU656" s="2">
        <f t="shared" si="2161"/>
        <v>50.752108127930185</v>
      </c>
      <c r="BV656" s="2">
        <f t="shared" si="2161"/>
        <v>103.12832815511072</v>
      </c>
      <c r="BW656" s="2">
        <f t="shared" si="2161"/>
        <v>34.822937204172838</v>
      </c>
      <c r="BX656" s="2">
        <f t="shared" si="2161"/>
        <v>91.057242089196791</v>
      </c>
      <c r="BY656" s="2">
        <f t="shared" si="2161"/>
        <v>347.98616377272936</v>
      </c>
      <c r="BZ656" s="2">
        <f t="shared" si="2161"/>
        <v>115.10387338994812</v>
      </c>
    </row>
    <row r="657" spans="1:78" ht="15" customHeight="1" x14ac:dyDescent="0.2">
      <c r="A657" s="71">
        <v>39753</v>
      </c>
      <c r="B657" s="76">
        <v>8004.6</v>
      </c>
      <c r="C657" s="13">
        <v>874577</v>
      </c>
      <c r="D657" s="76">
        <v>1793706</v>
      </c>
      <c r="E657" s="76">
        <v>1870.4</v>
      </c>
      <c r="F657" s="13">
        <v>1319472</v>
      </c>
      <c r="G657" s="13">
        <v>488397</v>
      </c>
      <c r="H657" s="13">
        <v>1162460.07</v>
      </c>
      <c r="I657" s="13">
        <v>1000438</v>
      </c>
      <c r="J657" s="13">
        <v>1759008</v>
      </c>
      <c r="K657" s="13">
        <v>663832</v>
      </c>
      <c r="L657" s="13">
        <v>738793.2</v>
      </c>
      <c r="M657" s="13">
        <v>1129.337</v>
      </c>
      <c r="N657" s="13">
        <v>6108218.6780000003</v>
      </c>
      <c r="O657" s="13">
        <v>334697.09999999998</v>
      </c>
      <c r="P657" s="13"/>
      <c r="Q657" s="13"/>
      <c r="R657" s="13"/>
      <c r="S657" s="13"/>
      <c r="T657" s="38"/>
      <c r="U657" s="13"/>
      <c r="V657" s="13"/>
      <c r="W657" s="13"/>
      <c r="X657" s="13"/>
      <c r="Y657" s="13"/>
      <c r="Z657" s="38"/>
      <c r="AA657" s="13"/>
      <c r="AB657" s="38"/>
      <c r="AC657" s="13"/>
      <c r="AD657" s="13"/>
      <c r="AE657" s="13"/>
      <c r="AF657" s="38"/>
      <c r="AG657" s="13"/>
      <c r="AI657" s="11">
        <f t="shared" si="1975"/>
        <v>7934.833333333333</v>
      </c>
      <c r="AJ657" s="11">
        <f t="shared" si="1983"/>
        <v>858.89466666666658</v>
      </c>
      <c r="AK657" s="11">
        <f t="shared" si="1984"/>
        <v>1741.904</v>
      </c>
      <c r="AL657" s="11">
        <f t="shared" si="1976"/>
        <v>1852.9000000000003</v>
      </c>
      <c r="AM657" s="11">
        <f t="shared" si="1985"/>
        <v>1313.1736666666668</v>
      </c>
      <c r="AN657" s="11">
        <f t="shared" si="1986"/>
        <v>460.94866666666667</v>
      </c>
      <c r="AO657" s="11">
        <f t="shared" si="1987"/>
        <v>1144.9939333333336</v>
      </c>
      <c r="AP657" s="11">
        <f t="shared" si="1988"/>
        <v>992.16333333333341</v>
      </c>
      <c r="AQ657" s="11">
        <f t="shared" si="1989"/>
        <v>1740.0193333333332</v>
      </c>
      <c r="AR657" s="11">
        <f t="shared" si="1990"/>
        <v>658.41466666666668</v>
      </c>
      <c r="AS657" s="11">
        <f t="shared" si="1991"/>
        <v>737.48556666666673</v>
      </c>
      <c r="AT657" s="11">
        <f t="shared" si="1977"/>
        <v>1107.1656666666665</v>
      </c>
      <c r="AU657" s="11">
        <f t="shared" si="1992"/>
        <v>6058.8554846666666</v>
      </c>
      <c r="AV657" s="11">
        <f t="shared" si="1993"/>
        <v>331.3834333333333</v>
      </c>
      <c r="AW657" s="11">
        <f t="shared" si="1999"/>
        <v>14743.334500000001</v>
      </c>
      <c r="AX657" s="11">
        <f t="shared" si="2000"/>
        <v>1649.248</v>
      </c>
      <c r="AY657" s="11">
        <f t="shared" si="2001"/>
        <v>1592.7260000000001</v>
      </c>
      <c r="AZ657" s="11">
        <f t="shared" ref="AZ657" si="2162">IF(OR(S657="",S654="",S651="",S648=""),AZ656,SUM(S657,S654,S651,S648))</f>
        <v>2548.7640000000001</v>
      </c>
      <c r="BA657" s="11">
        <f t="shared" si="2003"/>
        <v>1990.8689999999999</v>
      </c>
      <c r="BB657" s="11">
        <f t="shared" ref="BB657:BE657" si="2163">IF(OR(V657="",V654="",V651="",V648=""),BB656,SUM(V657,V654,V651,V648)/1000)</f>
        <v>598.63424704122008</v>
      </c>
      <c r="BC657" s="11">
        <f t="shared" si="2163"/>
        <v>1647.8436999999999</v>
      </c>
      <c r="BD657" s="11">
        <f t="shared" si="2163"/>
        <v>1109.175</v>
      </c>
      <c r="BE657" s="11">
        <f t="shared" si="2163"/>
        <v>3404.35</v>
      </c>
      <c r="BF657" s="11">
        <f t="shared" si="2005"/>
        <v>643.15800000000002</v>
      </c>
      <c r="BG657" s="11">
        <f t="shared" si="2006"/>
        <v>2102.1255000000001</v>
      </c>
      <c r="BH657" s="11">
        <f t="shared" ref="BH657:BI657" si="2164">IF(OR(AD657="",AD654="",AD651="",AD648=""),BH656,SUM(AD657,AD654,AD651,AD648)/1000)</f>
        <v>1208.0889999999999</v>
      </c>
      <c r="BI657" s="11">
        <f t="shared" si="2164"/>
        <v>1723.172</v>
      </c>
      <c r="BJ657" s="11">
        <f t="shared" si="2008"/>
        <v>279.38559999999995</v>
      </c>
      <c r="BL657" s="65" t="str">
        <f t="shared" si="2124"/>
        <v>200811</v>
      </c>
      <c r="BM657" s="2">
        <f t="shared" si="2125"/>
        <v>53.575666536237911</v>
      </c>
      <c r="BN657" s="2">
        <f t="shared" si="2126"/>
        <v>51.636066921563128</v>
      </c>
      <c r="BO657" s="2">
        <f t="shared" ref="BO657:BP657" si="2165">IF(COUNT(AK656,AY654)=2,AK656/AY654*100,"")</f>
        <v>107.39427366494645</v>
      </c>
      <c r="BP657" s="2">
        <f t="shared" si="2165"/>
        <v>72.114123190915478</v>
      </c>
      <c r="BQ657" s="2">
        <f t="shared" si="2128"/>
        <v>65.170568456067983</v>
      </c>
      <c r="BR657" s="2">
        <f t="shared" si="2129"/>
        <v>74.959304042801875</v>
      </c>
      <c r="BS657" s="2">
        <f t="shared" si="2130"/>
        <v>67.72350280894004</v>
      </c>
      <c r="BT657" s="2">
        <f t="shared" ref="BT657:BZ657" si="2166">IF(COUNT(AP656,BD654)=2,AP656/BD654*100,"")</f>
        <v>89.52863857951894</v>
      </c>
      <c r="BU657" s="2">
        <f t="shared" si="2166"/>
        <v>51.088178323897615</v>
      </c>
      <c r="BV657" s="2">
        <f t="shared" si="2166"/>
        <v>103.071223502576</v>
      </c>
      <c r="BW657" s="2">
        <f t="shared" si="2166"/>
        <v>34.83783918476032</v>
      </c>
      <c r="BX657" s="2">
        <f t="shared" si="2166"/>
        <v>92.359613241755042</v>
      </c>
      <c r="BY657" s="2">
        <f t="shared" si="2166"/>
        <v>349.76962879745241</v>
      </c>
      <c r="BZ657" s="2">
        <f t="shared" si="2166"/>
        <v>116.7655061445726</v>
      </c>
    </row>
    <row r="658" spans="1:78" ht="15" customHeight="1" x14ac:dyDescent="0.2">
      <c r="A658" s="71">
        <v>39783</v>
      </c>
      <c r="B658" s="76">
        <v>8181</v>
      </c>
      <c r="C658" s="13">
        <v>890217</v>
      </c>
      <c r="D658" s="76">
        <v>1837528</v>
      </c>
      <c r="E658" s="76">
        <v>1860.5</v>
      </c>
      <c r="F658" s="13">
        <v>1357765</v>
      </c>
      <c r="G658" s="13">
        <v>528797</v>
      </c>
      <c r="H658" s="13">
        <v>1195152.72</v>
      </c>
      <c r="I658" s="13">
        <v>1012623</v>
      </c>
      <c r="J658" s="13">
        <v>1859493</v>
      </c>
      <c r="K658" s="13">
        <v>667753</v>
      </c>
      <c r="L658" s="13">
        <v>741154.8</v>
      </c>
      <c r="M658" s="13">
        <v>1130.7750000000001</v>
      </c>
      <c r="N658" s="13">
        <v>6268057.8229999999</v>
      </c>
      <c r="O658" s="13">
        <v>334915.7</v>
      </c>
      <c r="P658" s="13">
        <v>3639885.75</v>
      </c>
      <c r="Q658" s="13">
        <v>413274</v>
      </c>
      <c r="R658" s="13">
        <v>392296</v>
      </c>
      <c r="S658" s="13">
        <v>628.77</v>
      </c>
      <c r="T658" s="38">
        <v>494.40699999999998</v>
      </c>
      <c r="U658" s="76">
        <v>493.36399999999998</v>
      </c>
      <c r="V658" s="13">
        <v>148602.85079216</v>
      </c>
      <c r="W658" s="13">
        <v>400533.3</v>
      </c>
      <c r="X658" s="13">
        <v>275445</v>
      </c>
      <c r="Y658" s="13">
        <v>867012</v>
      </c>
      <c r="Z658" s="38">
        <v>160083</v>
      </c>
      <c r="AA658" s="13">
        <v>162088</v>
      </c>
      <c r="AB658" s="38">
        <v>488128.4</v>
      </c>
      <c r="AC658" s="78">
        <v>510081.9</v>
      </c>
      <c r="AD658" s="13">
        <v>316120</v>
      </c>
      <c r="AE658" s="13">
        <v>443186</v>
      </c>
      <c r="AF658" s="38">
        <v>64958.7</v>
      </c>
      <c r="AG658" s="78">
        <v>65365.599999999999</v>
      </c>
      <c r="AI658" s="11">
        <f t="shared" si="1975"/>
        <v>8046.5333333333328</v>
      </c>
      <c r="AJ658" s="11">
        <f t="shared" si="1983"/>
        <v>874.18766666666659</v>
      </c>
      <c r="AK658" s="11">
        <f t="shared" si="1984"/>
        <v>1791.7433333333333</v>
      </c>
      <c r="AL658" s="11">
        <f t="shared" si="1976"/>
        <v>1865.7666666666667</v>
      </c>
      <c r="AM658" s="11">
        <f t="shared" si="1985"/>
        <v>1332.8796666666667</v>
      </c>
      <c r="AN658" s="11">
        <f t="shared" si="1986"/>
        <v>490.84733333333332</v>
      </c>
      <c r="AO658" s="11">
        <f t="shared" si="1987"/>
        <v>1168.9821366666667</v>
      </c>
      <c r="AP658" s="11">
        <f t="shared" si="1988"/>
        <v>999.65833333333342</v>
      </c>
      <c r="AQ658" s="11">
        <f t="shared" si="1989"/>
        <v>1783.6316666666667</v>
      </c>
      <c r="AR658" s="11">
        <f t="shared" si="1990"/>
        <v>664.5053333333334</v>
      </c>
      <c r="AS658" s="11">
        <f t="shared" si="1991"/>
        <v>738.78309999999999</v>
      </c>
      <c r="AT658" s="11">
        <f t="shared" si="1977"/>
        <v>1121.0186666666666</v>
      </c>
      <c r="AU658" s="11">
        <f t="shared" si="1992"/>
        <v>6130.6682649999993</v>
      </c>
      <c r="AV658" s="11">
        <f t="shared" si="1993"/>
        <v>334.44460000000004</v>
      </c>
      <c r="AW658" s="11">
        <f t="shared" si="1999"/>
        <v>14712.844999999999</v>
      </c>
      <c r="AX658" s="11">
        <f t="shared" si="2000"/>
        <v>1657.0409999999999</v>
      </c>
      <c r="AY658" s="11">
        <f t="shared" si="2001"/>
        <v>1589.931</v>
      </c>
      <c r="AZ658" s="11">
        <f t="shared" ref="AZ658" si="2167">IF(OR(S658="",S655="",S652="",S649=""),AZ657,SUM(S658,S655,S652,S649))</f>
        <v>2542.8470000000002</v>
      </c>
      <c r="BA658" s="11">
        <f t="shared" si="2003"/>
        <v>1990.9189999999999</v>
      </c>
      <c r="BB658" s="11">
        <f t="shared" ref="BB658:BE658" si="2168">IF(OR(V658="",V655="",V652="",V649=""),BB657,SUM(V658,V655,V652,V649)/1000)</f>
        <v>599.83938769402994</v>
      </c>
      <c r="BC658" s="11">
        <f t="shared" si="2168"/>
        <v>1637.2927999999997</v>
      </c>
      <c r="BD658" s="11">
        <f t="shared" si="2168"/>
        <v>1109.5409999999999</v>
      </c>
      <c r="BE658" s="11">
        <f t="shared" si="2168"/>
        <v>3397.143</v>
      </c>
      <c r="BF658" s="11">
        <f t="shared" si="2005"/>
        <v>647.24400000000003</v>
      </c>
      <c r="BG658" s="11">
        <f t="shared" si="2006"/>
        <v>2082.7503999999999</v>
      </c>
      <c r="BH658" s="11">
        <f t="shared" ref="BH658:BI658" si="2169">IF(OR(AD658="",AD655="",AD652="",AD649=""),BH657,SUM(AD658,AD655,AD652,AD649)/1000)</f>
        <v>1234.1479999999999</v>
      </c>
      <c r="BI658" s="11">
        <f t="shared" si="2169"/>
        <v>1707.4880000000001</v>
      </c>
      <c r="BJ658" s="11">
        <f t="shared" si="2008"/>
        <v>274.18900000000002</v>
      </c>
      <c r="BL658" s="65" t="str">
        <f t="shared" si="2124"/>
        <v>200812</v>
      </c>
      <c r="BM658" s="2">
        <f t="shared" si="2125"/>
        <v>53.81980130297751</v>
      </c>
      <c r="BN658" s="2">
        <f t="shared" si="2126"/>
        <v>51.245072501730085</v>
      </c>
      <c r="BO658" s="2">
        <f t="shared" ref="BO658:BP658" si="2170">IF(COUNT(AK657,AY655)=2,AK657/AY655*100,"")</f>
        <v>109.36620611454826</v>
      </c>
      <c r="BP658" s="2">
        <f t="shared" si="2170"/>
        <v>72.697982237665016</v>
      </c>
      <c r="BQ658" s="2">
        <f t="shared" si="2128"/>
        <v>65.395111381010011</v>
      </c>
      <c r="BR658" s="2">
        <f t="shared" si="2129"/>
        <v>77.000049520208492</v>
      </c>
      <c r="BS658" s="2">
        <f t="shared" si="2130"/>
        <v>68.205066212691577</v>
      </c>
      <c r="BT658" s="2">
        <f t="shared" ref="BT658:BZ658" si="2171">IF(COUNT(AP657,BD655)=2,AP657/BD655*100,"")</f>
        <v>89.450567614067523</v>
      </c>
      <c r="BU658" s="2">
        <f t="shared" si="2171"/>
        <v>51.111646374001886</v>
      </c>
      <c r="BV658" s="2">
        <f t="shared" si="2171"/>
        <v>102.37214909348351</v>
      </c>
      <c r="BW658" s="2">
        <f t="shared" si="2171"/>
        <v>35.08285145994693</v>
      </c>
      <c r="BX658" s="2">
        <f t="shared" si="2171"/>
        <v>91.646034908575984</v>
      </c>
      <c r="BY658" s="2">
        <f t="shared" si="2171"/>
        <v>351.61060443569568</v>
      </c>
      <c r="BZ658" s="2">
        <f t="shared" si="2171"/>
        <v>118.61149369664483</v>
      </c>
    </row>
    <row r="659" spans="1:78" ht="15" customHeight="1" x14ac:dyDescent="0.2">
      <c r="A659" s="71">
        <v>39814</v>
      </c>
      <c r="B659" s="76">
        <v>8262.4</v>
      </c>
      <c r="C659" s="13">
        <v>903968</v>
      </c>
      <c r="D659" s="76">
        <v>1847986</v>
      </c>
      <c r="E659" s="76">
        <v>1894.9</v>
      </c>
      <c r="F659" s="13">
        <v>1300333</v>
      </c>
      <c r="G659" s="13">
        <v>554045</v>
      </c>
      <c r="H659" s="13">
        <v>1192134.6200000001</v>
      </c>
      <c r="I659" s="13">
        <v>1005143</v>
      </c>
      <c r="J659" s="13">
        <v>1853010</v>
      </c>
      <c r="K659" s="13">
        <v>671254</v>
      </c>
      <c r="L659" s="13">
        <v>743673</v>
      </c>
      <c r="M659" s="13">
        <v>1144.8610000000001</v>
      </c>
      <c r="N659" s="13">
        <v>6209742.2010000004</v>
      </c>
      <c r="O659" s="13">
        <v>337206.1</v>
      </c>
      <c r="P659" s="13"/>
      <c r="Q659" s="13"/>
      <c r="R659" s="13"/>
      <c r="S659" s="13"/>
      <c r="T659" s="38"/>
      <c r="U659" s="13"/>
      <c r="V659" s="13"/>
      <c r="W659" s="13"/>
      <c r="X659" s="13"/>
      <c r="Y659" s="13"/>
      <c r="Z659" s="38"/>
      <c r="AA659" s="13"/>
      <c r="AB659" s="38"/>
      <c r="AC659" s="13"/>
      <c r="AD659" s="13"/>
      <c r="AE659" s="13"/>
      <c r="AF659" s="38"/>
      <c r="AG659" s="13"/>
      <c r="AI659" s="11">
        <f t="shared" si="1975"/>
        <v>8149.333333333333</v>
      </c>
      <c r="AJ659" s="11">
        <f t="shared" si="1983"/>
        <v>889.58733333333339</v>
      </c>
      <c r="AK659" s="11">
        <f t="shared" si="1984"/>
        <v>1826.4066666666668</v>
      </c>
      <c r="AL659" s="11">
        <f t="shared" si="1976"/>
        <v>1875.2666666666667</v>
      </c>
      <c r="AM659" s="11">
        <f t="shared" si="1985"/>
        <v>1325.8566666666668</v>
      </c>
      <c r="AN659" s="11">
        <f t="shared" si="1986"/>
        <v>523.74633333333327</v>
      </c>
      <c r="AO659" s="11">
        <f t="shared" si="1987"/>
        <v>1183.2491366666668</v>
      </c>
      <c r="AP659" s="11">
        <f t="shared" si="1988"/>
        <v>1006.068</v>
      </c>
      <c r="AQ659" s="11">
        <f t="shared" si="1989"/>
        <v>1823.837</v>
      </c>
      <c r="AR659" s="11">
        <f t="shared" si="1990"/>
        <v>667.61300000000006</v>
      </c>
      <c r="AS659" s="11">
        <f t="shared" si="1991"/>
        <v>741.20699999999999</v>
      </c>
      <c r="AT659" s="11">
        <f t="shared" si="1977"/>
        <v>1134.991</v>
      </c>
      <c r="AU659" s="11">
        <f t="shared" si="1992"/>
        <v>6195.3395673333334</v>
      </c>
      <c r="AV659" s="11">
        <f t="shared" si="1993"/>
        <v>335.60629999999998</v>
      </c>
      <c r="AW659" s="11">
        <f t="shared" si="1999"/>
        <v>14712.844999999999</v>
      </c>
      <c r="AX659" s="11">
        <f t="shared" si="2000"/>
        <v>1657.0409999999999</v>
      </c>
      <c r="AY659" s="11">
        <f t="shared" si="2001"/>
        <v>1589.931</v>
      </c>
      <c r="AZ659" s="11">
        <f t="shared" ref="AZ659" si="2172">IF(OR(S659="",S656="",S653="",S650=""),AZ658,SUM(S659,S656,S653,S650))</f>
        <v>2542.8470000000002</v>
      </c>
      <c r="BA659" s="11">
        <f t="shared" si="2003"/>
        <v>1990.9189999999999</v>
      </c>
      <c r="BB659" s="11">
        <f t="shared" ref="BB659:BE659" si="2173">IF(OR(V659="",V656="",V653="",V650=""),BB658,SUM(V659,V656,V653,V650)/1000)</f>
        <v>599.83938769402994</v>
      </c>
      <c r="BC659" s="11">
        <f t="shared" si="2173"/>
        <v>1637.2927999999997</v>
      </c>
      <c r="BD659" s="11">
        <f t="shared" si="2173"/>
        <v>1109.5409999999999</v>
      </c>
      <c r="BE659" s="11">
        <f t="shared" si="2173"/>
        <v>3397.143</v>
      </c>
      <c r="BF659" s="11">
        <f t="shared" si="2005"/>
        <v>647.24400000000003</v>
      </c>
      <c r="BG659" s="11">
        <f t="shared" si="2006"/>
        <v>2082.7503999999999</v>
      </c>
      <c r="BH659" s="11">
        <f t="shared" ref="BH659:BI659" si="2174">IF(OR(AD659="",AD656="",AD653="",AD650=""),BH658,SUM(AD659,AD656,AD653,AD650)/1000)</f>
        <v>1234.1479999999999</v>
      </c>
      <c r="BI659" s="11">
        <f t="shared" si="2174"/>
        <v>1707.4880000000001</v>
      </c>
      <c r="BJ659" s="11">
        <f t="shared" si="2008"/>
        <v>274.18900000000002</v>
      </c>
      <c r="BL659" s="65" t="str">
        <f t="shared" si="2124"/>
        <v>20091</v>
      </c>
      <c r="BM659" s="2">
        <f t="shared" si="2125"/>
        <v>54.577431810512969</v>
      </c>
      <c r="BN659" s="2">
        <f t="shared" si="2126"/>
        <v>52.077957145721356</v>
      </c>
      <c r="BO659" s="2">
        <f t="shared" ref="BO659:BP659" si="2175">IF(COUNT(AK658,AY656)=2,AK658/AY656*100,"")</f>
        <v>112.49539050240489</v>
      </c>
      <c r="BP659" s="2">
        <f t="shared" si="2175"/>
        <v>73.202802090215741</v>
      </c>
      <c r="BQ659" s="2">
        <f t="shared" si="2128"/>
        <v>65.959822904805236</v>
      </c>
      <c r="BR659" s="2">
        <f t="shared" si="2129"/>
        <v>81.994529340640128</v>
      </c>
      <c r="BS659" s="2">
        <f t="shared" si="2130"/>
        <v>69.48437727032811</v>
      </c>
      <c r="BT659" s="2">
        <f t="shared" ref="BT659:BZ659" si="2176">IF(COUNT(AP658,BD656)=2,AP658/BD656*100,"")</f>
        <v>90.126295069158019</v>
      </c>
      <c r="BU659" s="2">
        <f t="shared" si="2176"/>
        <v>52.392723035723897</v>
      </c>
      <c r="BV659" s="2">
        <f t="shared" si="2176"/>
        <v>103.31914293740161</v>
      </c>
      <c r="BW659" s="2">
        <f t="shared" si="2176"/>
        <v>35.144576287191228</v>
      </c>
      <c r="BX659" s="2">
        <f t="shared" si="2176"/>
        <v>92.792721949017547</v>
      </c>
      <c r="BY659" s="2">
        <f t="shared" si="2176"/>
        <v>355.77808048180913</v>
      </c>
      <c r="BZ659" s="2">
        <f t="shared" si="2176"/>
        <v>119.70717173683974</v>
      </c>
    </row>
    <row r="660" spans="1:78" ht="15" customHeight="1" x14ac:dyDescent="0.2">
      <c r="A660" s="71">
        <v>39845</v>
      </c>
      <c r="B660" s="76">
        <v>8291.6</v>
      </c>
      <c r="C660" s="13">
        <v>911816</v>
      </c>
      <c r="D660" s="76">
        <v>1838993</v>
      </c>
      <c r="E660" s="76">
        <v>1901.2</v>
      </c>
      <c r="F660" s="13">
        <v>1294224</v>
      </c>
      <c r="G660" s="13">
        <v>574188</v>
      </c>
      <c r="H660" s="13">
        <v>1189914.21</v>
      </c>
      <c r="I660" s="13">
        <v>1012377</v>
      </c>
      <c r="J660" s="13">
        <v>1806389</v>
      </c>
      <c r="K660" s="13">
        <v>669082</v>
      </c>
      <c r="L660" s="13">
        <v>746641.1</v>
      </c>
      <c r="M660" s="76">
        <v>1163.7080000000001</v>
      </c>
      <c r="N660" s="13">
        <v>6139144.4189999998</v>
      </c>
      <c r="O660" s="13">
        <v>339806.2</v>
      </c>
      <c r="P660" s="13"/>
      <c r="Q660" s="13"/>
      <c r="R660" s="13"/>
      <c r="S660" s="13"/>
      <c r="T660" s="38"/>
      <c r="U660" s="13"/>
      <c r="V660" s="13"/>
      <c r="W660" s="13"/>
      <c r="X660" s="13"/>
      <c r="Y660" s="13"/>
      <c r="Z660" s="38"/>
      <c r="AA660" s="13"/>
      <c r="AB660" s="38"/>
      <c r="AC660" s="13"/>
      <c r="AD660" s="13"/>
      <c r="AE660" s="13"/>
      <c r="AF660" s="38"/>
      <c r="AG660" s="13"/>
      <c r="AI660" s="11">
        <f t="shared" si="1975"/>
        <v>8245</v>
      </c>
      <c r="AJ660" s="11">
        <f t="shared" si="1983"/>
        <v>902.0003333333334</v>
      </c>
      <c r="AK660" s="11">
        <f t="shared" si="1984"/>
        <v>1841.5023333333334</v>
      </c>
      <c r="AL660" s="11">
        <f t="shared" si="1976"/>
        <v>1885.5333333333335</v>
      </c>
      <c r="AM660" s="11">
        <f t="shared" si="1985"/>
        <v>1317.4406666666669</v>
      </c>
      <c r="AN660" s="11">
        <f t="shared" si="1986"/>
        <v>552.34333333333336</v>
      </c>
      <c r="AO660" s="11">
        <f t="shared" si="1987"/>
        <v>1192.4005166666666</v>
      </c>
      <c r="AP660" s="11">
        <f t="shared" si="1988"/>
        <v>1010.0476666666666</v>
      </c>
      <c r="AQ660" s="11">
        <f t="shared" si="1989"/>
        <v>1839.6306666666667</v>
      </c>
      <c r="AR660" s="11">
        <f t="shared" si="1990"/>
        <v>669.36300000000006</v>
      </c>
      <c r="AS660" s="11">
        <f t="shared" si="1991"/>
        <v>743.82296666666673</v>
      </c>
      <c r="AT660" s="11">
        <f t="shared" si="1977"/>
        <v>1146.4480000000001</v>
      </c>
      <c r="AU660" s="11">
        <f t="shared" si="1992"/>
        <v>6205.6481476666668</v>
      </c>
      <c r="AV660" s="11">
        <f t="shared" si="1993"/>
        <v>337.30933333333331</v>
      </c>
      <c r="AW660" s="11">
        <f t="shared" si="1999"/>
        <v>14712.844999999999</v>
      </c>
      <c r="AX660" s="11">
        <f t="shared" si="2000"/>
        <v>1657.0409999999999</v>
      </c>
      <c r="AY660" s="11">
        <f t="shared" si="2001"/>
        <v>1589.931</v>
      </c>
      <c r="AZ660" s="11">
        <f t="shared" ref="AZ660" si="2177">IF(OR(S660="",S657="",S654="",S651=""),AZ659,SUM(S660,S657,S654,S651))</f>
        <v>2542.8470000000002</v>
      </c>
      <c r="BA660" s="11">
        <f t="shared" si="2003"/>
        <v>1990.9189999999999</v>
      </c>
      <c r="BB660" s="11">
        <f t="shared" ref="BB660:BE660" si="2178">IF(OR(V660="",V657="",V654="",V651=""),BB659,SUM(V660,V657,V654,V651)/1000)</f>
        <v>599.83938769402994</v>
      </c>
      <c r="BC660" s="11">
        <f t="shared" si="2178"/>
        <v>1637.2927999999997</v>
      </c>
      <c r="BD660" s="11">
        <f t="shared" si="2178"/>
        <v>1109.5409999999999</v>
      </c>
      <c r="BE660" s="11">
        <f t="shared" si="2178"/>
        <v>3397.143</v>
      </c>
      <c r="BF660" s="11">
        <f t="shared" si="2005"/>
        <v>647.24400000000003</v>
      </c>
      <c r="BG660" s="11">
        <f t="shared" si="2006"/>
        <v>2082.7503999999999</v>
      </c>
      <c r="BH660" s="11">
        <f t="shared" ref="BH660:BI660" si="2179">IF(OR(AD660="",AD657="",AD654="",AD651=""),BH659,SUM(AD660,AD657,AD654,AD651)/1000)</f>
        <v>1234.1479999999999</v>
      </c>
      <c r="BI660" s="11">
        <f t="shared" si="2179"/>
        <v>1707.4880000000001</v>
      </c>
      <c r="BJ660" s="11">
        <f t="shared" si="2008"/>
        <v>274.18900000000002</v>
      </c>
      <c r="BL660" s="65" t="str">
        <f t="shared" si="2124"/>
        <v>20092</v>
      </c>
      <c r="BM660" s="2">
        <f t="shared" si="2125"/>
        <v>55.274696055585878</v>
      </c>
      <c r="BN660" s="2">
        <f t="shared" si="2126"/>
        <v>53.005228241396473</v>
      </c>
      <c r="BO660" s="2">
        <f t="shared" ref="BO660:BP660" si="2180">IF(COUNT(AK659,AY657)=2,AK659/AY657*100,"")</f>
        <v>114.67174307863792</v>
      </c>
      <c r="BP660" s="2">
        <f t="shared" si="2180"/>
        <v>73.575531774093889</v>
      </c>
      <c r="BQ660" s="2">
        <f t="shared" si="2128"/>
        <v>66.949641923535239</v>
      </c>
      <c r="BR660" s="2">
        <f t="shared" si="2129"/>
        <v>87.490205567418826</v>
      </c>
      <c r="BS660" s="2">
        <f t="shared" si="2130"/>
        <v>70.940110197749135</v>
      </c>
      <c r="BT660" s="2">
        <f t="shared" ref="BT660:BZ660" si="2181">IF(COUNT(AP659,BD657)=2,AP659/BD657*100,"")</f>
        <v>90.704172019744405</v>
      </c>
      <c r="BU660" s="2">
        <f t="shared" si="2181"/>
        <v>53.573721855860889</v>
      </c>
      <c r="BV660" s="2">
        <f t="shared" si="2181"/>
        <v>103.80233161991299</v>
      </c>
      <c r="BW660" s="2">
        <f t="shared" si="2181"/>
        <v>35.259883389455098</v>
      </c>
      <c r="BX660" s="2">
        <f t="shared" si="2181"/>
        <v>93.949286848899376</v>
      </c>
      <c r="BY660" s="2">
        <f t="shared" si="2181"/>
        <v>359.53111861922855</v>
      </c>
      <c r="BZ660" s="2">
        <f t="shared" si="2181"/>
        <v>120.12297698950843</v>
      </c>
    </row>
    <row r="661" spans="1:78" ht="15" customHeight="1" x14ac:dyDescent="0.2">
      <c r="A661" s="71">
        <v>39873</v>
      </c>
      <c r="B661" s="76">
        <v>8357.6</v>
      </c>
      <c r="C661" s="13">
        <v>923083</v>
      </c>
      <c r="D661" s="76">
        <v>1852339</v>
      </c>
      <c r="E661" s="76">
        <v>1886.7</v>
      </c>
      <c r="F661" s="13">
        <v>1295920</v>
      </c>
      <c r="G661" s="13">
        <v>588179</v>
      </c>
      <c r="H661" s="13">
        <v>1201565.55</v>
      </c>
      <c r="I661" s="13">
        <v>1024107</v>
      </c>
      <c r="J661" s="13">
        <v>1822861</v>
      </c>
      <c r="K661" s="13">
        <v>671088</v>
      </c>
      <c r="L661" s="13">
        <v>748267.6</v>
      </c>
      <c r="M661" s="13">
        <v>1142.0920000000001</v>
      </c>
      <c r="N661" s="13">
        <v>6234079.1320000002</v>
      </c>
      <c r="O661" s="13">
        <v>347877.2</v>
      </c>
      <c r="P661" s="13">
        <v>3598636.75</v>
      </c>
      <c r="Q661" s="13">
        <v>375035</v>
      </c>
      <c r="R661" s="13">
        <v>384723</v>
      </c>
      <c r="S661" s="13">
        <v>603.86800000000005</v>
      </c>
      <c r="T661" s="38">
        <v>485.12400000000002</v>
      </c>
      <c r="U661" s="76">
        <v>484.46600000000001</v>
      </c>
      <c r="V661" s="13">
        <v>146246.61607670999</v>
      </c>
      <c r="W661" s="13">
        <v>393600.6</v>
      </c>
      <c r="X661" s="13">
        <v>269199</v>
      </c>
      <c r="Y661" s="13">
        <v>802555</v>
      </c>
      <c r="Z661" s="38">
        <v>155796</v>
      </c>
      <c r="AA661" s="13">
        <v>157714</v>
      </c>
      <c r="AB661" s="38">
        <v>468075.6</v>
      </c>
      <c r="AC661" s="78">
        <v>486281.1</v>
      </c>
      <c r="AD661" s="13">
        <v>316257</v>
      </c>
      <c r="AE661" s="13">
        <v>389033</v>
      </c>
      <c r="AF661" s="38">
        <v>64817.599999999999</v>
      </c>
      <c r="AG661" s="78">
        <v>65348.1</v>
      </c>
      <c r="AI661" s="11">
        <f t="shared" si="1975"/>
        <v>8303.8666666666668</v>
      </c>
      <c r="AJ661" s="11">
        <f t="shared" si="1983"/>
        <v>912.95566666666662</v>
      </c>
      <c r="AK661" s="11">
        <f t="shared" si="1984"/>
        <v>1846.4393333333333</v>
      </c>
      <c r="AL661" s="11">
        <f t="shared" si="1976"/>
        <v>1894.2666666666667</v>
      </c>
      <c r="AM661" s="11">
        <f t="shared" si="1985"/>
        <v>1296.8256666666668</v>
      </c>
      <c r="AN661" s="11">
        <f t="shared" si="1986"/>
        <v>572.13733333333334</v>
      </c>
      <c r="AO661" s="11">
        <f t="shared" si="1987"/>
        <v>1194.5381266666668</v>
      </c>
      <c r="AP661" s="11">
        <f t="shared" si="1988"/>
        <v>1013.8756666666666</v>
      </c>
      <c r="AQ661" s="11">
        <f t="shared" si="1989"/>
        <v>1827.42</v>
      </c>
      <c r="AR661" s="11">
        <f t="shared" si="1990"/>
        <v>670.47466666666662</v>
      </c>
      <c r="AS661" s="11">
        <f t="shared" si="1991"/>
        <v>746.19389999999999</v>
      </c>
      <c r="AT661" s="11">
        <f t="shared" si="1977"/>
        <v>1150.2203333333334</v>
      </c>
      <c r="AU661" s="11">
        <f t="shared" si="1992"/>
        <v>6194.3219173333337</v>
      </c>
      <c r="AV661" s="11">
        <f t="shared" si="1993"/>
        <v>341.62983333333329</v>
      </c>
      <c r="AW661" s="11">
        <f t="shared" si="1999"/>
        <v>14648.722</v>
      </c>
      <c r="AX661" s="11">
        <f t="shared" si="2000"/>
        <v>1642.4159999999999</v>
      </c>
      <c r="AY661" s="11">
        <f t="shared" si="2001"/>
        <v>1573.3720000000001</v>
      </c>
      <c r="AZ661" s="11">
        <f t="shared" ref="AZ661" si="2182">IF(OR(S661="",S658="",S655="",S652=""),AZ660,SUM(S661,S658,S655,S652))</f>
        <v>2507.741</v>
      </c>
      <c r="BA661" s="11">
        <f t="shared" si="2003"/>
        <v>1976.3219999999999</v>
      </c>
      <c r="BB661" s="11">
        <f t="shared" ref="BB661:BE661" si="2183">IF(OR(V661="",V658="",V655="",V652=""),BB660,SUM(V661,V658,V655,V652)/1000)</f>
        <v>596.77442022637001</v>
      </c>
      <c r="BC661" s="11">
        <f t="shared" si="2183"/>
        <v>1618.0155</v>
      </c>
      <c r="BD661" s="11">
        <f t="shared" si="2183"/>
        <v>1101.0830000000001</v>
      </c>
      <c r="BE661" s="11">
        <f t="shared" si="2183"/>
        <v>3376.1</v>
      </c>
      <c r="BF661" s="11">
        <f t="shared" si="2005"/>
        <v>644.15700000000004</v>
      </c>
      <c r="BG661" s="11">
        <f t="shared" si="2006"/>
        <v>2039.3823</v>
      </c>
      <c r="BH661" s="11">
        <f t="shared" ref="BH661:BI661" si="2184">IF(OR(AD661="",AD658="",AD655="",AD652=""),BH660,SUM(AD661,AD658,AD655,AD652)/1000)</f>
        <v>1253.3920000000001</v>
      </c>
      <c r="BI661" s="11">
        <f t="shared" si="2184"/>
        <v>1677.759</v>
      </c>
      <c r="BJ661" s="11">
        <f t="shared" si="2008"/>
        <v>269.92500000000001</v>
      </c>
      <c r="BL661" s="65" t="str">
        <f t="shared" si="2124"/>
        <v>20093</v>
      </c>
      <c r="BM661" s="2">
        <f t="shared" si="2125"/>
        <v>56.039467553692035</v>
      </c>
      <c r="BN661" s="2">
        <f t="shared" si="2126"/>
        <v>53.68529404724044</v>
      </c>
      <c r="BO661" s="2">
        <f t="shared" ref="BO661:BP661" si="2185">IF(COUNT(AK660,AY658)=2,AK660/AY658*100,"")</f>
        <v>115.82278308513598</v>
      </c>
      <c r="BP661" s="2">
        <f t="shared" si="2185"/>
        <v>74.15048303469824</v>
      </c>
      <c r="BQ661" s="2">
        <f t="shared" si="2128"/>
        <v>66.595208879249583</v>
      </c>
      <c r="BR661" s="2">
        <f t="shared" si="2129"/>
        <v>92.081871358383736</v>
      </c>
      <c r="BS661" s="2">
        <f t="shared" si="2130"/>
        <v>72.268633726763284</v>
      </c>
      <c r="BT661" s="2">
        <f t="shared" ref="BT661:BZ661" si="2186">IF(COUNT(AP660,BD658)=2,AP660/BD658*100,"")</f>
        <v>91.032928631449096</v>
      </c>
      <c r="BU661" s="2">
        <f t="shared" si="2186"/>
        <v>54.15228816292592</v>
      </c>
      <c r="BV661" s="2">
        <f t="shared" si="2186"/>
        <v>103.41741290765152</v>
      </c>
      <c r="BW661" s="2">
        <f t="shared" si="2186"/>
        <v>35.713495321698979</v>
      </c>
      <c r="BX661" s="2">
        <f t="shared" si="2186"/>
        <v>92.893883067508938</v>
      </c>
      <c r="BY661" s="2">
        <f t="shared" si="2186"/>
        <v>363.43729195559013</v>
      </c>
      <c r="BZ661" s="2">
        <f t="shared" si="2186"/>
        <v>123.02073873617587</v>
      </c>
    </row>
    <row r="662" spans="1:78" ht="15" customHeight="1" x14ac:dyDescent="0.2">
      <c r="A662" s="71">
        <v>39904</v>
      </c>
      <c r="B662" s="76">
        <v>8360.7000000000007</v>
      </c>
      <c r="C662" s="13">
        <v>929833</v>
      </c>
      <c r="D662" s="76">
        <v>1828153</v>
      </c>
      <c r="E662" s="76">
        <v>1896.6</v>
      </c>
      <c r="F662" s="13">
        <v>1315367</v>
      </c>
      <c r="G662" s="13">
        <v>603128</v>
      </c>
      <c r="H662" s="13">
        <v>1223845.5</v>
      </c>
      <c r="I662" s="13">
        <v>1023736</v>
      </c>
      <c r="J662" s="13">
        <v>1818228</v>
      </c>
      <c r="K662" s="13">
        <v>669840</v>
      </c>
      <c r="L662" s="13">
        <v>749689.6</v>
      </c>
      <c r="M662" s="76">
        <v>1161.3119999999999</v>
      </c>
      <c r="N662" s="13">
        <v>6251135.9560000002</v>
      </c>
      <c r="O662" s="13">
        <v>347230.2</v>
      </c>
      <c r="P662" s="13"/>
      <c r="Q662" s="13"/>
      <c r="R662" s="13"/>
      <c r="S662" s="13"/>
      <c r="T662" s="38"/>
      <c r="U662" s="13"/>
      <c r="V662" s="13"/>
      <c r="W662" s="13"/>
      <c r="X662" s="13"/>
      <c r="Y662" s="13"/>
      <c r="Z662" s="38"/>
      <c r="AA662" s="13"/>
      <c r="AB662" s="38"/>
      <c r="AC662" s="13"/>
      <c r="AD662" s="13"/>
      <c r="AE662" s="13"/>
      <c r="AF662" s="38"/>
      <c r="AG662" s="13"/>
      <c r="AI662" s="11">
        <f t="shared" si="1975"/>
        <v>8336.6333333333332</v>
      </c>
      <c r="AJ662" s="11">
        <f t="shared" si="1983"/>
        <v>921.5773333333334</v>
      </c>
      <c r="AK662" s="11">
        <f t="shared" si="1984"/>
        <v>1839.8283333333331</v>
      </c>
      <c r="AL662" s="11">
        <f t="shared" si="1976"/>
        <v>1894.8333333333333</v>
      </c>
      <c r="AM662" s="11">
        <f t="shared" si="1985"/>
        <v>1301.837</v>
      </c>
      <c r="AN662" s="11">
        <f t="shared" si="1986"/>
        <v>588.49833333333333</v>
      </c>
      <c r="AO662" s="11">
        <f t="shared" si="1987"/>
        <v>1205.10842</v>
      </c>
      <c r="AP662" s="11">
        <f t="shared" si="1988"/>
        <v>1020.0733333333334</v>
      </c>
      <c r="AQ662" s="11">
        <f t="shared" si="1989"/>
        <v>1815.826</v>
      </c>
      <c r="AR662" s="11">
        <f t="shared" si="1990"/>
        <v>670.00333333333333</v>
      </c>
      <c r="AS662" s="11">
        <f t="shared" si="1991"/>
        <v>748.19943333333322</v>
      </c>
      <c r="AT662" s="11">
        <f t="shared" si="1977"/>
        <v>1155.704</v>
      </c>
      <c r="AU662" s="11">
        <f t="shared" si="1992"/>
        <v>6208.1198356666664</v>
      </c>
      <c r="AV662" s="11">
        <f t="shared" si="1993"/>
        <v>344.97120000000001</v>
      </c>
      <c r="AW662" s="11">
        <f t="shared" si="1999"/>
        <v>14648.722</v>
      </c>
      <c r="AX662" s="11">
        <f t="shared" si="2000"/>
        <v>1642.4159999999999</v>
      </c>
      <c r="AY662" s="11">
        <f t="shared" si="2001"/>
        <v>1573.3720000000001</v>
      </c>
      <c r="AZ662" s="11">
        <f t="shared" ref="AZ662" si="2187">IF(OR(S662="",S659="",S656="",S653=""),AZ661,SUM(S662,S659,S656,S653))</f>
        <v>2507.741</v>
      </c>
      <c r="BA662" s="11">
        <f t="shared" si="2003"/>
        <v>1976.3219999999999</v>
      </c>
      <c r="BB662" s="11">
        <f t="shared" ref="BB662:BE662" si="2188">IF(OR(V662="",V659="",V656="",V653=""),BB661,SUM(V662,V659,V656,V653)/1000)</f>
        <v>596.77442022637001</v>
      </c>
      <c r="BC662" s="11">
        <f t="shared" si="2188"/>
        <v>1618.0155</v>
      </c>
      <c r="BD662" s="11">
        <f t="shared" si="2188"/>
        <v>1101.0830000000001</v>
      </c>
      <c r="BE662" s="11">
        <f t="shared" si="2188"/>
        <v>3376.1</v>
      </c>
      <c r="BF662" s="11">
        <f t="shared" si="2005"/>
        <v>644.15700000000004</v>
      </c>
      <c r="BG662" s="11">
        <f t="shared" si="2006"/>
        <v>2039.3823</v>
      </c>
      <c r="BH662" s="11">
        <f t="shared" ref="BH662:BI662" si="2189">IF(OR(AD662="",AD659="",AD656="",AD653=""),BH661,SUM(AD662,AD659,AD656,AD653)/1000)</f>
        <v>1253.3920000000001</v>
      </c>
      <c r="BI662" s="11">
        <f t="shared" si="2189"/>
        <v>1677.759</v>
      </c>
      <c r="BJ662" s="11">
        <f t="shared" si="2008"/>
        <v>269.92500000000001</v>
      </c>
      <c r="BL662" s="65" t="str">
        <f t="shared" si="2124"/>
        <v>20094</v>
      </c>
      <c r="BM662" s="2">
        <f t="shared" si="2125"/>
        <v>56.439571453832805</v>
      </c>
      <c r="BN662" s="2">
        <f t="shared" si="2126"/>
        <v>54.434400436279695</v>
      </c>
      <c r="BO662" s="2">
        <f t="shared" ref="BO662:BP662" si="2190">IF(COUNT(AK661,AY659)=2,AK661/AY659*100,"")</f>
        <v>116.1332997050396</v>
      </c>
      <c r="BP662" s="2">
        <f t="shared" si="2190"/>
        <v>74.493930097511424</v>
      </c>
      <c r="BQ662" s="2">
        <f t="shared" si="2128"/>
        <v>66.172489522008021</v>
      </c>
      <c r="BR662" s="2">
        <f t="shared" si="2129"/>
        <v>95.381754694837241</v>
      </c>
      <c r="BS662" s="2">
        <f t="shared" si="2130"/>
        <v>72.827567351830211</v>
      </c>
      <c r="BT662" s="2">
        <f t="shared" ref="BT662:BZ662" si="2191">IF(COUNT(AP661,BD659)=2,AP661/BD659*100,"")</f>
        <v>91.377936161589929</v>
      </c>
      <c r="BU662" s="2">
        <f t="shared" si="2191"/>
        <v>53.792848873303242</v>
      </c>
      <c r="BV662" s="2">
        <f t="shared" si="2191"/>
        <v>103.5891667851176</v>
      </c>
      <c r="BW662" s="2">
        <f t="shared" si="2191"/>
        <v>35.827331974105007</v>
      </c>
      <c r="BX662" s="2">
        <f t="shared" si="2191"/>
        <v>93.199546029595609</v>
      </c>
      <c r="BY662" s="2">
        <f t="shared" si="2191"/>
        <v>362.7739648731548</v>
      </c>
      <c r="BZ662" s="2">
        <f t="shared" si="2191"/>
        <v>124.59647663959285</v>
      </c>
    </row>
    <row r="663" spans="1:78" ht="15" customHeight="1" x14ac:dyDescent="0.2">
      <c r="A663" s="71">
        <v>39934</v>
      </c>
      <c r="B663" s="76">
        <v>8418.2000000000007</v>
      </c>
      <c r="C663" s="13">
        <v>933532</v>
      </c>
      <c r="D663" s="76">
        <v>1821301</v>
      </c>
      <c r="E663" s="76">
        <v>1881.7</v>
      </c>
      <c r="F663" s="13">
        <v>1306354</v>
      </c>
      <c r="G663" s="13">
        <v>607065</v>
      </c>
      <c r="H663" s="13">
        <v>1229305.25</v>
      </c>
      <c r="I663" s="13">
        <v>1030971</v>
      </c>
      <c r="J663" s="13">
        <v>1815725</v>
      </c>
      <c r="K663" s="13">
        <v>683863</v>
      </c>
      <c r="L663" s="13">
        <v>752025.8</v>
      </c>
      <c r="M663" s="76">
        <v>1167.67</v>
      </c>
      <c r="N663" s="13">
        <v>6374910.6490000002</v>
      </c>
      <c r="O663" s="13">
        <v>347928.7</v>
      </c>
      <c r="P663" s="13"/>
      <c r="Q663" s="13"/>
      <c r="R663" s="13"/>
      <c r="S663" s="13"/>
      <c r="T663" s="38"/>
      <c r="U663" s="13"/>
      <c r="V663" s="13"/>
      <c r="W663" s="13"/>
      <c r="X663" s="13"/>
      <c r="Y663" s="13"/>
      <c r="Z663" s="38"/>
      <c r="AA663" s="13"/>
      <c r="AB663" s="38"/>
      <c r="AC663" s="13"/>
      <c r="AD663" s="13"/>
      <c r="AE663" s="13"/>
      <c r="AF663" s="38"/>
      <c r="AG663" s="13"/>
      <c r="AI663" s="11">
        <f t="shared" si="1975"/>
        <v>8378.8333333333339</v>
      </c>
      <c r="AJ663" s="11">
        <f t="shared" si="1983"/>
        <v>928.81600000000003</v>
      </c>
      <c r="AK663" s="11">
        <f t="shared" si="1984"/>
        <v>1833.931</v>
      </c>
      <c r="AL663" s="11">
        <f t="shared" si="1976"/>
        <v>1888.3333333333333</v>
      </c>
      <c r="AM663" s="11">
        <f t="shared" si="1985"/>
        <v>1305.8803333333333</v>
      </c>
      <c r="AN663" s="11">
        <f t="shared" si="1986"/>
        <v>599.45733333333339</v>
      </c>
      <c r="AO663" s="11">
        <f t="shared" si="1987"/>
        <v>1218.2387666666666</v>
      </c>
      <c r="AP663" s="11">
        <f t="shared" si="1988"/>
        <v>1026.2713333333334</v>
      </c>
      <c r="AQ663" s="11">
        <f t="shared" si="1989"/>
        <v>1818.9380000000001</v>
      </c>
      <c r="AR663" s="11">
        <f t="shared" si="1990"/>
        <v>674.93033333333335</v>
      </c>
      <c r="AS663" s="11">
        <f t="shared" si="1991"/>
        <v>749.99433333333332</v>
      </c>
      <c r="AT663" s="11">
        <f t="shared" si="1977"/>
        <v>1157.0246666666667</v>
      </c>
      <c r="AU663" s="11">
        <f t="shared" si="1992"/>
        <v>6286.7085790000001</v>
      </c>
      <c r="AV663" s="11">
        <f t="shared" si="1993"/>
        <v>347.67869999999999</v>
      </c>
      <c r="AW663" s="11">
        <f t="shared" si="1999"/>
        <v>14648.722</v>
      </c>
      <c r="AX663" s="11">
        <f t="shared" si="2000"/>
        <v>1642.4159999999999</v>
      </c>
      <c r="AY663" s="11">
        <f t="shared" si="2001"/>
        <v>1573.3720000000001</v>
      </c>
      <c r="AZ663" s="11">
        <f t="shared" ref="AZ663" si="2192">IF(OR(S663="",S660="",S657="",S654=""),AZ662,SUM(S663,S660,S657,S654))</f>
        <v>2507.741</v>
      </c>
      <c r="BA663" s="11">
        <f t="shared" si="2003"/>
        <v>1976.3219999999999</v>
      </c>
      <c r="BB663" s="11">
        <f t="shared" ref="BB663:BE663" si="2193">IF(OR(V663="",V660="",V657="",V654=""),BB662,SUM(V663,V660,V657,V654)/1000)</f>
        <v>596.77442022637001</v>
      </c>
      <c r="BC663" s="11">
        <f t="shared" si="2193"/>
        <v>1618.0155</v>
      </c>
      <c r="BD663" s="11">
        <f t="shared" si="2193"/>
        <v>1101.0830000000001</v>
      </c>
      <c r="BE663" s="11">
        <f t="shared" si="2193"/>
        <v>3376.1</v>
      </c>
      <c r="BF663" s="11">
        <f t="shared" si="2005"/>
        <v>644.15700000000004</v>
      </c>
      <c r="BG663" s="11">
        <f t="shared" si="2006"/>
        <v>2039.3823</v>
      </c>
      <c r="BH663" s="11">
        <f t="shared" ref="BH663:BI663" si="2194">IF(OR(AD663="",AD660="",AD657="",AD654=""),BH662,SUM(AD663,AD660,AD657,AD654)/1000)</f>
        <v>1253.3920000000001</v>
      </c>
      <c r="BI663" s="11">
        <f t="shared" si="2194"/>
        <v>1677.759</v>
      </c>
      <c r="BJ663" s="11">
        <f t="shared" si="2008"/>
        <v>269.92500000000001</v>
      </c>
      <c r="BL663" s="65" t="str">
        <f t="shared" si="2124"/>
        <v>20095</v>
      </c>
      <c r="BM663" s="2">
        <f t="shared" si="2125"/>
        <v>56.662279343888514</v>
      </c>
      <c r="BN663" s="2">
        <f t="shared" si="2126"/>
        <v>55.095538774639053</v>
      </c>
      <c r="BO663" s="2">
        <f t="shared" ref="BO663:BP663" si="2195">IF(COUNT(AK662,AY660)=2,AK662/AY660*100,"")</f>
        <v>115.71749549718405</v>
      </c>
      <c r="BP663" s="2">
        <f t="shared" si="2195"/>
        <v>74.516214830594734</v>
      </c>
      <c r="BQ663" s="2">
        <f t="shared" si="2128"/>
        <v>65.137038054620362</v>
      </c>
      <c r="BR663" s="2">
        <f t="shared" si="2129"/>
        <v>98.109318161934127</v>
      </c>
      <c r="BS663" s="2">
        <f t="shared" si="2130"/>
        <v>72.958124940552295</v>
      </c>
      <c r="BT663" s="2">
        <f t="shared" ref="BT663:BZ663" si="2196">IF(COUNT(AP662,BD660)=2,AP662/BD660*100,"")</f>
        <v>91.936515490038985</v>
      </c>
      <c r="BU663" s="2">
        <f t="shared" si="2196"/>
        <v>53.451562092028503</v>
      </c>
      <c r="BV663" s="2">
        <f t="shared" si="2196"/>
        <v>103.5163452010885</v>
      </c>
      <c r="BW663" s="2">
        <f t="shared" si="2196"/>
        <v>35.923624517528992</v>
      </c>
      <c r="BX663" s="2">
        <f t="shared" si="2196"/>
        <v>93.64387415447743</v>
      </c>
      <c r="BY663" s="2">
        <f t="shared" si="2196"/>
        <v>363.58204776060893</v>
      </c>
      <c r="BZ663" s="2">
        <f t="shared" si="2196"/>
        <v>125.81511293304983</v>
      </c>
    </row>
    <row r="664" spans="1:78" ht="15" customHeight="1" x14ac:dyDescent="0.2">
      <c r="A664" s="71">
        <v>39965</v>
      </c>
      <c r="B664" s="76">
        <v>8427.7999999999993</v>
      </c>
      <c r="C664" s="13">
        <v>939155</v>
      </c>
      <c r="D664" s="76">
        <v>1813363</v>
      </c>
      <c r="E664" s="13">
        <v>1875.9</v>
      </c>
      <c r="F664" s="13">
        <v>1299862</v>
      </c>
      <c r="G664" s="13">
        <v>605808</v>
      </c>
      <c r="H664" s="13">
        <v>1237555.5</v>
      </c>
      <c r="I664" s="13">
        <v>1048245</v>
      </c>
      <c r="J664" s="13">
        <v>1844614</v>
      </c>
      <c r="K664" s="13">
        <v>692494</v>
      </c>
      <c r="L664" s="13">
        <v>753134.6</v>
      </c>
      <c r="M664" s="76">
        <v>1178.95</v>
      </c>
      <c r="N664" s="13">
        <v>6485032.4610000001</v>
      </c>
      <c r="O664" s="13">
        <v>355261.8</v>
      </c>
      <c r="P664" s="13">
        <v>3588212.5</v>
      </c>
      <c r="Q664" s="13">
        <v>382727</v>
      </c>
      <c r="R664" s="13">
        <v>385002</v>
      </c>
      <c r="S664" s="13">
        <v>606.76099999999997</v>
      </c>
      <c r="T664" s="38">
        <v>482.76</v>
      </c>
      <c r="U664" s="76">
        <v>482.33199999999999</v>
      </c>
      <c r="V664" s="13">
        <v>146582.93472662999</v>
      </c>
      <c r="W664" s="13">
        <v>392207.4</v>
      </c>
      <c r="X664" s="13">
        <v>267165</v>
      </c>
      <c r="Y664" s="13">
        <v>854783</v>
      </c>
      <c r="Z664" s="38">
        <v>153102</v>
      </c>
      <c r="AA664" s="13">
        <v>154863</v>
      </c>
      <c r="AB664" s="38">
        <v>472749.4</v>
      </c>
      <c r="AC664" s="78">
        <v>492020.1</v>
      </c>
      <c r="AD664" s="13">
        <v>312421</v>
      </c>
      <c r="AE664" s="13">
        <v>396706</v>
      </c>
      <c r="AF664" s="38">
        <v>68341.8</v>
      </c>
      <c r="AG664" s="78">
        <v>69019</v>
      </c>
      <c r="AI664" s="11">
        <f t="shared" si="1975"/>
        <v>8402.2333333333336</v>
      </c>
      <c r="AJ664" s="11">
        <f t="shared" si="1983"/>
        <v>934.1733333333334</v>
      </c>
      <c r="AK664" s="11">
        <f t="shared" si="1984"/>
        <v>1820.9390000000001</v>
      </c>
      <c r="AL664" s="11">
        <f t="shared" si="1976"/>
        <v>1884.7333333333336</v>
      </c>
      <c r="AM664" s="11">
        <f t="shared" si="1985"/>
        <v>1307.1943333333334</v>
      </c>
      <c r="AN664" s="11">
        <f t="shared" si="1986"/>
        <v>605.33366666666666</v>
      </c>
      <c r="AO664" s="11">
        <f t="shared" si="1987"/>
        <v>1230.2354166666667</v>
      </c>
      <c r="AP664" s="11">
        <f t="shared" si="1988"/>
        <v>1034.3173333333334</v>
      </c>
      <c r="AQ664" s="11">
        <f t="shared" si="1989"/>
        <v>1826.1890000000001</v>
      </c>
      <c r="AR664" s="11">
        <f t="shared" si="1990"/>
        <v>682.06566666666663</v>
      </c>
      <c r="AS664" s="11">
        <f t="shared" si="1991"/>
        <v>751.61666666666667</v>
      </c>
      <c r="AT664" s="11">
        <f t="shared" si="1977"/>
        <v>1169.3106666666665</v>
      </c>
      <c r="AU664" s="11">
        <f t="shared" si="1992"/>
        <v>6370.3596886666664</v>
      </c>
      <c r="AV664" s="11">
        <f t="shared" si="1993"/>
        <v>350.14023333333336</v>
      </c>
      <c r="AW664" s="11">
        <f t="shared" si="1999"/>
        <v>14535.53175</v>
      </c>
      <c r="AX664" s="11">
        <f t="shared" si="2000"/>
        <v>1613.4459999999999</v>
      </c>
      <c r="AY664" s="11">
        <f t="shared" si="2001"/>
        <v>1558.8810000000001</v>
      </c>
      <c r="AZ664" s="11">
        <f t="shared" ref="AZ664" si="2197">IF(OR(S664="",S661="",S658="",S655=""),AZ663,SUM(S664,S661,S658,S655))</f>
        <v>2475.3199999999997</v>
      </c>
      <c r="BA664" s="11">
        <f t="shared" si="2003"/>
        <v>1958.944</v>
      </c>
      <c r="BB664" s="11">
        <f t="shared" ref="BB664:BE664" si="2198">IF(OR(V664="",V661="",V658="",V655=""),BB663,SUM(V664,V661,V658,V655)/1000)</f>
        <v>592.69277185596991</v>
      </c>
      <c r="BC664" s="11">
        <f t="shared" si="2198"/>
        <v>1595.9978000000001</v>
      </c>
      <c r="BD664" s="11">
        <f t="shared" si="2198"/>
        <v>1089.2650000000001</v>
      </c>
      <c r="BE664" s="11">
        <f t="shared" si="2198"/>
        <v>3351.346</v>
      </c>
      <c r="BF664" s="11">
        <f t="shared" si="2005"/>
        <v>637.58199999999999</v>
      </c>
      <c r="BG664" s="11">
        <f t="shared" si="2006"/>
        <v>2004.7362000000003</v>
      </c>
      <c r="BH664" s="11">
        <f t="shared" ref="BH664:BI664" si="2199">IF(OR(AD664="",AD661="",AD658="",AD655=""),BH663,SUM(AD664,AD661,AD658,AD655)/1000)</f>
        <v>1260.345</v>
      </c>
      <c r="BI664" s="11">
        <f t="shared" si="2199"/>
        <v>1665.077</v>
      </c>
      <c r="BJ664" s="11">
        <f t="shared" si="2008"/>
        <v>269.6832</v>
      </c>
      <c r="BL664" s="65" t="str">
        <f t="shared" si="2124"/>
        <v>20096</v>
      </c>
      <c r="BM664" s="2">
        <f t="shared" si="2125"/>
        <v>57.198391322692409</v>
      </c>
      <c r="BN664" s="2">
        <f t="shared" si="2126"/>
        <v>56.111078638623432</v>
      </c>
      <c r="BO664" s="2">
        <f t="shared" ref="BO664:BP664" si="2200">IF(COUNT(AK663,AY661)=2,AK663/AY661*100,"")</f>
        <v>116.56054639335134</v>
      </c>
      <c r="BP664" s="2">
        <f t="shared" si="2200"/>
        <v>75.300173874946935</v>
      </c>
      <c r="BQ664" s="2">
        <f t="shared" si="2128"/>
        <v>65.871705116878729</v>
      </c>
      <c r="BR664" s="2">
        <f t="shared" si="2129"/>
        <v>100.44956905256524</v>
      </c>
      <c r="BS664" s="2">
        <f t="shared" si="2130"/>
        <v>74.480647435083284</v>
      </c>
      <c r="BT664" s="2">
        <f t="shared" ref="BT664:BZ664" si="2201">IF(COUNT(AP663,BD661)=2,AP663/BD661*100,"")</f>
        <v>93.205628761258978</v>
      </c>
      <c r="BU664" s="2">
        <f t="shared" si="2201"/>
        <v>53.876899380942511</v>
      </c>
      <c r="BV664" s="2">
        <f t="shared" si="2201"/>
        <v>104.77730325577977</v>
      </c>
      <c r="BW664" s="2">
        <f t="shared" si="2201"/>
        <v>36.775563528884867</v>
      </c>
      <c r="BX664" s="2">
        <f t="shared" si="2201"/>
        <v>92.311476909591462</v>
      </c>
      <c r="BY664" s="2">
        <f t="shared" si="2201"/>
        <v>374.70867860044262</v>
      </c>
      <c r="BZ664" s="2">
        <f t="shared" si="2201"/>
        <v>128.8056682411781</v>
      </c>
    </row>
    <row r="665" spans="1:78" ht="15" customHeight="1" x14ac:dyDescent="0.2">
      <c r="A665" s="71">
        <v>39995</v>
      </c>
      <c r="B665" s="76">
        <v>8432.5</v>
      </c>
      <c r="C665" s="13">
        <v>947686</v>
      </c>
      <c r="D665" s="76">
        <v>1825717</v>
      </c>
      <c r="E665" s="76">
        <v>1867.5</v>
      </c>
      <c r="F665" s="13">
        <v>1308785</v>
      </c>
      <c r="G665" s="13">
        <v>614988</v>
      </c>
      <c r="H665" s="13">
        <v>1234143.26</v>
      </c>
      <c r="I665" s="13">
        <v>1045978</v>
      </c>
      <c r="J665" s="13">
        <v>1820464</v>
      </c>
      <c r="K665" s="13">
        <v>683077</v>
      </c>
      <c r="L665" s="13">
        <v>755397.4</v>
      </c>
      <c r="M665" s="76">
        <v>1180.915</v>
      </c>
      <c r="N665" s="13">
        <v>6495315.5829999996</v>
      </c>
      <c r="O665" s="13">
        <v>357909.6</v>
      </c>
      <c r="P665" s="13"/>
      <c r="Q665" s="13"/>
      <c r="R665" s="13"/>
      <c r="S665" s="13"/>
      <c r="T665" s="38"/>
      <c r="U665" s="13"/>
      <c r="V665" s="13"/>
      <c r="W665" s="13"/>
      <c r="X665" s="13"/>
      <c r="Y665" s="13"/>
      <c r="Z665" s="38"/>
      <c r="AA665" s="13"/>
      <c r="AB665" s="38"/>
      <c r="AC665" s="13"/>
      <c r="AD665" s="13"/>
      <c r="AE665" s="13"/>
      <c r="AF665" s="38"/>
      <c r="AG665" s="13"/>
      <c r="AI665" s="11">
        <f t="shared" si="1975"/>
        <v>8426.1666666666661</v>
      </c>
      <c r="AJ665" s="11">
        <f t="shared" si="1983"/>
        <v>940.12433333333342</v>
      </c>
      <c r="AK665" s="11">
        <f t="shared" si="1984"/>
        <v>1820.127</v>
      </c>
      <c r="AL665" s="11">
        <f t="shared" si="1976"/>
        <v>1875.0333333333335</v>
      </c>
      <c r="AM665" s="11">
        <f t="shared" si="1985"/>
        <v>1305.0003333333332</v>
      </c>
      <c r="AN665" s="11">
        <f t="shared" si="1986"/>
        <v>609.28700000000003</v>
      </c>
      <c r="AO665" s="11">
        <f t="shared" si="1987"/>
        <v>1233.6680033333332</v>
      </c>
      <c r="AP665" s="11">
        <f t="shared" si="1988"/>
        <v>1041.7313333333334</v>
      </c>
      <c r="AQ665" s="11">
        <f t="shared" si="1989"/>
        <v>1826.9343333333331</v>
      </c>
      <c r="AR665" s="11">
        <f t="shared" si="1990"/>
        <v>686.47799999999995</v>
      </c>
      <c r="AS665" s="11">
        <f t="shared" si="1991"/>
        <v>753.51926666666657</v>
      </c>
      <c r="AT665" s="11">
        <f t="shared" si="1977"/>
        <v>1175.845</v>
      </c>
      <c r="AU665" s="11">
        <f t="shared" si="1992"/>
        <v>6451.7528976666663</v>
      </c>
      <c r="AV665" s="11">
        <f t="shared" si="1993"/>
        <v>353.70003333333341</v>
      </c>
      <c r="AW665" s="11">
        <f t="shared" si="1999"/>
        <v>14535.53175</v>
      </c>
      <c r="AX665" s="11">
        <f t="shared" si="2000"/>
        <v>1613.4459999999999</v>
      </c>
      <c r="AY665" s="11">
        <f t="shared" si="2001"/>
        <v>1558.8810000000001</v>
      </c>
      <c r="AZ665" s="11">
        <f t="shared" ref="AZ665" si="2202">IF(OR(S665="",S662="",S659="",S656=""),AZ664,SUM(S665,S662,S659,S656))</f>
        <v>2475.3199999999997</v>
      </c>
      <c r="BA665" s="11">
        <f t="shared" si="2003"/>
        <v>1958.944</v>
      </c>
      <c r="BB665" s="11">
        <f t="shared" ref="BB665:BE665" si="2203">IF(OR(V665="",V662="",V659="",V656=""),BB664,SUM(V665,V662,V659,V656)/1000)</f>
        <v>592.69277185596991</v>
      </c>
      <c r="BC665" s="11">
        <f t="shared" si="2203"/>
        <v>1595.9978000000001</v>
      </c>
      <c r="BD665" s="11">
        <f t="shared" si="2203"/>
        <v>1089.2650000000001</v>
      </c>
      <c r="BE665" s="11">
        <f t="shared" si="2203"/>
        <v>3351.346</v>
      </c>
      <c r="BF665" s="11">
        <f t="shared" si="2005"/>
        <v>637.58199999999999</v>
      </c>
      <c r="BG665" s="11">
        <f t="shared" si="2006"/>
        <v>2004.7362000000003</v>
      </c>
      <c r="BH665" s="11">
        <f t="shared" ref="BH665:BI665" si="2204">IF(OR(AD665="",AD662="",AD659="",AD656=""),BH664,SUM(AD665,AD662,AD659,AD656)/1000)</f>
        <v>1260.345</v>
      </c>
      <c r="BI665" s="11">
        <f t="shared" si="2204"/>
        <v>1665.077</v>
      </c>
      <c r="BJ665" s="11">
        <f t="shared" si="2008"/>
        <v>269.6832</v>
      </c>
      <c r="BL665" s="65" t="str">
        <f t="shared" si="2124"/>
        <v>20097</v>
      </c>
      <c r="BM665" s="2">
        <f t="shared" si="2125"/>
        <v>57.358132220225997</v>
      </c>
      <c r="BN665" s="2">
        <f t="shared" si="2126"/>
        <v>56.551811477725501</v>
      </c>
      <c r="BO665" s="2">
        <f t="shared" ref="BO665:BP665" si="2205">IF(COUNT(AK664,AY662)=2,AK664/AY662*100,"")</f>
        <v>115.73480397515654</v>
      </c>
      <c r="BP665" s="2">
        <f t="shared" si="2205"/>
        <v>75.156618380180944</v>
      </c>
      <c r="BQ665" s="2">
        <f t="shared" si="2128"/>
        <v>66.076293910270351</v>
      </c>
      <c r="BR665" s="2">
        <f t="shared" si="2129"/>
        <v>101.43425156142752</v>
      </c>
      <c r="BS665" s="2">
        <f t="shared" si="2130"/>
        <v>75.29215676034417</v>
      </c>
      <c r="BT665" s="2">
        <f t="shared" ref="BT665:BZ665" si="2206">IF(COUNT(AP664,BD662)=2,AP664/BD662*100,"")</f>
        <v>93.936363864788873</v>
      </c>
      <c r="BU665" s="2">
        <f t="shared" si="2206"/>
        <v>54.091673824827467</v>
      </c>
      <c r="BV665" s="2">
        <f t="shared" si="2206"/>
        <v>105.8850042251604</v>
      </c>
      <c r="BW665" s="2">
        <f t="shared" si="2206"/>
        <v>36.855113760017758</v>
      </c>
      <c r="BX665" s="2">
        <f t="shared" si="2206"/>
        <v>93.291696984396452</v>
      </c>
      <c r="BY665" s="2">
        <f t="shared" si="2206"/>
        <v>379.69456213119207</v>
      </c>
      <c r="BZ665" s="2">
        <f t="shared" si="2206"/>
        <v>129.71760056805903</v>
      </c>
    </row>
    <row r="666" spans="1:78" ht="15" customHeight="1" x14ac:dyDescent="0.2">
      <c r="A666" s="71">
        <v>40026</v>
      </c>
      <c r="B666" s="76">
        <v>8432.2000000000007</v>
      </c>
      <c r="C666" s="13">
        <v>956161</v>
      </c>
      <c r="D666" s="76">
        <v>1837861</v>
      </c>
      <c r="E666" s="76">
        <v>1865.6</v>
      </c>
      <c r="F666" s="13">
        <v>1310700</v>
      </c>
      <c r="G666" s="13">
        <v>620190</v>
      </c>
      <c r="H666" s="13">
        <v>1231931.8899999999</v>
      </c>
      <c r="I666" s="13">
        <v>1042396</v>
      </c>
      <c r="J666" s="13">
        <v>1841487</v>
      </c>
      <c r="K666" s="13">
        <v>685772</v>
      </c>
      <c r="L666" s="13">
        <v>757300.9</v>
      </c>
      <c r="M666" s="13">
        <v>1185.2449999999999</v>
      </c>
      <c r="N666" s="13">
        <v>6501982.3229999999</v>
      </c>
      <c r="O666" s="13">
        <v>358551.4</v>
      </c>
      <c r="P666" s="13"/>
      <c r="Q666" s="13"/>
      <c r="R666" s="13"/>
      <c r="S666" s="13"/>
      <c r="T666" s="38"/>
      <c r="U666" s="13"/>
      <c r="V666" s="13"/>
      <c r="W666" s="13"/>
      <c r="X666" s="13"/>
      <c r="Y666" s="13"/>
      <c r="Z666" s="38"/>
      <c r="AA666" s="13"/>
      <c r="AB666" s="38"/>
      <c r="AC666" s="13"/>
      <c r="AD666" s="13"/>
      <c r="AE666" s="13"/>
      <c r="AF666" s="38"/>
      <c r="AG666" s="13"/>
      <c r="AI666" s="11">
        <f t="shared" si="1975"/>
        <v>8430.8333333333339</v>
      </c>
      <c r="AJ666" s="11">
        <f t="shared" si="1983"/>
        <v>947.66733333333332</v>
      </c>
      <c r="AK666" s="11">
        <f t="shared" si="1984"/>
        <v>1825.6469999999999</v>
      </c>
      <c r="AL666" s="11">
        <f t="shared" si="1976"/>
        <v>1869.6666666666667</v>
      </c>
      <c r="AM666" s="11">
        <f t="shared" si="1985"/>
        <v>1306.4490000000001</v>
      </c>
      <c r="AN666" s="11">
        <f t="shared" si="1986"/>
        <v>613.66200000000003</v>
      </c>
      <c r="AO666" s="11">
        <f t="shared" si="1987"/>
        <v>1234.5435499999999</v>
      </c>
      <c r="AP666" s="11">
        <f t="shared" si="1988"/>
        <v>1045.5396666666666</v>
      </c>
      <c r="AQ666" s="11">
        <f t="shared" si="1989"/>
        <v>1835.5216666666668</v>
      </c>
      <c r="AR666" s="11">
        <f t="shared" si="1990"/>
        <v>687.11433333333332</v>
      </c>
      <c r="AS666" s="11">
        <f t="shared" si="1991"/>
        <v>755.27763333333326</v>
      </c>
      <c r="AT666" s="11">
        <f t="shared" si="1977"/>
        <v>1181.7033333333331</v>
      </c>
      <c r="AU666" s="11">
        <f t="shared" si="1992"/>
        <v>6494.1101223333326</v>
      </c>
      <c r="AV666" s="11">
        <f t="shared" si="1993"/>
        <v>357.24093333333332</v>
      </c>
      <c r="AW666" s="11">
        <f t="shared" si="1999"/>
        <v>14535.53175</v>
      </c>
      <c r="AX666" s="11">
        <f t="shared" si="2000"/>
        <v>1613.4459999999999</v>
      </c>
      <c r="AY666" s="11">
        <f t="shared" si="2001"/>
        <v>1558.8810000000001</v>
      </c>
      <c r="AZ666" s="11">
        <f t="shared" ref="AZ666" si="2207">IF(OR(S666="",S663="",S660="",S657=""),AZ665,SUM(S666,S663,S660,S657))</f>
        <v>2475.3199999999997</v>
      </c>
      <c r="BA666" s="11">
        <f t="shared" si="2003"/>
        <v>1958.944</v>
      </c>
      <c r="BB666" s="11">
        <f t="shared" ref="BB666:BE666" si="2208">IF(OR(V666="",V663="",V660="",V657=""),BB665,SUM(V666,V663,V660,V657)/1000)</f>
        <v>592.69277185596991</v>
      </c>
      <c r="BC666" s="11">
        <f t="shared" si="2208"/>
        <v>1595.9978000000001</v>
      </c>
      <c r="BD666" s="11">
        <f t="shared" si="2208"/>
        <v>1089.2650000000001</v>
      </c>
      <c r="BE666" s="11">
        <f t="shared" si="2208"/>
        <v>3351.346</v>
      </c>
      <c r="BF666" s="11">
        <f t="shared" si="2005"/>
        <v>637.58199999999999</v>
      </c>
      <c r="BG666" s="11">
        <f t="shared" si="2006"/>
        <v>2004.7362000000003</v>
      </c>
      <c r="BH666" s="11">
        <f t="shared" ref="BH666:BI666" si="2209">IF(OR(AD666="",AD663="",AD660="",AD657=""),BH665,SUM(AD666,AD663,AD660,AD657)/1000)</f>
        <v>1260.345</v>
      </c>
      <c r="BI666" s="11">
        <f t="shared" si="2209"/>
        <v>1665.077</v>
      </c>
      <c r="BJ666" s="11">
        <f t="shared" si="2008"/>
        <v>269.6832</v>
      </c>
      <c r="BL666" s="65" t="str">
        <f t="shared" si="2124"/>
        <v>20098</v>
      </c>
      <c r="BM666" s="2">
        <f t="shared" si="2125"/>
        <v>57.521513935936973</v>
      </c>
      <c r="BN666" s="2">
        <f t="shared" si="2126"/>
        <v>56.877997616519416</v>
      </c>
      <c r="BO666" s="2">
        <f t="shared" ref="BO666:BP666" si="2210">IF(COUNT(AK665,AY663)=2,AK665/AY663*100,"")</f>
        <v>115.68319507401937</v>
      </c>
      <c r="BP666" s="2">
        <f t="shared" si="2210"/>
        <v>74.769816074839213</v>
      </c>
      <c r="BQ666" s="2">
        <f t="shared" si="2128"/>
        <v>66.142781051535806</v>
      </c>
      <c r="BR666" s="2">
        <f t="shared" si="2129"/>
        <v>102.09670176025369</v>
      </c>
      <c r="BS666" s="2">
        <f t="shared" si="2130"/>
        <v>76.033598977677698</v>
      </c>
      <c r="BT666" s="2">
        <f t="shared" ref="BT666:BZ666" si="2211">IF(COUNT(AP665,BD663)=2,AP665/BD663*100,"")</f>
        <v>94.60970093383817</v>
      </c>
      <c r="BU666" s="2">
        <f t="shared" si="2211"/>
        <v>54.113750580057854</v>
      </c>
      <c r="BV666" s="2">
        <f t="shared" si="2211"/>
        <v>106.56998216273361</v>
      </c>
      <c r="BW666" s="2">
        <f t="shared" si="2211"/>
        <v>36.948406714457931</v>
      </c>
      <c r="BX666" s="2">
        <f t="shared" si="2211"/>
        <v>93.813028964601656</v>
      </c>
      <c r="BY666" s="2">
        <f t="shared" si="2211"/>
        <v>384.5458672948061</v>
      </c>
      <c r="BZ666" s="2">
        <f t="shared" si="2211"/>
        <v>131.03641134883148</v>
      </c>
    </row>
    <row r="667" spans="1:78" ht="15" customHeight="1" x14ac:dyDescent="0.2">
      <c r="A667" s="71">
        <v>40057</v>
      </c>
      <c r="B667" s="76">
        <v>8431.5</v>
      </c>
      <c r="C667" s="13">
        <v>960900</v>
      </c>
      <c r="D667" s="76">
        <v>1861085</v>
      </c>
      <c r="E667" s="76">
        <v>1861.5</v>
      </c>
      <c r="F667" s="13">
        <v>1310824</v>
      </c>
      <c r="G667" s="13">
        <v>623574</v>
      </c>
      <c r="H667" s="13">
        <v>1245481.02</v>
      </c>
      <c r="I667" s="13">
        <v>1032679</v>
      </c>
      <c r="J667" s="13">
        <v>1841834</v>
      </c>
      <c r="K667" s="13">
        <v>686169</v>
      </c>
      <c r="L667" s="13">
        <v>759119</v>
      </c>
      <c r="M667" s="13">
        <v>1184.711</v>
      </c>
      <c r="N667" s="13">
        <v>6638109.8650000002</v>
      </c>
      <c r="O667" s="13">
        <v>362381</v>
      </c>
      <c r="P667" s="13">
        <v>3605078</v>
      </c>
      <c r="Q667" s="13">
        <v>407002</v>
      </c>
      <c r="R667" s="13">
        <v>389091</v>
      </c>
      <c r="S667" s="13">
        <v>613.13599999999997</v>
      </c>
      <c r="T667" s="38">
        <v>483.08100000000002</v>
      </c>
      <c r="U667" s="76">
        <v>482.38299999999998</v>
      </c>
      <c r="V667" s="13">
        <v>147907.77288738999</v>
      </c>
      <c r="W667" s="13">
        <v>394083.7</v>
      </c>
      <c r="X667" s="13">
        <v>266711</v>
      </c>
      <c r="Y667" s="13">
        <v>805054</v>
      </c>
      <c r="Z667" s="38">
        <v>154267</v>
      </c>
      <c r="AA667" s="13">
        <v>155858</v>
      </c>
      <c r="AB667" s="38">
        <v>469554.2</v>
      </c>
      <c r="AC667" s="78">
        <v>488222.8</v>
      </c>
      <c r="AD667" s="13">
        <v>313645</v>
      </c>
      <c r="AE667" s="13">
        <v>421283</v>
      </c>
      <c r="AF667" s="38">
        <v>71868.899999999994</v>
      </c>
      <c r="AG667" s="78">
        <v>72635.100000000006</v>
      </c>
      <c r="AI667" s="11">
        <f t="shared" si="1975"/>
        <v>8432.0666666666675</v>
      </c>
      <c r="AJ667" s="11">
        <f t="shared" si="1983"/>
        <v>954.91566666666665</v>
      </c>
      <c r="AK667" s="11">
        <f t="shared" si="1984"/>
        <v>1841.5543333333333</v>
      </c>
      <c r="AL667" s="11">
        <f t="shared" si="1976"/>
        <v>1864.8666666666668</v>
      </c>
      <c r="AM667" s="11">
        <f t="shared" si="1985"/>
        <v>1310.1030000000001</v>
      </c>
      <c r="AN667" s="11">
        <f t="shared" si="1986"/>
        <v>619.58399999999995</v>
      </c>
      <c r="AO667" s="11">
        <f t="shared" si="1987"/>
        <v>1237.1853899999999</v>
      </c>
      <c r="AP667" s="11">
        <f t="shared" si="1988"/>
        <v>1040.3510000000001</v>
      </c>
      <c r="AQ667" s="11">
        <f t="shared" si="1989"/>
        <v>1834.595</v>
      </c>
      <c r="AR667" s="11">
        <f t="shared" si="1990"/>
        <v>685.00599999999997</v>
      </c>
      <c r="AS667" s="11">
        <f t="shared" si="1991"/>
        <v>757.2724333333332</v>
      </c>
      <c r="AT667" s="11">
        <f t="shared" si="1977"/>
        <v>1183.6236666666666</v>
      </c>
      <c r="AU667" s="11">
        <f t="shared" si="1992"/>
        <v>6545.1359236666667</v>
      </c>
      <c r="AV667" s="11">
        <f t="shared" si="1993"/>
        <v>359.61399999999998</v>
      </c>
      <c r="AW667" s="11">
        <f t="shared" si="1999"/>
        <v>14431.813</v>
      </c>
      <c r="AX667" s="11">
        <f t="shared" si="2000"/>
        <v>1578.038</v>
      </c>
      <c r="AY667" s="11">
        <f t="shared" si="2001"/>
        <v>1551.1120000000001</v>
      </c>
      <c r="AZ667" s="11">
        <f t="shared" ref="AZ667" si="2212">IF(OR(S667="",S664="",S661="",S658=""),AZ666,SUM(S667,S664,S661,S658))</f>
        <v>2452.5349999999999</v>
      </c>
      <c r="BA667" s="11">
        <f t="shared" si="2003"/>
        <v>1942.5450000000001</v>
      </c>
      <c r="BB667" s="11">
        <f t="shared" ref="BB667:BE667" si="2213">IF(OR(V667="",V664="",V661="",V658=""),BB666,SUM(V667,V664,V661,V658)/1000)</f>
        <v>589.34017448288989</v>
      </c>
      <c r="BC667" s="11">
        <f t="shared" si="2213"/>
        <v>1580.4250000000002</v>
      </c>
      <c r="BD667" s="11">
        <f t="shared" si="2213"/>
        <v>1078.52</v>
      </c>
      <c r="BE667" s="11">
        <f t="shared" si="2213"/>
        <v>3329.404</v>
      </c>
      <c r="BF667" s="11">
        <f t="shared" si="2005"/>
        <v>630.52300000000002</v>
      </c>
      <c r="BG667" s="11">
        <f t="shared" si="2006"/>
        <v>1976.6059</v>
      </c>
      <c r="BH667" s="11">
        <f t="shared" ref="BH667:BI667" si="2214">IF(OR(AD667="",AD664="",AD661="",AD658=""),BH666,SUM(AD667,AD664,AD661,AD658)/1000)</f>
        <v>1258.443</v>
      </c>
      <c r="BI667" s="11">
        <f t="shared" si="2214"/>
        <v>1650.2080000000001</v>
      </c>
      <c r="BJ667" s="11">
        <f t="shared" si="2008"/>
        <v>272.36779999999999</v>
      </c>
      <c r="BL667" s="65" t="str">
        <f t="shared" si="2124"/>
        <v>20099</v>
      </c>
      <c r="BM667" s="2">
        <f t="shared" si="2125"/>
        <v>58.001547369144809</v>
      </c>
      <c r="BN667" s="2">
        <f t="shared" si="2126"/>
        <v>58.268100285558575</v>
      </c>
      <c r="BO667" s="2">
        <f t="shared" ref="BO667:BP667" si="2215">IF(COUNT(AK666,AY664)=2,AK666/AY664*100,"")</f>
        <v>117.11265965779299</v>
      </c>
      <c r="BP667" s="2">
        <f t="shared" si="2215"/>
        <v>75.53232174695259</v>
      </c>
      <c r="BQ667" s="2">
        <f t="shared" si="2128"/>
        <v>66.617541559806369</v>
      </c>
      <c r="BR667" s="2">
        <f t="shared" si="2129"/>
        <v>103.53795914844154</v>
      </c>
      <c r="BS667" s="2">
        <f t="shared" si="2130"/>
        <v>77.297600493768428</v>
      </c>
      <c r="BT667" s="2">
        <f t="shared" ref="BT667:BZ667" si="2216">IF(COUNT(AP666,BD664)=2,AP666/BD664*100,"")</f>
        <v>95.985794702544041</v>
      </c>
      <c r="BU667" s="2">
        <f t="shared" si="2216"/>
        <v>54.769685573100077</v>
      </c>
      <c r="BV667" s="2">
        <f t="shared" si="2216"/>
        <v>107.76877849960213</v>
      </c>
      <c r="BW667" s="2">
        <f t="shared" si="2216"/>
        <v>37.674664294151675</v>
      </c>
      <c r="BX667" s="2">
        <f t="shared" si="2216"/>
        <v>93.760306371139109</v>
      </c>
      <c r="BY667" s="2">
        <f t="shared" si="2216"/>
        <v>390.01860708743993</v>
      </c>
      <c r="BZ667" s="2">
        <f t="shared" si="2216"/>
        <v>132.4668846013891</v>
      </c>
    </row>
    <row r="668" spans="1:78" ht="15" customHeight="1" x14ac:dyDescent="0.2">
      <c r="A668" s="71">
        <v>40087</v>
      </c>
      <c r="B668" s="76">
        <v>8458.2999999999993</v>
      </c>
      <c r="C668" s="13">
        <v>965962</v>
      </c>
      <c r="D668" s="76">
        <v>1898392</v>
      </c>
      <c r="E668" s="76">
        <v>1861.5</v>
      </c>
      <c r="F668" s="13">
        <v>1319594</v>
      </c>
      <c r="G668" s="13">
        <v>632703</v>
      </c>
      <c r="H668" s="13">
        <v>1260781.18</v>
      </c>
      <c r="I668" s="13">
        <v>1028012</v>
      </c>
      <c r="J668" s="13">
        <v>1844029</v>
      </c>
      <c r="K668" s="13">
        <v>694020</v>
      </c>
      <c r="L668" s="13">
        <v>761021.3</v>
      </c>
      <c r="M668" s="13">
        <v>1183.5150000000001</v>
      </c>
      <c r="N668" s="13">
        <v>6694868.0779999997</v>
      </c>
      <c r="O668" s="13">
        <v>364563.7</v>
      </c>
      <c r="P668" s="13"/>
      <c r="Q668" s="13"/>
      <c r="R668" s="13"/>
      <c r="S668" s="13"/>
      <c r="T668" s="38"/>
      <c r="U668" s="13"/>
      <c r="V668" s="13"/>
      <c r="W668" s="13"/>
      <c r="X668" s="13"/>
      <c r="Y668" s="13"/>
      <c r="Z668" s="38"/>
      <c r="AA668" s="13"/>
      <c r="AB668" s="38"/>
      <c r="AC668" s="13"/>
      <c r="AD668" s="13"/>
      <c r="AE668" s="13"/>
      <c r="AF668" s="38"/>
      <c r="AG668" s="13"/>
      <c r="AI668" s="11">
        <f t="shared" si="1975"/>
        <v>8440.6666666666661</v>
      </c>
      <c r="AJ668" s="11">
        <f t="shared" si="1983"/>
        <v>961.00766666666664</v>
      </c>
      <c r="AK668" s="11">
        <f t="shared" si="1984"/>
        <v>1865.7793333333332</v>
      </c>
      <c r="AL668" s="11">
        <f t="shared" si="1976"/>
        <v>1862.8666666666668</v>
      </c>
      <c r="AM668" s="11">
        <f t="shared" si="1985"/>
        <v>1313.7059999999999</v>
      </c>
      <c r="AN668" s="11">
        <f t="shared" si="1986"/>
        <v>625.48900000000003</v>
      </c>
      <c r="AO668" s="11">
        <f t="shared" si="1987"/>
        <v>1246.0646966666666</v>
      </c>
      <c r="AP668" s="11">
        <f t="shared" si="1988"/>
        <v>1034.3623333333335</v>
      </c>
      <c r="AQ668" s="11">
        <f t="shared" si="1989"/>
        <v>1842.45</v>
      </c>
      <c r="AR668" s="11">
        <f t="shared" si="1990"/>
        <v>688.6536666666666</v>
      </c>
      <c r="AS668" s="11">
        <f t="shared" si="1991"/>
        <v>759.14706666666677</v>
      </c>
      <c r="AT668" s="11">
        <f t="shared" si="1977"/>
        <v>1184.4903333333334</v>
      </c>
      <c r="AU668" s="11">
        <f t="shared" si="1992"/>
        <v>6611.6534220000012</v>
      </c>
      <c r="AV668" s="11">
        <f t="shared" si="1993"/>
        <v>361.83203333333336</v>
      </c>
      <c r="AW668" s="11">
        <f t="shared" si="1999"/>
        <v>14431.813</v>
      </c>
      <c r="AX668" s="11">
        <f t="shared" si="2000"/>
        <v>1578.038</v>
      </c>
      <c r="AY668" s="11">
        <f t="shared" si="2001"/>
        <v>1551.1120000000001</v>
      </c>
      <c r="AZ668" s="11">
        <f t="shared" ref="AZ668" si="2217">IF(OR(S668="",S665="",S662="",S659=""),AZ667,SUM(S668,S665,S662,S659))</f>
        <v>2452.5349999999999</v>
      </c>
      <c r="BA668" s="11">
        <f t="shared" si="2003"/>
        <v>1942.5450000000001</v>
      </c>
      <c r="BB668" s="11">
        <f t="shared" ref="BB668:BE668" si="2218">IF(OR(V668="",V665="",V662="",V659=""),BB667,SUM(V668,V665,V662,V659)/1000)</f>
        <v>589.34017448288989</v>
      </c>
      <c r="BC668" s="11">
        <f t="shared" si="2218"/>
        <v>1580.4250000000002</v>
      </c>
      <c r="BD668" s="11">
        <f t="shared" si="2218"/>
        <v>1078.52</v>
      </c>
      <c r="BE668" s="11">
        <f t="shared" si="2218"/>
        <v>3329.404</v>
      </c>
      <c r="BF668" s="11">
        <f t="shared" si="2005"/>
        <v>630.52300000000002</v>
      </c>
      <c r="BG668" s="11">
        <f t="shared" si="2006"/>
        <v>1976.6059</v>
      </c>
      <c r="BH668" s="11">
        <f t="shared" ref="BH668:BI668" si="2219">IF(OR(AD668="",AD665="",AD662="",AD659=""),BH667,SUM(AD668,AD665,AD662,AD659)/1000)</f>
        <v>1258.443</v>
      </c>
      <c r="BI668" s="11">
        <f t="shared" si="2219"/>
        <v>1650.2080000000001</v>
      </c>
      <c r="BJ668" s="11">
        <f t="shared" si="2008"/>
        <v>272.36779999999999</v>
      </c>
      <c r="BL668" s="65" t="str">
        <f t="shared" si="2124"/>
        <v>200910</v>
      </c>
      <c r="BM668" s="2">
        <f t="shared" si="2125"/>
        <v>58.010032324181516</v>
      </c>
      <c r="BN668" s="2">
        <f t="shared" si="2126"/>
        <v>58.735608959539611</v>
      </c>
      <c r="BO668" s="2">
        <f t="shared" ref="BO668:BP668" si="2220">IF(COUNT(AK667,AY665)=2,AK667/AY665*100,"")</f>
        <v>118.13309247680439</v>
      </c>
      <c r="BP668" s="2">
        <f t="shared" si="2220"/>
        <v>75.338407424763957</v>
      </c>
      <c r="BQ668" s="2">
        <f t="shared" si="2128"/>
        <v>66.691492967639704</v>
      </c>
      <c r="BR668" s="2">
        <f t="shared" si="2129"/>
        <v>104.53712773648687</v>
      </c>
      <c r="BS668" s="2">
        <f t="shared" si="2130"/>
        <v>77.352459383089368</v>
      </c>
      <c r="BT668" s="2">
        <f t="shared" ref="BT668:BZ668" si="2221">IF(COUNT(AP667,BD665)=2,AP667/BD665*100,"")</f>
        <v>95.50944903214554</v>
      </c>
      <c r="BU668" s="2">
        <f t="shared" si="2221"/>
        <v>54.742034991313936</v>
      </c>
      <c r="BV668" s="2">
        <f t="shared" si="2221"/>
        <v>107.4381020794188</v>
      </c>
      <c r="BW668" s="2">
        <f t="shared" si="2221"/>
        <v>37.774168657867961</v>
      </c>
      <c r="BX668" s="2">
        <f t="shared" si="2221"/>
        <v>93.912672059369982</v>
      </c>
      <c r="BY668" s="2">
        <f t="shared" si="2221"/>
        <v>393.08307805985351</v>
      </c>
      <c r="BZ668" s="2">
        <f t="shared" si="2221"/>
        <v>133.34683065166831</v>
      </c>
    </row>
    <row r="669" spans="1:78" ht="15" customHeight="1" x14ac:dyDescent="0.2">
      <c r="A669" s="71">
        <v>40118</v>
      </c>
      <c r="B669" s="76">
        <v>8488.4</v>
      </c>
      <c r="C669" s="13">
        <v>970851</v>
      </c>
      <c r="D669" s="76">
        <v>1898588</v>
      </c>
      <c r="E669" s="76">
        <v>1855.9</v>
      </c>
      <c r="F669" s="13">
        <v>1314056</v>
      </c>
      <c r="G669" s="13">
        <v>641577</v>
      </c>
      <c r="H669" s="13">
        <v>1265964.1299999999</v>
      </c>
      <c r="I669" s="13">
        <v>1027940</v>
      </c>
      <c r="J669" s="13">
        <v>1848196</v>
      </c>
      <c r="K669" s="13">
        <v>682289</v>
      </c>
      <c r="L669" s="13">
        <v>762997.6</v>
      </c>
      <c r="M669" s="13">
        <v>1182.1679999999999</v>
      </c>
      <c r="N669" s="13">
        <v>6725647.1440000003</v>
      </c>
      <c r="O669" s="13">
        <v>368188.5</v>
      </c>
      <c r="P669" s="13"/>
      <c r="Q669" s="13"/>
      <c r="R669" s="13"/>
      <c r="S669" s="13"/>
      <c r="T669" s="38"/>
      <c r="U669" s="13"/>
      <c r="V669" s="13"/>
      <c r="W669" s="13"/>
      <c r="X669" s="13"/>
      <c r="Y669" s="13"/>
      <c r="Z669" s="38"/>
      <c r="AA669" s="13"/>
      <c r="AB669" s="38"/>
      <c r="AC669" s="13"/>
      <c r="AD669" s="13"/>
      <c r="AE669" s="13"/>
      <c r="AF669" s="38"/>
      <c r="AG669" s="13"/>
      <c r="AI669" s="11">
        <f t="shared" si="1975"/>
        <v>8459.4</v>
      </c>
      <c r="AJ669" s="11">
        <f t="shared" si="1983"/>
        <v>965.9043333333334</v>
      </c>
      <c r="AK669" s="11">
        <f t="shared" si="1984"/>
        <v>1886.0216666666668</v>
      </c>
      <c r="AL669" s="11">
        <f t="shared" si="1976"/>
        <v>1859.6333333333332</v>
      </c>
      <c r="AM669" s="11">
        <f t="shared" si="1985"/>
        <v>1314.8246666666666</v>
      </c>
      <c r="AN669" s="11">
        <f t="shared" si="1986"/>
        <v>632.61800000000005</v>
      </c>
      <c r="AO669" s="11">
        <f t="shared" si="1987"/>
        <v>1257.4087766666667</v>
      </c>
      <c r="AP669" s="11">
        <f t="shared" si="1988"/>
        <v>1029.5436666666667</v>
      </c>
      <c r="AQ669" s="11">
        <f t="shared" si="1989"/>
        <v>1844.6863333333333</v>
      </c>
      <c r="AR669" s="11">
        <f t="shared" si="1990"/>
        <v>687.49266666666665</v>
      </c>
      <c r="AS669" s="11">
        <f t="shared" si="1991"/>
        <v>761.04596666666669</v>
      </c>
      <c r="AT669" s="11">
        <f t="shared" si="1977"/>
        <v>1183.4646666666667</v>
      </c>
      <c r="AU669" s="11">
        <f t="shared" si="1992"/>
        <v>6686.2083623333338</v>
      </c>
      <c r="AV669" s="11">
        <f t="shared" si="1993"/>
        <v>365.04439999999994</v>
      </c>
      <c r="AW669" s="11">
        <f t="shared" si="1999"/>
        <v>14431.813</v>
      </c>
      <c r="AX669" s="11">
        <f t="shared" si="2000"/>
        <v>1578.038</v>
      </c>
      <c r="AY669" s="11">
        <f t="shared" si="2001"/>
        <v>1551.1120000000001</v>
      </c>
      <c r="AZ669" s="11">
        <f t="shared" ref="AZ669" si="2222">IF(OR(S669="",S666="",S663="",S660=""),AZ668,SUM(S669,S666,S663,S660))</f>
        <v>2452.5349999999999</v>
      </c>
      <c r="BA669" s="11">
        <f t="shared" si="2003"/>
        <v>1942.5450000000001</v>
      </c>
      <c r="BB669" s="11">
        <f t="shared" ref="BB669:BE669" si="2223">IF(OR(V669="",V666="",V663="",V660=""),BB668,SUM(V669,V666,V663,V660)/1000)</f>
        <v>589.34017448288989</v>
      </c>
      <c r="BC669" s="11">
        <f t="shared" si="2223"/>
        <v>1580.4250000000002</v>
      </c>
      <c r="BD669" s="11">
        <f t="shared" si="2223"/>
        <v>1078.52</v>
      </c>
      <c r="BE669" s="11">
        <f t="shared" si="2223"/>
        <v>3329.404</v>
      </c>
      <c r="BF669" s="11">
        <f t="shared" si="2005"/>
        <v>630.52300000000002</v>
      </c>
      <c r="BG669" s="11">
        <f t="shared" si="2006"/>
        <v>1976.6059</v>
      </c>
      <c r="BH669" s="11">
        <f t="shared" ref="BH669:BI669" si="2224">IF(OR(AD669="",AD666="",AD663="",AD660=""),BH668,SUM(AD669,AD666,AD663,AD660)/1000)</f>
        <v>1258.443</v>
      </c>
      <c r="BI669" s="11">
        <f t="shared" si="2224"/>
        <v>1650.2080000000001</v>
      </c>
      <c r="BJ669" s="11">
        <f t="shared" si="2008"/>
        <v>272.36779999999999</v>
      </c>
      <c r="BL669" s="65" t="str">
        <f t="shared" si="2124"/>
        <v>200911</v>
      </c>
      <c r="BM669" s="2">
        <f t="shared" si="2125"/>
        <v>58.069197686329332</v>
      </c>
      <c r="BN669" s="2">
        <f t="shared" si="2126"/>
        <v>59.184854446115132</v>
      </c>
      <c r="BO669" s="2">
        <f t="shared" ref="BO669:BP669" si="2225">IF(COUNT(AK668,AY666)=2,AK668/AY666*100,"")</f>
        <v>119.68709178784866</v>
      </c>
      <c r="BP669" s="2">
        <f t="shared" si="2225"/>
        <v>75.257609790518671</v>
      </c>
      <c r="BQ669" s="2">
        <f t="shared" si="2128"/>
        <v>66.878022036362452</v>
      </c>
      <c r="BR669" s="2">
        <f t="shared" si="2129"/>
        <v>105.53342805941961</v>
      </c>
      <c r="BS669" s="2">
        <f t="shared" si="2130"/>
        <v>77.51798843331737</v>
      </c>
      <c r="BT669" s="2">
        <f t="shared" ref="BT669:BZ669" si="2226">IF(COUNT(AP668,BD666)=2,AP668/BD666*100,"")</f>
        <v>94.959659342155803</v>
      </c>
      <c r="BU669" s="2">
        <f t="shared" si="2226"/>
        <v>54.976418430087492</v>
      </c>
      <c r="BV669" s="2">
        <f t="shared" si="2226"/>
        <v>108.01021149697867</v>
      </c>
      <c r="BW669" s="2">
        <f t="shared" si="2226"/>
        <v>37.867678882970573</v>
      </c>
      <c r="BX669" s="2">
        <f t="shared" si="2226"/>
        <v>93.981436299849122</v>
      </c>
      <c r="BY669" s="2">
        <f t="shared" si="2226"/>
        <v>397.07793825751008</v>
      </c>
      <c r="BZ669" s="2">
        <f t="shared" si="2226"/>
        <v>134.16928949720759</v>
      </c>
    </row>
    <row r="670" spans="1:78" ht="15" customHeight="1" x14ac:dyDescent="0.2">
      <c r="A670" s="71">
        <v>40148</v>
      </c>
      <c r="B670" s="76">
        <v>8483.4</v>
      </c>
      <c r="C670" s="13">
        <v>973415</v>
      </c>
      <c r="D670" s="76">
        <v>1900114</v>
      </c>
      <c r="E670" s="76">
        <v>1850</v>
      </c>
      <c r="F670" s="13">
        <v>1353649</v>
      </c>
      <c r="G670" s="13">
        <v>642520</v>
      </c>
      <c r="H670" s="13">
        <v>1301673.02</v>
      </c>
      <c r="I670" s="13">
        <v>1035219</v>
      </c>
      <c r="J670" s="13">
        <v>1911694</v>
      </c>
      <c r="K670" s="13">
        <v>681992</v>
      </c>
      <c r="L670" s="13">
        <v>764215.7</v>
      </c>
      <c r="M670" s="13">
        <v>1178.374</v>
      </c>
      <c r="N670" s="13">
        <v>6602309.8459999999</v>
      </c>
      <c r="O670" s="13">
        <v>372789.3</v>
      </c>
      <c r="P670" s="13">
        <v>3657005.25</v>
      </c>
      <c r="Q670" s="13">
        <v>406570</v>
      </c>
      <c r="R670" s="13">
        <v>388746</v>
      </c>
      <c r="S670" s="13">
        <v>619.755</v>
      </c>
      <c r="T670" s="38">
        <v>488.08800000000002</v>
      </c>
      <c r="U670" s="76">
        <v>487.74200000000002</v>
      </c>
      <c r="V670" s="13">
        <v>148618.45059913001</v>
      </c>
      <c r="W670" s="13">
        <v>396253</v>
      </c>
      <c r="X670" s="13">
        <v>266248</v>
      </c>
      <c r="Y670" s="13">
        <v>867885</v>
      </c>
      <c r="Z670" s="38">
        <v>154448</v>
      </c>
      <c r="AA670" s="13">
        <v>156397</v>
      </c>
      <c r="AB670" s="38">
        <v>473983.7</v>
      </c>
      <c r="AC670" s="78">
        <v>491713.7</v>
      </c>
      <c r="AD670" s="13">
        <v>320064</v>
      </c>
      <c r="AE670" s="13">
        <v>452223</v>
      </c>
      <c r="AF670" s="38">
        <v>74724.399999999994</v>
      </c>
      <c r="AG670" s="78">
        <v>75277.2</v>
      </c>
      <c r="AI670" s="11">
        <f t="shared" si="1975"/>
        <v>8476.6999999999989</v>
      </c>
      <c r="AJ670" s="11">
        <f t="shared" si="1983"/>
        <v>970.07600000000002</v>
      </c>
      <c r="AK670" s="11">
        <f t="shared" si="1984"/>
        <v>1899.0313333333334</v>
      </c>
      <c r="AL670" s="11">
        <f t="shared" si="1976"/>
        <v>1855.8</v>
      </c>
      <c r="AM670" s="11">
        <f t="shared" si="1985"/>
        <v>1329.0996666666667</v>
      </c>
      <c r="AN670" s="11">
        <f t="shared" si="1986"/>
        <v>638.93333333333339</v>
      </c>
      <c r="AO670" s="11">
        <f t="shared" si="1987"/>
        <v>1276.139443333333</v>
      </c>
      <c r="AP670" s="11">
        <f t="shared" si="1988"/>
        <v>1030.3903333333333</v>
      </c>
      <c r="AQ670" s="11">
        <f t="shared" si="1989"/>
        <v>1867.973</v>
      </c>
      <c r="AR670" s="11">
        <f t="shared" si="1990"/>
        <v>686.10033333333342</v>
      </c>
      <c r="AS670" s="11">
        <f t="shared" si="1991"/>
        <v>762.74486666666655</v>
      </c>
      <c r="AT670" s="11">
        <f t="shared" si="1977"/>
        <v>1181.3523333333333</v>
      </c>
      <c r="AU670" s="11">
        <f t="shared" si="1992"/>
        <v>6674.2750226666667</v>
      </c>
      <c r="AV670" s="11">
        <f t="shared" si="1993"/>
        <v>368.51383333333331</v>
      </c>
      <c r="AW670" s="11">
        <f t="shared" si="1999"/>
        <v>14448.932500000001</v>
      </c>
      <c r="AX670" s="11">
        <f t="shared" si="2000"/>
        <v>1571.3340000000001</v>
      </c>
      <c r="AY670" s="11">
        <f t="shared" si="2001"/>
        <v>1547.5619999999999</v>
      </c>
      <c r="AZ670" s="11">
        <f t="shared" ref="AZ670" si="2227">IF(OR(S670="",S667="",S664="",S661=""),AZ669,SUM(S670,S667,S664,S661))</f>
        <v>2443.52</v>
      </c>
      <c r="BA670" s="11">
        <f t="shared" si="2003"/>
        <v>1936.9229999999998</v>
      </c>
      <c r="BB670" s="11">
        <f t="shared" ref="BB670:BE670" si="2228">IF(OR(V670="",V667="",V664="",V661=""),BB669,SUM(V670,V667,V664,V661)/1000)</f>
        <v>589.35577428985994</v>
      </c>
      <c r="BC670" s="11">
        <f t="shared" si="2228"/>
        <v>1576.1447000000003</v>
      </c>
      <c r="BD670" s="11">
        <f t="shared" si="2228"/>
        <v>1069.3230000000001</v>
      </c>
      <c r="BE670" s="11">
        <f t="shared" si="2228"/>
        <v>3330.277</v>
      </c>
      <c r="BF670" s="11">
        <f t="shared" si="2005"/>
        <v>624.83199999999999</v>
      </c>
      <c r="BG670" s="11">
        <f t="shared" si="2006"/>
        <v>1958.2377000000001</v>
      </c>
      <c r="BH670" s="11">
        <f t="shared" ref="BH670:BI670" si="2229">IF(OR(AD670="",AD667="",AD664="",AD661=""),BH669,SUM(AD670,AD667,AD664,AD661)/1000)</f>
        <v>1262.3869999999999</v>
      </c>
      <c r="BI670" s="11">
        <f t="shared" si="2229"/>
        <v>1659.2449999999999</v>
      </c>
      <c r="BJ670" s="11">
        <f t="shared" si="2008"/>
        <v>282.27939999999995</v>
      </c>
      <c r="BL670" s="65" t="str">
        <f t="shared" si="2124"/>
        <v>200912</v>
      </c>
      <c r="BM670" s="2">
        <f t="shared" si="2125"/>
        <v>58.616336007125369</v>
      </c>
      <c r="BN670" s="2">
        <f t="shared" si="2126"/>
        <v>60.898892591095191</v>
      </c>
      <c r="BO670" s="2">
        <f t="shared" ref="BO670:BP670" si="2230">IF(COUNT(AK669,AY667)=2,AK669/AY667*100,"")</f>
        <v>121.59158504780227</v>
      </c>
      <c r="BP670" s="2">
        <f t="shared" si="2230"/>
        <v>75.824945753407519</v>
      </c>
      <c r="BQ670" s="2">
        <f t="shared" si="2128"/>
        <v>67.628085835849348</v>
      </c>
      <c r="BR670" s="2">
        <f t="shared" si="2129"/>
        <v>107.34343718465891</v>
      </c>
      <c r="BS670" s="2">
        <f t="shared" si="2130"/>
        <v>78.843646276581708</v>
      </c>
      <c r="BT670" s="2">
        <f t="shared" ref="BT670:BZ670" si="2231">IF(COUNT(AP669,BD667)=2,AP669/BD667*100,"")</f>
        <v>95.458931375094267</v>
      </c>
      <c r="BU670" s="2">
        <f t="shared" si="2231"/>
        <v>55.405902477840876</v>
      </c>
      <c r="BV670" s="2">
        <f t="shared" si="2231"/>
        <v>109.03530349672678</v>
      </c>
      <c r="BW670" s="2">
        <f t="shared" si="2231"/>
        <v>38.502665941990088</v>
      </c>
      <c r="BX670" s="2">
        <f t="shared" si="2231"/>
        <v>94.041976209225737</v>
      </c>
      <c r="BY670" s="2">
        <f t="shared" si="2231"/>
        <v>405.17367279357109</v>
      </c>
      <c r="BZ670" s="2">
        <f t="shared" si="2231"/>
        <v>134.02626889081603</v>
      </c>
    </row>
    <row r="671" spans="1:78" ht="15" customHeight="1" x14ac:dyDescent="0.2">
      <c r="A671" s="71">
        <v>40179</v>
      </c>
      <c r="B671" s="76">
        <v>8445.7000000000007</v>
      </c>
      <c r="C671" s="13">
        <v>975773</v>
      </c>
      <c r="D671" s="76">
        <v>2093286</v>
      </c>
      <c r="E671" s="76">
        <v>1869.1</v>
      </c>
      <c r="F671" s="13">
        <v>1338325</v>
      </c>
      <c r="G671" s="13">
        <v>648377</v>
      </c>
      <c r="H671" s="13">
        <v>1294814.1399999999</v>
      </c>
      <c r="I671" s="13">
        <v>1021604</v>
      </c>
      <c r="J671" s="13">
        <v>1910380</v>
      </c>
      <c r="K671" s="13">
        <v>679346</v>
      </c>
      <c r="L671" s="13">
        <v>766257.9</v>
      </c>
      <c r="M671" s="76">
        <v>1182.9290000000001</v>
      </c>
      <c r="N671" s="13">
        <v>6552972.1969999997</v>
      </c>
      <c r="O671" s="13">
        <v>374474.2</v>
      </c>
      <c r="P671" s="13"/>
      <c r="Q671" s="13"/>
      <c r="R671" s="13"/>
      <c r="S671" s="13"/>
      <c r="T671" s="38"/>
      <c r="U671" s="13"/>
      <c r="V671" s="13"/>
      <c r="W671" s="13"/>
      <c r="X671" s="13"/>
      <c r="Y671" s="13"/>
      <c r="Z671" s="38"/>
      <c r="AA671" s="13"/>
      <c r="AB671" s="38"/>
      <c r="AC671" s="13"/>
      <c r="AD671" s="13"/>
      <c r="AE671" s="13"/>
      <c r="AF671" s="38"/>
      <c r="AG671" s="13"/>
      <c r="AI671" s="11">
        <f t="shared" si="1975"/>
        <v>8472.5</v>
      </c>
      <c r="AJ671" s="11">
        <f t="shared" si="1983"/>
        <v>973.3463333333334</v>
      </c>
      <c r="AK671" s="11">
        <f t="shared" si="1984"/>
        <v>1963.9960000000001</v>
      </c>
      <c r="AL671" s="11">
        <f t="shared" si="1976"/>
        <v>1858.3333333333333</v>
      </c>
      <c r="AM671" s="11">
        <f t="shared" si="1985"/>
        <v>1335.3433333333332</v>
      </c>
      <c r="AN671" s="11">
        <f t="shared" si="1986"/>
        <v>644.15800000000002</v>
      </c>
      <c r="AO671" s="11">
        <f t="shared" si="1987"/>
        <v>1287.4837633333334</v>
      </c>
      <c r="AP671" s="11">
        <f t="shared" si="1988"/>
        <v>1028.2543333333333</v>
      </c>
      <c r="AQ671" s="11">
        <f t="shared" si="1989"/>
        <v>1890.09</v>
      </c>
      <c r="AR671" s="11">
        <f t="shared" si="1990"/>
        <v>681.20899999999995</v>
      </c>
      <c r="AS671" s="11">
        <f t="shared" si="1991"/>
        <v>764.49039999999991</v>
      </c>
      <c r="AT671" s="11">
        <f t="shared" si="1977"/>
        <v>1181.1569999999999</v>
      </c>
      <c r="AU671" s="11">
        <f t="shared" si="1992"/>
        <v>6626.9763956666666</v>
      </c>
      <c r="AV671" s="11">
        <f t="shared" si="1993"/>
        <v>371.81733333333329</v>
      </c>
      <c r="AW671" s="11">
        <f t="shared" si="1999"/>
        <v>14448.932500000001</v>
      </c>
      <c r="AX671" s="11">
        <f t="shared" si="2000"/>
        <v>1571.3340000000001</v>
      </c>
      <c r="AY671" s="11">
        <f t="shared" si="2001"/>
        <v>1547.5619999999999</v>
      </c>
      <c r="AZ671" s="11">
        <f t="shared" ref="AZ671" si="2232">IF(OR(S671="",S668="",S665="",S662=""),AZ670,SUM(S671,S668,S665,S662))</f>
        <v>2443.52</v>
      </c>
      <c r="BA671" s="11">
        <f t="shared" si="2003"/>
        <v>1936.9229999999998</v>
      </c>
      <c r="BB671" s="11">
        <f t="shared" ref="BB671:BE671" si="2233">IF(OR(V671="",V668="",V665="",V662=""),BB670,SUM(V671,V668,V665,V662)/1000)</f>
        <v>589.35577428985994</v>
      </c>
      <c r="BC671" s="11">
        <f t="shared" si="2233"/>
        <v>1576.1447000000003</v>
      </c>
      <c r="BD671" s="11">
        <f t="shared" si="2233"/>
        <v>1069.3230000000001</v>
      </c>
      <c r="BE671" s="11">
        <f t="shared" si="2233"/>
        <v>3330.277</v>
      </c>
      <c r="BF671" s="11">
        <f t="shared" si="2005"/>
        <v>624.83199999999999</v>
      </c>
      <c r="BG671" s="11">
        <f t="shared" si="2006"/>
        <v>1958.2377000000001</v>
      </c>
      <c r="BH671" s="11">
        <f t="shared" ref="BH671:BI671" si="2234">IF(OR(AD671="",AD668="",AD665="",AD662=""),BH670,SUM(AD671,AD668,AD665,AD662)/1000)</f>
        <v>1262.3869999999999</v>
      </c>
      <c r="BI671" s="11">
        <f t="shared" si="2234"/>
        <v>1659.2449999999999</v>
      </c>
      <c r="BJ671" s="11">
        <f t="shared" si="2008"/>
        <v>282.27939999999995</v>
      </c>
      <c r="BL671" s="65" t="str">
        <f t="shared" si="2124"/>
        <v>20101</v>
      </c>
      <c r="BM671" s="2">
        <f t="shared" si="2125"/>
        <v>58.736210065914783</v>
      </c>
      <c r="BN671" s="2">
        <f t="shared" si="2126"/>
        <v>61.209193525969177</v>
      </c>
      <c r="BO671" s="2">
        <f t="shared" ref="BO671:BP671" si="2235">IF(COUNT(AK670,AY668)=2,AK670/AY668*100,"")</f>
        <v>122.43031665884432</v>
      </c>
      <c r="BP671" s="2">
        <f t="shared" si="2235"/>
        <v>75.668644891917964</v>
      </c>
      <c r="BQ671" s="2">
        <f t="shared" si="2128"/>
        <v>67.685673519360762</v>
      </c>
      <c r="BR671" s="2">
        <f t="shared" si="2129"/>
        <v>108.41503108013271</v>
      </c>
      <c r="BS671" s="2">
        <f t="shared" si="2130"/>
        <v>79.561432947888477</v>
      </c>
      <c r="BT671" s="2">
        <f t="shared" ref="BT671:BZ671" si="2236">IF(COUNT(AP670,BD668)=2,AP670/BD668*100,"")</f>
        <v>95.537434014513707</v>
      </c>
      <c r="BU671" s="2">
        <f t="shared" si="2236"/>
        <v>56.105326959419763</v>
      </c>
      <c r="BV671" s="2">
        <f t="shared" si="2236"/>
        <v>108.81448152301081</v>
      </c>
      <c r="BW671" s="2">
        <f t="shared" si="2236"/>
        <v>38.58861630771549</v>
      </c>
      <c r="BX671" s="2">
        <f t="shared" si="2236"/>
        <v>93.874123288327979</v>
      </c>
      <c r="BY671" s="2">
        <f t="shared" si="2236"/>
        <v>404.45053124616209</v>
      </c>
      <c r="BZ671" s="2">
        <f t="shared" si="2236"/>
        <v>135.30007340564239</v>
      </c>
    </row>
    <row r="672" spans="1:78" ht="15" customHeight="1" x14ac:dyDescent="0.2">
      <c r="A672" s="71">
        <v>40210</v>
      </c>
      <c r="B672" s="76">
        <v>8495.2999999999993</v>
      </c>
      <c r="C672" s="13">
        <v>983599</v>
      </c>
      <c r="D672" s="76">
        <v>2120590</v>
      </c>
      <c r="E672" s="76">
        <v>1873</v>
      </c>
      <c r="F672" s="13">
        <v>1328023</v>
      </c>
      <c r="G672" s="13">
        <v>649120</v>
      </c>
      <c r="H672" s="13">
        <v>1280150.71</v>
      </c>
      <c r="I672" s="13">
        <v>1016116</v>
      </c>
      <c r="J672" s="13">
        <v>1890845</v>
      </c>
      <c r="K672" s="13">
        <v>691663</v>
      </c>
      <c r="L672" s="13">
        <v>767505.9</v>
      </c>
      <c r="M672" s="76">
        <v>1195.9290000000001</v>
      </c>
      <c r="N672" s="13">
        <v>6548887.6109999996</v>
      </c>
      <c r="O672" s="13">
        <v>372667.4</v>
      </c>
      <c r="P672" s="13"/>
      <c r="Q672" s="13"/>
      <c r="R672" s="13"/>
      <c r="S672" s="13"/>
      <c r="T672" s="38"/>
      <c r="U672" s="13"/>
      <c r="V672" s="13"/>
      <c r="W672" s="13"/>
      <c r="X672" s="13"/>
      <c r="Y672" s="13"/>
      <c r="Z672" s="38"/>
      <c r="AA672" s="13"/>
      <c r="AB672" s="38"/>
      <c r="AC672" s="13"/>
      <c r="AD672" s="13"/>
      <c r="AE672" s="13"/>
      <c r="AF672" s="38"/>
      <c r="AG672" s="13"/>
      <c r="AI672" s="11">
        <f t="shared" si="1975"/>
        <v>8474.7999999999993</v>
      </c>
      <c r="AJ672" s="11">
        <f t="shared" si="1983"/>
        <v>977.5956666666666</v>
      </c>
      <c r="AK672" s="11">
        <f t="shared" si="1984"/>
        <v>2037.9966666666667</v>
      </c>
      <c r="AL672" s="11">
        <f t="shared" si="1976"/>
        <v>1864.0333333333335</v>
      </c>
      <c r="AM672" s="11">
        <f t="shared" si="1985"/>
        <v>1339.999</v>
      </c>
      <c r="AN672" s="11">
        <f t="shared" si="1986"/>
        <v>646.67233333333343</v>
      </c>
      <c r="AO672" s="11">
        <f t="shared" si="1987"/>
        <v>1292.2126233333333</v>
      </c>
      <c r="AP672" s="11">
        <f t="shared" si="1988"/>
        <v>1024.3130000000001</v>
      </c>
      <c r="AQ672" s="11">
        <f t="shared" si="1989"/>
        <v>1904.3063333333332</v>
      </c>
      <c r="AR672" s="11">
        <f t="shared" si="1990"/>
        <v>684.33366666666666</v>
      </c>
      <c r="AS672" s="11">
        <f t="shared" si="1991"/>
        <v>765.99316666666664</v>
      </c>
      <c r="AT672" s="11">
        <f t="shared" si="1977"/>
        <v>1185.7439999999999</v>
      </c>
      <c r="AU672" s="11">
        <f t="shared" si="1992"/>
        <v>6568.0565513333331</v>
      </c>
      <c r="AV672" s="11">
        <f t="shared" si="1993"/>
        <v>373.31029999999998</v>
      </c>
      <c r="AW672" s="11">
        <f t="shared" si="1999"/>
        <v>14448.932500000001</v>
      </c>
      <c r="AX672" s="11">
        <f t="shared" si="2000"/>
        <v>1571.3340000000001</v>
      </c>
      <c r="AY672" s="11">
        <f t="shared" si="2001"/>
        <v>1547.5619999999999</v>
      </c>
      <c r="AZ672" s="11">
        <f t="shared" ref="AZ672" si="2237">IF(OR(S672="",S669="",S666="",S663=""),AZ671,SUM(S672,S669,S666,S663))</f>
        <v>2443.52</v>
      </c>
      <c r="BA672" s="11">
        <f t="shared" si="2003"/>
        <v>1936.9229999999998</v>
      </c>
      <c r="BB672" s="11">
        <f t="shared" ref="BB672:BE672" si="2238">IF(OR(V672="",V669="",V666="",V663=""),BB671,SUM(V672,V669,V666,V663)/1000)</f>
        <v>589.35577428985994</v>
      </c>
      <c r="BC672" s="11">
        <f t="shared" si="2238"/>
        <v>1576.1447000000003</v>
      </c>
      <c r="BD672" s="11">
        <f t="shared" si="2238"/>
        <v>1069.3230000000001</v>
      </c>
      <c r="BE672" s="11">
        <f t="shared" si="2238"/>
        <v>3330.277</v>
      </c>
      <c r="BF672" s="11">
        <f t="shared" si="2005"/>
        <v>624.83199999999999</v>
      </c>
      <c r="BG672" s="11">
        <f t="shared" si="2006"/>
        <v>1958.2377000000001</v>
      </c>
      <c r="BH672" s="11">
        <f t="shared" ref="BH672:BI672" si="2239">IF(OR(AD672="",AD669="",AD666="",AD663=""),BH671,SUM(AD672,AD669,AD666,AD663)/1000)</f>
        <v>1262.3869999999999</v>
      </c>
      <c r="BI672" s="11">
        <f t="shared" si="2239"/>
        <v>1659.2449999999999</v>
      </c>
      <c r="BJ672" s="11">
        <f t="shared" si="2008"/>
        <v>282.27939999999995</v>
      </c>
      <c r="BL672" s="65" t="str">
        <f t="shared" si="2124"/>
        <v>20102</v>
      </c>
      <c r="BM672" s="2">
        <f t="shared" si="2125"/>
        <v>58.707107693260717</v>
      </c>
      <c r="BN672" s="2">
        <f t="shared" si="2126"/>
        <v>61.473551333998302</v>
      </c>
      <c r="BO672" s="2">
        <f t="shared" ref="BO672:BP672" si="2240">IF(COUNT(AK671,AY669)=2,AK671/AY669*100,"")</f>
        <v>126.6185807343377</v>
      </c>
      <c r="BP672" s="2">
        <f t="shared" si="2240"/>
        <v>75.77193937429368</v>
      </c>
      <c r="BQ672" s="2">
        <f t="shared" si="2128"/>
        <v>68.42053423043825</v>
      </c>
      <c r="BR672" s="2">
        <f t="shared" si="2129"/>
        <v>109.3015592505991</v>
      </c>
      <c r="BS672" s="2">
        <f t="shared" si="2130"/>
        <v>80.746599385186443</v>
      </c>
      <c r="BT672" s="2">
        <f t="shared" ref="BT672:BZ672" si="2241">IF(COUNT(AP671,BD669)=2,AP671/BD669*100,"")</f>
        <v>95.339384836009842</v>
      </c>
      <c r="BU672" s="2">
        <f t="shared" si="2241"/>
        <v>56.769620028089108</v>
      </c>
      <c r="BV672" s="2">
        <f t="shared" si="2241"/>
        <v>108.03872340897951</v>
      </c>
      <c r="BW672" s="2">
        <f t="shared" si="2241"/>
        <v>38.676925936525834</v>
      </c>
      <c r="BX672" s="2">
        <f t="shared" si="2241"/>
        <v>93.858601462283147</v>
      </c>
      <c r="BY672" s="2">
        <f t="shared" si="2241"/>
        <v>401.58430910931628</v>
      </c>
      <c r="BZ672" s="2">
        <f t="shared" si="2241"/>
        <v>136.51295539830087</v>
      </c>
    </row>
    <row r="673" spans="1:78" ht="15" customHeight="1" x14ac:dyDescent="0.2">
      <c r="A673" s="71">
        <v>40238</v>
      </c>
      <c r="B673" s="76">
        <v>8492.4</v>
      </c>
      <c r="C673" s="13">
        <v>986502</v>
      </c>
      <c r="D673" s="76">
        <v>2104210</v>
      </c>
      <c r="E673" s="76">
        <v>1864.8</v>
      </c>
      <c r="F673" s="13">
        <v>1336000</v>
      </c>
      <c r="G673" s="13">
        <v>651979</v>
      </c>
      <c r="H673" s="13">
        <v>1281685.57</v>
      </c>
      <c r="I673" s="13">
        <v>1014737</v>
      </c>
      <c r="J673" s="13">
        <v>1897152</v>
      </c>
      <c r="K673" s="13">
        <v>690420</v>
      </c>
      <c r="L673" s="13">
        <v>768549.9</v>
      </c>
      <c r="M673" s="76">
        <v>1209.5029999999999</v>
      </c>
      <c r="N673" s="13">
        <v>6596940.8600000003</v>
      </c>
      <c r="O673" s="13">
        <v>378219.4</v>
      </c>
      <c r="P673" s="13">
        <v>3680337.5</v>
      </c>
      <c r="Q673" s="13">
        <v>391696</v>
      </c>
      <c r="R673" s="13">
        <v>394703</v>
      </c>
      <c r="S673" s="13">
        <v>625.24300000000005</v>
      </c>
      <c r="T673" s="38">
        <v>492.065</v>
      </c>
      <c r="U673" s="76">
        <v>491.34</v>
      </c>
      <c r="V673" s="13">
        <v>150122.1114653</v>
      </c>
      <c r="W673" s="13">
        <v>397115.3</v>
      </c>
      <c r="X673" s="13">
        <v>268031</v>
      </c>
      <c r="Y673" s="13">
        <v>839445</v>
      </c>
      <c r="Z673" s="38">
        <v>155045</v>
      </c>
      <c r="AA673" s="13">
        <v>157211</v>
      </c>
      <c r="AB673" s="38">
        <v>479750.3</v>
      </c>
      <c r="AC673" s="78">
        <v>495894</v>
      </c>
      <c r="AD673" s="13">
        <v>327089</v>
      </c>
      <c r="AE673" s="13">
        <v>422783</v>
      </c>
      <c r="AF673" s="38">
        <v>77505.399999999994</v>
      </c>
      <c r="AG673" s="78">
        <v>78605.3</v>
      </c>
      <c r="AI673" s="11">
        <f t="shared" si="1975"/>
        <v>8477.8000000000011</v>
      </c>
      <c r="AJ673" s="11">
        <f t="shared" si="1983"/>
        <v>981.95799999999997</v>
      </c>
      <c r="AK673" s="11">
        <f t="shared" si="1984"/>
        <v>2106.0286666666666</v>
      </c>
      <c r="AL673" s="11">
        <f t="shared" si="1976"/>
        <v>1868.9666666666665</v>
      </c>
      <c r="AM673" s="11">
        <f t="shared" si="1985"/>
        <v>1334.116</v>
      </c>
      <c r="AN673" s="11">
        <f t="shared" si="1986"/>
        <v>649.82533333333333</v>
      </c>
      <c r="AO673" s="11">
        <f t="shared" si="1987"/>
        <v>1285.5501399999998</v>
      </c>
      <c r="AP673" s="11">
        <f t="shared" si="1988"/>
        <v>1017.4856666666666</v>
      </c>
      <c r="AQ673" s="11">
        <f t="shared" si="1989"/>
        <v>1899.4590000000001</v>
      </c>
      <c r="AR673" s="11">
        <f t="shared" si="1990"/>
        <v>687.14300000000003</v>
      </c>
      <c r="AS673" s="11">
        <f t="shared" si="1991"/>
        <v>767.43790000000001</v>
      </c>
      <c r="AT673" s="11">
        <f t="shared" si="1977"/>
        <v>1196.1203333333333</v>
      </c>
      <c r="AU673" s="11">
        <f t="shared" si="1992"/>
        <v>6566.266889333333</v>
      </c>
      <c r="AV673" s="11">
        <f t="shared" si="1993"/>
        <v>375.12033333333329</v>
      </c>
      <c r="AW673" s="11">
        <f t="shared" si="1999"/>
        <v>14530.633250000001</v>
      </c>
      <c r="AX673" s="11">
        <f t="shared" si="2000"/>
        <v>1587.9949999999999</v>
      </c>
      <c r="AY673" s="11">
        <f t="shared" si="2001"/>
        <v>1557.5419999999999</v>
      </c>
      <c r="AZ673" s="11">
        <f t="shared" ref="AZ673" si="2242">IF(OR(S673="",S670="",S667="",S664=""),AZ672,SUM(S673,S670,S667,S664))</f>
        <v>2464.895</v>
      </c>
      <c r="BA673" s="11">
        <f t="shared" si="2003"/>
        <v>1943.797</v>
      </c>
      <c r="BB673" s="11">
        <f t="shared" ref="BB673:BE673" si="2243">IF(OR(V673="",V670="",V667="",V664=""),BB672,SUM(V673,V670,V667,V664)/1000)</f>
        <v>593.23126967844996</v>
      </c>
      <c r="BC673" s="11">
        <f t="shared" si="2243"/>
        <v>1579.6594</v>
      </c>
      <c r="BD673" s="11">
        <f t="shared" si="2243"/>
        <v>1068.155</v>
      </c>
      <c r="BE673" s="11">
        <f t="shared" si="2243"/>
        <v>3367.1669999999999</v>
      </c>
      <c r="BF673" s="11">
        <f t="shared" si="2005"/>
        <v>624.32899999999995</v>
      </c>
      <c r="BG673" s="11">
        <f t="shared" si="2006"/>
        <v>1967.8506</v>
      </c>
      <c r="BH673" s="11">
        <f t="shared" ref="BH673:BI673" si="2244">IF(OR(AD673="",AD670="",AD667="",AD664=""),BH672,SUM(AD673,AD670,AD667,AD664)/1000)</f>
        <v>1273.2190000000001</v>
      </c>
      <c r="BI673" s="11">
        <f t="shared" si="2244"/>
        <v>1692.9949999999999</v>
      </c>
      <c r="BJ673" s="11">
        <f t="shared" si="2008"/>
        <v>295.53659999999996</v>
      </c>
      <c r="BL673" s="65" t="str">
        <f t="shared" si="2124"/>
        <v>20103</v>
      </c>
      <c r="BM673" s="2">
        <f t="shared" si="2125"/>
        <v>58.653467998414413</v>
      </c>
      <c r="BN673" s="2">
        <f t="shared" si="2126"/>
        <v>61.943949111604113</v>
      </c>
      <c r="BO673" s="2">
        <f t="shared" ref="BO673:BP673" si="2245">IF(COUNT(AK672,AY670)=2,AK672/AY670*100,"")</f>
        <v>131.69079278676182</v>
      </c>
      <c r="BP673" s="2">
        <f t="shared" si="2245"/>
        <v>76.28475859961587</v>
      </c>
      <c r="BQ673" s="2">
        <f t="shared" si="2128"/>
        <v>68.941477453328474</v>
      </c>
      <c r="BR673" s="2">
        <f t="shared" si="2129"/>
        <v>109.72529014626804</v>
      </c>
      <c r="BS673" s="2">
        <f t="shared" si="2130"/>
        <v>81.685632247682165</v>
      </c>
      <c r="BT673" s="2">
        <f t="shared" ref="BT673:BZ673" si="2246">IF(COUNT(AP672,BD670)=2,AP672/BD670*100,"")</f>
        <v>95.790794736482809</v>
      </c>
      <c r="BU673" s="2">
        <f t="shared" si="2246"/>
        <v>57.181619827219578</v>
      </c>
      <c r="BV673" s="2">
        <f t="shared" si="2246"/>
        <v>109.52282640240362</v>
      </c>
      <c r="BW673" s="2">
        <f t="shared" si="2246"/>
        <v>39.116454895473957</v>
      </c>
      <c r="BX673" s="2">
        <f t="shared" si="2246"/>
        <v>93.928723917467465</v>
      </c>
      <c r="BY673" s="2">
        <f t="shared" si="2246"/>
        <v>395.84609574434961</v>
      </c>
      <c r="BZ673" s="2">
        <f t="shared" si="2246"/>
        <v>132.24850980978422</v>
      </c>
    </row>
    <row r="674" spans="1:78" ht="15" customHeight="1" x14ac:dyDescent="0.2">
      <c r="A674" s="71">
        <v>40269</v>
      </c>
      <c r="B674" s="76">
        <v>8522.7999999999993</v>
      </c>
      <c r="C674" s="13">
        <v>989926</v>
      </c>
      <c r="D674" s="76">
        <v>2075181</v>
      </c>
      <c r="E674" s="76">
        <v>1883.8</v>
      </c>
      <c r="F674" s="13">
        <v>1367651</v>
      </c>
      <c r="G674" s="13">
        <v>661334</v>
      </c>
      <c r="H674" s="13">
        <v>1294515.6399999999</v>
      </c>
      <c r="I674" s="13">
        <v>1001519</v>
      </c>
      <c r="J674" s="13">
        <v>1904391</v>
      </c>
      <c r="K674" s="13">
        <v>692815</v>
      </c>
      <c r="L674" s="13">
        <v>771067.2</v>
      </c>
      <c r="M674" s="76">
        <v>1216.702</v>
      </c>
      <c r="N674" s="13">
        <v>6756085.0439999998</v>
      </c>
      <c r="O674" s="13">
        <v>378141.9</v>
      </c>
      <c r="P674" s="13"/>
      <c r="Q674" s="13"/>
      <c r="R674" s="13"/>
      <c r="S674" s="13"/>
      <c r="T674" s="38"/>
      <c r="U674" s="13"/>
      <c r="V674" s="13"/>
      <c r="W674" s="13"/>
      <c r="X674" s="13"/>
      <c r="Y674" s="13"/>
      <c r="Z674" s="38"/>
      <c r="AA674" s="13"/>
      <c r="AB674" s="38"/>
      <c r="AC674" s="13"/>
      <c r="AD674" s="13"/>
      <c r="AE674" s="13"/>
      <c r="AF674" s="38"/>
      <c r="AG674" s="13"/>
      <c r="AI674" s="11">
        <f t="shared" si="1975"/>
        <v>8503.4999999999982</v>
      </c>
      <c r="AJ674" s="11">
        <f t="shared" si="1983"/>
        <v>986.67566666666664</v>
      </c>
      <c r="AK674" s="11">
        <f t="shared" si="1984"/>
        <v>2099.9936666666663</v>
      </c>
      <c r="AL674" s="11">
        <f t="shared" si="1976"/>
        <v>1873.8666666666668</v>
      </c>
      <c r="AM674" s="11">
        <f t="shared" si="1985"/>
        <v>1343.8913333333333</v>
      </c>
      <c r="AN674" s="11">
        <f t="shared" si="1986"/>
        <v>654.14433333333341</v>
      </c>
      <c r="AO674" s="11">
        <f t="shared" si="1987"/>
        <v>1285.4506399999998</v>
      </c>
      <c r="AP674" s="11">
        <f t="shared" si="1988"/>
        <v>1010.7906666666667</v>
      </c>
      <c r="AQ674" s="11">
        <f t="shared" si="1989"/>
        <v>1897.4626666666668</v>
      </c>
      <c r="AR674" s="11">
        <f t="shared" si="1990"/>
        <v>691.63266666666664</v>
      </c>
      <c r="AS674" s="11">
        <f t="shared" si="1991"/>
        <v>769.04100000000005</v>
      </c>
      <c r="AT674" s="11">
        <f t="shared" si="1977"/>
        <v>1207.3779999999999</v>
      </c>
      <c r="AU674" s="11">
        <f t="shared" si="1992"/>
        <v>6633.971171666667</v>
      </c>
      <c r="AV674" s="11">
        <f t="shared" si="1993"/>
        <v>376.3429000000001</v>
      </c>
      <c r="AW674" s="11">
        <f t="shared" si="1999"/>
        <v>14530.633250000001</v>
      </c>
      <c r="AX674" s="11">
        <f t="shared" si="2000"/>
        <v>1587.9949999999999</v>
      </c>
      <c r="AY674" s="11">
        <f t="shared" si="2001"/>
        <v>1557.5419999999999</v>
      </c>
      <c r="AZ674" s="11">
        <f t="shared" ref="AZ674" si="2247">IF(OR(S674="",S671="",S668="",S665=""),AZ673,SUM(S674,S671,S668,S665))</f>
        <v>2464.895</v>
      </c>
      <c r="BA674" s="11">
        <f t="shared" si="2003"/>
        <v>1943.797</v>
      </c>
      <c r="BB674" s="11">
        <f t="shared" ref="BB674:BE674" si="2248">IF(OR(V674="",V671="",V668="",V665=""),BB673,SUM(V674,V671,V668,V665)/1000)</f>
        <v>593.23126967844996</v>
      </c>
      <c r="BC674" s="11">
        <f t="shared" si="2248"/>
        <v>1579.6594</v>
      </c>
      <c r="BD674" s="11">
        <f t="shared" si="2248"/>
        <v>1068.155</v>
      </c>
      <c r="BE674" s="11">
        <f t="shared" si="2248"/>
        <v>3367.1669999999999</v>
      </c>
      <c r="BF674" s="11">
        <f t="shared" si="2005"/>
        <v>624.32899999999995</v>
      </c>
      <c r="BG674" s="11">
        <f t="shared" si="2006"/>
        <v>1967.8506</v>
      </c>
      <c r="BH674" s="11">
        <f t="shared" ref="BH674:BI674" si="2249">IF(OR(AD674="",AD671="",AD668="",AD665=""),BH673,SUM(AD674,AD671,AD668,AD665)/1000)</f>
        <v>1273.2190000000001</v>
      </c>
      <c r="BI674" s="11">
        <f t="shared" si="2249"/>
        <v>1692.9949999999999</v>
      </c>
      <c r="BJ674" s="11">
        <f t="shared" si="2008"/>
        <v>295.53659999999996</v>
      </c>
      <c r="BL674" s="65" t="str">
        <f t="shared" si="2124"/>
        <v>20104</v>
      </c>
      <c r="BM674" s="2">
        <f t="shared" si="2125"/>
        <v>58.67423077794848</v>
      </c>
      <c r="BN674" s="2">
        <f t="shared" si="2126"/>
        <v>62.214377507688788</v>
      </c>
      <c r="BO674" s="2">
        <f t="shared" ref="BO674:BP674" si="2250">IF(COUNT(AK673,AY671)=2,AK673/AY671*100,"")</f>
        <v>136.08686867903623</v>
      </c>
      <c r="BP674" s="2">
        <f t="shared" si="2250"/>
        <v>76.486653134276224</v>
      </c>
      <c r="BQ674" s="2">
        <f t="shared" si="2128"/>
        <v>69.1818415084131</v>
      </c>
      <c r="BR674" s="2">
        <f t="shared" si="2129"/>
        <v>110.26028108680801</v>
      </c>
      <c r="BS674" s="2">
        <f t="shared" si="2130"/>
        <v>81.985659269312833</v>
      </c>
      <c r="BT674" s="2">
        <f t="shared" ref="BT674:BZ674" si="2251">IF(COUNT(AP673,BD671)=2,AP673/BD671*100,"")</f>
        <v>95.152322232540271</v>
      </c>
      <c r="BU674" s="2">
        <f t="shared" si="2251"/>
        <v>57.036066369253966</v>
      </c>
      <c r="BV674" s="2">
        <f t="shared" si="2251"/>
        <v>109.97244059203115</v>
      </c>
      <c r="BW674" s="2">
        <f t="shared" si="2251"/>
        <v>39.190232115335128</v>
      </c>
      <c r="BX674" s="2">
        <f t="shared" si="2251"/>
        <v>94.750685275857037</v>
      </c>
      <c r="BY674" s="2">
        <f t="shared" si="2251"/>
        <v>395.73823572367752</v>
      </c>
      <c r="BZ674" s="2">
        <f t="shared" si="2251"/>
        <v>132.88973029322486</v>
      </c>
    </row>
    <row r="675" spans="1:78" ht="15" customHeight="1" x14ac:dyDescent="0.2">
      <c r="A675" s="71">
        <v>40299</v>
      </c>
      <c r="B675" s="76">
        <v>8577.5</v>
      </c>
      <c r="C675" s="13">
        <v>997332</v>
      </c>
      <c r="D675" s="76">
        <v>2090311</v>
      </c>
      <c r="E675" s="13">
        <v>1890.7</v>
      </c>
      <c r="F675" s="13">
        <v>1359385</v>
      </c>
      <c r="G675" s="13">
        <v>673948</v>
      </c>
      <c r="H675" s="13">
        <v>1298862.3500000001</v>
      </c>
      <c r="I675" s="13">
        <v>1012295</v>
      </c>
      <c r="J675" s="13">
        <v>1888615</v>
      </c>
      <c r="K675" s="13">
        <v>706887</v>
      </c>
      <c r="L675" s="13">
        <v>775192.3</v>
      </c>
      <c r="M675" s="76">
        <v>1221.4960000000001</v>
      </c>
      <c r="N675" s="13">
        <v>6501665.0319999997</v>
      </c>
      <c r="O675" s="13">
        <v>379634.9</v>
      </c>
      <c r="P675" s="13"/>
      <c r="Q675" s="13"/>
      <c r="R675" s="13"/>
      <c r="S675" s="13"/>
      <c r="T675" s="38"/>
      <c r="U675" s="13"/>
      <c r="V675" s="13"/>
      <c r="W675" s="13"/>
      <c r="X675" s="13"/>
      <c r="Y675" s="13"/>
      <c r="Z675" s="38"/>
      <c r="AA675" s="13"/>
      <c r="AB675" s="38"/>
      <c r="AC675" s="13"/>
      <c r="AD675" s="13"/>
      <c r="AE675" s="13"/>
      <c r="AF675" s="38"/>
      <c r="AG675" s="13"/>
      <c r="AI675" s="11">
        <f t="shared" si="1975"/>
        <v>8530.9</v>
      </c>
      <c r="AJ675" s="11">
        <f t="shared" si="1983"/>
        <v>991.25333333333333</v>
      </c>
      <c r="AK675" s="11">
        <f t="shared" si="1984"/>
        <v>2089.9006666666669</v>
      </c>
      <c r="AL675" s="11">
        <f t="shared" si="1976"/>
        <v>1879.7666666666667</v>
      </c>
      <c r="AM675" s="11">
        <f t="shared" si="1985"/>
        <v>1354.3453333333332</v>
      </c>
      <c r="AN675" s="11">
        <f t="shared" si="1986"/>
        <v>662.42033333333336</v>
      </c>
      <c r="AO675" s="11">
        <f t="shared" si="1987"/>
        <v>1291.6878533333334</v>
      </c>
      <c r="AP675" s="11">
        <f t="shared" si="1988"/>
        <v>1009.5170000000001</v>
      </c>
      <c r="AQ675" s="11">
        <f t="shared" si="1989"/>
        <v>1896.7193333333332</v>
      </c>
      <c r="AR675" s="11">
        <f t="shared" si="1990"/>
        <v>696.70733333333339</v>
      </c>
      <c r="AS675" s="11">
        <f t="shared" si="1991"/>
        <v>771.6031333333334</v>
      </c>
      <c r="AT675" s="11">
        <f t="shared" si="1977"/>
        <v>1215.9003333333333</v>
      </c>
      <c r="AU675" s="11">
        <f t="shared" si="1992"/>
        <v>6618.2303119999988</v>
      </c>
      <c r="AV675" s="11">
        <f t="shared" si="1993"/>
        <v>378.66540000000009</v>
      </c>
      <c r="AW675" s="11">
        <f t="shared" si="1999"/>
        <v>14530.633250000001</v>
      </c>
      <c r="AX675" s="11">
        <f t="shared" si="2000"/>
        <v>1587.9949999999999</v>
      </c>
      <c r="AY675" s="11">
        <f t="shared" si="2001"/>
        <v>1557.5419999999999</v>
      </c>
      <c r="AZ675" s="11">
        <f t="shared" ref="AZ675" si="2252">IF(OR(S675="",S672="",S669="",S666=""),AZ674,SUM(S675,S672,S669,S666))</f>
        <v>2464.895</v>
      </c>
      <c r="BA675" s="11">
        <f t="shared" si="2003"/>
        <v>1943.797</v>
      </c>
      <c r="BB675" s="11">
        <f t="shared" ref="BB675:BE675" si="2253">IF(OR(V675="",V672="",V669="",V666=""),BB674,SUM(V675,V672,V669,V666)/1000)</f>
        <v>593.23126967844996</v>
      </c>
      <c r="BC675" s="11">
        <f t="shared" si="2253"/>
        <v>1579.6594</v>
      </c>
      <c r="BD675" s="11">
        <f t="shared" si="2253"/>
        <v>1068.155</v>
      </c>
      <c r="BE675" s="11">
        <f t="shared" si="2253"/>
        <v>3367.1669999999999</v>
      </c>
      <c r="BF675" s="11">
        <f t="shared" si="2005"/>
        <v>624.32899999999995</v>
      </c>
      <c r="BG675" s="11">
        <f t="shared" si="2006"/>
        <v>1967.8506</v>
      </c>
      <c r="BH675" s="11">
        <f t="shared" ref="BH675:BI675" si="2254">IF(OR(AD675="",AD672="",AD669="",AD666=""),BH674,SUM(AD675,AD672,AD669,AD666)/1000)</f>
        <v>1273.2190000000001</v>
      </c>
      <c r="BI675" s="11">
        <f t="shared" si="2254"/>
        <v>1692.9949999999999</v>
      </c>
      <c r="BJ675" s="11">
        <f t="shared" si="2008"/>
        <v>295.53659999999996</v>
      </c>
      <c r="BL675" s="65" t="str">
        <f t="shared" si="2124"/>
        <v>20105</v>
      </c>
      <c r="BM675" s="2">
        <f t="shared" si="2125"/>
        <v>58.852098589290236</v>
      </c>
      <c r="BN675" s="2">
        <f t="shared" si="2126"/>
        <v>62.491997245652421</v>
      </c>
      <c r="BO675" s="2">
        <f t="shared" ref="BO675:BP675" si="2255">IF(COUNT(AK674,AY672)=2,AK674/AY672*100,"")</f>
        <v>135.69690045805379</v>
      </c>
      <c r="BP675" s="2">
        <f t="shared" si="2255"/>
        <v>76.687183516675404</v>
      </c>
      <c r="BQ675" s="2">
        <f t="shared" si="2128"/>
        <v>68.878112346231632</v>
      </c>
      <c r="BR675" s="2">
        <f t="shared" si="2129"/>
        <v>110.9931151725017</v>
      </c>
      <c r="BS675" s="2">
        <f t="shared" si="2130"/>
        <v>81.562951675693213</v>
      </c>
      <c r="BT675" s="2">
        <f t="shared" ref="BT675:BZ675" si="2256">IF(COUNT(AP674,BD672)=2,AP674/BD672*100,"")</f>
        <v>94.52622515990646</v>
      </c>
      <c r="BU675" s="2">
        <f t="shared" si="2256"/>
        <v>56.97612140571691</v>
      </c>
      <c r="BV675" s="2">
        <f t="shared" si="2256"/>
        <v>110.69098040219878</v>
      </c>
      <c r="BW675" s="2">
        <f t="shared" si="2256"/>
        <v>39.272096538637776</v>
      </c>
      <c r="BX675" s="2">
        <f t="shared" si="2256"/>
        <v>95.642461463877567</v>
      </c>
      <c r="BY675" s="2">
        <f t="shared" si="2256"/>
        <v>399.8186628054728</v>
      </c>
      <c r="BZ675" s="2">
        <f t="shared" si="2256"/>
        <v>133.32283546018596</v>
      </c>
    </row>
    <row r="676" spans="1:78" ht="15" customHeight="1" x14ac:dyDescent="0.2">
      <c r="A676" s="71">
        <v>40330</v>
      </c>
      <c r="B676" s="76">
        <v>8596.6</v>
      </c>
      <c r="C676" s="13">
        <v>1002970</v>
      </c>
      <c r="D676" s="76">
        <v>2092708</v>
      </c>
      <c r="E676" s="76">
        <v>1896</v>
      </c>
      <c r="F676" s="13">
        <v>1371763</v>
      </c>
      <c r="G676" s="13">
        <v>676757</v>
      </c>
      <c r="H676" s="13">
        <v>1296301.05</v>
      </c>
      <c r="I676" s="13">
        <v>1028154</v>
      </c>
      <c r="J676" s="13">
        <v>1923549</v>
      </c>
      <c r="K676" s="13">
        <v>709240</v>
      </c>
      <c r="L676" s="13">
        <v>774773.6</v>
      </c>
      <c r="M676" s="76">
        <v>1231.5170000000001</v>
      </c>
      <c r="N676" s="13">
        <v>6578940.9850000003</v>
      </c>
      <c r="O676" s="13">
        <v>381953.8</v>
      </c>
      <c r="P676" s="13">
        <v>3731524.5</v>
      </c>
      <c r="Q676" s="13">
        <v>407594</v>
      </c>
      <c r="R676" s="13">
        <v>400577</v>
      </c>
      <c r="S676" s="13">
        <v>635.29200000000003</v>
      </c>
      <c r="T676" s="38">
        <v>496.89100000000002</v>
      </c>
      <c r="U676" s="76">
        <v>495.90899999999999</v>
      </c>
      <c r="V676" s="13">
        <v>151745.48992312001</v>
      </c>
      <c r="W676" s="13">
        <v>401313.5</v>
      </c>
      <c r="X676" s="13">
        <v>267355</v>
      </c>
      <c r="Y676" s="13">
        <v>909828</v>
      </c>
      <c r="Z676" s="38">
        <v>157716</v>
      </c>
      <c r="AA676" s="13">
        <v>159590</v>
      </c>
      <c r="AB676" s="38">
        <v>482752.5</v>
      </c>
      <c r="AC676" s="78">
        <v>500129</v>
      </c>
      <c r="AD676" s="13">
        <v>339482</v>
      </c>
      <c r="AE676" s="13">
        <v>412768</v>
      </c>
      <c r="AF676" s="38">
        <v>80708.3</v>
      </c>
      <c r="AG676" s="78">
        <v>81917.5</v>
      </c>
      <c r="AI676" s="11">
        <f t="shared" si="1975"/>
        <v>8565.6333333333332</v>
      </c>
      <c r="AJ676" s="11">
        <f t="shared" si="1983"/>
        <v>996.74266666666665</v>
      </c>
      <c r="AK676" s="11">
        <f t="shared" si="1984"/>
        <v>2086.0666666666666</v>
      </c>
      <c r="AL676" s="11">
        <f t="shared" si="1976"/>
        <v>1890.1666666666667</v>
      </c>
      <c r="AM676" s="11">
        <f t="shared" si="1985"/>
        <v>1366.2663333333333</v>
      </c>
      <c r="AN676" s="11">
        <f t="shared" si="1986"/>
        <v>670.67966666666666</v>
      </c>
      <c r="AO676" s="11">
        <f t="shared" si="1987"/>
        <v>1296.5596799999998</v>
      </c>
      <c r="AP676" s="11">
        <f t="shared" si="1988"/>
        <v>1013.9893333333333</v>
      </c>
      <c r="AQ676" s="11">
        <f t="shared" si="1989"/>
        <v>1905.5183333333332</v>
      </c>
      <c r="AR676" s="11">
        <f t="shared" si="1990"/>
        <v>702.98066666666659</v>
      </c>
      <c r="AS676" s="11">
        <f t="shared" si="1991"/>
        <v>773.67770000000007</v>
      </c>
      <c r="AT676" s="11">
        <f t="shared" si="1977"/>
        <v>1223.2383333333335</v>
      </c>
      <c r="AU676" s="11">
        <f t="shared" si="1992"/>
        <v>6612.2303536666668</v>
      </c>
      <c r="AV676" s="11">
        <f t="shared" si="1993"/>
        <v>379.91020000000003</v>
      </c>
      <c r="AW676" s="11">
        <f t="shared" si="1999"/>
        <v>14673.945250000001</v>
      </c>
      <c r="AX676" s="11">
        <f t="shared" si="2000"/>
        <v>1612.8620000000001</v>
      </c>
      <c r="AY676" s="11">
        <f t="shared" si="2001"/>
        <v>1573.117</v>
      </c>
      <c r="AZ676" s="11">
        <f t="shared" ref="AZ676" si="2257">IF(OR(S676="",S673="",S670="",S667=""),AZ675,SUM(S676,S673,S670,S667))</f>
        <v>2493.4259999999999</v>
      </c>
      <c r="BA676" s="11">
        <f t="shared" si="2003"/>
        <v>1957.374</v>
      </c>
      <c r="BB676" s="11">
        <f t="shared" ref="BB676:BE676" si="2258">IF(OR(V676="",V673="",V670="",V667=""),BB675,SUM(V676,V673,V670,V667)/1000)</f>
        <v>598.39382487493992</v>
      </c>
      <c r="BC676" s="11">
        <f t="shared" si="2258"/>
        <v>1588.7655</v>
      </c>
      <c r="BD676" s="11">
        <f t="shared" si="2258"/>
        <v>1068.345</v>
      </c>
      <c r="BE676" s="11">
        <f t="shared" si="2258"/>
        <v>3422.212</v>
      </c>
      <c r="BF676" s="11">
        <f t="shared" si="2005"/>
        <v>629.05600000000004</v>
      </c>
      <c r="BG676" s="11">
        <f t="shared" si="2006"/>
        <v>1975.9594999999999</v>
      </c>
      <c r="BH676" s="11">
        <f t="shared" ref="BH676:BI676" si="2259">IF(OR(AD676="",AD673="",AD670="",AD667=""),BH675,SUM(AD676,AD673,AD670,AD667)/1000)</f>
        <v>1300.28</v>
      </c>
      <c r="BI676" s="11">
        <f t="shared" si="2259"/>
        <v>1709.057</v>
      </c>
      <c r="BJ676" s="11">
        <f t="shared" si="2008"/>
        <v>308.43509999999998</v>
      </c>
      <c r="BL676" s="65" t="str">
        <f t="shared" si="2124"/>
        <v>20106</v>
      </c>
      <c r="BM676" s="2">
        <f t="shared" si="2125"/>
        <v>58.709760636206262</v>
      </c>
      <c r="BN676" s="2">
        <f t="shared" si="2126"/>
        <v>62.133424013719605</v>
      </c>
      <c r="BO676" s="2">
        <f t="shared" ref="BO676:BP676" si="2260">IF(COUNT(AK675,AY673)=2,AK675/AY673*100,"")</f>
        <v>134.17941003624088</v>
      </c>
      <c r="BP676" s="2">
        <f t="shared" si="2260"/>
        <v>76.261531086178792</v>
      </c>
      <c r="BQ676" s="2">
        <f t="shared" si="2128"/>
        <v>69.137432218144852</v>
      </c>
      <c r="BR676" s="2">
        <f t="shared" si="2129"/>
        <v>111.66308439748735</v>
      </c>
      <c r="BS676" s="2">
        <f t="shared" si="2130"/>
        <v>81.375177459140858</v>
      </c>
      <c r="BT676" s="2">
        <f t="shared" ref="BT676:BZ676" si="2261">IF(COUNT(AP675,BD673)=2,AP675/BD673*100,"")</f>
        <v>94.51034728105941</v>
      </c>
      <c r="BU676" s="2">
        <f t="shared" si="2261"/>
        <v>56.329826626755761</v>
      </c>
      <c r="BV676" s="2">
        <f t="shared" si="2261"/>
        <v>111.59297955618487</v>
      </c>
      <c r="BW676" s="2">
        <f t="shared" si="2261"/>
        <v>39.210452934452107</v>
      </c>
      <c r="BX676" s="2">
        <f t="shared" si="2261"/>
        <v>95.49812980589617</v>
      </c>
      <c r="BY676" s="2">
        <f t="shared" si="2261"/>
        <v>390.91847949934873</v>
      </c>
      <c r="BZ676" s="2">
        <f t="shared" si="2261"/>
        <v>128.12808971883689</v>
      </c>
    </row>
    <row r="677" spans="1:78" ht="15" customHeight="1" x14ac:dyDescent="0.2">
      <c r="A677" s="71">
        <v>40360</v>
      </c>
      <c r="B677" s="76">
        <v>8606.2000000000007</v>
      </c>
      <c r="C677" s="13">
        <v>1007970</v>
      </c>
      <c r="D677" s="76">
        <v>2089255</v>
      </c>
      <c r="E677" s="76">
        <v>1900</v>
      </c>
      <c r="F677" s="13">
        <v>1391684</v>
      </c>
      <c r="G677" s="13">
        <v>680072</v>
      </c>
      <c r="H677" s="13">
        <v>1293724.08</v>
      </c>
      <c r="I677" s="13">
        <v>1017195</v>
      </c>
      <c r="J677" s="13">
        <v>1932649</v>
      </c>
      <c r="K677" s="13">
        <v>712095</v>
      </c>
      <c r="L677" s="13">
        <v>775921</v>
      </c>
      <c r="M677" s="76">
        <v>1242.501</v>
      </c>
      <c r="N677" s="13">
        <v>6697120.9380000001</v>
      </c>
      <c r="O677" s="13">
        <v>385148.6</v>
      </c>
      <c r="P677" s="13"/>
      <c r="Q677" s="13"/>
      <c r="R677" s="13"/>
      <c r="S677" s="13"/>
      <c r="T677" s="38"/>
      <c r="U677" s="13"/>
      <c r="V677" s="13"/>
      <c r="W677" s="13"/>
      <c r="X677" s="13"/>
      <c r="Y677" s="13"/>
      <c r="Z677" s="38"/>
      <c r="AA677" s="13"/>
      <c r="AB677" s="38"/>
      <c r="AC677" s="13"/>
      <c r="AD677" s="13"/>
      <c r="AE677" s="13"/>
      <c r="AF677" s="38"/>
      <c r="AG677" s="13"/>
      <c r="AI677" s="11">
        <f t="shared" si="1975"/>
        <v>8593.4333333333325</v>
      </c>
      <c r="AJ677" s="11">
        <f t="shared" si="1983"/>
        <v>1002.7573333333333</v>
      </c>
      <c r="AK677" s="11">
        <f t="shared" si="1984"/>
        <v>2090.7579999999998</v>
      </c>
      <c r="AL677" s="11">
        <f t="shared" si="1976"/>
        <v>1895.5666666666666</v>
      </c>
      <c r="AM677" s="11">
        <f t="shared" si="1985"/>
        <v>1374.2773333333332</v>
      </c>
      <c r="AN677" s="11">
        <f t="shared" si="1986"/>
        <v>676.92566666666664</v>
      </c>
      <c r="AO677" s="11">
        <f t="shared" si="1987"/>
        <v>1296.2958266666669</v>
      </c>
      <c r="AP677" s="11">
        <f t="shared" si="1988"/>
        <v>1019.2146666666666</v>
      </c>
      <c r="AQ677" s="11">
        <f t="shared" si="1989"/>
        <v>1914.9376666666667</v>
      </c>
      <c r="AR677" s="11">
        <f t="shared" si="1990"/>
        <v>709.40733333333333</v>
      </c>
      <c r="AS677" s="11">
        <f t="shared" si="1991"/>
        <v>775.29563333333329</v>
      </c>
      <c r="AT677" s="11">
        <f t="shared" si="1977"/>
        <v>1231.838</v>
      </c>
      <c r="AU677" s="11">
        <f t="shared" si="1992"/>
        <v>6592.575651666667</v>
      </c>
      <c r="AV677" s="11">
        <f t="shared" si="1993"/>
        <v>382.24576666666661</v>
      </c>
      <c r="AW677" s="11">
        <f t="shared" si="1999"/>
        <v>14673.945250000001</v>
      </c>
      <c r="AX677" s="11">
        <f t="shared" si="2000"/>
        <v>1612.8620000000001</v>
      </c>
      <c r="AY677" s="11">
        <f t="shared" si="2001"/>
        <v>1573.117</v>
      </c>
      <c r="AZ677" s="11">
        <f t="shared" ref="AZ677" si="2262">IF(OR(S677="",S674="",S671="",S668=""),AZ676,SUM(S677,S674,S671,S668))</f>
        <v>2493.4259999999999</v>
      </c>
      <c r="BA677" s="11">
        <f t="shared" si="2003"/>
        <v>1957.374</v>
      </c>
      <c r="BB677" s="11">
        <f t="shared" ref="BB677:BE677" si="2263">IF(OR(V677="",V674="",V671="",V668=""),BB676,SUM(V677,V674,V671,V668)/1000)</f>
        <v>598.39382487493992</v>
      </c>
      <c r="BC677" s="11">
        <f t="shared" si="2263"/>
        <v>1588.7655</v>
      </c>
      <c r="BD677" s="11">
        <f t="shared" si="2263"/>
        <v>1068.345</v>
      </c>
      <c r="BE677" s="11">
        <f t="shared" si="2263"/>
        <v>3422.212</v>
      </c>
      <c r="BF677" s="11">
        <f t="shared" si="2005"/>
        <v>629.05600000000004</v>
      </c>
      <c r="BG677" s="11">
        <f t="shared" si="2006"/>
        <v>1975.9594999999999</v>
      </c>
      <c r="BH677" s="11">
        <f t="shared" ref="BH677:BI677" si="2264">IF(OR(AD677="",AD674="",AD671="",AD668=""),BH676,SUM(AD677,AD674,AD671,AD668)/1000)</f>
        <v>1300.28</v>
      </c>
      <c r="BI677" s="11">
        <f t="shared" si="2264"/>
        <v>1709.057</v>
      </c>
      <c r="BJ677" s="11">
        <f t="shared" si="2008"/>
        <v>308.43509999999998</v>
      </c>
      <c r="BL677" s="65" t="str">
        <f t="shared" si="2124"/>
        <v>20107</v>
      </c>
      <c r="BM677" s="2">
        <f t="shared" si="2125"/>
        <v>58.948795871187052</v>
      </c>
      <c r="BN677" s="2">
        <f t="shared" si="2126"/>
        <v>62.421691084249851</v>
      </c>
      <c r="BO677" s="2">
        <f t="shared" ref="BO677:BP677" si="2265">IF(COUNT(AK676,AY674)=2,AK676/AY674*100,"")</f>
        <v>133.93325295026824</v>
      </c>
      <c r="BP677" s="2">
        <f t="shared" si="2265"/>
        <v>76.683455752341047</v>
      </c>
      <c r="BQ677" s="2">
        <f t="shared" si="2128"/>
        <v>69.675245580342661</v>
      </c>
      <c r="BR677" s="2">
        <f t="shared" si="2129"/>
        <v>113.05534636267507</v>
      </c>
      <c r="BS677" s="2">
        <f t="shared" si="2130"/>
        <v>81.770022913378256</v>
      </c>
      <c r="BT677" s="2">
        <f t="shared" ref="BT677:BZ677" si="2266">IF(COUNT(AP676,BD674)=2,AP676/BD674*100,"")</f>
        <v>94.929044317850256</v>
      </c>
      <c r="BU677" s="2">
        <f t="shared" si="2266"/>
        <v>56.591144226981719</v>
      </c>
      <c r="BV677" s="2">
        <f t="shared" si="2266"/>
        <v>112.59779165578831</v>
      </c>
      <c r="BW677" s="2">
        <f t="shared" si="2266"/>
        <v>39.315875910498491</v>
      </c>
      <c r="BX677" s="2">
        <f t="shared" si="2266"/>
        <v>96.074464277813433</v>
      </c>
      <c r="BY677" s="2">
        <f t="shared" si="2266"/>
        <v>390.56408044126931</v>
      </c>
      <c r="BZ677" s="2">
        <f t="shared" si="2266"/>
        <v>128.54928966496877</v>
      </c>
    </row>
    <row r="678" spans="1:78" ht="15" customHeight="1" x14ac:dyDescent="0.2">
      <c r="A678" s="71">
        <v>40391</v>
      </c>
      <c r="B678" s="76">
        <v>8656.5</v>
      </c>
      <c r="C678" s="13">
        <v>1012078</v>
      </c>
      <c r="D678" s="76">
        <v>2080624</v>
      </c>
      <c r="E678" s="76">
        <v>1907.9</v>
      </c>
      <c r="F678" s="13">
        <v>1394933</v>
      </c>
      <c r="G678" s="13">
        <v>683549</v>
      </c>
      <c r="H678" s="13">
        <v>1279119.1299999999</v>
      </c>
      <c r="I678" s="13">
        <v>1017965</v>
      </c>
      <c r="J678" s="13">
        <v>1915269</v>
      </c>
      <c r="K678" s="13">
        <v>713176</v>
      </c>
      <c r="L678" s="13">
        <v>778408.6</v>
      </c>
      <c r="M678" s="76">
        <v>1252.961</v>
      </c>
      <c r="N678" s="13">
        <v>6741289.199</v>
      </c>
      <c r="O678" s="13">
        <v>387875.3</v>
      </c>
      <c r="P678" s="13"/>
      <c r="Q678" s="13"/>
      <c r="R678" s="13"/>
      <c r="S678" s="13"/>
      <c r="T678" s="38"/>
      <c r="U678" s="13"/>
      <c r="V678" s="13"/>
      <c r="W678" s="13"/>
      <c r="X678" s="13"/>
      <c r="Y678" s="13"/>
      <c r="Z678" s="38"/>
      <c r="AA678" s="13"/>
      <c r="AB678" s="38"/>
      <c r="AC678" s="13"/>
      <c r="AD678" s="13"/>
      <c r="AE678" s="13"/>
      <c r="AF678" s="38"/>
      <c r="AG678" s="13"/>
      <c r="AI678" s="11">
        <f t="shared" si="1975"/>
        <v>8619.7666666666682</v>
      </c>
      <c r="AJ678" s="11">
        <f t="shared" si="1983"/>
        <v>1007.6726666666666</v>
      </c>
      <c r="AK678" s="11">
        <f t="shared" si="1984"/>
        <v>2087.529</v>
      </c>
      <c r="AL678" s="11">
        <f t="shared" si="1976"/>
        <v>1901.3</v>
      </c>
      <c r="AM678" s="11">
        <f t="shared" si="1985"/>
        <v>1386.1266666666668</v>
      </c>
      <c r="AN678" s="11">
        <f t="shared" si="1986"/>
        <v>680.12599999999998</v>
      </c>
      <c r="AO678" s="11">
        <f t="shared" si="1987"/>
        <v>1289.7147533333332</v>
      </c>
      <c r="AP678" s="11">
        <f t="shared" si="1988"/>
        <v>1021.1046666666666</v>
      </c>
      <c r="AQ678" s="11">
        <f t="shared" si="1989"/>
        <v>1923.8223333333333</v>
      </c>
      <c r="AR678" s="11">
        <f t="shared" si="1990"/>
        <v>711.50366666666662</v>
      </c>
      <c r="AS678" s="11">
        <f t="shared" si="1991"/>
        <v>776.36773333333338</v>
      </c>
      <c r="AT678" s="11">
        <f t="shared" si="1977"/>
        <v>1242.3263333333334</v>
      </c>
      <c r="AU678" s="11">
        <f t="shared" si="1992"/>
        <v>6672.4503740000009</v>
      </c>
      <c r="AV678" s="11">
        <f t="shared" si="1993"/>
        <v>384.99256666666668</v>
      </c>
      <c r="AW678" s="11">
        <f t="shared" si="1999"/>
        <v>14673.945250000001</v>
      </c>
      <c r="AX678" s="11">
        <f t="shared" si="2000"/>
        <v>1612.8620000000001</v>
      </c>
      <c r="AY678" s="11">
        <f t="shared" si="2001"/>
        <v>1573.117</v>
      </c>
      <c r="AZ678" s="11">
        <f t="shared" ref="AZ678" si="2267">IF(OR(S678="",S675="",S672="",S669=""),AZ677,SUM(S678,S675,S672,S669))</f>
        <v>2493.4259999999999</v>
      </c>
      <c r="BA678" s="11">
        <f t="shared" si="2003"/>
        <v>1957.374</v>
      </c>
      <c r="BB678" s="11">
        <f t="shared" ref="BB678:BE678" si="2268">IF(OR(V678="",V675="",V672="",V669=""),BB677,SUM(V678,V675,V672,V669)/1000)</f>
        <v>598.39382487493992</v>
      </c>
      <c r="BC678" s="11">
        <f t="shared" si="2268"/>
        <v>1588.7655</v>
      </c>
      <c r="BD678" s="11">
        <f t="shared" si="2268"/>
        <v>1068.345</v>
      </c>
      <c r="BE678" s="11">
        <f t="shared" si="2268"/>
        <v>3422.212</v>
      </c>
      <c r="BF678" s="11">
        <f t="shared" si="2005"/>
        <v>629.05600000000004</v>
      </c>
      <c r="BG678" s="11">
        <f t="shared" si="2006"/>
        <v>1975.9594999999999</v>
      </c>
      <c r="BH678" s="11">
        <f t="shared" ref="BH678:BI678" si="2269">IF(OR(AD678="",AD675="",AD672="",AD669=""),BH677,SUM(AD678,AD675,AD672,AD669)/1000)</f>
        <v>1300.28</v>
      </c>
      <c r="BI678" s="11">
        <f t="shared" si="2269"/>
        <v>1709.057</v>
      </c>
      <c r="BJ678" s="11">
        <f t="shared" si="2008"/>
        <v>308.43509999999998</v>
      </c>
      <c r="BL678" s="65" t="str">
        <f t="shared" si="2124"/>
        <v>20108</v>
      </c>
      <c r="BM678" s="2">
        <f t="shared" si="2125"/>
        <v>59.140115819338654</v>
      </c>
      <c r="BN678" s="2">
        <f t="shared" si="2126"/>
        <v>62.767368075256321</v>
      </c>
      <c r="BO678" s="2">
        <f t="shared" ref="BO678:BP678" si="2270">IF(COUNT(AK677,AY675)=2,AK677/AY675*100,"")</f>
        <v>134.23445403077412</v>
      </c>
      <c r="BP678" s="2">
        <f t="shared" si="2270"/>
        <v>76.902532021309895</v>
      </c>
      <c r="BQ678" s="2">
        <f t="shared" si="2128"/>
        <v>70.288529786460899</v>
      </c>
      <c r="BR678" s="2">
        <f t="shared" si="2129"/>
        <v>114.10822410517601</v>
      </c>
      <c r="BS678" s="2">
        <f t="shared" si="2130"/>
        <v>82.078432857108297</v>
      </c>
      <c r="BT678" s="2">
        <f t="shared" ref="BT678:BZ678" si="2271">IF(COUNT(AP677,BD675)=2,AP677/BD675*100,"")</f>
        <v>95.418236741546565</v>
      </c>
      <c r="BU678" s="2">
        <f t="shared" si="2271"/>
        <v>56.870884831868061</v>
      </c>
      <c r="BV678" s="2">
        <f t="shared" si="2271"/>
        <v>113.62716345601973</v>
      </c>
      <c r="BW678" s="2">
        <f t="shared" si="2271"/>
        <v>39.398094211691337</v>
      </c>
      <c r="BX678" s="2">
        <f t="shared" si="2271"/>
        <v>96.749891416951826</v>
      </c>
      <c r="BY678" s="2">
        <f t="shared" si="2271"/>
        <v>389.40313773322822</v>
      </c>
      <c r="BZ678" s="2">
        <f t="shared" si="2271"/>
        <v>129.33956967315271</v>
      </c>
    </row>
    <row r="679" spans="1:78" ht="15" customHeight="1" x14ac:dyDescent="0.2">
      <c r="A679" s="71">
        <v>40422</v>
      </c>
      <c r="B679" s="76">
        <v>8687.7000000000007</v>
      </c>
      <c r="C679" s="13">
        <v>1017370</v>
      </c>
      <c r="D679" s="76">
        <v>2082186</v>
      </c>
      <c r="E679" s="76">
        <v>1912.2</v>
      </c>
      <c r="F679" s="13">
        <v>1397028</v>
      </c>
      <c r="G679" s="13">
        <v>685297</v>
      </c>
      <c r="H679" s="13">
        <v>1278272.33</v>
      </c>
      <c r="I679" s="13">
        <v>1019923</v>
      </c>
      <c r="J679" s="13">
        <v>1938219</v>
      </c>
      <c r="K679" s="13">
        <v>703924</v>
      </c>
      <c r="L679" s="13">
        <v>780140.1</v>
      </c>
      <c r="M679" s="76">
        <v>1260.7550000000001</v>
      </c>
      <c r="N679" s="13">
        <v>6989179.4359999998</v>
      </c>
      <c r="O679" s="13">
        <v>391818.7</v>
      </c>
      <c r="P679" s="13">
        <v>3769979.25</v>
      </c>
      <c r="Q679" s="13">
        <v>430749</v>
      </c>
      <c r="R679" s="13">
        <v>401967</v>
      </c>
      <c r="S679" s="13">
        <v>645.54399999999998</v>
      </c>
      <c r="T679" s="38">
        <v>502.12799999999999</v>
      </c>
      <c r="U679" s="76">
        <v>501.06099999999998</v>
      </c>
      <c r="V679" s="13">
        <v>152514.97992454001</v>
      </c>
      <c r="W679" s="13">
        <v>403663.7</v>
      </c>
      <c r="X679" s="13">
        <v>267959</v>
      </c>
      <c r="Y679" s="13">
        <v>869773</v>
      </c>
      <c r="Z679" s="38">
        <v>158908</v>
      </c>
      <c r="AA679" s="76">
        <v>160542</v>
      </c>
      <c r="AB679" s="38">
        <v>486912.9</v>
      </c>
      <c r="AC679" s="78">
        <v>505828.6</v>
      </c>
      <c r="AD679" s="13">
        <v>344402</v>
      </c>
      <c r="AE679" s="13">
        <v>456830</v>
      </c>
      <c r="AF679" s="38">
        <v>80807.899999999994</v>
      </c>
      <c r="AG679" s="78">
        <v>82052.7</v>
      </c>
      <c r="AI679" s="11">
        <f t="shared" si="1975"/>
        <v>8650.1333333333332</v>
      </c>
      <c r="AJ679" s="11">
        <f t="shared" si="1983"/>
        <v>1012.4726666666667</v>
      </c>
      <c r="AK679" s="11">
        <f t="shared" si="1984"/>
        <v>2084.0216666666665</v>
      </c>
      <c r="AL679" s="11">
        <f t="shared" si="1976"/>
        <v>1906.7</v>
      </c>
      <c r="AM679" s="11">
        <f t="shared" si="1985"/>
        <v>1394.5483333333332</v>
      </c>
      <c r="AN679" s="11">
        <f t="shared" si="1986"/>
        <v>682.97266666666667</v>
      </c>
      <c r="AO679" s="11">
        <f t="shared" si="1987"/>
        <v>1283.7051799999999</v>
      </c>
      <c r="AP679" s="11">
        <f t="shared" si="1988"/>
        <v>1018.361</v>
      </c>
      <c r="AQ679" s="11">
        <f t="shared" si="1989"/>
        <v>1928.7123333333332</v>
      </c>
      <c r="AR679" s="11">
        <f t="shared" si="1990"/>
        <v>709.73166666666668</v>
      </c>
      <c r="AS679" s="11">
        <f t="shared" si="1991"/>
        <v>778.15656666666678</v>
      </c>
      <c r="AT679" s="11">
        <f t="shared" si="1977"/>
        <v>1252.0723333333333</v>
      </c>
      <c r="AU679" s="11">
        <f t="shared" si="1992"/>
        <v>6809.1965243333325</v>
      </c>
      <c r="AV679" s="11">
        <f t="shared" si="1993"/>
        <v>388.28086666666661</v>
      </c>
      <c r="AW679" s="11">
        <f t="shared" si="1999"/>
        <v>14838.8465</v>
      </c>
      <c r="AX679" s="11">
        <f t="shared" si="2000"/>
        <v>1636.6089999999999</v>
      </c>
      <c r="AY679" s="11">
        <f t="shared" si="2001"/>
        <v>1585.9929999999999</v>
      </c>
      <c r="AZ679" s="11">
        <f t="shared" ref="AZ679" si="2272">IF(OR(S679="",S676="",S673="",S670=""),AZ678,SUM(S679,S676,S673,S670))</f>
        <v>2525.8340000000003</v>
      </c>
      <c r="BA679" s="11">
        <f t="shared" si="2003"/>
        <v>1976.0519999999999</v>
      </c>
      <c r="BB679" s="11">
        <f t="shared" ref="BB679:BE679" si="2273">IF(OR(V679="",V676="",V673="",V670=""),BB678,SUM(V679,V676,V673,V670)/1000)</f>
        <v>603.00103191209007</v>
      </c>
      <c r="BC679" s="11">
        <f t="shared" si="2273"/>
        <v>1598.3454999999999</v>
      </c>
      <c r="BD679" s="11">
        <f t="shared" si="2273"/>
        <v>1069.5930000000001</v>
      </c>
      <c r="BE679" s="11">
        <f t="shared" si="2273"/>
        <v>3486.931</v>
      </c>
      <c r="BF679" s="11">
        <f t="shared" si="2005"/>
        <v>633.74</v>
      </c>
      <c r="BG679" s="11">
        <f t="shared" si="2006"/>
        <v>1993.5653</v>
      </c>
      <c r="BH679" s="11">
        <f t="shared" ref="BH679:BI679" si="2274">IF(OR(AD679="",AD676="",AD673="",AD670=""),BH678,SUM(AD679,AD676,AD673,AD670)/1000)</f>
        <v>1331.037</v>
      </c>
      <c r="BI679" s="11">
        <f t="shared" si="2274"/>
        <v>1744.604</v>
      </c>
      <c r="BJ679" s="11">
        <f t="shared" si="2008"/>
        <v>317.85270000000003</v>
      </c>
      <c r="BL679" s="65" t="str">
        <f t="shared" si="2124"/>
        <v>20109</v>
      </c>
      <c r="BM679" s="2">
        <f t="shared" si="2125"/>
        <v>58.741984652468759</v>
      </c>
      <c r="BN679" s="2">
        <f t="shared" si="2126"/>
        <v>62.172543796886117</v>
      </c>
      <c r="BO679" s="2">
        <f t="shared" ref="BO679:BP679" si="2275">IF(COUNT(AK678,AY676)=2,AK678/AY676*100,"")</f>
        <v>132.70017424005971</v>
      </c>
      <c r="BP679" s="2">
        <f t="shared" si="2275"/>
        <v>76.252513609788295</v>
      </c>
      <c r="BQ679" s="2">
        <f t="shared" si="2128"/>
        <v>70.210257893143222</v>
      </c>
      <c r="BR679" s="2">
        <f t="shared" si="2129"/>
        <v>113.65859267383675</v>
      </c>
      <c r="BS679" s="2">
        <f t="shared" si="2130"/>
        <v>81.591388198363262</v>
      </c>
      <c r="BT679" s="2">
        <f t="shared" ref="BT679:BZ679" si="2276">IF(COUNT(AP678,BD676)=2,AP678/BD676*100,"")</f>
        <v>95.578176213364273</v>
      </c>
      <c r="BU679" s="2">
        <f t="shared" si="2276"/>
        <v>56.215755579529649</v>
      </c>
      <c r="BV679" s="2">
        <f t="shared" si="2276"/>
        <v>113.10657026825379</v>
      </c>
      <c r="BW679" s="2">
        <f t="shared" si="2276"/>
        <v>39.290670346904044</v>
      </c>
      <c r="BX679" s="2">
        <f t="shared" si="2276"/>
        <v>95.542985613355086</v>
      </c>
      <c r="BY679" s="2">
        <f t="shared" si="2276"/>
        <v>390.41707643454845</v>
      </c>
      <c r="BZ679" s="2">
        <f t="shared" si="2276"/>
        <v>124.82125629238266</v>
      </c>
    </row>
    <row r="680" spans="1:78" ht="15" customHeight="1" x14ac:dyDescent="0.2">
      <c r="A680" s="71">
        <v>40452</v>
      </c>
      <c r="B680" s="76">
        <v>8736.7000000000007</v>
      </c>
      <c r="C680" s="13">
        <v>1021701</v>
      </c>
      <c r="D680" s="76">
        <v>2094215</v>
      </c>
      <c r="E680" s="76">
        <v>1915.6</v>
      </c>
      <c r="F680" s="13">
        <v>1415970</v>
      </c>
      <c r="G680" s="13">
        <v>690932</v>
      </c>
      <c r="H680" s="13">
        <v>1290177.26</v>
      </c>
      <c r="I680" s="13">
        <v>1021876</v>
      </c>
      <c r="J680" s="13">
        <v>1967820</v>
      </c>
      <c r="K680" s="13">
        <v>701920</v>
      </c>
      <c r="L680" s="13">
        <v>781839.1</v>
      </c>
      <c r="M680" s="76">
        <v>1273.825</v>
      </c>
      <c r="N680" s="13">
        <v>7306376.9680000003</v>
      </c>
      <c r="O680" s="13">
        <v>400858.5</v>
      </c>
      <c r="P680" s="13"/>
      <c r="Q680" s="13"/>
      <c r="R680" s="13"/>
      <c r="S680" s="13"/>
      <c r="T680" s="38"/>
      <c r="U680" s="13"/>
      <c r="V680" s="13"/>
      <c r="W680" s="13"/>
      <c r="X680" s="13"/>
      <c r="Y680" s="13"/>
      <c r="Z680" s="38"/>
      <c r="AA680" s="13"/>
      <c r="AB680" s="38"/>
      <c r="AC680" s="13"/>
      <c r="AD680" s="13"/>
      <c r="AE680" s="13"/>
      <c r="AF680" s="38"/>
      <c r="AG680" s="13"/>
      <c r="AI680" s="11">
        <f t="shared" si="1975"/>
        <v>8693.6333333333332</v>
      </c>
      <c r="AJ680" s="11">
        <f t="shared" si="1983"/>
        <v>1017.0496666666667</v>
      </c>
      <c r="AK680" s="11">
        <f t="shared" si="1984"/>
        <v>2085.6750000000002</v>
      </c>
      <c r="AL680" s="11">
        <f t="shared" si="1976"/>
        <v>1911.9000000000003</v>
      </c>
      <c r="AM680" s="11">
        <f t="shared" si="1985"/>
        <v>1402.6436666666668</v>
      </c>
      <c r="AN680" s="11">
        <f t="shared" si="1986"/>
        <v>686.59266666666667</v>
      </c>
      <c r="AO680" s="11">
        <f t="shared" si="1987"/>
        <v>1282.5229066666666</v>
      </c>
      <c r="AP680" s="11">
        <f t="shared" si="1988"/>
        <v>1019.9213333333333</v>
      </c>
      <c r="AQ680" s="11">
        <f t="shared" si="1989"/>
        <v>1940.4359999999999</v>
      </c>
      <c r="AR680" s="11">
        <f t="shared" si="1990"/>
        <v>706.34</v>
      </c>
      <c r="AS680" s="11">
        <f t="shared" si="1991"/>
        <v>780.12926666666658</v>
      </c>
      <c r="AT680" s="11">
        <f t="shared" si="1977"/>
        <v>1262.5136666666667</v>
      </c>
      <c r="AU680" s="11">
        <f t="shared" si="1992"/>
        <v>7012.2818676666666</v>
      </c>
      <c r="AV680" s="11">
        <f t="shared" si="1993"/>
        <v>393.51749999999998</v>
      </c>
      <c r="AW680" s="11">
        <f t="shared" si="1999"/>
        <v>14838.8465</v>
      </c>
      <c r="AX680" s="11">
        <f t="shared" si="2000"/>
        <v>1636.6089999999999</v>
      </c>
      <c r="AY680" s="11">
        <f t="shared" si="2001"/>
        <v>1585.9929999999999</v>
      </c>
      <c r="AZ680" s="11">
        <f t="shared" ref="AZ680" si="2277">IF(OR(S680="",S677="",S674="",S671=""),AZ679,SUM(S680,S677,S674,S671))</f>
        <v>2525.8340000000003</v>
      </c>
      <c r="BA680" s="11">
        <f t="shared" si="2003"/>
        <v>1976.0519999999999</v>
      </c>
      <c r="BB680" s="11">
        <f t="shared" ref="BB680:BE680" si="2278">IF(OR(V680="",V677="",V674="",V671=""),BB679,SUM(V680,V677,V674,V671)/1000)</f>
        <v>603.00103191209007</v>
      </c>
      <c r="BC680" s="11">
        <f t="shared" si="2278"/>
        <v>1598.3454999999999</v>
      </c>
      <c r="BD680" s="11">
        <f t="shared" si="2278"/>
        <v>1069.5930000000001</v>
      </c>
      <c r="BE680" s="11">
        <f t="shared" si="2278"/>
        <v>3486.931</v>
      </c>
      <c r="BF680" s="11">
        <f t="shared" si="2005"/>
        <v>633.74</v>
      </c>
      <c r="BG680" s="11">
        <f t="shared" si="2006"/>
        <v>1993.5653</v>
      </c>
      <c r="BH680" s="11">
        <f t="shared" ref="BH680:BI680" si="2279">IF(OR(AD680="",AD677="",AD674="",AD671=""),BH679,SUM(AD680,AD677,AD674,AD671)/1000)</f>
        <v>1331.037</v>
      </c>
      <c r="BI680" s="11">
        <f t="shared" si="2279"/>
        <v>1744.604</v>
      </c>
      <c r="BJ680" s="11">
        <f t="shared" si="2008"/>
        <v>317.85270000000003</v>
      </c>
      <c r="BL680" s="65" t="str">
        <f t="shared" si="2124"/>
        <v>201010</v>
      </c>
      <c r="BM680" s="2">
        <f t="shared" si="2125"/>
        <v>58.948927408144257</v>
      </c>
      <c r="BN680" s="2">
        <f t="shared" si="2126"/>
        <v>62.477302253178912</v>
      </c>
      <c r="BO680" s="2">
        <f t="shared" ref="BO680:BP680" si="2280">IF(COUNT(AK679,AY677)=2,AK679/AY677*100,"")</f>
        <v>132.47721985501818</v>
      </c>
      <c r="BP680" s="2">
        <f t="shared" si="2280"/>
        <v>76.469083100922191</v>
      </c>
      <c r="BQ680" s="2">
        <f t="shared" si="2128"/>
        <v>70.815626787045645</v>
      </c>
      <c r="BR680" s="2">
        <f t="shared" si="2129"/>
        <v>114.13431059543488</v>
      </c>
      <c r="BS680" s="2">
        <f t="shared" si="2130"/>
        <v>81.177162604130899</v>
      </c>
      <c r="BT680" s="2">
        <f t="shared" ref="BT680:BZ680" si="2281">IF(COUNT(AP679,BD677)=2,AP679/BD677*100,"")</f>
        <v>95.321361545193724</v>
      </c>
      <c r="BU680" s="2">
        <f t="shared" si="2281"/>
        <v>56.358645616733661</v>
      </c>
      <c r="BV680" s="2">
        <f t="shared" si="2281"/>
        <v>112.82487833621595</v>
      </c>
      <c r="BW680" s="2">
        <f t="shared" si="2281"/>
        <v>39.381200205098679</v>
      </c>
      <c r="BX680" s="2">
        <f t="shared" si="2281"/>
        <v>96.292516483629171</v>
      </c>
      <c r="BY680" s="2">
        <f t="shared" si="2281"/>
        <v>398.41833972379692</v>
      </c>
      <c r="BZ680" s="2">
        <f t="shared" si="2281"/>
        <v>125.88738008957692</v>
      </c>
    </row>
    <row r="681" spans="1:78" ht="15" customHeight="1" x14ac:dyDescent="0.2">
      <c r="A681" s="71">
        <v>40483</v>
      </c>
      <c r="B681" s="76">
        <v>8757.4</v>
      </c>
      <c r="C681" s="13">
        <v>1021885</v>
      </c>
      <c r="D681" s="76">
        <v>2083553</v>
      </c>
      <c r="E681" s="76">
        <v>1924.6</v>
      </c>
      <c r="F681" s="13">
        <v>1414853</v>
      </c>
      <c r="G681" s="13">
        <v>698984</v>
      </c>
      <c r="H681" s="13">
        <v>1270321.58</v>
      </c>
      <c r="I681" s="13">
        <v>1027709</v>
      </c>
      <c r="J681" s="13">
        <v>1963638</v>
      </c>
      <c r="K681" s="13">
        <v>703179</v>
      </c>
      <c r="L681" s="13">
        <v>782401.4</v>
      </c>
      <c r="M681" s="76">
        <v>1294.2760000000001</v>
      </c>
      <c r="N681" s="13">
        <v>7110852.0549999997</v>
      </c>
      <c r="O681" s="13">
        <v>404180.2</v>
      </c>
      <c r="P681" s="13"/>
      <c r="Q681" s="13"/>
      <c r="R681" s="13"/>
      <c r="S681" s="13"/>
      <c r="T681" s="38"/>
      <c r="U681" s="13"/>
      <c r="V681" s="13"/>
      <c r="W681" s="13"/>
      <c r="X681" s="13"/>
      <c r="Y681" s="13"/>
      <c r="Z681" s="38"/>
      <c r="AA681" s="13"/>
      <c r="AB681" s="38"/>
      <c r="AC681" s="13"/>
      <c r="AD681" s="13"/>
      <c r="AE681" s="13"/>
      <c r="AF681" s="38"/>
      <c r="AG681" s="13"/>
      <c r="AI681" s="11">
        <f t="shared" si="1975"/>
        <v>8727.2666666666682</v>
      </c>
      <c r="AJ681" s="11">
        <f t="shared" si="1983"/>
        <v>1020.3186666666667</v>
      </c>
      <c r="AK681" s="11">
        <f t="shared" si="1984"/>
        <v>2086.6513333333332</v>
      </c>
      <c r="AL681" s="11">
        <f t="shared" si="1976"/>
        <v>1917.4666666666665</v>
      </c>
      <c r="AM681" s="11">
        <f t="shared" si="1985"/>
        <v>1409.2836666666667</v>
      </c>
      <c r="AN681" s="11">
        <f t="shared" si="1986"/>
        <v>691.73766666666666</v>
      </c>
      <c r="AO681" s="11">
        <f t="shared" si="1987"/>
        <v>1279.5903899999998</v>
      </c>
      <c r="AP681" s="11">
        <f t="shared" si="1988"/>
        <v>1023.1693333333334</v>
      </c>
      <c r="AQ681" s="11">
        <f t="shared" si="1989"/>
        <v>1956.559</v>
      </c>
      <c r="AR681" s="11">
        <f t="shared" si="1990"/>
        <v>703.00766666666664</v>
      </c>
      <c r="AS681" s="11">
        <f t="shared" si="1991"/>
        <v>781.4602000000001</v>
      </c>
      <c r="AT681" s="11">
        <f t="shared" si="1977"/>
        <v>1276.2853333333333</v>
      </c>
      <c r="AU681" s="11">
        <f t="shared" si="1992"/>
        <v>7135.4694863333334</v>
      </c>
      <c r="AV681" s="11">
        <f t="shared" si="1993"/>
        <v>398.95246666666662</v>
      </c>
      <c r="AW681" s="11">
        <f t="shared" si="1999"/>
        <v>14838.8465</v>
      </c>
      <c r="AX681" s="11">
        <f t="shared" si="2000"/>
        <v>1636.6089999999999</v>
      </c>
      <c r="AY681" s="11">
        <f t="shared" si="2001"/>
        <v>1585.9929999999999</v>
      </c>
      <c r="AZ681" s="11">
        <f t="shared" ref="AZ681" si="2282">IF(OR(S681="",S678="",S675="",S672=""),AZ680,SUM(S681,S678,S675,S672))</f>
        <v>2525.8340000000003</v>
      </c>
      <c r="BA681" s="11">
        <f t="shared" si="2003"/>
        <v>1976.0519999999999</v>
      </c>
      <c r="BB681" s="11">
        <f t="shared" ref="BB681:BE681" si="2283">IF(OR(V681="",V678="",V675="",V672=""),BB680,SUM(V681,V678,V675,V672)/1000)</f>
        <v>603.00103191209007</v>
      </c>
      <c r="BC681" s="11">
        <f t="shared" si="2283"/>
        <v>1598.3454999999999</v>
      </c>
      <c r="BD681" s="11">
        <f t="shared" si="2283"/>
        <v>1069.5930000000001</v>
      </c>
      <c r="BE681" s="11">
        <f t="shared" si="2283"/>
        <v>3486.931</v>
      </c>
      <c r="BF681" s="11">
        <f t="shared" si="2005"/>
        <v>633.74</v>
      </c>
      <c r="BG681" s="11">
        <f t="shared" si="2006"/>
        <v>1993.5653</v>
      </c>
      <c r="BH681" s="11">
        <f t="shared" ref="BH681:BI681" si="2284">IF(OR(AD681="",AD678="",AD675="",AD672=""),BH680,SUM(AD681,AD678,AD675,AD672)/1000)</f>
        <v>1331.037</v>
      </c>
      <c r="BI681" s="11">
        <f t="shared" si="2284"/>
        <v>1744.604</v>
      </c>
      <c r="BJ681" s="11">
        <f t="shared" si="2008"/>
        <v>317.85270000000003</v>
      </c>
      <c r="BL681" s="65" t="str">
        <f t="shared" si="2124"/>
        <v>201011</v>
      </c>
      <c r="BM681" s="2">
        <f t="shared" si="2125"/>
        <v>59.245371201949467</v>
      </c>
      <c r="BN681" s="2">
        <f t="shared" si="2126"/>
        <v>62.774909860029346</v>
      </c>
      <c r="BO681" s="2">
        <f t="shared" ref="BO681:BP681" si="2285">IF(COUNT(AK680,AY678)=2,AK680/AY678*100,"")</f>
        <v>132.58231905192051</v>
      </c>
      <c r="BP681" s="2">
        <f t="shared" si="2285"/>
        <v>76.677631499791872</v>
      </c>
      <c r="BQ681" s="2">
        <f t="shared" si="2128"/>
        <v>71.245880109439128</v>
      </c>
      <c r="BR681" s="2">
        <f t="shared" si="2129"/>
        <v>114.73926336224469</v>
      </c>
      <c r="BS681" s="2">
        <f t="shared" si="2130"/>
        <v>80.798908334804594</v>
      </c>
      <c r="BT681" s="2">
        <f t="shared" ref="BT681:BZ681" si="2286">IF(COUNT(AP680,BD678)=2,AP680/BD678*100,"")</f>
        <v>95.467412992369816</v>
      </c>
      <c r="BU681" s="2">
        <f t="shared" si="2286"/>
        <v>56.70122131533639</v>
      </c>
      <c r="BV681" s="2">
        <f t="shared" si="2286"/>
        <v>112.28571065215181</v>
      </c>
      <c r="BW681" s="2">
        <f t="shared" si="2286"/>
        <v>39.481035247264259</v>
      </c>
      <c r="BX681" s="2">
        <f t="shared" si="2286"/>
        <v>97.095523015555628</v>
      </c>
      <c r="BY681" s="2">
        <f t="shared" si="2286"/>
        <v>410.30122855274379</v>
      </c>
      <c r="BZ681" s="2">
        <f t="shared" si="2286"/>
        <v>127.58518728899533</v>
      </c>
    </row>
    <row r="682" spans="1:78" ht="15" customHeight="1" x14ac:dyDescent="0.2">
      <c r="A682" s="71">
        <v>40513</v>
      </c>
      <c r="B682" s="76">
        <v>8789.2999999999993</v>
      </c>
      <c r="C682" s="13">
        <v>1026441</v>
      </c>
      <c r="D682" s="76">
        <v>2079446</v>
      </c>
      <c r="E682" s="76">
        <v>1931.3</v>
      </c>
      <c r="F682" s="13">
        <v>1456293</v>
      </c>
      <c r="G682" s="13">
        <v>699994</v>
      </c>
      <c r="H682" s="13">
        <v>1300086.42</v>
      </c>
      <c r="I682" s="13">
        <v>1030637</v>
      </c>
      <c r="J682" s="13">
        <v>2007359</v>
      </c>
      <c r="K682" s="13">
        <v>701718</v>
      </c>
      <c r="L682" s="13">
        <v>782134.6</v>
      </c>
      <c r="M682" s="76">
        <v>1302.223</v>
      </c>
      <c r="N682" s="13">
        <v>7136270.8590000002</v>
      </c>
      <c r="O682" s="13">
        <v>404629.9</v>
      </c>
      <c r="P682" s="13">
        <v>3810210.75</v>
      </c>
      <c r="Q682" s="13">
        <v>436009</v>
      </c>
      <c r="R682" s="13">
        <v>404678</v>
      </c>
      <c r="S682" s="13">
        <v>652.55899999999997</v>
      </c>
      <c r="T682" s="38">
        <v>505.99400000000003</v>
      </c>
      <c r="U682" s="76">
        <v>505.32900000000001</v>
      </c>
      <c r="V682" s="13">
        <v>153692.44513738001</v>
      </c>
      <c r="W682" s="13">
        <v>407454.6</v>
      </c>
      <c r="X682" s="13">
        <v>269364</v>
      </c>
      <c r="Y682" s="13">
        <v>951047</v>
      </c>
      <c r="Z682" s="38">
        <v>159676</v>
      </c>
      <c r="AA682" s="76">
        <v>161490</v>
      </c>
      <c r="AB682" s="38">
        <v>481730</v>
      </c>
      <c r="AC682" s="78">
        <v>500127.7</v>
      </c>
      <c r="AD682" s="13">
        <v>350468</v>
      </c>
      <c r="AE682" s="13">
        <v>483951</v>
      </c>
      <c r="AF682" s="38">
        <v>83550.399999999994</v>
      </c>
      <c r="AG682" s="78">
        <v>84556.5</v>
      </c>
      <c r="AI682" s="11">
        <f t="shared" si="1975"/>
        <v>8761.1333333333332</v>
      </c>
      <c r="AJ682" s="11">
        <f t="shared" si="1983"/>
        <v>1023.3423333333334</v>
      </c>
      <c r="AK682" s="11">
        <f t="shared" si="1984"/>
        <v>2085.7379999999998</v>
      </c>
      <c r="AL682" s="11">
        <f t="shared" si="1976"/>
        <v>1923.8333333333333</v>
      </c>
      <c r="AM682" s="11">
        <f t="shared" si="1985"/>
        <v>1429.0386666666668</v>
      </c>
      <c r="AN682" s="11">
        <f t="shared" si="1986"/>
        <v>696.63666666666666</v>
      </c>
      <c r="AO682" s="11">
        <f t="shared" si="1987"/>
        <v>1286.8617533333331</v>
      </c>
      <c r="AP682" s="11">
        <f t="shared" si="1988"/>
        <v>1026.7406666666666</v>
      </c>
      <c r="AQ682" s="11">
        <f t="shared" si="1989"/>
        <v>1979.6056666666668</v>
      </c>
      <c r="AR682" s="11">
        <f t="shared" si="1990"/>
        <v>702.27233333333334</v>
      </c>
      <c r="AS682" s="11">
        <f t="shared" si="1991"/>
        <v>782.12503333333336</v>
      </c>
      <c r="AT682" s="11">
        <f t="shared" si="1977"/>
        <v>1290.1079999999999</v>
      </c>
      <c r="AU682" s="11">
        <f t="shared" si="1992"/>
        <v>7184.499960666667</v>
      </c>
      <c r="AV682" s="11">
        <f t="shared" si="1993"/>
        <v>403.22286666666668</v>
      </c>
      <c r="AW682" s="11">
        <f t="shared" si="1999"/>
        <v>14992.052</v>
      </c>
      <c r="AX682" s="11">
        <f t="shared" si="2000"/>
        <v>1666.048</v>
      </c>
      <c r="AY682" s="11">
        <f t="shared" si="2001"/>
        <v>1601.925</v>
      </c>
      <c r="AZ682" s="11">
        <f t="shared" ref="AZ682" si="2287">IF(OR(S682="",S679="",S676="",S673=""),AZ681,SUM(S682,S679,S676,S673))</f>
        <v>2558.6379999999999</v>
      </c>
      <c r="BA682" s="11">
        <f t="shared" si="2003"/>
        <v>1993.6389999999999</v>
      </c>
      <c r="BB682" s="11">
        <f t="shared" ref="BB682:BE682" si="2288">IF(OR(V682="",V679="",V676="",V673=""),BB681,SUM(V682,V679,V676,V673)/1000)</f>
        <v>608.07502645034003</v>
      </c>
      <c r="BC682" s="11">
        <f t="shared" si="2288"/>
        <v>1609.5471</v>
      </c>
      <c r="BD682" s="11">
        <f t="shared" si="2288"/>
        <v>1072.7090000000001</v>
      </c>
      <c r="BE682" s="11">
        <f t="shared" si="2288"/>
        <v>3570.0929999999998</v>
      </c>
      <c r="BF682" s="11">
        <f t="shared" si="2005"/>
        <v>638.83299999999997</v>
      </c>
      <c r="BG682" s="11">
        <f t="shared" si="2006"/>
        <v>2001.9793</v>
      </c>
      <c r="BH682" s="11">
        <f t="shared" ref="BH682:BI682" si="2289">IF(OR(AD682="",AD679="",AD676="",AD673=""),BH681,SUM(AD682,AD679,AD676,AD673)/1000)</f>
        <v>1361.441</v>
      </c>
      <c r="BI682" s="11">
        <f t="shared" si="2289"/>
        <v>1776.3320000000001</v>
      </c>
      <c r="BJ682" s="11">
        <f t="shared" si="2008"/>
        <v>327.13200000000001</v>
      </c>
      <c r="BL682" s="65" t="str">
        <f t="shared" si="2124"/>
        <v>201012</v>
      </c>
      <c r="BM682" s="2">
        <f t="shared" si="2125"/>
        <v>58.813646105623299</v>
      </c>
      <c r="BN682" s="2">
        <f t="shared" si="2126"/>
        <v>62.143717080051907</v>
      </c>
      <c r="BO682" s="2">
        <f t="shared" ref="BO682:BP682" si="2290">IF(COUNT(AK681,AY679)=2,AK681/AY679*100,"")</f>
        <v>131.56749956231417</v>
      </c>
      <c r="BP682" s="2">
        <f t="shared" si="2290"/>
        <v>75.914199692721937</v>
      </c>
      <c r="BQ682" s="2">
        <f t="shared" si="2128"/>
        <v>70.982123277457617</v>
      </c>
      <c r="BR682" s="2">
        <f t="shared" si="2129"/>
        <v>114.71583464346595</v>
      </c>
      <c r="BS682" s="2">
        <f t="shared" si="2130"/>
        <v>80.240655519514817</v>
      </c>
      <c r="BT682" s="2">
        <f t="shared" ref="BT682:BZ682" si="2291">IF(COUNT(AP681,BD679)=2,AP681/BD679*100,"")</f>
        <v>95.659688622993357</v>
      </c>
      <c r="BU682" s="2">
        <f t="shared" si="2291"/>
        <v>56.111204953582394</v>
      </c>
      <c r="BV682" s="2">
        <f t="shared" si="2291"/>
        <v>110.92998180115924</v>
      </c>
      <c r="BW682" s="2">
        <f t="shared" si="2291"/>
        <v>39.199127312258099</v>
      </c>
      <c r="BX682" s="2">
        <f t="shared" si="2291"/>
        <v>95.886540594538943</v>
      </c>
      <c r="BY682" s="2">
        <f t="shared" si="2291"/>
        <v>409.00224270569902</v>
      </c>
      <c r="BZ682" s="2">
        <f t="shared" si="2291"/>
        <v>125.51488996842454</v>
      </c>
    </row>
    <row r="683" spans="1:78" ht="15" customHeight="1" x14ac:dyDescent="0.2">
      <c r="A683" s="71">
        <v>40544</v>
      </c>
      <c r="B683" s="76">
        <v>8825.9</v>
      </c>
      <c r="C683" s="13">
        <v>1030655</v>
      </c>
      <c r="D683" s="76">
        <v>2065762</v>
      </c>
      <c r="E683" s="76">
        <v>1952.3</v>
      </c>
      <c r="F683" s="13">
        <v>1431829</v>
      </c>
      <c r="G683" s="13">
        <v>702111</v>
      </c>
      <c r="H683" s="13">
        <v>1284230</v>
      </c>
      <c r="I683" s="13">
        <v>1014796</v>
      </c>
      <c r="J683" s="13">
        <v>2003040</v>
      </c>
      <c r="K683" s="13">
        <v>699001</v>
      </c>
      <c r="L683" s="13">
        <v>784201</v>
      </c>
      <c r="M683" s="76">
        <v>1311.4010000000001</v>
      </c>
      <c r="N683" s="13">
        <v>7264059.0329999998</v>
      </c>
      <c r="O683" s="13">
        <v>405133.8</v>
      </c>
      <c r="P683" s="13"/>
      <c r="Q683" s="13"/>
      <c r="R683" s="13"/>
      <c r="S683" s="13"/>
      <c r="T683" s="38"/>
      <c r="U683" s="13"/>
      <c r="V683" s="13"/>
      <c r="W683" s="13"/>
      <c r="X683" s="13"/>
      <c r="Y683" s="13"/>
      <c r="Z683" s="38"/>
      <c r="AA683" s="13"/>
      <c r="AB683" s="38"/>
      <c r="AC683" s="13"/>
      <c r="AD683" s="13"/>
      <c r="AE683" s="13"/>
      <c r="AF683" s="38"/>
      <c r="AG683" s="13"/>
      <c r="AI683" s="11">
        <f t="shared" si="1975"/>
        <v>8790.8666666666668</v>
      </c>
      <c r="AJ683" s="11">
        <f t="shared" si="1983"/>
        <v>1026.327</v>
      </c>
      <c r="AK683" s="11">
        <f t="shared" si="1984"/>
        <v>2076.253666666667</v>
      </c>
      <c r="AL683" s="11">
        <f t="shared" si="1976"/>
        <v>1936.0666666666666</v>
      </c>
      <c r="AM683" s="11">
        <f t="shared" si="1985"/>
        <v>1434.325</v>
      </c>
      <c r="AN683" s="11">
        <f t="shared" si="1986"/>
        <v>700.36300000000006</v>
      </c>
      <c r="AO683" s="11">
        <f t="shared" si="1987"/>
        <v>1284.8793333333333</v>
      </c>
      <c r="AP683" s="11">
        <f t="shared" si="1988"/>
        <v>1024.3806666666667</v>
      </c>
      <c r="AQ683" s="11">
        <f t="shared" si="1989"/>
        <v>1991.3456666666668</v>
      </c>
      <c r="AR683" s="11">
        <f t="shared" si="1990"/>
        <v>701.29933333333338</v>
      </c>
      <c r="AS683" s="11">
        <f t="shared" si="1991"/>
        <v>782.91233333333332</v>
      </c>
      <c r="AT683" s="11">
        <f t="shared" si="1977"/>
        <v>1302.6333333333332</v>
      </c>
      <c r="AU683" s="11">
        <f t="shared" si="1992"/>
        <v>7170.393982333333</v>
      </c>
      <c r="AV683" s="11">
        <f t="shared" si="1993"/>
        <v>404.64796666666672</v>
      </c>
      <c r="AW683" s="11">
        <f t="shared" si="1999"/>
        <v>14992.052</v>
      </c>
      <c r="AX683" s="11">
        <f t="shared" si="2000"/>
        <v>1666.048</v>
      </c>
      <c r="AY683" s="11">
        <f t="shared" si="2001"/>
        <v>1601.925</v>
      </c>
      <c r="AZ683" s="11">
        <f t="shared" ref="AZ683" si="2292">IF(OR(S683="",S680="",S677="",S674=""),AZ682,SUM(S683,S680,S677,S674))</f>
        <v>2558.6379999999999</v>
      </c>
      <c r="BA683" s="11">
        <f t="shared" si="2003"/>
        <v>1993.6389999999999</v>
      </c>
      <c r="BB683" s="11">
        <f t="shared" ref="BB683:BE683" si="2293">IF(OR(V683="",V680="",V677="",V674=""),BB682,SUM(V683,V680,V677,V674)/1000)</f>
        <v>608.07502645034003</v>
      </c>
      <c r="BC683" s="11">
        <f t="shared" si="2293"/>
        <v>1609.5471</v>
      </c>
      <c r="BD683" s="11">
        <f t="shared" si="2293"/>
        <v>1072.7090000000001</v>
      </c>
      <c r="BE683" s="11">
        <f t="shared" si="2293"/>
        <v>3570.0929999999998</v>
      </c>
      <c r="BF683" s="11">
        <f t="shared" si="2005"/>
        <v>638.83299999999997</v>
      </c>
      <c r="BG683" s="11">
        <f t="shared" si="2006"/>
        <v>2001.9793</v>
      </c>
      <c r="BH683" s="11">
        <f t="shared" ref="BH683:BI683" si="2294">IF(OR(AD683="",AD680="",AD677="",AD674=""),BH682,SUM(AD683,AD680,AD677,AD674)/1000)</f>
        <v>1361.441</v>
      </c>
      <c r="BI683" s="11">
        <f t="shared" si="2294"/>
        <v>1776.3320000000001</v>
      </c>
      <c r="BJ683" s="11">
        <f t="shared" si="2008"/>
        <v>327.13200000000001</v>
      </c>
      <c r="BL683" s="65" t="str">
        <f t="shared" si="2124"/>
        <v>20111</v>
      </c>
      <c r="BM683" s="2">
        <f t="shared" si="2125"/>
        <v>59.041875885253837</v>
      </c>
      <c r="BN683" s="2">
        <f t="shared" si="2126"/>
        <v>62.343459352030131</v>
      </c>
      <c r="BO683" s="2">
        <f t="shared" ref="BO683:BP683" si="2295">IF(COUNT(AK682,AY680)=2,AK682/AY680*100,"")</f>
        <v>131.50991208662333</v>
      </c>
      <c r="BP683" s="2">
        <f t="shared" si="2295"/>
        <v>76.166261651926973</v>
      </c>
      <c r="BQ683" s="2">
        <f t="shared" si="2128"/>
        <v>71.318146823396688</v>
      </c>
      <c r="BR683" s="2">
        <f t="shared" si="2129"/>
        <v>115.52827106409123</v>
      </c>
      <c r="BS683" s="2">
        <f t="shared" si="2130"/>
        <v>80.05718350631949</v>
      </c>
      <c r="BT683" s="2">
        <f t="shared" ref="BT683:BZ683" si="2296">IF(COUNT(AP682,BD680)=2,AP682/BD680*100,"")</f>
        <v>95.993585098880274</v>
      </c>
      <c r="BU683" s="2">
        <f t="shared" si="2296"/>
        <v>56.772149109536919</v>
      </c>
      <c r="BV683" s="2">
        <f t="shared" si="2296"/>
        <v>110.81395104196253</v>
      </c>
      <c r="BW683" s="2">
        <f t="shared" si="2296"/>
        <v>39.232476274207492</v>
      </c>
      <c r="BX683" s="2">
        <f t="shared" si="2296"/>
        <v>96.925029131421581</v>
      </c>
      <c r="BY683" s="2">
        <f t="shared" si="2296"/>
        <v>411.81264978566287</v>
      </c>
      <c r="BZ683" s="2">
        <f t="shared" si="2296"/>
        <v>126.85840537666242</v>
      </c>
    </row>
    <row r="684" spans="1:78" ht="15" customHeight="1" x14ac:dyDescent="0.2">
      <c r="A684" s="71">
        <v>40575</v>
      </c>
      <c r="B684" s="76">
        <v>8871.4</v>
      </c>
      <c r="C684" s="13">
        <v>1033383</v>
      </c>
      <c r="D684" s="76">
        <v>2059614</v>
      </c>
      <c r="E684" s="76">
        <v>1946.8</v>
      </c>
      <c r="F684" s="13">
        <v>1426493</v>
      </c>
      <c r="G684" s="13">
        <v>706330</v>
      </c>
      <c r="H684" s="13">
        <v>1281452.55</v>
      </c>
      <c r="I684" s="13">
        <v>1020729</v>
      </c>
      <c r="J684" s="13">
        <v>1959126</v>
      </c>
      <c r="K684" s="13">
        <v>702628</v>
      </c>
      <c r="L684" s="13">
        <v>786269.9</v>
      </c>
      <c r="M684" s="76">
        <v>1325.144</v>
      </c>
      <c r="N684" s="13">
        <v>7219885.5659999996</v>
      </c>
      <c r="O684" s="13">
        <v>406442.3</v>
      </c>
      <c r="P684" s="13"/>
      <c r="Q684" s="13"/>
      <c r="R684" s="13"/>
      <c r="S684" s="13"/>
      <c r="T684" s="38"/>
      <c r="U684" s="13"/>
      <c r="V684" s="13"/>
      <c r="W684" s="13"/>
      <c r="X684" s="13"/>
      <c r="Y684" s="13"/>
      <c r="Z684" s="38"/>
      <c r="AA684" s="13"/>
      <c r="AB684" s="38"/>
      <c r="AC684" s="13"/>
      <c r="AD684" s="13"/>
      <c r="AE684" s="13"/>
      <c r="AF684" s="38"/>
      <c r="AG684" s="13"/>
      <c r="AI684" s="11">
        <f t="shared" si="1975"/>
        <v>8828.8666666666668</v>
      </c>
      <c r="AJ684" s="11">
        <f t="shared" si="1983"/>
        <v>1030.1596666666667</v>
      </c>
      <c r="AK684" s="11">
        <f t="shared" si="1984"/>
        <v>2068.2739999999999</v>
      </c>
      <c r="AL684" s="11">
        <f t="shared" si="1976"/>
        <v>1943.4666666666665</v>
      </c>
      <c r="AM684" s="11">
        <f t="shared" si="1985"/>
        <v>1438.2049999999999</v>
      </c>
      <c r="AN684" s="11">
        <f t="shared" si="1986"/>
        <v>702.81166666666661</v>
      </c>
      <c r="AO684" s="11">
        <f t="shared" si="1987"/>
        <v>1288.5896566666665</v>
      </c>
      <c r="AP684" s="11">
        <f t="shared" si="1988"/>
        <v>1022.054</v>
      </c>
      <c r="AQ684" s="11">
        <f t="shared" si="1989"/>
        <v>1989.8416666666667</v>
      </c>
      <c r="AR684" s="11">
        <f t="shared" si="1990"/>
        <v>701.11566666666658</v>
      </c>
      <c r="AS684" s="11">
        <f t="shared" si="1991"/>
        <v>784.20183333333341</v>
      </c>
      <c r="AT684" s="11">
        <f t="shared" si="1977"/>
        <v>1312.9226666666666</v>
      </c>
      <c r="AU684" s="11">
        <f t="shared" si="1992"/>
        <v>7206.7384860000002</v>
      </c>
      <c r="AV684" s="11">
        <f t="shared" si="1993"/>
        <v>405.40199999999999</v>
      </c>
      <c r="AW684" s="11">
        <f t="shared" si="1999"/>
        <v>14992.052</v>
      </c>
      <c r="AX684" s="11">
        <f t="shared" si="2000"/>
        <v>1666.048</v>
      </c>
      <c r="AY684" s="11">
        <f t="shared" si="2001"/>
        <v>1601.925</v>
      </c>
      <c r="AZ684" s="11">
        <f t="shared" ref="AZ684" si="2297">IF(OR(S684="",S681="",S678="",S675=""),AZ683,SUM(S684,S681,S678,S675))</f>
        <v>2558.6379999999999</v>
      </c>
      <c r="BA684" s="11">
        <f t="shared" si="2003"/>
        <v>1993.6389999999999</v>
      </c>
      <c r="BB684" s="11">
        <f t="shared" ref="BB684:BE684" si="2298">IF(OR(V684="",V681="",V678="",V675=""),BB683,SUM(V684,V681,V678,V675)/1000)</f>
        <v>608.07502645034003</v>
      </c>
      <c r="BC684" s="11">
        <f t="shared" si="2298"/>
        <v>1609.5471</v>
      </c>
      <c r="BD684" s="11">
        <f t="shared" si="2298"/>
        <v>1072.7090000000001</v>
      </c>
      <c r="BE684" s="11">
        <f t="shared" si="2298"/>
        <v>3570.0929999999998</v>
      </c>
      <c r="BF684" s="11">
        <f t="shared" si="2005"/>
        <v>638.83299999999997</v>
      </c>
      <c r="BG684" s="11">
        <f t="shared" si="2006"/>
        <v>2001.9793</v>
      </c>
      <c r="BH684" s="11">
        <f t="shared" ref="BH684:BI684" si="2299">IF(OR(AD684="",AD681="",AD678="",AD675=""),BH683,SUM(AD684,AD681,AD678,AD675)/1000)</f>
        <v>1361.441</v>
      </c>
      <c r="BI684" s="11">
        <f t="shared" si="2299"/>
        <v>1776.3320000000001</v>
      </c>
      <c r="BJ684" s="11">
        <f t="shared" si="2008"/>
        <v>327.13200000000001</v>
      </c>
      <c r="BL684" s="65" t="str">
        <f t="shared" si="2124"/>
        <v>20112</v>
      </c>
      <c r="BM684" s="2">
        <f t="shared" si="2125"/>
        <v>59.242250849260195</v>
      </c>
      <c r="BN684" s="2">
        <f t="shared" si="2126"/>
        <v>62.528211279134695</v>
      </c>
      <c r="BO684" s="2">
        <f t="shared" ref="BO684:BP684" si="2300">IF(COUNT(AK683,AY681)=2,AK683/AY681*100,"")</f>
        <v>130.91190608449514</v>
      </c>
      <c r="BP684" s="2">
        <f t="shared" si="2300"/>
        <v>76.650590128514636</v>
      </c>
      <c r="BQ684" s="2">
        <f t="shared" si="2128"/>
        <v>72.317867478521151</v>
      </c>
      <c r="BR684" s="2">
        <f t="shared" si="2129"/>
        <v>116.1462357334911</v>
      </c>
      <c r="BS684" s="2">
        <f t="shared" si="2130"/>
        <v>80.512114141362616</v>
      </c>
      <c r="BT684" s="2">
        <f t="shared" ref="BT684:BZ684" si="2301">IF(COUNT(AP683,BD681)=2,AP683/BD681*100,"")</f>
        <v>95.772940423756197</v>
      </c>
      <c r="BU684" s="2">
        <f t="shared" si="2301"/>
        <v>57.108834865578551</v>
      </c>
      <c r="BV684" s="2">
        <f t="shared" si="2301"/>
        <v>110.66041804735906</v>
      </c>
      <c r="BW684" s="2">
        <f t="shared" si="2301"/>
        <v>39.271968333986017</v>
      </c>
      <c r="BX684" s="2">
        <f t="shared" si="2301"/>
        <v>97.866049804275406</v>
      </c>
      <c r="BY684" s="2">
        <f t="shared" si="2301"/>
        <v>411.00410077778872</v>
      </c>
      <c r="BZ684" s="2">
        <f t="shared" si="2301"/>
        <v>127.30675771093549</v>
      </c>
    </row>
    <row r="685" spans="1:78" ht="15" customHeight="1" x14ac:dyDescent="0.2">
      <c r="A685" s="71">
        <v>40603</v>
      </c>
      <c r="B685" s="76">
        <v>8915.7000000000007</v>
      </c>
      <c r="C685" s="13">
        <v>1037827</v>
      </c>
      <c r="D685" s="76">
        <v>2083333</v>
      </c>
      <c r="E685" s="76">
        <v>1959.2</v>
      </c>
      <c r="F685" s="13">
        <v>1438978</v>
      </c>
      <c r="G685" s="13">
        <v>706062</v>
      </c>
      <c r="H685" s="13">
        <v>1283348.79</v>
      </c>
      <c r="I685" s="13">
        <v>1030474</v>
      </c>
      <c r="J685" s="13">
        <v>1989081</v>
      </c>
      <c r="K685" s="13">
        <v>698123</v>
      </c>
      <c r="L685" s="13">
        <v>788503.7</v>
      </c>
      <c r="M685" s="76">
        <v>1333.556</v>
      </c>
      <c r="N685" s="13">
        <v>7374716.0290000001</v>
      </c>
      <c r="O685" s="13">
        <v>411379.7</v>
      </c>
      <c r="P685" s="13">
        <v>3821457</v>
      </c>
      <c r="Q685" s="13">
        <v>417217</v>
      </c>
      <c r="R685" s="13">
        <v>414299</v>
      </c>
      <c r="S685" s="13">
        <v>665.53899999999999</v>
      </c>
      <c r="T685" s="38">
        <v>511.96100000000001</v>
      </c>
      <c r="U685" s="76">
        <v>511.31299999999999</v>
      </c>
      <c r="V685" s="13">
        <v>155012.44436736999</v>
      </c>
      <c r="W685" s="13">
        <v>411854.4</v>
      </c>
      <c r="X685" s="13">
        <v>267991</v>
      </c>
      <c r="Y685" s="13">
        <v>894827</v>
      </c>
      <c r="Z685" s="38">
        <v>160250</v>
      </c>
      <c r="AA685" s="13">
        <v>162190</v>
      </c>
      <c r="AB685" s="38">
        <v>471359.9</v>
      </c>
      <c r="AC685" s="78">
        <v>492211</v>
      </c>
      <c r="AD685" s="13">
        <v>356045</v>
      </c>
      <c r="AE685" s="13">
        <v>463467</v>
      </c>
      <c r="AF685" s="38">
        <v>86164.6</v>
      </c>
      <c r="AG685" s="78">
        <v>87063.7</v>
      </c>
      <c r="AI685" s="11">
        <f t="shared" si="1975"/>
        <v>8871</v>
      </c>
      <c r="AJ685" s="11">
        <f t="shared" si="1983"/>
        <v>1033.9549999999999</v>
      </c>
      <c r="AK685" s="11">
        <f t="shared" si="1984"/>
        <v>2069.5696666666668</v>
      </c>
      <c r="AL685" s="11">
        <f t="shared" si="1976"/>
        <v>1952.7666666666667</v>
      </c>
      <c r="AM685" s="11">
        <f t="shared" si="1985"/>
        <v>1432.4333333333332</v>
      </c>
      <c r="AN685" s="11">
        <f t="shared" si="1986"/>
        <v>704.83433333333335</v>
      </c>
      <c r="AO685" s="11">
        <f t="shared" si="1987"/>
        <v>1283.0104466666664</v>
      </c>
      <c r="AP685" s="11">
        <f t="shared" si="1988"/>
        <v>1021.9996666666666</v>
      </c>
      <c r="AQ685" s="11">
        <f t="shared" si="1989"/>
        <v>1983.749</v>
      </c>
      <c r="AR685" s="11">
        <f t="shared" si="1990"/>
        <v>699.91733333333332</v>
      </c>
      <c r="AS685" s="11">
        <f t="shared" si="1991"/>
        <v>786.32486666666659</v>
      </c>
      <c r="AT685" s="11">
        <f t="shared" si="1977"/>
        <v>1323.367</v>
      </c>
      <c r="AU685" s="11">
        <f t="shared" si="1992"/>
        <v>7286.2202093333335</v>
      </c>
      <c r="AV685" s="11">
        <f t="shared" si="1993"/>
        <v>407.65193333333337</v>
      </c>
      <c r="AW685" s="11">
        <f t="shared" si="1999"/>
        <v>15133.1715</v>
      </c>
      <c r="AX685" s="11">
        <f t="shared" si="2000"/>
        <v>1691.569</v>
      </c>
      <c r="AY685" s="11">
        <f t="shared" si="2001"/>
        <v>1621.521</v>
      </c>
      <c r="AZ685" s="11">
        <f t="shared" ref="AZ685" si="2302">IF(OR(S685="",S682="",S679="",S676=""),AZ684,SUM(S685,S682,S679,S676))</f>
        <v>2598.9339999999997</v>
      </c>
      <c r="BA685" s="11">
        <f t="shared" si="2003"/>
        <v>2013.6120000000001</v>
      </c>
      <c r="BB685" s="11">
        <f t="shared" ref="BB685:BE685" si="2303">IF(OR(V685="",V682="",V679="",V676=""),BB684,SUM(V685,V682,V679,V676)/1000)</f>
        <v>612.96535935241002</v>
      </c>
      <c r="BC685" s="11">
        <f t="shared" si="2303"/>
        <v>1624.2862</v>
      </c>
      <c r="BD685" s="11">
        <f t="shared" si="2303"/>
        <v>1072.6690000000001</v>
      </c>
      <c r="BE685" s="11">
        <f t="shared" si="2303"/>
        <v>3625.4749999999999</v>
      </c>
      <c r="BF685" s="11">
        <f t="shared" si="2005"/>
        <v>643.81200000000001</v>
      </c>
      <c r="BG685" s="11">
        <f t="shared" si="2006"/>
        <v>1998.2962999999997</v>
      </c>
      <c r="BH685" s="11">
        <f t="shared" ref="BH685:BI685" si="2304">IF(OR(AD685="",AD682="",AD679="",AD676=""),BH684,SUM(AD685,AD682,AD679,AD676)/1000)</f>
        <v>1390.3969999999999</v>
      </c>
      <c r="BI685" s="11">
        <f t="shared" si="2304"/>
        <v>1817.0160000000001</v>
      </c>
      <c r="BJ685" s="11">
        <f t="shared" si="2008"/>
        <v>335.59040000000005</v>
      </c>
      <c r="BL685" s="65" t="str">
        <f t="shared" si="2124"/>
        <v>20113</v>
      </c>
      <c r="BM685" s="2">
        <f t="shared" si="2125"/>
        <v>58.890315126085923</v>
      </c>
      <c r="BN685" s="2">
        <f t="shared" si="2126"/>
        <v>61.602486843116168</v>
      </c>
      <c r="BO685" s="2">
        <f t="shared" ref="BO685:BP685" si="2305">IF(COUNT(AK684,AY682)=2,AK684/AY682*100,"")</f>
        <v>129.11178738080747</v>
      </c>
      <c r="BP685" s="2">
        <f t="shared" si="2305"/>
        <v>75.957078205930912</v>
      </c>
      <c r="BQ685" s="2">
        <f t="shared" si="2128"/>
        <v>71.945071299267326</v>
      </c>
      <c r="BR685" s="2">
        <f t="shared" si="2129"/>
        <v>115.57976172271951</v>
      </c>
      <c r="BS685" s="2">
        <f t="shared" si="2130"/>
        <v>79.828625911806711</v>
      </c>
      <c r="BT685" s="2">
        <f t="shared" ref="BT685:BZ685" si="2306">IF(COUNT(AP684,BD682)=2,AP684/BD682*100,"")</f>
        <v>95.277843292076398</v>
      </c>
      <c r="BU685" s="2">
        <f t="shared" si="2306"/>
        <v>55.736409854495861</v>
      </c>
      <c r="BV685" s="2">
        <f t="shared" si="2306"/>
        <v>109.74944416876815</v>
      </c>
      <c r="BW685" s="2">
        <f t="shared" si="2306"/>
        <v>39.171325764124205</v>
      </c>
      <c r="BX685" s="2">
        <f t="shared" si="2306"/>
        <v>96.436251491373227</v>
      </c>
      <c r="BY685" s="2">
        <f t="shared" si="2306"/>
        <v>405.70898266765442</v>
      </c>
      <c r="BZ685" s="2">
        <f t="shared" si="2306"/>
        <v>123.92612156560654</v>
      </c>
    </row>
    <row r="686" spans="1:78" ht="15" customHeight="1" x14ac:dyDescent="0.2">
      <c r="A686" s="71">
        <v>40634</v>
      </c>
      <c r="B686" s="76">
        <v>8977.9</v>
      </c>
      <c r="C686" s="13">
        <v>1039526</v>
      </c>
      <c r="D686" s="76">
        <v>2083897</v>
      </c>
      <c r="E686" s="76">
        <v>1974.4</v>
      </c>
      <c r="F686" s="13">
        <v>1457167</v>
      </c>
      <c r="G686" s="13">
        <v>714464</v>
      </c>
      <c r="H686" s="13">
        <v>1290478.1599999999</v>
      </c>
      <c r="I686" s="13">
        <v>1016990</v>
      </c>
      <c r="J686" s="13">
        <v>1982383</v>
      </c>
      <c r="K686" s="13">
        <v>704854</v>
      </c>
      <c r="L686" s="13">
        <v>791865.3</v>
      </c>
      <c r="M686" s="76">
        <v>1342.607</v>
      </c>
      <c r="N686" s="13">
        <v>7573762.5930000003</v>
      </c>
      <c r="O686" s="13">
        <v>419698.9</v>
      </c>
      <c r="P686" s="13"/>
      <c r="Q686" s="13"/>
      <c r="R686" s="13"/>
      <c r="S686" s="13"/>
      <c r="T686" s="38"/>
      <c r="U686" s="13"/>
      <c r="V686" s="13"/>
      <c r="W686" s="13"/>
      <c r="X686" s="13"/>
      <c r="Y686" s="13"/>
      <c r="Z686" s="38"/>
      <c r="AA686" s="13"/>
      <c r="AB686" s="38"/>
      <c r="AC686" s="13"/>
      <c r="AD686" s="13"/>
      <c r="AE686" s="13"/>
      <c r="AF686" s="38"/>
      <c r="AG686" s="13"/>
      <c r="AI686" s="11">
        <f t="shared" si="1975"/>
        <v>8921.6666666666661</v>
      </c>
      <c r="AJ686" s="11">
        <f t="shared" si="1983"/>
        <v>1036.912</v>
      </c>
      <c r="AK686" s="11">
        <f t="shared" si="1984"/>
        <v>2075.6146666666668</v>
      </c>
      <c r="AL686" s="11">
        <f t="shared" si="1976"/>
        <v>1960.1333333333332</v>
      </c>
      <c r="AM686" s="11">
        <f t="shared" si="1985"/>
        <v>1440.8793333333333</v>
      </c>
      <c r="AN686" s="11">
        <f t="shared" si="1986"/>
        <v>708.952</v>
      </c>
      <c r="AO686" s="11">
        <f t="shared" si="1987"/>
        <v>1285.0931666666668</v>
      </c>
      <c r="AP686" s="11">
        <f t="shared" si="1988"/>
        <v>1022.731</v>
      </c>
      <c r="AQ686" s="11">
        <f t="shared" si="1989"/>
        <v>1976.8633333333332</v>
      </c>
      <c r="AR686" s="11">
        <f t="shared" si="1990"/>
        <v>701.86833333333334</v>
      </c>
      <c r="AS686" s="11">
        <f t="shared" si="1991"/>
        <v>788.87963333333346</v>
      </c>
      <c r="AT686" s="11">
        <f t="shared" si="1977"/>
        <v>1333.769</v>
      </c>
      <c r="AU686" s="11">
        <f t="shared" si="1992"/>
        <v>7389.4547293333335</v>
      </c>
      <c r="AV686" s="11">
        <f t="shared" si="1993"/>
        <v>412.50696666666664</v>
      </c>
      <c r="AW686" s="11">
        <f t="shared" si="1999"/>
        <v>15133.1715</v>
      </c>
      <c r="AX686" s="11">
        <f t="shared" si="2000"/>
        <v>1691.569</v>
      </c>
      <c r="AY686" s="11">
        <f t="shared" si="2001"/>
        <v>1621.521</v>
      </c>
      <c r="AZ686" s="11">
        <f t="shared" ref="AZ686" si="2307">IF(OR(S686="",S683="",S680="",S677=""),AZ685,SUM(S686,S683,S680,S677))</f>
        <v>2598.9339999999997</v>
      </c>
      <c r="BA686" s="11">
        <f t="shared" si="2003"/>
        <v>2013.6120000000001</v>
      </c>
      <c r="BB686" s="11">
        <f t="shared" ref="BB686:BE686" si="2308">IF(OR(V686="",V683="",V680="",V677=""),BB685,SUM(V686,V683,V680,V677)/1000)</f>
        <v>612.96535935241002</v>
      </c>
      <c r="BC686" s="11">
        <f t="shared" si="2308"/>
        <v>1624.2862</v>
      </c>
      <c r="BD686" s="11">
        <f t="shared" si="2308"/>
        <v>1072.6690000000001</v>
      </c>
      <c r="BE686" s="11">
        <f t="shared" si="2308"/>
        <v>3625.4749999999999</v>
      </c>
      <c r="BF686" s="11">
        <f t="shared" si="2005"/>
        <v>643.81200000000001</v>
      </c>
      <c r="BG686" s="11">
        <f t="shared" si="2006"/>
        <v>1998.2962999999997</v>
      </c>
      <c r="BH686" s="11">
        <f t="shared" ref="BH686:BI686" si="2309">IF(OR(AD686="",AD683="",AD680="",AD677=""),BH685,SUM(AD686,AD683,AD680,AD677)/1000)</f>
        <v>1390.3969999999999</v>
      </c>
      <c r="BI686" s="11">
        <f t="shared" si="2309"/>
        <v>1817.0160000000001</v>
      </c>
      <c r="BJ686" s="11">
        <f t="shared" si="2008"/>
        <v>335.59040000000005</v>
      </c>
      <c r="BL686" s="65" t="str">
        <f t="shared" si="2124"/>
        <v>20114</v>
      </c>
      <c r="BM686" s="2">
        <f t="shared" si="2125"/>
        <v>59.171352927537868</v>
      </c>
      <c r="BN686" s="2">
        <f t="shared" si="2126"/>
        <v>61.832532235965985</v>
      </c>
      <c r="BO686" s="2">
        <f t="shared" ref="BO686:BP686" si="2310">IF(COUNT(AK685,AY683)=2,AK685/AY683*100,"")</f>
        <v>129.19266923649153</v>
      </c>
      <c r="BP686" s="2">
        <f t="shared" si="2310"/>
        <v>76.320552835792583</v>
      </c>
      <c r="BQ686" s="2">
        <f t="shared" si="2128"/>
        <v>72.139690284951286</v>
      </c>
      <c r="BR686" s="2">
        <f t="shared" si="2129"/>
        <v>115.91239611464216</v>
      </c>
      <c r="BS686" s="2">
        <f t="shared" si="2130"/>
        <v>80.059145623428265</v>
      </c>
      <c r="BT686" s="2">
        <f t="shared" ref="BT686:BZ686" si="2311">IF(COUNT(AP685,BD683)=2,AP685/BD683*100,"")</f>
        <v>95.272778234047308</v>
      </c>
      <c r="BU686" s="2">
        <f t="shared" si="2311"/>
        <v>55.565751368381719</v>
      </c>
      <c r="BV686" s="2">
        <f t="shared" si="2311"/>
        <v>109.56186254206237</v>
      </c>
      <c r="BW686" s="2">
        <f t="shared" si="2311"/>
        <v>39.277372481656855</v>
      </c>
      <c r="BX686" s="2">
        <f t="shared" si="2311"/>
        <v>97.203404334084254</v>
      </c>
      <c r="BY686" s="2">
        <f t="shared" si="2311"/>
        <v>410.18346848074196</v>
      </c>
      <c r="BZ686" s="2">
        <f t="shared" si="2311"/>
        <v>124.61389693864659</v>
      </c>
    </row>
    <row r="687" spans="1:78" ht="15" customHeight="1" x14ac:dyDescent="0.2">
      <c r="A687" s="71">
        <v>40664</v>
      </c>
      <c r="B687" s="76">
        <v>9029.2000000000007</v>
      </c>
      <c r="C687" s="13">
        <v>1042253</v>
      </c>
      <c r="D687" s="76">
        <v>2084615</v>
      </c>
      <c r="E687" s="76">
        <v>1981</v>
      </c>
      <c r="F687" s="13">
        <v>1451566</v>
      </c>
      <c r="G687" s="13">
        <v>718365</v>
      </c>
      <c r="H687" s="13">
        <v>1281341.92</v>
      </c>
      <c r="I687" s="13">
        <v>1013781</v>
      </c>
      <c r="J687" s="13">
        <v>1960772</v>
      </c>
      <c r="K687" s="13">
        <v>713636</v>
      </c>
      <c r="L687" s="13">
        <v>796021.2</v>
      </c>
      <c r="M687" s="13">
        <v>1347.7570000000001</v>
      </c>
      <c r="N687" s="13">
        <v>7655423.949</v>
      </c>
      <c r="O687" s="13">
        <v>420813.2</v>
      </c>
      <c r="P687" s="13"/>
      <c r="Q687" s="13"/>
      <c r="R687" s="13"/>
      <c r="S687" s="13"/>
      <c r="T687" s="38"/>
      <c r="U687" s="13"/>
      <c r="V687" s="13"/>
      <c r="W687" s="13"/>
      <c r="X687" s="13"/>
      <c r="Y687" s="13"/>
      <c r="Z687" s="38"/>
      <c r="AA687" s="13"/>
      <c r="AB687" s="38"/>
      <c r="AC687" s="13"/>
      <c r="AD687" s="13"/>
      <c r="AE687" s="13"/>
      <c r="AF687" s="38"/>
      <c r="AG687" s="13"/>
      <c r="AI687" s="11">
        <f t="shared" si="1975"/>
        <v>8974.2666666666664</v>
      </c>
      <c r="AJ687" s="11">
        <f t="shared" si="1983"/>
        <v>1039.8686666666667</v>
      </c>
      <c r="AK687" s="11">
        <f t="shared" si="1984"/>
        <v>2083.9483333333333</v>
      </c>
      <c r="AL687" s="11">
        <f t="shared" si="1976"/>
        <v>1971.5333333333335</v>
      </c>
      <c r="AM687" s="11">
        <f t="shared" si="1985"/>
        <v>1449.2370000000001</v>
      </c>
      <c r="AN687" s="11">
        <f t="shared" si="1986"/>
        <v>712.96366666666665</v>
      </c>
      <c r="AO687" s="11">
        <f t="shared" si="1987"/>
        <v>1285.05629</v>
      </c>
      <c r="AP687" s="11">
        <f t="shared" si="1988"/>
        <v>1020.415</v>
      </c>
      <c r="AQ687" s="11">
        <f t="shared" si="1989"/>
        <v>1977.412</v>
      </c>
      <c r="AR687" s="11">
        <f t="shared" si="1990"/>
        <v>705.53766666666661</v>
      </c>
      <c r="AS687" s="11">
        <f t="shared" si="1991"/>
        <v>792.13006666666672</v>
      </c>
      <c r="AT687" s="11">
        <f t="shared" si="1977"/>
        <v>1341.3066666666666</v>
      </c>
      <c r="AU687" s="11">
        <f t="shared" si="1992"/>
        <v>7534.6341903333341</v>
      </c>
      <c r="AV687" s="11">
        <f t="shared" si="1993"/>
        <v>417.29726666666664</v>
      </c>
      <c r="AW687" s="11">
        <f t="shared" si="1999"/>
        <v>15133.1715</v>
      </c>
      <c r="AX687" s="11">
        <f t="shared" si="2000"/>
        <v>1691.569</v>
      </c>
      <c r="AY687" s="11">
        <f t="shared" si="2001"/>
        <v>1621.521</v>
      </c>
      <c r="AZ687" s="11">
        <f t="shared" ref="AZ687" si="2312">IF(OR(S687="",S684="",S681="",S678=""),AZ686,SUM(S687,S684,S681,S678))</f>
        <v>2598.9339999999997</v>
      </c>
      <c r="BA687" s="11">
        <f t="shared" si="2003"/>
        <v>2013.6120000000001</v>
      </c>
      <c r="BB687" s="11">
        <f t="shared" ref="BB687:BE687" si="2313">IF(OR(V687="",V684="",V681="",V678=""),BB686,SUM(V687,V684,V681,V678)/1000)</f>
        <v>612.96535935241002</v>
      </c>
      <c r="BC687" s="11">
        <f t="shared" si="2313"/>
        <v>1624.2862</v>
      </c>
      <c r="BD687" s="11">
        <f t="shared" si="2313"/>
        <v>1072.6690000000001</v>
      </c>
      <c r="BE687" s="11">
        <f t="shared" si="2313"/>
        <v>3625.4749999999999</v>
      </c>
      <c r="BF687" s="11">
        <f t="shared" si="2005"/>
        <v>643.81200000000001</v>
      </c>
      <c r="BG687" s="11">
        <f t="shared" si="2006"/>
        <v>1998.2962999999997</v>
      </c>
      <c r="BH687" s="11">
        <f t="shared" ref="BH687:BI687" si="2314">IF(OR(AD687="",AD684="",AD681="",AD678=""),BH686,SUM(AD687,AD684,AD681,AD678)/1000)</f>
        <v>1390.3969999999999</v>
      </c>
      <c r="BI687" s="11">
        <f t="shared" si="2314"/>
        <v>1817.0160000000001</v>
      </c>
      <c r="BJ687" s="11">
        <f t="shared" si="2008"/>
        <v>335.59040000000005</v>
      </c>
      <c r="BL687" s="65" t="str">
        <f t="shared" si="2124"/>
        <v>20115</v>
      </c>
      <c r="BM687" s="2">
        <f t="shared" si="2125"/>
        <v>59.509309777385155</v>
      </c>
      <c r="BN687" s="2">
        <f t="shared" si="2126"/>
        <v>62.060336797019048</v>
      </c>
      <c r="BO687" s="2">
        <f t="shared" ref="BO687:BP687" si="2315">IF(COUNT(AK686,AY684)=2,AK686/AY684*100,"")</f>
        <v>129.57002772705758</v>
      </c>
      <c r="BP687" s="2">
        <f t="shared" si="2315"/>
        <v>76.608466431489461</v>
      </c>
      <c r="BQ687" s="2">
        <f t="shared" si="2128"/>
        <v>71.85018618382432</v>
      </c>
      <c r="BR687" s="2">
        <f t="shared" si="2129"/>
        <v>116.58956036042673</v>
      </c>
      <c r="BS687" s="2">
        <f t="shared" si="2130"/>
        <v>79.712513331648779</v>
      </c>
      <c r="BT687" s="2">
        <f t="shared" ref="BT687:BZ687" si="2316">IF(COUNT(AP686,BD684)=2,AP686/BD684*100,"")</f>
        <v>95.34095453659846</v>
      </c>
      <c r="BU687" s="2">
        <f t="shared" si="2316"/>
        <v>55.372880575753449</v>
      </c>
      <c r="BV687" s="2">
        <f t="shared" si="2316"/>
        <v>109.86726317102176</v>
      </c>
      <c r="BW687" s="2">
        <f t="shared" si="2316"/>
        <v>39.404984523732765</v>
      </c>
      <c r="BX687" s="2">
        <f t="shared" si="2316"/>
        <v>97.967447726342897</v>
      </c>
      <c r="BY687" s="2">
        <f t="shared" si="2316"/>
        <v>415.99513656981537</v>
      </c>
      <c r="BZ687" s="2">
        <f t="shared" si="2316"/>
        <v>126.09801751790306</v>
      </c>
    </row>
    <row r="688" spans="1:78" ht="15" customHeight="1" x14ac:dyDescent="0.2">
      <c r="A688" s="71">
        <v>40695</v>
      </c>
      <c r="B688" s="76">
        <v>9113.4</v>
      </c>
      <c r="C688" s="13">
        <v>1047329</v>
      </c>
      <c r="D688" s="76">
        <v>2082513</v>
      </c>
      <c r="E688" s="76">
        <v>1991.1</v>
      </c>
      <c r="F688" s="13">
        <v>1459410</v>
      </c>
      <c r="G688" s="13">
        <v>713435</v>
      </c>
      <c r="H688" s="13">
        <v>1286433.47</v>
      </c>
      <c r="I688" s="13">
        <v>1023613</v>
      </c>
      <c r="J688" s="13">
        <v>2011341</v>
      </c>
      <c r="K688" s="13">
        <v>713458</v>
      </c>
      <c r="L688" s="13">
        <v>796634.5</v>
      </c>
      <c r="M688" s="76">
        <v>1343.463</v>
      </c>
      <c r="N688" s="13">
        <v>7626661.7510000002</v>
      </c>
      <c r="O688" s="13">
        <v>423547.4</v>
      </c>
      <c r="P688" s="13">
        <v>3874047.25</v>
      </c>
      <c r="Q688" s="13">
        <v>432644</v>
      </c>
      <c r="R688" s="13">
        <v>411355</v>
      </c>
      <c r="S688" s="13">
        <v>668.07299999999998</v>
      </c>
      <c r="T688" s="38">
        <v>513.04499999999996</v>
      </c>
      <c r="U688" s="76">
        <v>512.89300000000003</v>
      </c>
      <c r="V688" s="13">
        <v>155790.08031441001</v>
      </c>
      <c r="W688" s="13">
        <v>412858.2</v>
      </c>
      <c r="X688" s="13">
        <v>267784</v>
      </c>
      <c r="Y688" s="13">
        <v>954421</v>
      </c>
      <c r="Z688" s="38">
        <v>160441</v>
      </c>
      <c r="AA688" s="76">
        <v>162125</v>
      </c>
      <c r="AB688" s="38">
        <v>464897.8</v>
      </c>
      <c r="AC688" s="78">
        <v>484742.6</v>
      </c>
      <c r="AD688" s="13">
        <v>365768</v>
      </c>
      <c r="AE688" s="13">
        <v>456607</v>
      </c>
      <c r="AF688" s="38">
        <v>85894.1</v>
      </c>
      <c r="AG688" s="78">
        <v>86780.5</v>
      </c>
      <c r="AI688" s="11">
        <f t="shared" si="1975"/>
        <v>9040.1666666666661</v>
      </c>
      <c r="AJ688" s="11">
        <f t="shared" si="1983"/>
        <v>1043.0360000000001</v>
      </c>
      <c r="AK688" s="11">
        <f t="shared" si="1984"/>
        <v>2083.6750000000002</v>
      </c>
      <c r="AL688" s="11">
        <f t="shared" si="1976"/>
        <v>1982.1666666666667</v>
      </c>
      <c r="AM688" s="11">
        <f t="shared" si="1985"/>
        <v>1456.0476666666668</v>
      </c>
      <c r="AN688" s="11">
        <f t="shared" si="1986"/>
        <v>715.42133333333334</v>
      </c>
      <c r="AO688" s="11">
        <f t="shared" si="1987"/>
        <v>1286.0845166666666</v>
      </c>
      <c r="AP688" s="11">
        <f t="shared" si="1988"/>
        <v>1018.128</v>
      </c>
      <c r="AQ688" s="11">
        <f t="shared" si="1989"/>
        <v>1984.8320000000001</v>
      </c>
      <c r="AR688" s="11">
        <f t="shared" si="1990"/>
        <v>710.6493333333334</v>
      </c>
      <c r="AS688" s="11">
        <f t="shared" si="1991"/>
        <v>794.84033333333332</v>
      </c>
      <c r="AT688" s="11">
        <f t="shared" si="1977"/>
        <v>1344.6090000000002</v>
      </c>
      <c r="AU688" s="11">
        <f t="shared" si="1992"/>
        <v>7618.6160976666661</v>
      </c>
      <c r="AV688" s="11">
        <f t="shared" si="1993"/>
        <v>421.35316666666671</v>
      </c>
      <c r="AW688" s="11">
        <f t="shared" si="1999"/>
        <v>15275.69425</v>
      </c>
      <c r="AX688" s="11">
        <f t="shared" si="2000"/>
        <v>1716.6189999999999</v>
      </c>
      <c r="AY688" s="11">
        <f t="shared" si="2001"/>
        <v>1632.299</v>
      </c>
      <c r="AZ688" s="11">
        <f t="shared" ref="AZ688" si="2317">IF(OR(S688="",S685="",S682="",S679=""),AZ687,SUM(S688,S685,S682,S679))</f>
        <v>2631.7150000000001</v>
      </c>
      <c r="BA688" s="11">
        <f t="shared" si="2003"/>
        <v>2030.596</v>
      </c>
      <c r="BB688" s="11">
        <f t="shared" ref="BB688:BE688" si="2318">IF(OR(V688="",V685="",V682="",V679=""),BB687,SUM(V688,V685,V682,V679)/1000)</f>
        <v>617.00994974370008</v>
      </c>
      <c r="BC688" s="11">
        <f t="shared" si="2318"/>
        <v>1635.8309000000002</v>
      </c>
      <c r="BD688" s="11">
        <f t="shared" si="2318"/>
        <v>1073.098</v>
      </c>
      <c r="BE688" s="11">
        <f t="shared" si="2318"/>
        <v>3670.0680000000002</v>
      </c>
      <c r="BF688" s="11">
        <f t="shared" si="2005"/>
        <v>646.34699999999998</v>
      </c>
      <c r="BG688" s="11">
        <f t="shared" si="2006"/>
        <v>1982.9098999999999</v>
      </c>
      <c r="BH688" s="11">
        <f t="shared" ref="BH688:BI688" si="2319">IF(OR(AD688="",AD685="",AD682="",AD679=""),BH687,SUM(AD688,AD685,AD682,AD679)/1000)</f>
        <v>1416.683</v>
      </c>
      <c r="BI688" s="11">
        <f t="shared" si="2319"/>
        <v>1860.855</v>
      </c>
      <c r="BJ688" s="11">
        <f t="shared" si="2008"/>
        <v>340.45340000000004</v>
      </c>
      <c r="BL688" s="65" t="str">
        <f t="shared" si="2124"/>
        <v>20116</v>
      </c>
      <c r="BM688" s="2">
        <f t="shared" si="2125"/>
        <v>59.301955751090688</v>
      </c>
      <c r="BN688" s="2">
        <f t="shared" si="2126"/>
        <v>61.298829666422129</v>
      </c>
      <c r="BO688" s="2">
        <f t="shared" ref="BO688:BP688" si="2320">IF(COUNT(AK687,AY685)=2,AK687/AY685*100,"")</f>
        <v>128.51812177167815</v>
      </c>
      <c r="BP688" s="2">
        <f t="shared" si="2320"/>
        <v>75.859307444257283</v>
      </c>
      <c r="BQ688" s="2">
        <f t="shared" si="2128"/>
        <v>71.556950064527484</v>
      </c>
      <c r="BR688" s="2">
        <f t="shared" si="2129"/>
        <v>116.31385946832356</v>
      </c>
      <c r="BS688" s="2">
        <f t="shared" si="2130"/>
        <v>79.117409645336323</v>
      </c>
      <c r="BT688" s="2">
        <f t="shared" ref="BT688:BZ688" si="2321">IF(COUNT(AP687,BD685)=2,AP687/BD685*100,"")</f>
        <v>95.128599782411897</v>
      </c>
      <c r="BU688" s="2">
        <f t="shared" si="2321"/>
        <v>54.542149649356297</v>
      </c>
      <c r="BV688" s="2">
        <f t="shared" si="2321"/>
        <v>109.58752969293313</v>
      </c>
      <c r="BW688" s="2">
        <f t="shared" si="2321"/>
        <v>39.640270898097882</v>
      </c>
      <c r="BX688" s="2">
        <f t="shared" si="2321"/>
        <v>96.469329742991874</v>
      </c>
      <c r="BY688" s="2">
        <f t="shared" si="2321"/>
        <v>414.67076736436741</v>
      </c>
      <c r="BZ688" s="2">
        <f t="shared" si="2321"/>
        <v>124.34720023775012</v>
      </c>
    </row>
    <row r="689" spans="1:78" ht="15" customHeight="1" x14ac:dyDescent="0.2">
      <c r="A689" s="71">
        <v>40725</v>
      </c>
      <c r="B689" s="76">
        <v>9301.4</v>
      </c>
      <c r="C689" s="13">
        <v>1050254</v>
      </c>
      <c r="D689" s="76">
        <v>2079516</v>
      </c>
      <c r="E689" s="76">
        <v>2002.9</v>
      </c>
      <c r="F689" s="13">
        <v>1477102</v>
      </c>
      <c r="G689" s="13">
        <v>719024</v>
      </c>
      <c r="H689" s="13">
        <v>1287183.23</v>
      </c>
      <c r="I689" s="13">
        <v>1001547</v>
      </c>
      <c r="J689" s="13">
        <v>1989856</v>
      </c>
      <c r="K689" s="13">
        <v>713981</v>
      </c>
      <c r="L689" s="13">
        <v>798702.4</v>
      </c>
      <c r="M689" s="76">
        <v>1352.6389999999999</v>
      </c>
      <c r="N689" s="13">
        <v>7790117.1919999998</v>
      </c>
      <c r="O689" s="13">
        <v>431542.5</v>
      </c>
      <c r="P689" s="13"/>
      <c r="Q689" s="13"/>
      <c r="R689" s="13"/>
      <c r="S689" s="13"/>
      <c r="T689" s="38"/>
      <c r="U689" s="13"/>
      <c r="V689" s="13"/>
      <c r="W689" s="13"/>
      <c r="X689" s="13"/>
      <c r="Y689" s="13"/>
      <c r="Z689" s="38"/>
      <c r="AA689" s="13"/>
      <c r="AB689" s="38"/>
      <c r="AC689" s="13"/>
      <c r="AD689" s="13"/>
      <c r="AE689" s="13"/>
      <c r="AF689" s="38"/>
      <c r="AG689" s="13"/>
      <c r="AI689" s="11">
        <f t="shared" ref="AI689:AI752" si="2322">IF(COUNT(B687:B689)&gt;=2, AVERAGE(B687:B689),"")</f>
        <v>9148</v>
      </c>
      <c r="AJ689" s="11">
        <f t="shared" si="1983"/>
        <v>1046.6120000000001</v>
      </c>
      <c r="AK689" s="11">
        <f t="shared" si="1984"/>
        <v>2082.2146666666667</v>
      </c>
      <c r="AL689" s="11">
        <f t="shared" ref="AL689:AL752" si="2323">IF(COUNT(E687:E689)&gt;=2, AVERAGE(E687:E689),"")</f>
        <v>1991.6666666666667</v>
      </c>
      <c r="AM689" s="11">
        <f t="shared" si="1985"/>
        <v>1462.6926666666668</v>
      </c>
      <c r="AN689" s="11">
        <f t="shared" si="1986"/>
        <v>716.94133333333332</v>
      </c>
      <c r="AO689" s="11">
        <f t="shared" si="1987"/>
        <v>1284.9862066666665</v>
      </c>
      <c r="AP689" s="11">
        <f t="shared" si="1988"/>
        <v>1012.9803333333334</v>
      </c>
      <c r="AQ689" s="11">
        <f t="shared" si="1989"/>
        <v>1987.3230000000001</v>
      </c>
      <c r="AR689" s="11">
        <f t="shared" si="1990"/>
        <v>713.69166666666661</v>
      </c>
      <c r="AS689" s="11">
        <f t="shared" si="1991"/>
        <v>797.11936666666668</v>
      </c>
      <c r="AT689" s="11">
        <f t="shared" ref="AT689:AT752" si="2324">IF(COUNT(M687:M689)&gt;=2, AVERAGE(M687:M689),"")</f>
        <v>1347.9530000000002</v>
      </c>
      <c r="AU689" s="11">
        <f t="shared" si="1992"/>
        <v>7690.7342973333325</v>
      </c>
      <c r="AV689" s="11">
        <f t="shared" si="1993"/>
        <v>425.30103333333341</v>
      </c>
      <c r="AW689" s="11">
        <f t="shared" si="1999"/>
        <v>15275.69425</v>
      </c>
      <c r="AX689" s="11">
        <f t="shared" si="2000"/>
        <v>1716.6189999999999</v>
      </c>
      <c r="AY689" s="11">
        <f t="shared" si="2001"/>
        <v>1632.299</v>
      </c>
      <c r="AZ689" s="11">
        <f t="shared" ref="AZ689" si="2325">IF(OR(S689="",S686="",S683="",S680=""),AZ688,SUM(S689,S686,S683,S680))</f>
        <v>2631.7150000000001</v>
      </c>
      <c r="BA689" s="11">
        <f t="shared" si="2003"/>
        <v>2030.596</v>
      </c>
      <c r="BB689" s="11">
        <f t="shared" ref="BB689:BE689" si="2326">IF(OR(V689="",V686="",V683="",V680=""),BB688,SUM(V689,V686,V683,V680)/1000)</f>
        <v>617.00994974370008</v>
      </c>
      <c r="BC689" s="11">
        <f t="shared" si="2326"/>
        <v>1635.8309000000002</v>
      </c>
      <c r="BD689" s="11">
        <f t="shared" si="2326"/>
        <v>1073.098</v>
      </c>
      <c r="BE689" s="11">
        <f t="shared" si="2326"/>
        <v>3670.0680000000002</v>
      </c>
      <c r="BF689" s="11">
        <f t="shared" si="2005"/>
        <v>646.34699999999998</v>
      </c>
      <c r="BG689" s="11">
        <f t="shared" si="2006"/>
        <v>1982.9098999999999</v>
      </c>
      <c r="BH689" s="11">
        <f t="shared" ref="BH689:BI689" si="2327">IF(OR(AD689="",AD686="",AD683="",AD680=""),BH688,SUM(AD689,AD686,AD683,AD680)/1000)</f>
        <v>1416.683</v>
      </c>
      <c r="BI689" s="11">
        <f t="shared" si="2327"/>
        <v>1860.855</v>
      </c>
      <c r="BJ689" s="11">
        <f t="shared" si="2008"/>
        <v>340.45340000000004</v>
      </c>
      <c r="BL689" s="65" t="str">
        <f t="shared" si="2124"/>
        <v>20117</v>
      </c>
      <c r="BM689" s="2">
        <f t="shared" si="2125"/>
        <v>59.737422962970221</v>
      </c>
      <c r="BN689" s="2">
        <f t="shared" si="2126"/>
        <v>61.473618082777989</v>
      </c>
      <c r="BO689" s="2">
        <f t="shared" ref="BO689:BP689" si="2328">IF(COUNT(AK688,AY686)=2,AK688/AY686*100,"")</f>
        <v>128.50126517017048</v>
      </c>
      <c r="BP689" s="2">
        <f t="shared" si="2328"/>
        <v>76.268449551495607</v>
      </c>
      <c r="BQ689" s="2">
        <f t="shared" si="2128"/>
        <v>71.9720085100804</v>
      </c>
      <c r="BR689" s="2">
        <f t="shared" si="2129"/>
        <v>116.71480654129734</v>
      </c>
      <c r="BS689" s="2">
        <f t="shared" si="2130"/>
        <v>79.115139314734066</v>
      </c>
      <c r="BT689" s="2">
        <f t="shared" ref="BT689:BZ689" si="2329">IF(COUNT(AP688,BD686)=2,AP688/BD686*100,"")</f>
        <v>94.915393285347108</v>
      </c>
      <c r="BU689" s="2">
        <f t="shared" si="2329"/>
        <v>54.746812486639683</v>
      </c>
      <c r="BV689" s="2">
        <f t="shared" si="2329"/>
        <v>110.38149853269796</v>
      </c>
      <c r="BW689" s="2">
        <f t="shared" si="2329"/>
        <v>39.775899766883086</v>
      </c>
      <c r="BX689" s="2">
        <f t="shared" si="2329"/>
        <v>96.706839845022699</v>
      </c>
      <c r="BY689" s="2">
        <f t="shared" si="2329"/>
        <v>419.29273587390901</v>
      </c>
      <c r="BZ689" s="2">
        <f t="shared" si="2329"/>
        <v>125.55578665738551</v>
      </c>
    </row>
    <row r="690" spans="1:78" ht="15" customHeight="1" x14ac:dyDescent="0.2">
      <c r="A690" s="71">
        <v>40756</v>
      </c>
      <c r="B690" s="76">
        <v>9515.1</v>
      </c>
      <c r="C690" s="13">
        <v>1056451</v>
      </c>
      <c r="D690" s="76">
        <v>2090289</v>
      </c>
      <c r="E690" s="76">
        <v>2019.2</v>
      </c>
      <c r="F690" s="13">
        <v>1474100</v>
      </c>
      <c r="G690" s="13">
        <v>744193</v>
      </c>
      <c r="H690" s="13">
        <v>1276193.02</v>
      </c>
      <c r="I690" s="13">
        <v>999657</v>
      </c>
      <c r="J690" s="13">
        <v>2016768</v>
      </c>
      <c r="K690" s="13">
        <v>716142</v>
      </c>
      <c r="L690" s="13">
        <v>799517.7</v>
      </c>
      <c r="M690" s="76">
        <v>1373.29</v>
      </c>
      <c r="N690" s="13">
        <v>7777512.9519999996</v>
      </c>
      <c r="O690" s="13">
        <v>431688.7</v>
      </c>
      <c r="P690" s="13"/>
      <c r="Q690" s="13"/>
      <c r="R690" s="13"/>
      <c r="S690" s="13"/>
      <c r="T690" s="38"/>
      <c r="U690" s="13"/>
      <c r="V690" s="13"/>
      <c r="W690" s="13"/>
      <c r="X690" s="13"/>
      <c r="Y690" s="13"/>
      <c r="Z690" s="38"/>
      <c r="AA690" s="13"/>
      <c r="AB690" s="38"/>
      <c r="AC690" s="13"/>
      <c r="AD690" s="13"/>
      <c r="AE690" s="13"/>
      <c r="AF690" s="38"/>
      <c r="AG690" s="13"/>
      <c r="AI690" s="11">
        <f t="shared" si="2322"/>
        <v>9309.9666666666672</v>
      </c>
      <c r="AJ690" s="11">
        <f t="shared" ref="AJ690:AJ753" si="2330">IF(COUNT(C688:C690)&gt;=2, AVERAGE(C688:C690)/1000,"")</f>
        <v>1051.3446666666669</v>
      </c>
      <c r="AK690" s="11">
        <f t="shared" ref="AK690:AK753" si="2331">IF(COUNT(D688:D690)&gt;=2, AVERAGE(D688:D690)/1000,"")</f>
        <v>2084.1060000000002</v>
      </c>
      <c r="AL690" s="11">
        <f t="shared" si="2323"/>
        <v>2004.3999999999999</v>
      </c>
      <c r="AM690" s="11">
        <f t="shared" ref="AM690:AM753" si="2332">IF(COUNT(F688:F690)&gt;=2, AVERAGE(F688:F690)/1000,"")</f>
        <v>1470.204</v>
      </c>
      <c r="AN690" s="11">
        <f t="shared" ref="AN690:AN753" si="2333">IF(COUNT(G688:G690)&gt;=2, AVERAGE(G688:G690)/1000,"")</f>
        <v>725.55066666666664</v>
      </c>
      <c r="AO690" s="11">
        <f t="shared" ref="AO690:AO753" si="2334">IF(COUNT(H688:H690)&gt;=2, AVERAGE(H688:H690)/1000,"")</f>
        <v>1283.2699066666667</v>
      </c>
      <c r="AP690" s="11">
        <f t="shared" ref="AP690:AP753" si="2335">IF(COUNT(I688:I690)&gt;=2, AVERAGE(I688:I690)/1000,"")</f>
        <v>1008.2723333333333</v>
      </c>
      <c r="AQ690" s="11">
        <f t="shared" ref="AQ690:AQ753" si="2336">IF(COUNT(J688:J690)&gt;=2, AVERAGE(J688:J690)/1000,"")</f>
        <v>2005.9883333333332</v>
      </c>
      <c r="AR690" s="11">
        <f t="shared" ref="AR690:AR753" si="2337">IF(COUNT(K688:K690)&gt;=2, AVERAGE(K688:K690)/1000,"")</f>
        <v>714.52700000000004</v>
      </c>
      <c r="AS690" s="11">
        <f t="shared" ref="AS690:AS753" si="2338">IF(COUNT(L688:L690)&gt;=2, AVERAGE(L688:L690)/1000,"")</f>
        <v>798.28486666666663</v>
      </c>
      <c r="AT690" s="11">
        <f t="shared" si="2324"/>
        <v>1356.4639999999999</v>
      </c>
      <c r="AU690" s="11">
        <f t="shared" ref="AU690:AU753" si="2339">IF(COUNT(N688:N690)&gt;=2, AVERAGE(N688:N690)/1000,"")</f>
        <v>7731.4306316666671</v>
      </c>
      <c r="AV690" s="11">
        <f t="shared" ref="AV690:AV753" si="2340">IF(COUNT(O688:O690)&gt;=2, AVERAGE(O688:O690)/1000,"")</f>
        <v>428.92619999999999</v>
      </c>
      <c r="AW690" s="11">
        <f t="shared" si="1999"/>
        <v>15275.69425</v>
      </c>
      <c r="AX690" s="11">
        <f t="shared" si="2000"/>
        <v>1716.6189999999999</v>
      </c>
      <c r="AY690" s="11">
        <f t="shared" si="2001"/>
        <v>1632.299</v>
      </c>
      <c r="AZ690" s="11">
        <f t="shared" ref="AZ690" si="2341">IF(OR(S690="",S687="",S684="",S681=""),AZ689,SUM(S690,S687,S684,S681))</f>
        <v>2631.7150000000001</v>
      </c>
      <c r="BA690" s="11">
        <f t="shared" si="2003"/>
        <v>2030.596</v>
      </c>
      <c r="BB690" s="11">
        <f t="shared" ref="BB690:BE690" si="2342">IF(OR(V690="",V687="",V684="",V681=""),BB689,SUM(V690,V687,V684,V681)/1000)</f>
        <v>617.00994974370008</v>
      </c>
      <c r="BC690" s="11">
        <f t="shared" si="2342"/>
        <v>1635.8309000000002</v>
      </c>
      <c r="BD690" s="11">
        <f t="shared" si="2342"/>
        <v>1073.098</v>
      </c>
      <c r="BE690" s="11">
        <f t="shared" si="2342"/>
        <v>3670.0680000000002</v>
      </c>
      <c r="BF690" s="11">
        <f t="shared" si="2005"/>
        <v>646.34699999999998</v>
      </c>
      <c r="BG690" s="11">
        <f t="shared" si="2006"/>
        <v>1982.9098999999999</v>
      </c>
      <c r="BH690" s="11">
        <f t="shared" ref="BH690:BI690" si="2343">IF(OR(AD690="",AD687="",AD684="",AD681=""),BH689,SUM(AD690,AD687,AD684,AD681)/1000)</f>
        <v>1416.683</v>
      </c>
      <c r="BI690" s="11">
        <f t="shared" si="2343"/>
        <v>1860.855</v>
      </c>
      <c r="BJ690" s="11">
        <f t="shared" si="2008"/>
        <v>340.45340000000004</v>
      </c>
      <c r="BL690" s="65" t="str">
        <f t="shared" si="2124"/>
        <v>20118</v>
      </c>
      <c r="BM690" s="2">
        <f t="shared" si="2125"/>
        <v>60.449985649075607</v>
      </c>
      <c r="BN690" s="2">
        <f t="shared" si="2126"/>
        <v>61.660860420118844</v>
      </c>
      <c r="BO690" s="2">
        <f t="shared" ref="BO690:BP690" si="2344">IF(COUNT(AK689,AY687)=2,AK689/AY687*100,"")</f>
        <v>128.41120569309103</v>
      </c>
      <c r="BP690" s="2">
        <f t="shared" si="2344"/>
        <v>76.633984036018873</v>
      </c>
      <c r="BQ690" s="2">
        <f t="shared" si="2128"/>
        <v>72.310239840975655</v>
      </c>
      <c r="BR690" s="2">
        <f t="shared" si="2129"/>
        <v>116.96278140265098</v>
      </c>
      <c r="BS690" s="2">
        <f t="shared" si="2130"/>
        <v>79.178442608615811</v>
      </c>
      <c r="BT690" s="2">
        <f t="shared" ref="BT690:BZ690" si="2345">IF(COUNT(AP689,BD687)=2,AP689/BD687*100,"")</f>
        <v>94.435499984928555</v>
      </c>
      <c r="BU690" s="2">
        <f t="shared" si="2345"/>
        <v>54.815520724870538</v>
      </c>
      <c r="BV690" s="2">
        <f t="shared" si="2345"/>
        <v>110.85404849034603</v>
      </c>
      <c r="BW690" s="2">
        <f t="shared" si="2345"/>
        <v>39.889948586036354</v>
      </c>
      <c r="BX690" s="2">
        <f t="shared" si="2345"/>
        <v>96.94734669306682</v>
      </c>
      <c r="BY690" s="2">
        <f t="shared" si="2345"/>
        <v>423.26178180782847</v>
      </c>
      <c r="BZ690" s="2">
        <f t="shared" si="2345"/>
        <v>126.73218105563609</v>
      </c>
    </row>
    <row r="691" spans="1:78" ht="15" customHeight="1" x14ac:dyDescent="0.2">
      <c r="A691" s="71">
        <v>40787</v>
      </c>
      <c r="B691" s="76">
        <v>9539.7000000000007</v>
      </c>
      <c r="C691" s="13">
        <v>1072342</v>
      </c>
      <c r="D691" s="76">
        <v>2091543</v>
      </c>
      <c r="E691" s="76">
        <v>2040.1</v>
      </c>
      <c r="F691" s="13">
        <v>1480564</v>
      </c>
      <c r="G691" s="13">
        <v>750805</v>
      </c>
      <c r="H691" s="13">
        <v>1281278.6000000001</v>
      </c>
      <c r="I691" s="13">
        <v>989252</v>
      </c>
      <c r="J691" s="13">
        <v>2064662</v>
      </c>
      <c r="K691" s="13">
        <v>719897</v>
      </c>
      <c r="L691" s="13">
        <v>801517.9</v>
      </c>
      <c r="M691" s="76">
        <v>1383.7349999999999</v>
      </c>
      <c r="N691" s="13">
        <v>7769533.9409999996</v>
      </c>
      <c r="O691" s="13">
        <v>435882.2</v>
      </c>
      <c r="P691" s="13">
        <v>3897962.5</v>
      </c>
      <c r="Q691" s="13">
        <v>461083</v>
      </c>
      <c r="R691" s="13">
        <v>414369</v>
      </c>
      <c r="S691" s="13">
        <v>676.84100000000001</v>
      </c>
      <c r="T691" s="38">
        <v>515.65</v>
      </c>
      <c r="U691" s="76">
        <v>515.24900000000002</v>
      </c>
      <c r="V691" s="13">
        <v>154961.27276434001</v>
      </c>
      <c r="W691" s="13">
        <v>413026.3</v>
      </c>
      <c r="X691" s="13">
        <v>265547</v>
      </c>
      <c r="Y691" s="13">
        <v>910243</v>
      </c>
      <c r="Z691" s="38">
        <v>161270</v>
      </c>
      <c r="AA691" s="13">
        <v>163048</v>
      </c>
      <c r="AB691" s="38">
        <v>475381.1</v>
      </c>
      <c r="AC691" s="78">
        <v>495209.4</v>
      </c>
      <c r="AD691" s="13">
        <v>372391</v>
      </c>
      <c r="AE691" s="13">
        <v>495500</v>
      </c>
      <c r="AF691" s="38">
        <v>87289.3</v>
      </c>
      <c r="AG691" s="78">
        <v>88718.3</v>
      </c>
      <c r="AI691" s="11">
        <f t="shared" si="2322"/>
        <v>9452.0666666666675</v>
      </c>
      <c r="AJ691" s="11">
        <f t="shared" si="2330"/>
        <v>1059.6823333333332</v>
      </c>
      <c r="AK691" s="11">
        <f t="shared" si="2331"/>
        <v>2087.116</v>
      </c>
      <c r="AL691" s="11">
        <f t="shared" si="2323"/>
        <v>2020.7333333333336</v>
      </c>
      <c r="AM691" s="11">
        <f t="shared" si="2332"/>
        <v>1477.2553333333333</v>
      </c>
      <c r="AN691" s="11">
        <f t="shared" si="2333"/>
        <v>738.00733333333335</v>
      </c>
      <c r="AO691" s="11">
        <f t="shared" si="2334"/>
        <v>1281.5516166666666</v>
      </c>
      <c r="AP691" s="11">
        <f t="shared" si="2335"/>
        <v>996.81866666666667</v>
      </c>
      <c r="AQ691" s="11">
        <f t="shared" si="2336"/>
        <v>2023.7619999999999</v>
      </c>
      <c r="AR691" s="11">
        <f t="shared" si="2337"/>
        <v>716.6733333333334</v>
      </c>
      <c r="AS691" s="11">
        <f t="shared" si="2338"/>
        <v>799.91266666666661</v>
      </c>
      <c r="AT691" s="11">
        <f t="shared" si="2324"/>
        <v>1369.8879999999999</v>
      </c>
      <c r="AU691" s="11">
        <f t="shared" si="2339"/>
        <v>7779.0546950000007</v>
      </c>
      <c r="AV691" s="11">
        <f t="shared" si="2340"/>
        <v>433.0378</v>
      </c>
      <c r="AW691" s="11">
        <f t="shared" ref="AW691:AW754" si="2346">IF(OR(P691="",P688="",P685="",P682=""),AW690,SUM(P691,P688,P685,P682)/1000)</f>
        <v>15403.6775</v>
      </c>
      <c r="AX691" s="11">
        <f t="shared" ref="AX691:AX754" si="2347">IF(OR(Q691="",Q688="",Q685="",Q682=""),AX690,SUM(Q691,Q688,Q685,Q682)/1000)</f>
        <v>1746.953</v>
      </c>
      <c r="AY691" s="11">
        <f t="shared" ref="AY691:AY754" si="2348">IF(OR(R691="",R688="",R685="",R682=""),AY690,SUM(R691,R688,R685,R682)/1000)</f>
        <v>1644.701</v>
      </c>
      <c r="AZ691" s="11">
        <f t="shared" ref="AZ691" si="2349">IF(OR(S691="",S688="",S685="",S682=""),AZ690,SUM(S691,S688,S685,S682))</f>
        <v>2663.0119999999997</v>
      </c>
      <c r="BA691" s="11">
        <f t="shared" ref="BA691:BA754" si="2350">IF(OR(U691="",U688="",U685="",U682=""),BA690,SUM(U691,U688,U685,U682))</f>
        <v>2044.7839999999999</v>
      </c>
      <c r="BB691" s="11">
        <f t="shared" ref="BB691:BE691" si="2351">IF(OR(V691="",V688="",V685="",V682=""),BB690,SUM(V691,V688,V685,V682)/1000)</f>
        <v>619.45624258349994</v>
      </c>
      <c r="BC691" s="11">
        <f t="shared" si="2351"/>
        <v>1645.1935000000001</v>
      </c>
      <c r="BD691" s="11">
        <f t="shared" si="2351"/>
        <v>1070.6859999999999</v>
      </c>
      <c r="BE691" s="11">
        <f t="shared" si="2351"/>
        <v>3710.538</v>
      </c>
      <c r="BF691" s="11">
        <f t="shared" ref="BF691:BF754" si="2352">IF(OR(AA691="",AA688="",AA685="",AA682=""),BF690,SUM(AA691,AA688,AA685,AA682)/1000)</f>
        <v>648.85299999999995</v>
      </c>
      <c r="BG691" s="11">
        <f t="shared" ref="BG691:BG754" si="2353">IF(OR(AC691="",AC688="",AC685="",AC682=""),BG690,SUM(AC691,AC688,AC685,AC682)/1000)</f>
        <v>1972.2907</v>
      </c>
      <c r="BH691" s="11">
        <f t="shared" ref="BH691:BI691" si="2354">IF(OR(AD691="",AD688="",AD685="",AD682=""),BH690,SUM(AD691,AD688,AD685,AD682)/1000)</f>
        <v>1444.672</v>
      </c>
      <c r="BI691" s="11">
        <f t="shared" si="2354"/>
        <v>1899.5250000000001</v>
      </c>
      <c r="BJ691" s="11">
        <f t="shared" ref="BJ691:BJ754" si="2355">IF(OR(AG691="",AG688="",AG685="",AG682=""),BJ690,SUM(AG691,AG688,AG685,AG682)/1000)</f>
        <v>347.11900000000003</v>
      </c>
      <c r="BL691" s="65" t="str">
        <f t="shared" si="2124"/>
        <v>20119</v>
      </c>
      <c r="BM691" s="2">
        <f t="shared" si="2125"/>
        <v>60.946275267761841</v>
      </c>
      <c r="BN691" s="2">
        <f t="shared" si="2126"/>
        <v>60.969382256633544</v>
      </c>
      <c r="BO691" s="2">
        <f t="shared" ref="BO691:BP691" si="2356">IF(COUNT(AK690,AY688)=2,AK690/AY688*100,"")</f>
        <v>127.67918132646044</v>
      </c>
      <c r="BP691" s="2">
        <f t="shared" si="2356"/>
        <v>76.163262359336017</v>
      </c>
      <c r="BQ691" s="2">
        <f t="shared" si="2128"/>
        <v>72.032677433948791</v>
      </c>
      <c r="BR691" s="2">
        <f t="shared" si="2129"/>
        <v>117.59140463910724</v>
      </c>
      <c r="BS691" s="2">
        <f t="shared" si="2130"/>
        <v>78.552508493797632</v>
      </c>
      <c r="BT691" s="2">
        <f t="shared" ref="BT691:BZ691" si="2357">IF(COUNT(AP690,BD688)=2,AP690/BD688*100,"")</f>
        <v>93.959017101265061</v>
      </c>
      <c r="BU691" s="2">
        <f t="shared" si="2357"/>
        <v>54.658069914054266</v>
      </c>
      <c r="BV691" s="2">
        <f t="shared" si="2357"/>
        <v>110.54851341462096</v>
      </c>
      <c r="BW691" s="2">
        <f t="shared" si="2357"/>
        <v>40.258252110530421</v>
      </c>
      <c r="BX691" s="2">
        <f t="shared" si="2357"/>
        <v>95.749296066939465</v>
      </c>
      <c r="BY691" s="2">
        <f t="shared" si="2357"/>
        <v>415.47732798453757</v>
      </c>
      <c r="BZ691" s="2">
        <f t="shared" si="2357"/>
        <v>125.98675765905112</v>
      </c>
    </row>
    <row r="692" spans="1:78" ht="15" customHeight="1" x14ac:dyDescent="0.2">
      <c r="A692" s="71">
        <v>40817</v>
      </c>
      <c r="B692" s="76">
        <v>9571.2999999999993</v>
      </c>
      <c r="C692" s="13">
        <v>1081489</v>
      </c>
      <c r="D692" s="76">
        <v>2070035</v>
      </c>
      <c r="E692" s="76">
        <v>2043.6</v>
      </c>
      <c r="F692" s="13">
        <v>1478762</v>
      </c>
      <c r="G692" s="13">
        <v>758815</v>
      </c>
      <c r="H692" s="13">
        <v>1282782.69</v>
      </c>
      <c r="I692" s="13">
        <v>976745</v>
      </c>
      <c r="J692" s="13">
        <v>2075646</v>
      </c>
      <c r="K692" s="13">
        <v>718578</v>
      </c>
      <c r="L692" s="13">
        <v>803725.2</v>
      </c>
      <c r="M692" s="76">
        <v>1390.402</v>
      </c>
      <c r="N692" s="13">
        <v>7921068.0829999996</v>
      </c>
      <c r="O692" s="13">
        <v>441736.9</v>
      </c>
      <c r="P692" s="13"/>
      <c r="Q692" s="13"/>
      <c r="R692" s="13"/>
      <c r="S692" s="13"/>
      <c r="T692" s="38"/>
      <c r="U692" s="13"/>
      <c r="V692" s="13"/>
      <c r="W692" s="13"/>
      <c r="X692" s="13"/>
      <c r="Y692" s="13"/>
      <c r="Z692" s="38"/>
      <c r="AA692" s="13"/>
      <c r="AB692" s="38"/>
      <c r="AC692" s="13"/>
      <c r="AD692" s="13"/>
      <c r="AE692" s="13"/>
      <c r="AF692" s="38"/>
      <c r="AG692" s="13"/>
      <c r="AI692" s="11">
        <f t="shared" si="2322"/>
        <v>9542.0333333333347</v>
      </c>
      <c r="AJ692" s="11">
        <f t="shared" si="2330"/>
        <v>1070.0940000000001</v>
      </c>
      <c r="AK692" s="11">
        <f t="shared" si="2331"/>
        <v>2083.9556666666667</v>
      </c>
      <c r="AL692" s="11">
        <f t="shared" si="2323"/>
        <v>2034.3</v>
      </c>
      <c r="AM692" s="11">
        <f t="shared" si="2332"/>
        <v>1477.8086666666668</v>
      </c>
      <c r="AN692" s="11">
        <f t="shared" si="2333"/>
        <v>751.27099999999996</v>
      </c>
      <c r="AO692" s="11">
        <f t="shared" si="2334"/>
        <v>1280.0847699999999</v>
      </c>
      <c r="AP692" s="11">
        <f t="shared" si="2335"/>
        <v>988.55133333333333</v>
      </c>
      <c r="AQ692" s="11">
        <f t="shared" si="2336"/>
        <v>2052.3586666666665</v>
      </c>
      <c r="AR692" s="11">
        <f t="shared" si="2337"/>
        <v>718.20566666666662</v>
      </c>
      <c r="AS692" s="11">
        <f t="shared" si="2338"/>
        <v>801.58693333333326</v>
      </c>
      <c r="AT692" s="11">
        <f t="shared" si="2324"/>
        <v>1382.4756666666665</v>
      </c>
      <c r="AU692" s="11">
        <f t="shared" si="2339"/>
        <v>7822.7049919999999</v>
      </c>
      <c r="AV692" s="11">
        <f t="shared" si="2340"/>
        <v>436.43593333333337</v>
      </c>
      <c r="AW692" s="11">
        <f t="shared" si="2346"/>
        <v>15403.6775</v>
      </c>
      <c r="AX692" s="11">
        <f t="shared" si="2347"/>
        <v>1746.953</v>
      </c>
      <c r="AY692" s="11">
        <f t="shared" si="2348"/>
        <v>1644.701</v>
      </c>
      <c r="AZ692" s="11">
        <f t="shared" ref="AZ692" si="2358">IF(OR(S692="",S689="",S686="",S683=""),AZ691,SUM(S692,S689,S686,S683))</f>
        <v>2663.0119999999997</v>
      </c>
      <c r="BA692" s="11">
        <f t="shared" si="2350"/>
        <v>2044.7839999999999</v>
      </c>
      <c r="BB692" s="11">
        <f t="shared" ref="BB692:BE692" si="2359">IF(OR(V692="",V689="",V686="",V683=""),BB691,SUM(V692,V689,V686,V683)/1000)</f>
        <v>619.45624258349994</v>
      </c>
      <c r="BC692" s="11">
        <f t="shared" si="2359"/>
        <v>1645.1935000000001</v>
      </c>
      <c r="BD692" s="11">
        <f t="shared" si="2359"/>
        <v>1070.6859999999999</v>
      </c>
      <c r="BE692" s="11">
        <f t="shared" si="2359"/>
        <v>3710.538</v>
      </c>
      <c r="BF692" s="11">
        <f t="shared" si="2352"/>
        <v>648.85299999999995</v>
      </c>
      <c r="BG692" s="11">
        <f t="shared" si="2353"/>
        <v>1972.2907</v>
      </c>
      <c r="BH692" s="11">
        <f t="shared" ref="BH692:BI692" si="2360">IF(OR(AD692="",AD689="",AD686="",AD683=""),BH691,SUM(AD692,AD689,AD686,AD683)/1000)</f>
        <v>1444.672</v>
      </c>
      <c r="BI692" s="11">
        <f t="shared" si="2360"/>
        <v>1899.5250000000001</v>
      </c>
      <c r="BJ692" s="11">
        <f t="shared" si="2355"/>
        <v>347.11900000000003</v>
      </c>
      <c r="BL692" s="65" t="str">
        <f t="shared" si="2124"/>
        <v>201110</v>
      </c>
      <c r="BM692" s="2">
        <f t="shared" si="2125"/>
        <v>61.876511220867535</v>
      </c>
      <c r="BN692" s="2">
        <f t="shared" si="2126"/>
        <v>61.245079232297137</v>
      </c>
      <c r="BO692" s="2">
        <f t="shared" ref="BO692:BP692" si="2361">IF(COUNT(AK691,AY689)=2,AK691/AY689*100,"")</f>
        <v>127.8635838164454</v>
      </c>
      <c r="BP692" s="2">
        <f t="shared" si="2361"/>
        <v>76.783896939194918</v>
      </c>
      <c r="BQ692" s="2">
        <f t="shared" si="2128"/>
        <v>72.402585250832757</v>
      </c>
      <c r="BR692" s="2">
        <f t="shared" si="2129"/>
        <v>119.61028078070612</v>
      </c>
      <c r="BS692" s="2">
        <f t="shared" si="2130"/>
        <v>78.447589336200124</v>
      </c>
      <c r="BT692" s="2">
        <f t="shared" ref="BT692:BZ692" si="2362">IF(COUNT(AP691,BD689)=2,AP691/BD689*100,"")</f>
        <v>92.891671279479297</v>
      </c>
      <c r="BU692" s="2">
        <f t="shared" si="2362"/>
        <v>55.142357035346478</v>
      </c>
      <c r="BV692" s="2">
        <f t="shared" si="2362"/>
        <v>110.88058478392155</v>
      </c>
      <c r="BW692" s="2">
        <f t="shared" si="2362"/>
        <v>40.340343586295404</v>
      </c>
      <c r="BX692" s="2">
        <f t="shared" si="2362"/>
        <v>96.696861612654345</v>
      </c>
      <c r="BY692" s="2">
        <f t="shared" si="2362"/>
        <v>418.03658506439251</v>
      </c>
      <c r="BZ692" s="2">
        <f t="shared" si="2362"/>
        <v>127.19444129504947</v>
      </c>
    </row>
    <row r="693" spans="1:78" ht="15" customHeight="1" x14ac:dyDescent="0.2">
      <c r="A693" s="71">
        <v>40848</v>
      </c>
      <c r="B693" s="76">
        <v>9612.2999999999993</v>
      </c>
      <c r="C693" s="13">
        <v>1087142</v>
      </c>
      <c r="D693" s="76">
        <v>2075194</v>
      </c>
      <c r="E693" s="76">
        <v>2052.6999999999998</v>
      </c>
      <c r="F693" s="13">
        <v>1478297</v>
      </c>
      <c r="G693" s="13">
        <v>761126</v>
      </c>
      <c r="H693" s="13">
        <v>1265789.99</v>
      </c>
      <c r="I693" s="13">
        <v>981110</v>
      </c>
      <c r="J693" s="13">
        <v>2079009</v>
      </c>
      <c r="K693" s="13">
        <v>719229</v>
      </c>
      <c r="L693" s="13">
        <v>805634.2</v>
      </c>
      <c r="M693" s="76">
        <v>1395.9570000000001</v>
      </c>
      <c r="N693" s="13">
        <v>7996555.6689999998</v>
      </c>
      <c r="O693" s="13">
        <v>444584.1</v>
      </c>
      <c r="P693" s="13"/>
      <c r="Q693" s="13"/>
      <c r="R693" s="13"/>
      <c r="S693" s="13"/>
      <c r="T693" s="38"/>
      <c r="U693" s="13"/>
      <c r="V693" s="13"/>
      <c r="W693" s="13"/>
      <c r="X693" s="13"/>
      <c r="Y693" s="13"/>
      <c r="Z693" s="38"/>
      <c r="AA693" s="13"/>
      <c r="AB693" s="38"/>
      <c r="AC693" s="13"/>
      <c r="AD693" s="13"/>
      <c r="AE693" s="13"/>
      <c r="AF693" s="38"/>
      <c r="AG693" s="13"/>
      <c r="AI693" s="11">
        <f t="shared" si="2322"/>
        <v>9574.4333333333325</v>
      </c>
      <c r="AJ693" s="11">
        <f t="shared" si="2330"/>
        <v>1080.3243333333332</v>
      </c>
      <c r="AK693" s="11">
        <f t="shared" si="2331"/>
        <v>2078.924</v>
      </c>
      <c r="AL693" s="11">
        <f t="shared" si="2323"/>
        <v>2045.4666666666665</v>
      </c>
      <c r="AM693" s="11">
        <f t="shared" si="2332"/>
        <v>1479.2076666666667</v>
      </c>
      <c r="AN693" s="11">
        <f t="shared" si="2333"/>
        <v>756.91533333333336</v>
      </c>
      <c r="AO693" s="11">
        <f t="shared" si="2334"/>
        <v>1276.6170933333335</v>
      </c>
      <c r="AP693" s="11">
        <f t="shared" si="2335"/>
        <v>982.36900000000003</v>
      </c>
      <c r="AQ693" s="11">
        <f t="shared" si="2336"/>
        <v>2073.1056666666668</v>
      </c>
      <c r="AR693" s="11">
        <f t="shared" si="2337"/>
        <v>719.23466666666661</v>
      </c>
      <c r="AS693" s="11">
        <f t="shared" si="2338"/>
        <v>803.62576666666655</v>
      </c>
      <c r="AT693" s="11">
        <f t="shared" si="2324"/>
        <v>1390.0313333333334</v>
      </c>
      <c r="AU693" s="11">
        <f t="shared" si="2339"/>
        <v>7895.719231</v>
      </c>
      <c r="AV693" s="11">
        <f t="shared" si="2340"/>
        <v>440.73440000000011</v>
      </c>
      <c r="AW693" s="11">
        <f t="shared" si="2346"/>
        <v>15403.6775</v>
      </c>
      <c r="AX693" s="11">
        <f t="shared" si="2347"/>
        <v>1746.953</v>
      </c>
      <c r="AY693" s="11">
        <f t="shared" si="2348"/>
        <v>1644.701</v>
      </c>
      <c r="AZ693" s="11">
        <f t="shared" ref="AZ693" si="2363">IF(OR(S693="",S690="",S687="",S684=""),AZ692,SUM(S693,S690,S687,S684))</f>
        <v>2663.0119999999997</v>
      </c>
      <c r="BA693" s="11">
        <f t="shared" si="2350"/>
        <v>2044.7839999999999</v>
      </c>
      <c r="BB693" s="11">
        <f t="shared" ref="BB693:BE693" si="2364">IF(OR(V693="",V690="",V687="",V684=""),BB692,SUM(V693,V690,V687,V684)/1000)</f>
        <v>619.45624258349994</v>
      </c>
      <c r="BC693" s="11">
        <f t="shared" si="2364"/>
        <v>1645.1935000000001</v>
      </c>
      <c r="BD693" s="11">
        <f t="shared" si="2364"/>
        <v>1070.6859999999999</v>
      </c>
      <c r="BE693" s="11">
        <f t="shared" si="2364"/>
        <v>3710.538</v>
      </c>
      <c r="BF693" s="11">
        <f t="shared" si="2352"/>
        <v>648.85299999999995</v>
      </c>
      <c r="BG693" s="11">
        <f t="shared" si="2353"/>
        <v>1972.2907</v>
      </c>
      <c r="BH693" s="11">
        <f t="shared" ref="BH693:BI693" si="2365">IF(OR(AD693="",AD690="",AD687="",AD684=""),BH692,SUM(AD693,AD690,AD687,AD684)/1000)</f>
        <v>1444.672</v>
      </c>
      <c r="BI693" s="11">
        <f t="shared" si="2365"/>
        <v>1899.5250000000001</v>
      </c>
      <c r="BJ693" s="11">
        <f t="shared" si="2355"/>
        <v>347.11900000000003</v>
      </c>
      <c r="BL693" s="65" t="str">
        <f t="shared" si="2124"/>
        <v>201111</v>
      </c>
      <c r="BM693" s="2">
        <f t="shared" si="2125"/>
        <v>62.465464267415108</v>
      </c>
      <c r="BN693" s="2">
        <f t="shared" si="2126"/>
        <v>61.730782039190601</v>
      </c>
      <c r="BO693" s="2">
        <f t="shared" ref="BO693:BP693" si="2366">IF(COUNT(AK692,AY690)=2,AK692/AY690*100,"")</f>
        <v>127.66997141250877</v>
      </c>
      <c r="BP693" s="2">
        <f t="shared" si="2366"/>
        <v>77.299403620832791</v>
      </c>
      <c r="BQ693" s="2">
        <f t="shared" si="2128"/>
        <v>72.749839620157502</v>
      </c>
      <c r="BR693" s="2">
        <f t="shared" si="2129"/>
        <v>121.75994897846796</v>
      </c>
      <c r="BS693" s="2">
        <f t="shared" si="2130"/>
        <v>78.342548527886748</v>
      </c>
      <c r="BT693" s="2">
        <f t="shared" ref="BT693:BZ693" si="2367">IF(COUNT(AP692,BD690)=2,AP692/BD690*100,"")</f>
        <v>92.121253914678192</v>
      </c>
      <c r="BU693" s="2">
        <f t="shared" si="2367"/>
        <v>55.921543324719501</v>
      </c>
      <c r="BV693" s="2">
        <f t="shared" si="2367"/>
        <v>111.11766074054133</v>
      </c>
      <c r="BW693" s="2">
        <f t="shared" si="2367"/>
        <v>40.424778419500221</v>
      </c>
      <c r="BX693" s="2">
        <f t="shared" si="2367"/>
        <v>97.585392544885934</v>
      </c>
      <c r="BY693" s="2">
        <f t="shared" si="2367"/>
        <v>420.3822969548944</v>
      </c>
      <c r="BZ693" s="2">
        <f t="shared" si="2367"/>
        <v>128.19256125312108</v>
      </c>
    </row>
    <row r="694" spans="1:78" ht="15" customHeight="1" x14ac:dyDescent="0.2">
      <c r="A694" s="71">
        <v>40878</v>
      </c>
      <c r="B694" s="76">
        <v>9651.1</v>
      </c>
      <c r="C694" s="13">
        <v>1092865</v>
      </c>
      <c r="D694" s="76">
        <v>2034464</v>
      </c>
      <c r="E694" s="76">
        <v>2063.6999999999998</v>
      </c>
      <c r="F694" s="13">
        <v>1514025</v>
      </c>
      <c r="G694" s="13">
        <v>767748</v>
      </c>
      <c r="H694" s="13">
        <v>1315255.6599999999</v>
      </c>
      <c r="I694" s="13">
        <v>977055</v>
      </c>
      <c r="J694" s="13">
        <v>2130928</v>
      </c>
      <c r="K694" s="13">
        <v>726674</v>
      </c>
      <c r="L694" s="13">
        <v>806475.9</v>
      </c>
      <c r="M694" s="76">
        <v>1406.52</v>
      </c>
      <c r="N694" s="13">
        <v>8057529.9409999996</v>
      </c>
      <c r="O694" s="13">
        <v>444746.9</v>
      </c>
      <c r="P694" s="13">
        <v>3949115</v>
      </c>
      <c r="Q694" s="13">
        <v>463119</v>
      </c>
      <c r="R694" s="13">
        <v>419762</v>
      </c>
      <c r="S694" s="13">
        <v>679.09</v>
      </c>
      <c r="T694" s="38">
        <v>517.80799999999999</v>
      </c>
      <c r="U694" s="76">
        <v>518.13199999999995</v>
      </c>
      <c r="V694" s="13">
        <v>155565.70266511</v>
      </c>
      <c r="W694" s="13">
        <v>411505</v>
      </c>
      <c r="X694" s="13">
        <v>262441</v>
      </c>
      <c r="Y694" s="13">
        <v>959647</v>
      </c>
      <c r="Z694" s="38">
        <v>160817</v>
      </c>
      <c r="AA694" s="76">
        <v>162707</v>
      </c>
      <c r="AB694" s="38">
        <v>475781.9</v>
      </c>
      <c r="AC694" s="78">
        <v>494427.5</v>
      </c>
      <c r="AD694" s="13">
        <v>372260</v>
      </c>
      <c r="AE694" s="13">
        <v>518856</v>
      </c>
      <c r="AF694" s="38">
        <v>87416.9</v>
      </c>
      <c r="AG694" s="78">
        <v>88824.4</v>
      </c>
      <c r="AI694" s="11">
        <f t="shared" si="2322"/>
        <v>9611.5666666666657</v>
      </c>
      <c r="AJ694" s="11">
        <f t="shared" si="2330"/>
        <v>1087.1653333333334</v>
      </c>
      <c r="AK694" s="11">
        <f t="shared" si="2331"/>
        <v>2059.8976666666667</v>
      </c>
      <c r="AL694" s="11">
        <f t="shared" si="2323"/>
        <v>2053.333333333333</v>
      </c>
      <c r="AM694" s="11">
        <f t="shared" si="2332"/>
        <v>1490.3613333333333</v>
      </c>
      <c r="AN694" s="11">
        <f t="shared" si="2333"/>
        <v>762.56299999999999</v>
      </c>
      <c r="AO694" s="11">
        <f t="shared" si="2334"/>
        <v>1287.9427800000001</v>
      </c>
      <c r="AP694" s="11">
        <f t="shared" si="2335"/>
        <v>978.3033333333334</v>
      </c>
      <c r="AQ694" s="11">
        <f t="shared" si="2336"/>
        <v>2095.1943333333334</v>
      </c>
      <c r="AR694" s="11">
        <f t="shared" si="2337"/>
        <v>721.49366666666663</v>
      </c>
      <c r="AS694" s="11">
        <f t="shared" si="2338"/>
        <v>805.27843333333328</v>
      </c>
      <c r="AT694" s="11">
        <f t="shared" si="2324"/>
        <v>1397.6263333333336</v>
      </c>
      <c r="AU694" s="11">
        <f t="shared" si="2339"/>
        <v>7991.7178976666664</v>
      </c>
      <c r="AV694" s="11">
        <f t="shared" si="2340"/>
        <v>443.6893</v>
      </c>
      <c r="AW694" s="11">
        <f t="shared" si="2346"/>
        <v>15542.581749999999</v>
      </c>
      <c r="AX694" s="11">
        <f t="shared" si="2347"/>
        <v>1774.0630000000001</v>
      </c>
      <c r="AY694" s="11">
        <f t="shared" si="2348"/>
        <v>1659.7850000000001</v>
      </c>
      <c r="AZ694" s="11">
        <f t="shared" ref="AZ694" si="2368">IF(OR(S694="",S691="",S688="",S685=""),AZ693,SUM(S694,S691,S688,S685))</f>
        <v>2689.5429999999997</v>
      </c>
      <c r="BA694" s="11">
        <f t="shared" si="2350"/>
        <v>2057.587</v>
      </c>
      <c r="BB694" s="11">
        <f t="shared" ref="BB694:BE694" si="2369">IF(OR(V694="",V691="",V688="",V685=""),BB693,SUM(V694,V691,V688,V685)/1000)</f>
        <v>621.32950011123012</v>
      </c>
      <c r="BC694" s="11">
        <f t="shared" si="2369"/>
        <v>1649.2438999999999</v>
      </c>
      <c r="BD694" s="11">
        <f t="shared" si="2369"/>
        <v>1063.7629999999999</v>
      </c>
      <c r="BE694" s="11">
        <f t="shared" si="2369"/>
        <v>3719.1379999999999</v>
      </c>
      <c r="BF694" s="11">
        <f t="shared" si="2352"/>
        <v>650.07000000000005</v>
      </c>
      <c r="BG694" s="11">
        <f t="shared" si="2353"/>
        <v>1966.5905</v>
      </c>
      <c r="BH694" s="11">
        <f t="shared" ref="BH694:BI694" si="2370">IF(OR(AD694="",AD691="",AD688="",AD685=""),BH693,SUM(AD694,AD691,AD688,AD685)/1000)</f>
        <v>1466.4639999999999</v>
      </c>
      <c r="BI694" s="11">
        <f t="shared" si="2370"/>
        <v>1934.43</v>
      </c>
      <c r="BJ694" s="11">
        <f t="shared" si="2355"/>
        <v>351.38690000000003</v>
      </c>
      <c r="BL694" s="65" t="str">
        <f t="shared" si="2124"/>
        <v>201112</v>
      </c>
      <c r="BM694" s="2">
        <f t="shared" si="2125"/>
        <v>62.156802058036675</v>
      </c>
      <c r="BN694" s="2">
        <f t="shared" si="2126"/>
        <v>61.254882071813043</v>
      </c>
      <c r="BO694" s="2">
        <f t="shared" ref="BO694:BP694" si="2371">IF(COUNT(AK693,AY691)=2,AK693/AY691*100,"")</f>
        <v>126.40133373786482</v>
      </c>
      <c r="BP694" s="2">
        <f t="shared" si="2371"/>
        <v>76.81026847294217</v>
      </c>
      <c r="BQ694" s="2">
        <f t="shared" si="2128"/>
        <v>72.2721161094114</v>
      </c>
      <c r="BR694" s="2">
        <f t="shared" si="2129"/>
        <v>122.19028258986422</v>
      </c>
      <c r="BS694" s="2">
        <f t="shared" si="2130"/>
        <v>77.807550905106297</v>
      </c>
      <c r="BT694" s="2">
        <f t="shared" ref="BT694:BZ694" si="2372">IF(COUNT(AP693,BD691)=2,AP693/BD691*100,"")</f>
        <v>91.751363144750201</v>
      </c>
      <c r="BU694" s="2">
        <f t="shared" si="2372"/>
        <v>55.870756927072748</v>
      </c>
      <c r="BV694" s="2">
        <f t="shared" si="2372"/>
        <v>110.8470896592397</v>
      </c>
      <c r="BW694" s="2">
        <f t="shared" si="2372"/>
        <v>40.745807231493131</v>
      </c>
      <c r="BX694" s="2">
        <f t="shared" si="2372"/>
        <v>96.217780460432081</v>
      </c>
      <c r="BY694" s="2">
        <f t="shared" si="2372"/>
        <v>415.6680870744002</v>
      </c>
      <c r="BZ694" s="2">
        <f t="shared" si="2372"/>
        <v>126.96925261941871</v>
      </c>
    </row>
    <row r="695" spans="1:78" ht="15" customHeight="1" x14ac:dyDescent="0.2">
      <c r="A695" s="71">
        <v>40909</v>
      </c>
      <c r="B695" s="76">
        <v>9730.2999999999993</v>
      </c>
      <c r="C695" s="13">
        <v>1101467</v>
      </c>
      <c r="D695" s="76">
        <v>2049855</v>
      </c>
      <c r="E695" s="76">
        <v>2076.1999999999998</v>
      </c>
      <c r="F695" s="13">
        <v>1526265</v>
      </c>
      <c r="G695" s="13">
        <v>770983</v>
      </c>
      <c r="H695" s="13">
        <v>1294047.19</v>
      </c>
      <c r="I695" s="13">
        <v>963171</v>
      </c>
      <c r="J695" s="13">
        <v>2178514</v>
      </c>
      <c r="K695" s="13">
        <v>723634</v>
      </c>
      <c r="L695" s="13">
        <v>808076.4</v>
      </c>
      <c r="M695" s="76">
        <v>1416.55</v>
      </c>
      <c r="N695" s="13">
        <v>8197007.6909999996</v>
      </c>
      <c r="O695" s="13">
        <v>445294.2</v>
      </c>
      <c r="P695" s="13"/>
      <c r="Q695" s="13"/>
      <c r="R695" s="13"/>
      <c r="S695" s="13"/>
      <c r="T695" s="38"/>
      <c r="U695" s="13"/>
      <c r="V695" s="13"/>
      <c r="W695" s="13"/>
      <c r="X695" s="13"/>
      <c r="Y695" s="13"/>
      <c r="Z695" s="38"/>
      <c r="AA695" s="13"/>
      <c r="AB695" s="38"/>
      <c r="AC695" s="13"/>
      <c r="AD695" s="13"/>
      <c r="AE695" s="13"/>
      <c r="AF695" s="38"/>
      <c r="AG695" s="13"/>
      <c r="AI695" s="11">
        <f t="shared" si="2322"/>
        <v>9664.5666666666675</v>
      </c>
      <c r="AJ695" s="11">
        <f t="shared" si="2330"/>
        <v>1093.8246666666666</v>
      </c>
      <c r="AK695" s="11">
        <f t="shared" si="2331"/>
        <v>2053.1709999999998</v>
      </c>
      <c r="AL695" s="11">
        <f t="shared" si="2323"/>
        <v>2064.1999999999998</v>
      </c>
      <c r="AM695" s="11">
        <f t="shared" si="2332"/>
        <v>1506.1956666666667</v>
      </c>
      <c r="AN695" s="11">
        <f t="shared" si="2333"/>
        <v>766.61900000000003</v>
      </c>
      <c r="AO695" s="11">
        <f t="shared" si="2334"/>
        <v>1291.6976133333333</v>
      </c>
      <c r="AP695" s="11">
        <f t="shared" si="2335"/>
        <v>973.7786666666666</v>
      </c>
      <c r="AQ695" s="11">
        <f t="shared" si="2336"/>
        <v>2129.4836666666665</v>
      </c>
      <c r="AR695" s="11">
        <f t="shared" si="2337"/>
        <v>723.17899999999997</v>
      </c>
      <c r="AS695" s="11">
        <f t="shared" si="2338"/>
        <v>806.72883333333334</v>
      </c>
      <c r="AT695" s="11">
        <f t="shared" si="2324"/>
        <v>1406.3423333333333</v>
      </c>
      <c r="AU695" s="11">
        <f t="shared" si="2339"/>
        <v>8083.6977669999997</v>
      </c>
      <c r="AV695" s="11">
        <f t="shared" si="2340"/>
        <v>444.87506666666667</v>
      </c>
      <c r="AW695" s="11">
        <f t="shared" si="2346"/>
        <v>15542.581749999999</v>
      </c>
      <c r="AX695" s="11">
        <f t="shared" si="2347"/>
        <v>1774.0630000000001</v>
      </c>
      <c r="AY695" s="11">
        <f t="shared" si="2348"/>
        <v>1659.7850000000001</v>
      </c>
      <c r="AZ695" s="11">
        <f t="shared" ref="AZ695" si="2373">IF(OR(S695="",S692="",S689="",S686=""),AZ694,SUM(S695,S692,S689,S686))</f>
        <v>2689.5429999999997</v>
      </c>
      <c r="BA695" s="11">
        <f t="shared" si="2350"/>
        <v>2057.587</v>
      </c>
      <c r="BB695" s="11">
        <f t="shared" ref="BB695:BE695" si="2374">IF(OR(V695="",V692="",V689="",V686=""),BB694,SUM(V695,V692,V689,V686)/1000)</f>
        <v>621.32950011123012</v>
      </c>
      <c r="BC695" s="11">
        <f t="shared" si="2374"/>
        <v>1649.2438999999999</v>
      </c>
      <c r="BD695" s="11">
        <f t="shared" si="2374"/>
        <v>1063.7629999999999</v>
      </c>
      <c r="BE695" s="11">
        <f t="shared" si="2374"/>
        <v>3719.1379999999999</v>
      </c>
      <c r="BF695" s="11">
        <f t="shared" si="2352"/>
        <v>650.07000000000005</v>
      </c>
      <c r="BG695" s="11">
        <f t="shared" si="2353"/>
        <v>1966.5905</v>
      </c>
      <c r="BH695" s="11">
        <f t="shared" ref="BH695:BI695" si="2375">IF(OR(AD695="",AD692="",AD689="",AD686=""),BH694,SUM(AD695,AD692,AD689,AD686)/1000)</f>
        <v>1466.4639999999999</v>
      </c>
      <c r="BI695" s="11">
        <f t="shared" si="2375"/>
        <v>1934.43</v>
      </c>
      <c r="BJ695" s="11">
        <f t="shared" si="2355"/>
        <v>351.38690000000003</v>
      </c>
      <c r="BL695" s="65" t="str">
        <f t="shared" si="2124"/>
        <v>20121</v>
      </c>
      <c r="BM695" s="2">
        <f t="shared" si="2125"/>
        <v>62.397870032443002</v>
      </c>
      <c r="BN695" s="2">
        <f t="shared" si="2126"/>
        <v>61.840492178858462</v>
      </c>
      <c r="BO695" s="2">
        <f t="shared" ref="BO695:BP695" si="2376">IF(COUNT(AK694,AY692)=2,AK694/AY692*100,"")</f>
        <v>125.24450746163993</v>
      </c>
      <c r="BP695" s="2">
        <f t="shared" si="2376"/>
        <v>77.105673325292315</v>
      </c>
      <c r="BQ695" s="2">
        <f t="shared" si="2128"/>
        <v>72.340534093902676</v>
      </c>
      <c r="BR695" s="2">
        <f t="shared" si="2129"/>
        <v>123.10199616677684</v>
      </c>
      <c r="BS695" s="2">
        <f t="shared" si="2130"/>
        <v>77.596774685368828</v>
      </c>
      <c r="BT695" s="2">
        <f t="shared" ref="BT695:BZ695" si="2377">IF(COUNT(AP694,BD692)=2,AP694/BD692*100,"")</f>
        <v>91.371637747512665</v>
      </c>
      <c r="BU695" s="2">
        <f t="shared" si="2377"/>
        <v>56.466052452052331</v>
      </c>
      <c r="BV695" s="2">
        <f t="shared" si="2377"/>
        <v>111.19524247659589</v>
      </c>
      <c r="BW695" s="2">
        <f t="shared" si="2377"/>
        <v>40.829601505160127</v>
      </c>
      <c r="BX695" s="2">
        <f t="shared" si="2377"/>
        <v>96.743505330852514</v>
      </c>
      <c r="BY695" s="2">
        <f t="shared" si="2377"/>
        <v>420.72191193412385</v>
      </c>
      <c r="BZ695" s="2">
        <f t="shared" si="2377"/>
        <v>127.82051688325905</v>
      </c>
    </row>
    <row r="696" spans="1:78" ht="15" customHeight="1" x14ac:dyDescent="0.2">
      <c r="A696" s="71">
        <v>40940</v>
      </c>
      <c r="B696" s="76">
        <v>9773.1</v>
      </c>
      <c r="C696" s="13">
        <v>1097482</v>
      </c>
      <c r="D696" s="76">
        <v>2016413</v>
      </c>
      <c r="E696" s="76">
        <v>2083.1999999999998</v>
      </c>
      <c r="F696" s="13">
        <v>1511609</v>
      </c>
      <c r="G696" s="13">
        <v>772178</v>
      </c>
      <c r="H696" s="13">
        <v>1304561.8700000001</v>
      </c>
      <c r="I696" s="13">
        <v>972585</v>
      </c>
      <c r="J696" s="13">
        <v>2152416</v>
      </c>
      <c r="K696" s="13">
        <v>725258</v>
      </c>
      <c r="L696" s="13">
        <v>809350.8</v>
      </c>
      <c r="M696" s="76">
        <v>1423.9280000000001</v>
      </c>
      <c r="N696" s="13">
        <v>8296465.3159999996</v>
      </c>
      <c r="O696" s="13">
        <v>445007.1</v>
      </c>
      <c r="P696" s="13"/>
      <c r="Q696" s="13"/>
      <c r="R696" s="13"/>
      <c r="S696" s="13"/>
      <c r="T696" s="38"/>
      <c r="U696" s="13"/>
      <c r="V696" s="13"/>
      <c r="W696" s="13"/>
      <c r="X696" s="13"/>
      <c r="Y696" s="13"/>
      <c r="Z696" s="38"/>
      <c r="AA696" s="13"/>
      <c r="AB696" s="38"/>
      <c r="AC696" s="13"/>
      <c r="AD696" s="13"/>
      <c r="AE696" s="13"/>
      <c r="AF696" s="38"/>
      <c r="AG696" s="13"/>
      <c r="AI696" s="11">
        <f t="shared" si="2322"/>
        <v>9718.1666666666661</v>
      </c>
      <c r="AJ696" s="11">
        <f t="shared" si="2330"/>
        <v>1097.2713333333334</v>
      </c>
      <c r="AK696" s="11">
        <f t="shared" si="2331"/>
        <v>2033.5773333333332</v>
      </c>
      <c r="AL696" s="11">
        <f t="shared" si="2323"/>
        <v>2074.3666666666663</v>
      </c>
      <c r="AM696" s="11">
        <f t="shared" si="2332"/>
        <v>1517.2996666666668</v>
      </c>
      <c r="AN696" s="11">
        <f t="shared" si="2333"/>
        <v>770.303</v>
      </c>
      <c r="AO696" s="11">
        <f t="shared" si="2334"/>
        <v>1304.6215733333333</v>
      </c>
      <c r="AP696" s="11">
        <f t="shared" si="2335"/>
        <v>970.93700000000001</v>
      </c>
      <c r="AQ696" s="11">
        <f t="shared" si="2336"/>
        <v>2153.9526666666666</v>
      </c>
      <c r="AR696" s="11">
        <f t="shared" si="2337"/>
        <v>725.18866666666668</v>
      </c>
      <c r="AS696" s="11">
        <f t="shared" si="2338"/>
        <v>807.96770000000004</v>
      </c>
      <c r="AT696" s="11">
        <f t="shared" si="2324"/>
        <v>1415.6659999999999</v>
      </c>
      <c r="AU696" s="11">
        <f t="shared" si="2339"/>
        <v>8183.6676493333325</v>
      </c>
      <c r="AV696" s="11">
        <f t="shared" si="2340"/>
        <v>445.01606666666669</v>
      </c>
      <c r="AW696" s="11">
        <f t="shared" si="2346"/>
        <v>15542.581749999999</v>
      </c>
      <c r="AX696" s="11">
        <f t="shared" si="2347"/>
        <v>1774.0630000000001</v>
      </c>
      <c r="AY696" s="11">
        <f t="shared" si="2348"/>
        <v>1659.7850000000001</v>
      </c>
      <c r="AZ696" s="11">
        <f t="shared" ref="AZ696" si="2378">IF(OR(S696="",S693="",S690="",S687=""),AZ695,SUM(S696,S693,S690,S687))</f>
        <v>2689.5429999999997</v>
      </c>
      <c r="BA696" s="11">
        <f t="shared" si="2350"/>
        <v>2057.587</v>
      </c>
      <c r="BB696" s="11">
        <f t="shared" ref="BB696:BE696" si="2379">IF(OR(V696="",V693="",V690="",V687=""),BB695,SUM(V696,V693,V690,V687)/1000)</f>
        <v>621.32950011123012</v>
      </c>
      <c r="BC696" s="11">
        <f t="shared" si="2379"/>
        <v>1649.2438999999999</v>
      </c>
      <c r="BD696" s="11">
        <f t="shared" si="2379"/>
        <v>1063.7629999999999</v>
      </c>
      <c r="BE696" s="11">
        <f t="shared" si="2379"/>
        <v>3719.1379999999999</v>
      </c>
      <c r="BF696" s="11">
        <f t="shared" si="2352"/>
        <v>650.07000000000005</v>
      </c>
      <c r="BG696" s="11">
        <f t="shared" si="2353"/>
        <v>1966.5905</v>
      </c>
      <c r="BH696" s="11">
        <f t="shared" ref="BH696:BI696" si="2380">IF(OR(AD696="",AD693="",AD690="",AD687=""),BH695,SUM(AD696,AD693,AD690,AD687)/1000)</f>
        <v>1466.4639999999999</v>
      </c>
      <c r="BI696" s="11">
        <f t="shared" si="2380"/>
        <v>1934.43</v>
      </c>
      <c r="BJ696" s="11">
        <f t="shared" si="2355"/>
        <v>351.38690000000003</v>
      </c>
      <c r="BL696" s="65" t="str">
        <f t="shared" si="2124"/>
        <v>20122</v>
      </c>
      <c r="BM696" s="2">
        <f t="shared" si="2125"/>
        <v>62.741943712250972</v>
      </c>
      <c r="BN696" s="2">
        <f t="shared" si="2126"/>
        <v>62.232088289343409</v>
      </c>
      <c r="BO696" s="2">
        <f t="shared" ref="BO696:BP696" si="2381">IF(COUNT(AK695,AY693)=2,AK695/AY693*100,"")</f>
        <v>124.83551721559114</v>
      </c>
      <c r="BP696" s="2">
        <f t="shared" si="2381"/>
        <v>77.513732570487861</v>
      </c>
      <c r="BQ696" s="2">
        <f t="shared" si="2128"/>
        <v>72.886003281194164</v>
      </c>
      <c r="BR696" s="2">
        <f t="shared" si="2129"/>
        <v>123.75676396491609</v>
      </c>
      <c r="BS696" s="2">
        <f t="shared" si="2130"/>
        <v>78.285185298872136</v>
      </c>
      <c r="BT696" s="2">
        <f t="shared" ref="BT696:BZ696" si="2382">IF(COUNT(AP695,BD693)=2,AP695/BD693*100,"")</f>
        <v>90.949042638707027</v>
      </c>
      <c r="BU696" s="2">
        <f t="shared" si="2382"/>
        <v>57.390159234770444</v>
      </c>
      <c r="BV696" s="2">
        <f t="shared" si="2382"/>
        <v>111.45498286977174</v>
      </c>
      <c r="BW696" s="2">
        <f t="shared" si="2382"/>
        <v>40.903140360258931</v>
      </c>
      <c r="BX696" s="2">
        <f t="shared" si="2382"/>
        <v>97.346825669309936</v>
      </c>
      <c r="BY696" s="2">
        <f t="shared" si="2382"/>
        <v>425.56416825258941</v>
      </c>
      <c r="BZ696" s="2">
        <f t="shared" si="2382"/>
        <v>128.16211923480611</v>
      </c>
    </row>
    <row r="697" spans="1:78" ht="15" customHeight="1" x14ac:dyDescent="0.2">
      <c r="A697" s="71">
        <v>40969</v>
      </c>
      <c r="B697" s="76">
        <v>9817.7999999999993</v>
      </c>
      <c r="C697" s="13">
        <v>1102820</v>
      </c>
      <c r="D697" s="76">
        <v>2022808</v>
      </c>
      <c r="E697" s="76">
        <v>2097.1</v>
      </c>
      <c r="F697" s="13">
        <v>1522689</v>
      </c>
      <c r="G697" s="13">
        <v>770920</v>
      </c>
      <c r="H697" s="13">
        <v>1331945.04</v>
      </c>
      <c r="I697" s="13">
        <v>976975</v>
      </c>
      <c r="J697" s="13">
        <v>2167952</v>
      </c>
      <c r="K697" s="13">
        <v>729998</v>
      </c>
      <c r="L697" s="13">
        <v>811574</v>
      </c>
      <c r="M697" s="76">
        <v>1433.49</v>
      </c>
      <c r="N697" s="13">
        <v>8261020.2259999998</v>
      </c>
      <c r="O697" s="13">
        <v>451036.8</v>
      </c>
      <c r="P697" s="13">
        <v>4004939.5</v>
      </c>
      <c r="Q697" s="13">
        <v>432807</v>
      </c>
      <c r="R697" s="13">
        <v>421502</v>
      </c>
      <c r="S697" s="13">
        <v>681.23299999999995</v>
      </c>
      <c r="T697" s="38">
        <v>519.44200000000001</v>
      </c>
      <c r="U697" s="76">
        <v>520.25900000000001</v>
      </c>
      <c r="V697" s="13">
        <v>155973.98718266</v>
      </c>
      <c r="W697" s="13">
        <v>408159.5</v>
      </c>
      <c r="X697" s="13">
        <v>261538</v>
      </c>
      <c r="Y697" s="13">
        <v>906434</v>
      </c>
      <c r="Z697" s="38">
        <v>160821</v>
      </c>
      <c r="AA697" s="13">
        <v>162791</v>
      </c>
      <c r="AB697" s="38">
        <v>480721.6</v>
      </c>
      <c r="AC697" s="78">
        <v>501114.6</v>
      </c>
      <c r="AD697" s="13">
        <v>373932</v>
      </c>
      <c r="AE697" s="13">
        <v>483654</v>
      </c>
      <c r="AF697" s="38">
        <v>89923.3</v>
      </c>
      <c r="AG697" s="78">
        <v>91694.399999999994</v>
      </c>
      <c r="AI697" s="11">
        <f t="shared" si="2322"/>
        <v>9773.7333333333336</v>
      </c>
      <c r="AJ697" s="11">
        <f t="shared" si="2330"/>
        <v>1100.5896666666667</v>
      </c>
      <c r="AK697" s="11">
        <f t="shared" si="2331"/>
        <v>2029.692</v>
      </c>
      <c r="AL697" s="11">
        <f t="shared" si="2323"/>
        <v>2085.5</v>
      </c>
      <c r="AM697" s="11">
        <f t="shared" si="2332"/>
        <v>1520.1876666666667</v>
      </c>
      <c r="AN697" s="11">
        <f t="shared" si="2333"/>
        <v>771.36033333333341</v>
      </c>
      <c r="AO697" s="11">
        <f t="shared" si="2334"/>
        <v>1310.1847</v>
      </c>
      <c r="AP697" s="11">
        <f t="shared" si="2335"/>
        <v>970.91033333333337</v>
      </c>
      <c r="AQ697" s="11">
        <f t="shared" si="2336"/>
        <v>2166.2939999999999</v>
      </c>
      <c r="AR697" s="11">
        <f t="shared" si="2337"/>
        <v>726.29666666666662</v>
      </c>
      <c r="AS697" s="11">
        <f t="shared" si="2338"/>
        <v>809.66706666666676</v>
      </c>
      <c r="AT697" s="11">
        <f t="shared" si="2324"/>
        <v>1424.6559999999999</v>
      </c>
      <c r="AU697" s="11">
        <f t="shared" si="2339"/>
        <v>8251.4977443333337</v>
      </c>
      <c r="AV697" s="11">
        <f t="shared" si="2340"/>
        <v>447.11270000000002</v>
      </c>
      <c r="AW697" s="11">
        <f t="shared" si="2346"/>
        <v>15726.064249999999</v>
      </c>
      <c r="AX697" s="11">
        <f t="shared" si="2347"/>
        <v>1789.653</v>
      </c>
      <c r="AY697" s="11">
        <f t="shared" si="2348"/>
        <v>1666.9880000000001</v>
      </c>
      <c r="AZ697" s="11">
        <f t="shared" ref="AZ697" si="2383">IF(OR(S697="",S694="",S691="",S688=""),AZ696,SUM(S697,S694,S691,S688))</f>
        <v>2705.2369999999996</v>
      </c>
      <c r="BA697" s="11">
        <f t="shared" si="2350"/>
        <v>2066.5330000000004</v>
      </c>
      <c r="BB697" s="11">
        <f t="shared" ref="BB697:BE697" si="2384">IF(OR(V697="",V694="",V691="",V688=""),BB696,SUM(V697,V694,V691,V688)/1000)</f>
        <v>622.29104292652016</v>
      </c>
      <c r="BC697" s="11">
        <f t="shared" si="2384"/>
        <v>1645.549</v>
      </c>
      <c r="BD697" s="11">
        <f t="shared" si="2384"/>
        <v>1057.31</v>
      </c>
      <c r="BE697" s="11">
        <f t="shared" si="2384"/>
        <v>3730.7449999999999</v>
      </c>
      <c r="BF697" s="11">
        <f t="shared" si="2352"/>
        <v>650.67100000000005</v>
      </c>
      <c r="BG697" s="11">
        <f t="shared" si="2353"/>
        <v>1975.4941000000001</v>
      </c>
      <c r="BH697" s="11">
        <f t="shared" ref="BH697:BI697" si="2385">IF(OR(AD697="",AD694="",AD691="",AD688=""),BH696,SUM(AD697,AD694,AD691,AD688)/1000)</f>
        <v>1484.3510000000001</v>
      </c>
      <c r="BI697" s="11">
        <f t="shared" si="2385"/>
        <v>1954.617</v>
      </c>
      <c r="BJ697" s="11">
        <f t="shared" si="2355"/>
        <v>356.01759999999996</v>
      </c>
      <c r="BL697" s="65" t="str">
        <f t="shared" si="2124"/>
        <v>20123</v>
      </c>
      <c r="BM697" s="2">
        <f t="shared" si="2125"/>
        <v>62.526077217941392</v>
      </c>
      <c r="BN697" s="2">
        <f t="shared" si="2126"/>
        <v>61.656472552928875</v>
      </c>
      <c r="BO697" s="2">
        <f t="shared" ref="BO697:BP697" si="2386">IF(COUNT(AK696,AY694)=2,AK696/AY694*100,"")</f>
        <v>122.52052725704432</v>
      </c>
      <c r="BP697" s="2">
        <f t="shared" si="2386"/>
        <v>77.127105484711208</v>
      </c>
      <c r="BQ697" s="2">
        <f t="shared" si="2128"/>
        <v>73.202040383549601</v>
      </c>
      <c r="BR697" s="2">
        <f t="shared" si="2129"/>
        <v>123.97656957574053</v>
      </c>
      <c r="BS697" s="2">
        <f t="shared" si="2130"/>
        <v>78.320593657089361</v>
      </c>
      <c r="BT697" s="2">
        <f t="shared" ref="BT697:BZ697" si="2387">IF(COUNT(AP696,BD694)=2,AP696/BD694*100,"")</f>
        <v>91.273808169676897</v>
      </c>
      <c r="BU697" s="2">
        <f t="shared" si="2387"/>
        <v>57.915373580293782</v>
      </c>
      <c r="BV697" s="2">
        <f t="shared" si="2387"/>
        <v>111.55547351310884</v>
      </c>
      <c r="BW697" s="2">
        <f t="shared" si="2387"/>
        <v>41.08469455130593</v>
      </c>
      <c r="BX697" s="2">
        <f t="shared" si="2387"/>
        <v>96.536021341130777</v>
      </c>
      <c r="BY697" s="2">
        <f t="shared" si="2387"/>
        <v>423.05318100594656</v>
      </c>
      <c r="BZ697" s="2">
        <f t="shared" si="2387"/>
        <v>126.64560536168725</v>
      </c>
    </row>
    <row r="698" spans="1:78" ht="15" customHeight="1" x14ac:dyDescent="0.2">
      <c r="A698" s="71">
        <v>41000</v>
      </c>
      <c r="B698" s="76">
        <v>9872.1</v>
      </c>
      <c r="C698" s="13">
        <v>1109651</v>
      </c>
      <c r="D698" s="76">
        <v>2032528</v>
      </c>
      <c r="E698" s="76">
        <v>2109.5</v>
      </c>
      <c r="F698" s="13">
        <v>1522915</v>
      </c>
      <c r="G698" s="13">
        <v>776680</v>
      </c>
      <c r="H698" s="13">
        <v>1329141.1100000001</v>
      </c>
      <c r="I698" s="13">
        <v>964368</v>
      </c>
      <c r="J698" s="13">
        <v>2145844</v>
      </c>
      <c r="K698" s="13">
        <v>729447</v>
      </c>
      <c r="L698" s="13">
        <v>812578</v>
      </c>
      <c r="M698" s="76">
        <v>1439.154</v>
      </c>
      <c r="N698" s="13">
        <v>8346343.0130000003</v>
      </c>
      <c r="O698" s="13">
        <v>446581.3</v>
      </c>
      <c r="P698" s="13"/>
      <c r="Q698" s="13"/>
      <c r="R698" s="13"/>
      <c r="S698" s="13"/>
      <c r="T698" s="38"/>
      <c r="U698" s="13"/>
      <c r="V698" s="13"/>
      <c r="W698" s="13"/>
      <c r="X698" s="13"/>
      <c r="Y698" s="13"/>
      <c r="Z698" s="38"/>
      <c r="AA698" s="13"/>
      <c r="AB698" s="38"/>
      <c r="AC698" s="13"/>
      <c r="AD698" s="13"/>
      <c r="AE698" s="13"/>
      <c r="AF698" s="38"/>
      <c r="AG698" s="13"/>
      <c r="AI698" s="11">
        <f t="shared" si="2322"/>
        <v>9821</v>
      </c>
      <c r="AJ698" s="11">
        <f t="shared" si="2330"/>
        <v>1103.3176666666668</v>
      </c>
      <c r="AK698" s="11">
        <f t="shared" si="2331"/>
        <v>2023.9163333333333</v>
      </c>
      <c r="AL698" s="11">
        <f t="shared" si="2323"/>
        <v>2096.6</v>
      </c>
      <c r="AM698" s="11">
        <f t="shared" si="2332"/>
        <v>1519.0709999999999</v>
      </c>
      <c r="AN698" s="11">
        <f t="shared" si="2333"/>
        <v>773.25933333333342</v>
      </c>
      <c r="AO698" s="11">
        <f t="shared" si="2334"/>
        <v>1321.8826733333335</v>
      </c>
      <c r="AP698" s="11">
        <f t="shared" si="2335"/>
        <v>971.30933333333337</v>
      </c>
      <c r="AQ698" s="11">
        <f t="shared" si="2336"/>
        <v>2155.404</v>
      </c>
      <c r="AR698" s="11">
        <f t="shared" si="2337"/>
        <v>728.23433333333332</v>
      </c>
      <c r="AS698" s="11">
        <f t="shared" si="2338"/>
        <v>811.16759999999999</v>
      </c>
      <c r="AT698" s="11">
        <f t="shared" si="2324"/>
        <v>1432.1906666666666</v>
      </c>
      <c r="AU698" s="11">
        <f t="shared" si="2339"/>
        <v>8301.2761849999988</v>
      </c>
      <c r="AV698" s="11">
        <f t="shared" si="2340"/>
        <v>447.54173333333335</v>
      </c>
      <c r="AW698" s="11">
        <f t="shared" si="2346"/>
        <v>15726.064249999999</v>
      </c>
      <c r="AX698" s="11">
        <f t="shared" si="2347"/>
        <v>1789.653</v>
      </c>
      <c r="AY698" s="11">
        <f t="shared" si="2348"/>
        <v>1666.9880000000001</v>
      </c>
      <c r="AZ698" s="11">
        <f t="shared" ref="AZ698" si="2388">IF(OR(S698="",S695="",S692="",S689=""),AZ697,SUM(S698,S695,S692,S689))</f>
        <v>2705.2369999999996</v>
      </c>
      <c r="BA698" s="11">
        <f t="shared" si="2350"/>
        <v>2066.5330000000004</v>
      </c>
      <c r="BB698" s="11">
        <f t="shared" ref="BB698:BE698" si="2389">IF(OR(V698="",V695="",V692="",V689=""),BB697,SUM(V698,V695,V692,V689)/1000)</f>
        <v>622.29104292652016</v>
      </c>
      <c r="BC698" s="11">
        <f t="shared" si="2389"/>
        <v>1645.549</v>
      </c>
      <c r="BD698" s="11">
        <f t="shared" si="2389"/>
        <v>1057.31</v>
      </c>
      <c r="BE698" s="11">
        <f t="shared" si="2389"/>
        <v>3730.7449999999999</v>
      </c>
      <c r="BF698" s="11">
        <f t="shared" si="2352"/>
        <v>650.67100000000005</v>
      </c>
      <c r="BG698" s="11">
        <f t="shared" si="2353"/>
        <v>1975.4941000000001</v>
      </c>
      <c r="BH698" s="11">
        <f t="shared" ref="BH698:BI698" si="2390">IF(OR(AD698="",AD695="",AD692="",AD689=""),BH697,SUM(AD698,AD695,AD692,AD689)/1000)</f>
        <v>1484.3510000000001</v>
      </c>
      <c r="BI698" s="11">
        <f t="shared" si="2390"/>
        <v>1954.617</v>
      </c>
      <c r="BJ698" s="11">
        <f t="shared" si="2355"/>
        <v>356.01759999999996</v>
      </c>
      <c r="BL698" s="65" t="str">
        <f t="shared" si="2124"/>
        <v>20124</v>
      </c>
      <c r="BM698" s="2">
        <f t="shared" si="2125"/>
        <v>62.883589679902016</v>
      </c>
      <c r="BN698" s="2">
        <f t="shared" si="2126"/>
        <v>61.850753515141975</v>
      </c>
      <c r="BO698" s="2">
        <f t="shared" ref="BO698:BP698" si="2391">IF(COUNT(AK697,AY695)=2,AK697/AY695*100,"")</f>
        <v>122.2864407137069</v>
      </c>
      <c r="BP698" s="2">
        <f t="shared" si="2391"/>
        <v>77.541054372434274</v>
      </c>
      <c r="BQ698" s="2">
        <f t="shared" si="2128"/>
        <v>73.741701646961559</v>
      </c>
      <c r="BR698" s="2">
        <f t="shared" si="2129"/>
        <v>124.14674229941518</v>
      </c>
      <c r="BS698" s="2">
        <f t="shared" si="2130"/>
        <v>79.104223052353476</v>
      </c>
      <c r="BT698" s="2">
        <f t="shared" ref="BT698:BZ698" si="2392">IF(COUNT(AP697,BD695)=2,AP697/BD695*100,"")</f>
        <v>91.271301345631827</v>
      </c>
      <c r="BU698" s="2">
        <f t="shared" si="2392"/>
        <v>58.247206745218918</v>
      </c>
      <c r="BV698" s="2">
        <f t="shared" si="2392"/>
        <v>111.72591669615066</v>
      </c>
      <c r="BW698" s="2">
        <f t="shared" si="2392"/>
        <v>41.171106372509513</v>
      </c>
      <c r="BX698" s="2">
        <f t="shared" si="2392"/>
        <v>97.14906059746437</v>
      </c>
      <c r="BY698" s="2">
        <f t="shared" si="2392"/>
        <v>426.55964518402493</v>
      </c>
      <c r="BZ698" s="2">
        <f t="shared" si="2392"/>
        <v>127.24227909463899</v>
      </c>
    </row>
    <row r="699" spans="1:78" ht="15" customHeight="1" x14ac:dyDescent="0.2">
      <c r="A699" s="71">
        <v>41030</v>
      </c>
      <c r="B699" s="76">
        <v>9903.7999999999993</v>
      </c>
      <c r="C699" s="13">
        <v>1116754</v>
      </c>
      <c r="D699" s="76">
        <v>2035494</v>
      </c>
      <c r="E699" s="76">
        <v>2126</v>
      </c>
      <c r="F699" s="13">
        <v>1526655</v>
      </c>
      <c r="G699" s="13">
        <v>783248</v>
      </c>
      <c r="H699" s="13">
        <v>1328686.56</v>
      </c>
      <c r="I699" s="13">
        <v>955967</v>
      </c>
      <c r="J699" s="13">
        <v>2105771</v>
      </c>
      <c r="K699" s="13">
        <v>742251</v>
      </c>
      <c r="L699" s="13">
        <v>813494.9</v>
      </c>
      <c r="M699" s="76">
        <v>1457.39</v>
      </c>
      <c r="N699" s="13">
        <v>8209329.8020000001</v>
      </c>
      <c r="O699" s="13">
        <v>449378.2</v>
      </c>
      <c r="P699" s="13"/>
      <c r="Q699" s="13"/>
      <c r="R699" s="13"/>
      <c r="S699" s="13"/>
      <c r="T699" s="38"/>
      <c r="U699" s="13"/>
      <c r="V699" s="13"/>
      <c r="W699" s="13"/>
      <c r="X699" s="13"/>
      <c r="Y699" s="13"/>
      <c r="Z699" s="38"/>
      <c r="AA699" s="13"/>
      <c r="AB699" s="38"/>
      <c r="AC699" s="13"/>
      <c r="AD699" s="13"/>
      <c r="AE699" s="13"/>
      <c r="AF699" s="38"/>
      <c r="AG699" s="13"/>
      <c r="AI699" s="11">
        <f t="shared" si="2322"/>
        <v>9864.5666666666675</v>
      </c>
      <c r="AJ699" s="11">
        <f t="shared" si="2330"/>
        <v>1109.7416666666668</v>
      </c>
      <c r="AK699" s="11">
        <f t="shared" si="2331"/>
        <v>2030.2766666666666</v>
      </c>
      <c r="AL699" s="11">
        <f t="shared" si="2323"/>
        <v>2110.8666666666668</v>
      </c>
      <c r="AM699" s="11">
        <f t="shared" si="2332"/>
        <v>1524.0863333333332</v>
      </c>
      <c r="AN699" s="11">
        <f t="shared" si="2333"/>
        <v>776.94933333333336</v>
      </c>
      <c r="AO699" s="11">
        <f t="shared" si="2334"/>
        <v>1329.9242366666667</v>
      </c>
      <c r="AP699" s="11">
        <f t="shared" si="2335"/>
        <v>965.77</v>
      </c>
      <c r="AQ699" s="11">
        <f t="shared" si="2336"/>
        <v>2139.8556666666664</v>
      </c>
      <c r="AR699" s="11">
        <f t="shared" si="2337"/>
        <v>733.8986666666666</v>
      </c>
      <c r="AS699" s="11">
        <f t="shared" si="2338"/>
        <v>812.54896666666673</v>
      </c>
      <c r="AT699" s="11">
        <f t="shared" si="2324"/>
        <v>1443.3446666666669</v>
      </c>
      <c r="AU699" s="11">
        <f t="shared" si="2339"/>
        <v>8272.2310136666674</v>
      </c>
      <c r="AV699" s="11">
        <f t="shared" si="2340"/>
        <v>448.99876666666665</v>
      </c>
      <c r="AW699" s="11">
        <f t="shared" si="2346"/>
        <v>15726.064249999999</v>
      </c>
      <c r="AX699" s="11">
        <f t="shared" si="2347"/>
        <v>1789.653</v>
      </c>
      <c r="AY699" s="11">
        <f t="shared" si="2348"/>
        <v>1666.9880000000001</v>
      </c>
      <c r="AZ699" s="11">
        <f t="shared" ref="AZ699" si="2393">IF(OR(S699="",S696="",S693="",S690=""),AZ698,SUM(S699,S696,S693,S690))</f>
        <v>2705.2369999999996</v>
      </c>
      <c r="BA699" s="11">
        <f t="shared" si="2350"/>
        <v>2066.5330000000004</v>
      </c>
      <c r="BB699" s="11">
        <f t="shared" ref="BB699:BE699" si="2394">IF(OR(V699="",V696="",V693="",V690=""),BB698,SUM(V699,V696,V693,V690)/1000)</f>
        <v>622.29104292652016</v>
      </c>
      <c r="BC699" s="11">
        <f t="shared" si="2394"/>
        <v>1645.549</v>
      </c>
      <c r="BD699" s="11">
        <f t="shared" si="2394"/>
        <v>1057.31</v>
      </c>
      <c r="BE699" s="11">
        <f t="shared" si="2394"/>
        <v>3730.7449999999999</v>
      </c>
      <c r="BF699" s="11">
        <f t="shared" si="2352"/>
        <v>650.67100000000005</v>
      </c>
      <c r="BG699" s="11">
        <f t="shared" si="2353"/>
        <v>1975.4941000000001</v>
      </c>
      <c r="BH699" s="11">
        <f t="shared" ref="BH699:BI699" si="2395">IF(OR(AD699="",AD696="",AD693="",AD690=""),BH698,SUM(AD699,AD696,AD693,AD690)/1000)</f>
        <v>1484.3510000000001</v>
      </c>
      <c r="BI699" s="11">
        <f t="shared" si="2395"/>
        <v>1954.617</v>
      </c>
      <c r="BJ699" s="11">
        <f t="shared" si="2355"/>
        <v>356.01759999999996</v>
      </c>
      <c r="BL699" s="65" t="str">
        <f t="shared" si="2124"/>
        <v>20125</v>
      </c>
      <c r="BM699" s="2">
        <f t="shared" si="2125"/>
        <v>63.187700460382011</v>
      </c>
      <c r="BN699" s="2">
        <f t="shared" si="2126"/>
        <v>62.037800611740771</v>
      </c>
      <c r="BO699" s="2">
        <f t="shared" ref="BO699:BP699" si="2396">IF(COUNT(AK698,AY696)=2,AK698/AY696*100,"")</f>
        <v>121.93846391751542</v>
      </c>
      <c r="BP699" s="2">
        <f t="shared" si="2396"/>
        <v>77.953763892230015</v>
      </c>
      <c r="BQ699" s="2">
        <f t="shared" si="2128"/>
        <v>73.882060232042036</v>
      </c>
      <c r="BR699" s="2">
        <f t="shared" si="2129"/>
        <v>124.452377232194</v>
      </c>
      <c r="BS699" s="2">
        <f t="shared" si="2130"/>
        <v>79.44153681574933</v>
      </c>
      <c r="BT699" s="2">
        <f t="shared" ref="BT699:BZ699" si="2397">IF(COUNT(AP698,BD696)=2,AP698/BD696*100,"")</f>
        <v>91.308809700406329</v>
      </c>
      <c r="BU699" s="2">
        <f t="shared" si="2397"/>
        <v>57.954396959725621</v>
      </c>
      <c r="BV699" s="2">
        <f t="shared" si="2397"/>
        <v>112.02398716035708</v>
      </c>
      <c r="BW699" s="2">
        <f t="shared" si="2397"/>
        <v>41.24740763265153</v>
      </c>
      <c r="BX699" s="2">
        <f t="shared" si="2397"/>
        <v>97.662858867770822</v>
      </c>
      <c r="BY699" s="2">
        <f t="shared" si="2397"/>
        <v>429.13293244004683</v>
      </c>
      <c r="BZ699" s="2">
        <f t="shared" si="2397"/>
        <v>127.36437622840614</v>
      </c>
    </row>
    <row r="700" spans="1:78" ht="15" customHeight="1" x14ac:dyDescent="0.2">
      <c r="A700" s="71">
        <v>41061</v>
      </c>
      <c r="B700" s="76">
        <v>9973.6</v>
      </c>
      <c r="C700" s="13">
        <v>1127759</v>
      </c>
      <c r="D700" s="76">
        <v>2027619</v>
      </c>
      <c r="E700" s="76">
        <v>2155.8000000000002</v>
      </c>
      <c r="F700" s="13">
        <v>1529485</v>
      </c>
      <c r="G700" s="13">
        <v>795716</v>
      </c>
      <c r="H700" s="13">
        <v>1342787.58</v>
      </c>
      <c r="I700" s="13">
        <v>965737</v>
      </c>
      <c r="J700" s="13">
        <v>2167895</v>
      </c>
      <c r="K700" s="13">
        <v>743597</v>
      </c>
      <c r="L700" s="13">
        <v>814597.4</v>
      </c>
      <c r="M700" s="76">
        <v>1465.2919999999999</v>
      </c>
      <c r="N700" s="13">
        <v>8318695.0499999998</v>
      </c>
      <c r="O700" s="13">
        <v>451659.1</v>
      </c>
      <c r="P700" s="13">
        <v>4038064.25</v>
      </c>
      <c r="Q700" s="13">
        <v>446954</v>
      </c>
      <c r="R700" s="13">
        <v>423374</v>
      </c>
      <c r="S700" s="13">
        <v>683.48900000000003</v>
      </c>
      <c r="T700" s="38">
        <v>521.01700000000005</v>
      </c>
      <c r="U700" s="76">
        <v>521.32799999999997</v>
      </c>
      <c r="V700" s="13">
        <v>156059.94769919</v>
      </c>
      <c r="W700" s="13">
        <v>406799.5</v>
      </c>
      <c r="X700" s="13">
        <v>258877</v>
      </c>
      <c r="Y700" s="13">
        <v>965221</v>
      </c>
      <c r="Z700" s="38">
        <v>161497</v>
      </c>
      <c r="AA700" s="13">
        <v>163247</v>
      </c>
      <c r="AB700" s="38">
        <v>476037</v>
      </c>
      <c r="AC700" s="78">
        <v>494394.2</v>
      </c>
      <c r="AD700" s="13">
        <v>379639</v>
      </c>
      <c r="AE700" s="13">
        <v>473958</v>
      </c>
      <c r="AF700" s="38">
        <v>90930.9</v>
      </c>
      <c r="AG700" s="78">
        <v>93030</v>
      </c>
      <c r="AI700" s="11">
        <f t="shared" si="2322"/>
        <v>9916.5</v>
      </c>
      <c r="AJ700" s="11">
        <f t="shared" si="2330"/>
        <v>1118.0546666666667</v>
      </c>
      <c r="AK700" s="11">
        <f t="shared" si="2331"/>
        <v>2031.8803333333333</v>
      </c>
      <c r="AL700" s="11">
        <f t="shared" si="2323"/>
        <v>2130.4333333333334</v>
      </c>
      <c r="AM700" s="11">
        <f t="shared" si="2332"/>
        <v>1526.3516666666667</v>
      </c>
      <c r="AN700" s="11">
        <f t="shared" si="2333"/>
        <v>785.21466666666663</v>
      </c>
      <c r="AO700" s="11">
        <f t="shared" si="2334"/>
        <v>1333.5384166666668</v>
      </c>
      <c r="AP700" s="11">
        <f t="shared" si="2335"/>
        <v>962.024</v>
      </c>
      <c r="AQ700" s="11">
        <f t="shared" si="2336"/>
        <v>2139.8366666666666</v>
      </c>
      <c r="AR700" s="11">
        <f t="shared" si="2337"/>
        <v>738.43166666666662</v>
      </c>
      <c r="AS700" s="11">
        <f t="shared" si="2338"/>
        <v>813.55676666666659</v>
      </c>
      <c r="AT700" s="11">
        <f t="shared" si="2324"/>
        <v>1453.9453333333331</v>
      </c>
      <c r="AU700" s="11">
        <f t="shared" si="2339"/>
        <v>8291.4559550000013</v>
      </c>
      <c r="AV700" s="11">
        <f t="shared" si="2340"/>
        <v>449.20620000000002</v>
      </c>
      <c r="AW700" s="11">
        <f t="shared" si="2346"/>
        <v>15890.081249999999</v>
      </c>
      <c r="AX700" s="11">
        <f t="shared" si="2347"/>
        <v>1803.963</v>
      </c>
      <c r="AY700" s="11">
        <f t="shared" si="2348"/>
        <v>1679.0070000000001</v>
      </c>
      <c r="AZ700" s="11">
        <f t="shared" ref="AZ700" si="2398">IF(OR(S700="",S697="",S694="",S691=""),AZ699,SUM(S700,S697,S694,S691))</f>
        <v>2720.6529999999998</v>
      </c>
      <c r="BA700" s="11">
        <f t="shared" si="2350"/>
        <v>2074.9679999999998</v>
      </c>
      <c r="BB700" s="11">
        <f t="shared" ref="BB700:BE700" si="2399">IF(OR(V700="",V697="",V694="",V691=""),BB699,SUM(V700,V697,V694,V691)/1000)</f>
        <v>622.56091031130006</v>
      </c>
      <c r="BC700" s="11">
        <f t="shared" si="2399"/>
        <v>1639.4902999999999</v>
      </c>
      <c r="BD700" s="11">
        <f t="shared" si="2399"/>
        <v>1048.403</v>
      </c>
      <c r="BE700" s="11">
        <f t="shared" si="2399"/>
        <v>3741.5450000000001</v>
      </c>
      <c r="BF700" s="11">
        <f t="shared" si="2352"/>
        <v>651.79300000000001</v>
      </c>
      <c r="BG700" s="11">
        <f t="shared" si="2353"/>
        <v>1985.1457000000003</v>
      </c>
      <c r="BH700" s="11">
        <f t="shared" ref="BH700:BI700" si="2400">IF(OR(AD700="",AD697="",AD694="",AD691=""),BH699,SUM(AD700,AD697,AD694,AD691)/1000)</f>
        <v>1498.222</v>
      </c>
      <c r="BI700" s="11">
        <f t="shared" si="2400"/>
        <v>1971.9680000000001</v>
      </c>
      <c r="BJ700" s="11">
        <f t="shared" si="2355"/>
        <v>362.26709999999997</v>
      </c>
      <c r="BL700" s="65" t="str">
        <f t="shared" si="2124"/>
        <v>20126</v>
      </c>
      <c r="BM700" s="2">
        <f t="shared" si="2125"/>
        <v>62.72749818293962</v>
      </c>
      <c r="BN700" s="2">
        <f t="shared" si="2126"/>
        <v>61.64980958133598</v>
      </c>
      <c r="BO700" s="2">
        <f t="shared" ref="BO700:BP700" si="2401">IF(COUNT(AK699,AY697)=2,AK699/AY697*100,"")</f>
        <v>121.79311828679431</v>
      </c>
      <c r="BP700" s="2">
        <f t="shared" si="2401"/>
        <v>78.028899747662294</v>
      </c>
      <c r="BQ700" s="2">
        <f t="shared" si="2128"/>
        <v>73.508189803888911</v>
      </c>
      <c r="BR700" s="2">
        <f t="shared" si="2129"/>
        <v>124.85304780854369</v>
      </c>
      <c r="BS700" s="2">
        <f t="shared" si="2130"/>
        <v>80.330799832355865</v>
      </c>
      <c r="BT700" s="2">
        <f t="shared" ref="BT700:BZ700" si="2402">IF(COUNT(AP699,BD697)=2,AP699/BD697*100,"")</f>
        <v>91.342179682401564</v>
      </c>
      <c r="BU700" s="2">
        <f t="shared" si="2402"/>
        <v>57.357328540724886</v>
      </c>
      <c r="BV700" s="2">
        <f t="shared" si="2402"/>
        <v>112.79105210877181</v>
      </c>
      <c r="BW700" s="2">
        <f t="shared" si="2402"/>
        <v>41.131429684688335</v>
      </c>
      <c r="BX700" s="2">
        <f t="shared" si="2402"/>
        <v>97.237423403673844</v>
      </c>
      <c r="BY700" s="2">
        <f t="shared" si="2402"/>
        <v>423.2149323200743</v>
      </c>
      <c r="BZ700" s="2">
        <f t="shared" si="2402"/>
        <v>126.11701406522225</v>
      </c>
    </row>
    <row r="701" spans="1:78" ht="15" customHeight="1" x14ac:dyDescent="0.2">
      <c r="A701" s="71">
        <v>41091</v>
      </c>
      <c r="B701" s="76">
        <v>10046.799999999999</v>
      </c>
      <c r="C701" s="13">
        <v>1135610</v>
      </c>
      <c r="D701" s="76">
        <v>2029114</v>
      </c>
      <c r="E701" s="76">
        <v>2180.3000000000002</v>
      </c>
      <c r="F701" s="13">
        <v>1552507</v>
      </c>
      <c r="G701" s="13">
        <v>809833</v>
      </c>
      <c r="H701" s="13">
        <v>1336986.06</v>
      </c>
      <c r="I701" s="13">
        <v>934027</v>
      </c>
      <c r="J701" s="13">
        <v>2146292</v>
      </c>
      <c r="K701" s="13">
        <v>749450</v>
      </c>
      <c r="L701" s="13">
        <v>817143.5</v>
      </c>
      <c r="M701" s="76">
        <v>1472.2660000000001</v>
      </c>
      <c r="N701" s="13">
        <v>8386422.4790000003</v>
      </c>
      <c r="O701" s="13">
        <v>456964.3</v>
      </c>
      <c r="P701" s="13"/>
      <c r="Q701" s="13"/>
      <c r="R701" s="13"/>
      <c r="S701" s="13"/>
      <c r="T701" s="38"/>
      <c r="U701" s="13"/>
      <c r="V701" s="13"/>
      <c r="W701" s="13"/>
      <c r="X701" s="13"/>
      <c r="Y701" s="13"/>
      <c r="Z701" s="38"/>
      <c r="AA701" s="13"/>
      <c r="AB701" s="38"/>
      <c r="AC701" s="13"/>
      <c r="AD701" s="13"/>
      <c r="AE701" s="13"/>
      <c r="AF701" s="38"/>
      <c r="AG701" s="13"/>
      <c r="AI701" s="11">
        <f t="shared" si="2322"/>
        <v>9974.7333333333336</v>
      </c>
      <c r="AJ701" s="11">
        <f t="shared" si="2330"/>
        <v>1126.7076666666667</v>
      </c>
      <c r="AK701" s="11">
        <f t="shared" si="2331"/>
        <v>2030.7423333333334</v>
      </c>
      <c r="AL701" s="11">
        <f t="shared" si="2323"/>
        <v>2154.0333333333333</v>
      </c>
      <c r="AM701" s="11">
        <f t="shared" si="2332"/>
        <v>1536.2156666666667</v>
      </c>
      <c r="AN701" s="11">
        <f t="shared" si="2333"/>
        <v>796.26566666666668</v>
      </c>
      <c r="AO701" s="11">
        <f t="shared" si="2334"/>
        <v>1336.1534000000001</v>
      </c>
      <c r="AP701" s="11">
        <f t="shared" si="2335"/>
        <v>951.91033333333337</v>
      </c>
      <c r="AQ701" s="11">
        <f t="shared" si="2336"/>
        <v>2139.9859999999999</v>
      </c>
      <c r="AR701" s="11">
        <f t="shared" si="2337"/>
        <v>745.09933333333333</v>
      </c>
      <c r="AS701" s="11">
        <f t="shared" si="2338"/>
        <v>815.07859999999994</v>
      </c>
      <c r="AT701" s="11">
        <f t="shared" si="2324"/>
        <v>1464.9826666666668</v>
      </c>
      <c r="AU701" s="11">
        <f t="shared" si="2339"/>
        <v>8304.8157769999998</v>
      </c>
      <c r="AV701" s="11">
        <f t="shared" si="2340"/>
        <v>452.66720000000004</v>
      </c>
      <c r="AW701" s="11">
        <f t="shared" si="2346"/>
        <v>15890.081249999999</v>
      </c>
      <c r="AX701" s="11">
        <f t="shared" si="2347"/>
        <v>1803.963</v>
      </c>
      <c r="AY701" s="11">
        <f t="shared" si="2348"/>
        <v>1679.0070000000001</v>
      </c>
      <c r="AZ701" s="11">
        <f t="shared" ref="AZ701" si="2403">IF(OR(S701="",S698="",S695="",S692=""),AZ700,SUM(S701,S698,S695,S692))</f>
        <v>2720.6529999999998</v>
      </c>
      <c r="BA701" s="11">
        <f t="shared" si="2350"/>
        <v>2074.9679999999998</v>
      </c>
      <c r="BB701" s="11">
        <f t="shared" ref="BB701:BE701" si="2404">IF(OR(V701="",V698="",V695="",V692=""),BB700,SUM(V701,V698,V695,V692)/1000)</f>
        <v>622.56091031130006</v>
      </c>
      <c r="BC701" s="11">
        <f t="shared" si="2404"/>
        <v>1639.4902999999999</v>
      </c>
      <c r="BD701" s="11">
        <f t="shared" si="2404"/>
        <v>1048.403</v>
      </c>
      <c r="BE701" s="11">
        <f t="shared" si="2404"/>
        <v>3741.5450000000001</v>
      </c>
      <c r="BF701" s="11">
        <f t="shared" si="2352"/>
        <v>651.79300000000001</v>
      </c>
      <c r="BG701" s="11">
        <f t="shared" si="2353"/>
        <v>1985.1457000000003</v>
      </c>
      <c r="BH701" s="11">
        <f t="shared" ref="BH701:BI701" si="2405">IF(OR(AD701="",AD698="",AD695="",AD692=""),BH700,SUM(AD701,AD698,AD695,AD692)/1000)</f>
        <v>1498.222</v>
      </c>
      <c r="BI701" s="11">
        <f t="shared" si="2405"/>
        <v>1971.9680000000001</v>
      </c>
      <c r="BJ701" s="11">
        <f t="shared" si="2355"/>
        <v>362.26709999999997</v>
      </c>
      <c r="BL701" s="65" t="str">
        <f t="shared" si="2124"/>
        <v>20127</v>
      </c>
      <c r="BM701" s="2">
        <f t="shared" si="2125"/>
        <v>63.05773550429187</v>
      </c>
      <c r="BN701" s="2">
        <f t="shared" si="2126"/>
        <v>62.008761847501539</v>
      </c>
      <c r="BO701" s="2">
        <f t="shared" ref="BO701:BP701" si="2406">IF(COUNT(AK700,AY698)=2,AK700/AY698*100,"")</f>
        <v>121.88931973915429</v>
      </c>
      <c r="BP701" s="2">
        <f t="shared" si="2406"/>
        <v>78.752188193985731</v>
      </c>
      <c r="BQ701" s="2">
        <f t="shared" si="2128"/>
        <v>73.750882920008195</v>
      </c>
      <c r="BR701" s="2">
        <f t="shared" si="2129"/>
        <v>126.18125804510166</v>
      </c>
      <c r="BS701" s="2">
        <f t="shared" si="2130"/>
        <v>80.819485573912814</v>
      </c>
      <c r="BT701" s="2">
        <f t="shared" ref="BT701:BZ701" si="2407">IF(COUNT(AP700,BD698)=2,AP700/BD698*100,"")</f>
        <v>90.987884348015243</v>
      </c>
      <c r="BU701" s="2">
        <f t="shared" si="2407"/>
        <v>57.356819259066661</v>
      </c>
      <c r="BV701" s="2">
        <f t="shared" si="2407"/>
        <v>113.48771755106138</v>
      </c>
      <c r="BW701" s="2">
        <f t="shared" si="2407"/>
        <v>41.182444769977621</v>
      </c>
      <c r="BX701" s="2">
        <f t="shared" si="2407"/>
        <v>97.951585125979832</v>
      </c>
      <c r="BY701" s="2">
        <f t="shared" si="2407"/>
        <v>424.19849796660935</v>
      </c>
      <c r="BZ701" s="2">
        <f t="shared" si="2407"/>
        <v>126.17527897497204</v>
      </c>
    </row>
    <row r="702" spans="1:78" ht="15" customHeight="1" x14ac:dyDescent="0.2">
      <c r="A702" s="71">
        <v>41122</v>
      </c>
      <c r="B702" s="76">
        <v>10117.9</v>
      </c>
      <c r="C702" s="13">
        <v>1140742</v>
      </c>
      <c r="D702" s="76">
        <v>2024884</v>
      </c>
      <c r="E702" s="76">
        <v>2188.1999999999998</v>
      </c>
      <c r="F702" s="13">
        <v>1541508</v>
      </c>
      <c r="G702" s="13">
        <v>820875</v>
      </c>
      <c r="H702" s="13">
        <v>1338944.21</v>
      </c>
      <c r="I702" s="13">
        <v>926531</v>
      </c>
      <c r="J702" s="13">
        <v>2154752</v>
      </c>
      <c r="K702" s="13">
        <v>749362</v>
      </c>
      <c r="L702" s="13">
        <v>819334.8</v>
      </c>
      <c r="M702" s="76">
        <v>1482.8409999999999</v>
      </c>
      <c r="N702" s="13">
        <v>8467466.4360000007</v>
      </c>
      <c r="O702" s="13">
        <v>462662.1</v>
      </c>
      <c r="P702" s="13"/>
      <c r="Q702" s="13"/>
      <c r="R702" s="13"/>
      <c r="S702" s="13"/>
      <c r="T702" s="38"/>
      <c r="U702" s="13"/>
      <c r="V702" s="13"/>
      <c r="W702" s="13"/>
      <c r="X702" s="13"/>
      <c r="Y702" s="13"/>
      <c r="Z702" s="38"/>
      <c r="AA702" s="13"/>
      <c r="AB702" s="38"/>
      <c r="AC702" s="13"/>
      <c r="AD702" s="13"/>
      <c r="AE702" s="13"/>
      <c r="AF702" s="38"/>
      <c r="AG702" s="13"/>
      <c r="AI702" s="11">
        <f t="shared" si="2322"/>
        <v>10046.1</v>
      </c>
      <c r="AJ702" s="11">
        <f t="shared" si="2330"/>
        <v>1134.7036666666668</v>
      </c>
      <c r="AK702" s="11">
        <f t="shared" si="2331"/>
        <v>2027.2056666666667</v>
      </c>
      <c r="AL702" s="11">
        <f t="shared" si="2323"/>
        <v>2174.7666666666669</v>
      </c>
      <c r="AM702" s="11">
        <f t="shared" si="2332"/>
        <v>1541.1666666666667</v>
      </c>
      <c r="AN702" s="11">
        <f t="shared" si="2333"/>
        <v>808.80799999999999</v>
      </c>
      <c r="AO702" s="11">
        <f t="shared" si="2334"/>
        <v>1339.5726166666666</v>
      </c>
      <c r="AP702" s="11">
        <f t="shared" si="2335"/>
        <v>942.09833333333336</v>
      </c>
      <c r="AQ702" s="11">
        <f t="shared" si="2336"/>
        <v>2156.3130000000001</v>
      </c>
      <c r="AR702" s="11">
        <f t="shared" si="2337"/>
        <v>747.46966666666663</v>
      </c>
      <c r="AS702" s="11">
        <f t="shared" si="2338"/>
        <v>817.0252333333334</v>
      </c>
      <c r="AT702" s="11">
        <f t="shared" si="2324"/>
        <v>1473.4663333333331</v>
      </c>
      <c r="AU702" s="11">
        <f t="shared" si="2339"/>
        <v>8390.8613216666672</v>
      </c>
      <c r="AV702" s="11">
        <f t="shared" si="2340"/>
        <v>457.09516666666667</v>
      </c>
      <c r="AW702" s="11">
        <f t="shared" si="2346"/>
        <v>15890.081249999999</v>
      </c>
      <c r="AX702" s="11">
        <f t="shared" si="2347"/>
        <v>1803.963</v>
      </c>
      <c r="AY702" s="11">
        <f t="shared" si="2348"/>
        <v>1679.0070000000001</v>
      </c>
      <c r="AZ702" s="11">
        <f t="shared" ref="AZ702" si="2408">IF(OR(S702="",S699="",S696="",S693=""),AZ701,SUM(S702,S699,S696,S693))</f>
        <v>2720.6529999999998</v>
      </c>
      <c r="BA702" s="11">
        <f t="shared" si="2350"/>
        <v>2074.9679999999998</v>
      </c>
      <c r="BB702" s="11">
        <f t="shared" ref="BB702:BE702" si="2409">IF(OR(V702="",V699="",V696="",V693=""),BB701,SUM(V702,V699,V696,V693)/1000)</f>
        <v>622.56091031130006</v>
      </c>
      <c r="BC702" s="11">
        <f t="shared" si="2409"/>
        <v>1639.4902999999999</v>
      </c>
      <c r="BD702" s="11">
        <f t="shared" si="2409"/>
        <v>1048.403</v>
      </c>
      <c r="BE702" s="11">
        <f t="shared" si="2409"/>
        <v>3741.5450000000001</v>
      </c>
      <c r="BF702" s="11">
        <f t="shared" si="2352"/>
        <v>651.79300000000001</v>
      </c>
      <c r="BG702" s="11">
        <f t="shared" si="2353"/>
        <v>1985.1457000000003</v>
      </c>
      <c r="BH702" s="11">
        <f t="shared" ref="BH702:BI702" si="2410">IF(OR(AD702="",AD699="",AD696="",AD693=""),BH701,SUM(AD702,AD699,AD696,AD693)/1000)</f>
        <v>1498.222</v>
      </c>
      <c r="BI702" s="11">
        <f t="shared" si="2410"/>
        <v>1971.9680000000001</v>
      </c>
      <c r="BJ702" s="11">
        <f t="shared" si="2355"/>
        <v>362.26709999999997</v>
      </c>
      <c r="BL702" s="65" t="str">
        <f t="shared" si="2124"/>
        <v>20128</v>
      </c>
      <c r="BM702" s="2">
        <f t="shared" si="2125"/>
        <v>63.428033707374269</v>
      </c>
      <c r="BN702" s="2">
        <f t="shared" si="2126"/>
        <v>62.473265301523071</v>
      </c>
      <c r="BO702" s="2">
        <f t="shared" ref="BO702:BP702" si="2411">IF(COUNT(AK701,AY699)=2,AK701/AY699*100,"")</f>
        <v>121.8210529010007</v>
      </c>
      <c r="BP702" s="2">
        <f t="shared" si="2411"/>
        <v>79.624570170130511</v>
      </c>
      <c r="BQ702" s="2">
        <f t="shared" si="2128"/>
        <v>73.860502913172283</v>
      </c>
      <c r="BR702" s="2">
        <f t="shared" si="2129"/>
        <v>127.95711519837663</v>
      </c>
      <c r="BS702" s="2">
        <f t="shared" si="2130"/>
        <v>81.039119264553463</v>
      </c>
      <c r="BT702" s="2">
        <f t="shared" ref="BT702:BZ702" si="2412">IF(COUNT(AP701,BD699)=2,AP701/BD699*100,"")</f>
        <v>90.031337387647284</v>
      </c>
      <c r="BU702" s="2">
        <f t="shared" si="2412"/>
        <v>57.360822034204958</v>
      </c>
      <c r="BV702" s="2">
        <f t="shared" si="2412"/>
        <v>114.5124545789398</v>
      </c>
      <c r="BW702" s="2">
        <f t="shared" si="2412"/>
        <v>41.259480349751485</v>
      </c>
      <c r="BX702" s="2">
        <f t="shared" si="2412"/>
        <v>98.695164867788449</v>
      </c>
      <c r="BY702" s="2">
        <f t="shared" si="2412"/>
        <v>424.88199872404675</v>
      </c>
      <c r="BZ702" s="2">
        <f t="shared" si="2412"/>
        <v>127.14742192520822</v>
      </c>
    </row>
    <row r="703" spans="1:78" ht="15" customHeight="1" x14ac:dyDescent="0.2">
      <c r="A703" s="71">
        <v>41153</v>
      </c>
      <c r="B703" s="13">
        <v>10200.200000000001</v>
      </c>
      <c r="C703" s="13">
        <v>1140167</v>
      </c>
      <c r="D703" s="76">
        <v>2024129</v>
      </c>
      <c r="E703" s="76">
        <v>2199.6999999999998</v>
      </c>
      <c r="F703" s="13">
        <v>1539448</v>
      </c>
      <c r="G703" s="13">
        <v>825539</v>
      </c>
      <c r="H703" s="13">
        <v>1366082.38</v>
      </c>
      <c r="I703" s="13">
        <v>931699</v>
      </c>
      <c r="J703" s="13">
        <v>2219458</v>
      </c>
      <c r="K703" s="13">
        <v>744761</v>
      </c>
      <c r="L703" s="13">
        <v>821129.7</v>
      </c>
      <c r="M703" s="76">
        <v>1488.5239999999999</v>
      </c>
      <c r="N703" s="13">
        <v>8581470.9399999995</v>
      </c>
      <c r="O703" s="13">
        <v>462521.2</v>
      </c>
      <c r="P703" s="13">
        <v>4064287.75</v>
      </c>
      <c r="Q703" s="13">
        <v>473592</v>
      </c>
      <c r="R703" s="13">
        <v>432821</v>
      </c>
      <c r="S703" s="13">
        <v>690.58500000000004</v>
      </c>
      <c r="T703" s="38">
        <v>523.08199999999999</v>
      </c>
      <c r="U703" s="76">
        <v>523.61900000000003</v>
      </c>
      <c r="V703" s="13">
        <v>156962.32986642999</v>
      </c>
      <c r="W703" s="13">
        <v>405388.6</v>
      </c>
      <c r="X703" s="13">
        <v>257492</v>
      </c>
      <c r="Y703" s="13">
        <v>901321</v>
      </c>
      <c r="Z703" s="38">
        <v>160710</v>
      </c>
      <c r="AA703" s="13">
        <v>162819</v>
      </c>
      <c r="AB703" s="38">
        <v>472874.8</v>
      </c>
      <c r="AC703" s="78">
        <v>491808.3</v>
      </c>
      <c r="AD703" s="13">
        <v>380220</v>
      </c>
      <c r="AE703" s="13">
        <v>523740</v>
      </c>
      <c r="AF703" s="38">
        <v>89089.4</v>
      </c>
      <c r="AG703" s="78">
        <v>90865.5</v>
      </c>
      <c r="AI703" s="11">
        <f t="shared" si="2322"/>
        <v>10121.633333333333</v>
      </c>
      <c r="AJ703" s="11">
        <f t="shared" si="2330"/>
        <v>1138.8396666666667</v>
      </c>
      <c r="AK703" s="11">
        <f t="shared" si="2331"/>
        <v>2026.0423333333333</v>
      </c>
      <c r="AL703" s="11">
        <f t="shared" si="2323"/>
        <v>2189.4</v>
      </c>
      <c r="AM703" s="11">
        <f t="shared" si="2332"/>
        <v>1544.4876666666667</v>
      </c>
      <c r="AN703" s="11">
        <f t="shared" si="2333"/>
        <v>818.74900000000002</v>
      </c>
      <c r="AO703" s="11">
        <f t="shared" si="2334"/>
        <v>1347.33755</v>
      </c>
      <c r="AP703" s="11">
        <f t="shared" si="2335"/>
        <v>930.75233333333335</v>
      </c>
      <c r="AQ703" s="11">
        <f t="shared" si="2336"/>
        <v>2173.5006666666663</v>
      </c>
      <c r="AR703" s="11">
        <f t="shared" si="2337"/>
        <v>747.85766666666666</v>
      </c>
      <c r="AS703" s="11">
        <f t="shared" si="2338"/>
        <v>819.20266666666657</v>
      </c>
      <c r="AT703" s="11">
        <f t="shared" si="2324"/>
        <v>1481.2103333333332</v>
      </c>
      <c r="AU703" s="11">
        <f t="shared" si="2339"/>
        <v>8478.4532849999978</v>
      </c>
      <c r="AV703" s="11">
        <f t="shared" si="2340"/>
        <v>460.71586666666661</v>
      </c>
      <c r="AW703" s="11">
        <f t="shared" si="2346"/>
        <v>16056.406499999999</v>
      </c>
      <c r="AX703" s="11">
        <f t="shared" si="2347"/>
        <v>1816.472</v>
      </c>
      <c r="AY703" s="11">
        <f t="shared" si="2348"/>
        <v>1697.4590000000001</v>
      </c>
      <c r="AZ703" s="11">
        <f t="shared" ref="AZ703" si="2413">IF(OR(S703="",S700="",S697="",S694=""),AZ702,SUM(S703,S700,S697,S694))</f>
        <v>2734.3969999999999</v>
      </c>
      <c r="BA703" s="11">
        <f t="shared" si="2350"/>
        <v>2083.3380000000002</v>
      </c>
      <c r="BB703" s="11">
        <f t="shared" ref="BB703:BE703" si="2414">IF(OR(V703="",V700="",V697="",V694=""),BB702,SUM(V703,V700,V697,V694)/1000)</f>
        <v>624.56196741339011</v>
      </c>
      <c r="BC703" s="11">
        <f t="shared" si="2414"/>
        <v>1631.8526000000002</v>
      </c>
      <c r="BD703" s="11">
        <f t="shared" si="2414"/>
        <v>1040.348</v>
      </c>
      <c r="BE703" s="11">
        <f t="shared" si="2414"/>
        <v>3732.623</v>
      </c>
      <c r="BF703" s="11">
        <f t="shared" si="2352"/>
        <v>651.56399999999996</v>
      </c>
      <c r="BG703" s="11">
        <f t="shared" si="2353"/>
        <v>1981.7446</v>
      </c>
      <c r="BH703" s="11">
        <f t="shared" ref="BH703:BI703" si="2415">IF(OR(AD703="",AD700="",AD697="",AD694=""),BH702,SUM(AD703,AD700,AD697,AD694)/1000)</f>
        <v>1506.0509999999999</v>
      </c>
      <c r="BI703" s="11">
        <f t="shared" si="2415"/>
        <v>2000.2080000000001</v>
      </c>
      <c r="BJ703" s="11">
        <f t="shared" si="2355"/>
        <v>364.41430000000003</v>
      </c>
      <c r="BL703" s="65" t="str">
        <f t="shared" si="2124"/>
        <v>20129</v>
      </c>
      <c r="BM703" s="2">
        <f t="shared" si="2125"/>
        <v>63.222458349607244</v>
      </c>
      <c r="BN703" s="2">
        <f t="shared" si="2126"/>
        <v>62.457360082588544</v>
      </c>
      <c r="BO703" s="2">
        <f t="shared" ref="BO703:BP703" si="2416">IF(COUNT(AK702,AY700)=2,AK702/AY700*100,"")</f>
        <v>120.73836896848356</v>
      </c>
      <c r="BP703" s="2">
        <f t="shared" si="2416"/>
        <v>79.935466473183709</v>
      </c>
      <c r="BQ703" s="2">
        <f t="shared" si="2128"/>
        <v>74.035631714159777</v>
      </c>
      <c r="BR703" s="2">
        <f t="shared" si="2129"/>
        <v>129.91628394972156</v>
      </c>
      <c r="BS703" s="2">
        <f t="shared" si="2130"/>
        <v>81.498097304997799</v>
      </c>
      <c r="BT703" s="2">
        <f t="shared" ref="BT703:BZ703" si="2417">IF(COUNT(AP702,BD700)=2,AP702/BD700*100,"")</f>
        <v>89.860324067494403</v>
      </c>
      <c r="BU703" s="2">
        <f t="shared" si="2417"/>
        <v>57.631620092769168</v>
      </c>
      <c r="BV703" s="2">
        <f t="shared" si="2417"/>
        <v>114.67899573433078</v>
      </c>
      <c r="BW703" s="2">
        <f t="shared" si="2417"/>
        <v>41.156940436832087</v>
      </c>
      <c r="BX703" s="2">
        <f t="shared" si="2417"/>
        <v>98.347663652872072</v>
      </c>
      <c r="BY703" s="2">
        <f t="shared" si="2417"/>
        <v>425.50697180008331</v>
      </c>
      <c r="BZ703" s="2">
        <f t="shared" si="2417"/>
        <v>126.17628447812864</v>
      </c>
    </row>
    <row r="704" spans="1:78" ht="15" customHeight="1" x14ac:dyDescent="0.2">
      <c r="A704" s="71">
        <v>41183</v>
      </c>
      <c r="B704" s="76">
        <v>10261.299999999999</v>
      </c>
      <c r="C704" s="13">
        <v>1150318</v>
      </c>
      <c r="D704" s="76">
        <v>2022066</v>
      </c>
      <c r="E704" s="76">
        <v>2241.6</v>
      </c>
      <c r="F704" s="13">
        <v>1545199</v>
      </c>
      <c r="G704" s="13">
        <v>831906</v>
      </c>
      <c r="H704" s="13">
        <v>1355307.24</v>
      </c>
      <c r="I704" s="13">
        <v>945259</v>
      </c>
      <c r="J704" s="13">
        <v>2207863</v>
      </c>
      <c r="K704" s="13">
        <v>749287</v>
      </c>
      <c r="L704" s="13">
        <v>822071.7</v>
      </c>
      <c r="M704" s="76">
        <v>1495.4449999999999</v>
      </c>
      <c r="N704" s="13">
        <v>8743999.3320000004</v>
      </c>
      <c r="O704" s="13">
        <v>465349.8</v>
      </c>
      <c r="P704" s="13"/>
      <c r="Q704" s="13"/>
      <c r="R704" s="13"/>
      <c r="S704" s="13"/>
      <c r="T704" s="38"/>
      <c r="U704" s="13"/>
      <c r="V704" s="13"/>
      <c r="W704" s="13"/>
      <c r="X704" s="13"/>
      <c r="Y704" s="13"/>
      <c r="Z704" s="38"/>
      <c r="AA704" s="13"/>
      <c r="AB704" s="38"/>
      <c r="AC704" s="13"/>
      <c r="AD704" s="13"/>
      <c r="AE704" s="13"/>
      <c r="AF704" s="38"/>
      <c r="AG704" s="13"/>
      <c r="AI704" s="11">
        <f t="shared" si="2322"/>
        <v>10193.133333333333</v>
      </c>
      <c r="AJ704" s="11">
        <f t="shared" si="2330"/>
        <v>1143.7423333333334</v>
      </c>
      <c r="AK704" s="11">
        <f t="shared" si="2331"/>
        <v>2023.693</v>
      </c>
      <c r="AL704" s="11">
        <f t="shared" si="2323"/>
        <v>2209.8333333333335</v>
      </c>
      <c r="AM704" s="11">
        <f t="shared" si="2332"/>
        <v>1542.0516666666667</v>
      </c>
      <c r="AN704" s="11">
        <f t="shared" si="2333"/>
        <v>826.10666666666668</v>
      </c>
      <c r="AO704" s="11">
        <f t="shared" si="2334"/>
        <v>1353.44461</v>
      </c>
      <c r="AP704" s="11">
        <f t="shared" si="2335"/>
        <v>934.49633333333338</v>
      </c>
      <c r="AQ704" s="11">
        <f t="shared" si="2336"/>
        <v>2194.0243333333333</v>
      </c>
      <c r="AR704" s="11">
        <f t="shared" si="2337"/>
        <v>747.8033333333334</v>
      </c>
      <c r="AS704" s="11">
        <f t="shared" si="2338"/>
        <v>820.84540000000004</v>
      </c>
      <c r="AT704" s="11">
        <f t="shared" si="2324"/>
        <v>1488.9366666666665</v>
      </c>
      <c r="AU704" s="11">
        <f t="shared" si="2339"/>
        <v>8597.6455693333355</v>
      </c>
      <c r="AV704" s="11">
        <f t="shared" si="2340"/>
        <v>463.51103333333339</v>
      </c>
      <c r="AW704" s="11">
        <f t="shared" si="2346"/>
        <v>16056.406499999999</v>
      </c>
      <c r="AX704" s="11">
        <f t="shared" si="2347"/>
        <v>1816.472</v>
      </c>
      <c r="AY704" s="11">
        <f t="shared" si="2348"/>
        <v>1697.4590000000001</v>
      </c>
      <c r="AZ704" s="11">
        <f t="shared" ref="AZ704" si="2418">IF(OR(S704="",S701="",S698="",S695=""),AZ703,SUM(S704,S701,S698,S695))</f>
        <v>2734.3969999999999</v>
      </c>
      <c r="BA704" s="11">
        <f t="shared" si="2350"/>
        <v>2083.3380000000002</v>
      </c>
      <c r="BB704" s="11">
        <f t="shared" ref="BB704:BE704" si="2419">IF(OR(V704="",V701="",V698="",V695=""),BB703,SUM(V704,V701,V698,V695)/1000)</f>
        <v>624.56196741339011</v>
      </c>
      <c r="BC704" s="11">
        <f t="shared" si="2419"/>
        <v>1631.8526000000002</v>
      </c>
      <c r="BD704" s="11">
        <f t="shared" si="2419"/>
        <v>1040.348</v>
      </c>
      <c r="BE704" s="11">
        <f t="shared" si="2419"/>
        <v>3732.623</v>
      </c>
      <c r="BF704" s="11">
        <f t="shared" si="2352"/>
        <v>651.56399999999996</v>
      </c>
      <c r="BG704" s="11">
        <f t="shared" si="2353"/>
        <v>1981.7446</v>
      </c>
      <c r="BH704" s="11">
        <f t="shared" ref="BH704:BI704" si="2420">IF(OR(AD704="",AD701="",AD698="",AD695=""),BH703,SUM(AD704,AD701,AD698,AD695)/1000)</f>
        <v>1506.0509999999999</v>
      </c>
      <c r="BI704" s="11">
        <f t="shared" si="2420"/>
        <v>2000.2080000000001</v>
      </c>
      <c r="BJ704" s="11">
        <f t="shared" si="2355"/>
        <v>364.41430000000003</v>
      </c>
      <c r="BL704" s="65" t="str">
        <f t="shared" si="2124"/>
        <v>201210</v>
      </c>
      <c r="BM704" s="2">
        <f t="shared" si="2125"/>
        <v>63.697807293045358</v>
      </c>
      <c r="BN704" s="2">
        <f t="shared" si="2126"/>
        <v>62.900606424115502</v>
      </c>
      <c r="BO704" s="2">
        <f t="shared" ref="BO704:BP704" si="2421">IF(COUNT(AK703,AY701)=2,AK703/AY701*100,"")</f>
        <v>120.66908198318013</v>
      </c>
      <c r="BP704" s="2">
        <f t="shared" si="2421"/>
        <v>80.473327543056769</v>
      </c>
      <c r="BQ704" s="2">
        <f t="shared" si="2128"/>
        <v>74.274237803506693</v>
      </c>
      <c r="BR704" s="2">
        <f t="shared" si="2129"/>
        <v>131.51307549820302</v>
      </c>
      <c r="BS704" s="2">
        <f t="shared" si="2130"/>
        <v>81.706650943080703</v>
      </c>
      <c r="BT704" s="2">
        <f t="shared" ref="BT704:BZ704" si="2422">IF(COUNT(AP703,BD701)=2,AP703/BD701*100,"")</f>
        <v>88.77810663774649</v>
      </c>
      <c r="BU704" s="2">
        <f t="shared" si="2422"/>
        <v>58.090993604691811</v>
      </c>
      <c r="BV704" s="2">
        <f t="shared" si="2422"/>
        <v>114.73852383604407</v>
      </c>
      <c r="BW704" s="2">
        <f t="shared" si="2422"/>
        <v>41.266626760275905</v>
      </c>
      <c r="BX704" s="2">
        <f t="shared" si="2422"/>
        <v>98.864542993850918</v>
      </c>
      <c r="BY704" s="2">
        <f t="shared" si="2422"/>
        <v>429.94882700936313</v>
      </c>
      <c r="BZ704" s="2">
        <f t="shared" si="2422"/>
        <v>127.17574040443272</v>
      </c>
    </row>
    <row r="705" spans="1:78" ht="15" customHeight="1" x14ac:dyDescent="0.2">
      <c r="A705" s="71">
        <v>41214</v>
      </c>
      <c r="B705" s="76">
        <v>10319.9</v>
      </c>
      <c r="C705" s="13">
        <v>1158280</v>
      </c>
      <c r="D705" s="76">
        <v>2019758</v>
      </c>
      <c r="E705" s="76">
        <v>2241.6999999999998</v>
      </c>
      <c r="F705" s="13">
        <v>1537572</v>
      </c>
      <c r="G705" s="13">
        <v>838456</v>
      </c>
      <c r="H705" s="13">
        <v>1356470.14</v>
      </c>
      <c r="I705" s="13">
        <v>964638</v>
      </c>
      <c r="J705" s="13">
        <v>2192992</v>
      </c>
      <c r="K705" s="13">
        <v>747806</v>
      </c>
      <c r="L705" s="13">
        <v>822248.5</v>
      </c>
      <c r="M705" s="76">
        <v>1500.029</v>
      </c>
      <c r="N705" s="13">
        <v>8822286.2420000006</v>
      </c>
      <c r="O705" s="13">
        <v>471950.4</v>
      </c>
      <c r="P705" s="13"/>
      <c r="Q705" s="13"/>
      <c r="R705" s="13"/>
      <c r="S705" s="13"/>
      <c r="T705" s="38"/>
      <c r="U705" s="13"/>
      <c r="V705" s="13"/>
      <c r="W705" s="13"/>
      <c r="X705" s="13"/>
      <c r="Y705" s="13"/>
      <c r="Z705" s="38"/>
      <c r="AA705" s="13"/>
      <c r="AB705" s="38"/>
      <c r="AC705" s="13"/>
      <c r="AD705" s="13"/>
      <c r="AE705" s="13"/>
      <c r="AF705" s="38"/>
      <c r="AG705" s="13"/>
      <c r="AI705" s="11">
        <f t="shared" si="2322"/>
        <v>10260.466666666667</v>
      </c>
      <c r="AJ705" s="11">
        <f t="shared" si="2330"/>
        <v>1149.5883333333334</v>
      </c>
      <c r="AK705" s="11">
        <f t="shared" si="2331"/>
        <v>2021.9843333333333</v>
      </c>
      <c r="AL705" s="11">
        <f t="shared" si="2323"/>
        <v>2227.6666666666665</v>
      </c>
      <c r="AM705" s="11">
        <f t="shared" si="2332"/>
        <v>1540.7396666666668</v>
      </c>
      <c r="AN705" s="11">
        <f t="shared" si="2333"/>
        <v>831.96699999999998</v>
      </c>
      <c r="AO705" s="11">
        <f t="shared" si="2334"/>
        <v>1359.2865866666666</v>
      </c>
      <c r="AP705" s="11">
        <f t="shared" si="2335"/>
        <v>947.19866666666667</v>
      </c>
      <c r="AQ705" s="11">
        <f t="shared" si="2336"/>
        <v>2206.7710000000002</v>
      </c>
      <c r="AR705" s="11">
        <f t="shared" si="2337"/>
        <v>747.28466666666668</v>
      </c>
      <c r="AS705" s="11">
        <f t="shared" si="2338"/>
        <v>821.81663333333336</v>
      </c>
      <c r="AT705" s="11">
        <f t="shared" si="2324"/>
        <v>1494.6659999999999</v>
      </c>
      <c r="AU705" s="11">
        <f t="shared" si="2339"/>
        <v>8715.9188379999996</v>
      </c>
      <c r="AV705" s="11">
        <f t="shared" si="2340"/>
        <v>466.60713333333331</v>
      </c>
      <c r="AW705" s="11">
        <f t="shared" si="2346"/>
        <v>16056.406499999999</v>
      </c>
      <c r="AX705" s="11">
        <f t="shared" si="2347"/>
        <v>1816.472</v>
      </c>
      <c r="AY705" s="11">
        <f t="shared" si="2348"/>
        <v>1697.4590000000001</v>
      </c>
      <c r="AZ705" s="11">
        <f t="shared" ref="AZ705" si="2423">IF(OR(S705="",S702="",S699="",S696=""),AZ704,SUM(S705,S702,S699,S696))</f>
        <v>2734.3969999999999</v>
      </c>
      <c r="BA705" s="11">
        <f t="shared" si="2350"/>
        <v>2083.3380000000002</v>
      </c>
      <c r="BB705" s="11">
        <f t="shared" ref="BB705:BE705" si="2424">IF(OR(V705="",V702="",V699="",V696=""),BB704,SUM(V705,V702,V699,V696)/1000)</f>
        <v>624.56196741339011</v>
      </c>
      <c r="BC705" s="11">
        <f t="shared" si="2424"/>
        <v>1631.8526000000002</v>
      </c>
      <c r="BD705" s="11">
        <f t="shared" si="2424"/>
        <v>1040.348</v>
      </c>
      <c r="BE705" s="11">
        <f t="shared" si="2424"/>
        <v>3732.623</v>
      </c>
      <c r="BF705" s="11">
        <f t="shared" si="2352"/>
        <v>651.56399999999996</v>
      </c>
      <c r="BG705" s="11">
        <f t="shared" si="2353"/>
        <v>1981.7446</v>
      </c>
      <c r="BH705" s="11">
        <f t="shared" ref="BH705:BI705" si="2425">IF(OR(AD705="",AD702="",AD699="",AD696=""),BH704,SUM(AD705,AD702,AD699,AD696)/1000)</f>
        <v>1506.0509999999999</v>
      </c>
      <c r="BI705" s="11">
        <f t="shared" si="2425"/>
        <v>2000.2080000000001</v>
      </c>
      <c r="BJ705" s="11">
        <f t="shared" si="2355"/>
        <v>364.41430000000003</v>
      </c>
      <c r="BL705" s="65" t="str">
        <f t="shared" si="2124"/>
        <v>201211</v>
      </c>
      <c r="BM705" s="2">
        <f t="shared" si="2125"/>
        <v>64.147773525911546</v>
      </c>
      <c r="BN705" s="2">
        <f t="shared" si="2126"/>
        <v>63.12987941918248</v>
      </c>
      <c r="BO705" s="2">
        <f t="shared" ref="BO705:BP705" si="2426">IF(COUNT(AK704,AY702)=2,AK704/AY702*100,"")</f>
        <v>120.52915800827513</v>
      </c>
      <c r="BP705" s="2">
        <f t="shared" si="2426"/>
        <v>81.224372727184743</v>
      </c>
      <c r="BQ705" s="2">
        <f t="shared" si="2128"/>
        <v>74.434288464528933</v>
      </c>
      <c r="BR705" s="2">
        <f t="shared" si="2129"/>
        <v>132.69491434237131</v>
      </c>
      <c r="BS705" s="2">
        <f t="shared" si="2130"/>
        <v>82.18026968503564</v>
      </c>
      <c r="BT705" s="2">
        <f t="shared" ref="BT705:BZ705" si="2427">IF(COUNT(AP704,BD702)=2,AP704/BD702*100,"")</f>
        <v>89.135221220592982</v>
      </c>
      <c r="BU705" s="2">
        <f t="shared" si="2427"/>
        <v>58.639528145013173</v>
      </c>
      <c r="BV705" s="2">
        <f t="shared" si="2427"/>
        <v>114.73018785616497</v>
      </c>
      <c r="BW705" s="2">
        <f t="shared" si="2427"/>
        <v>41.34937803305823</v>
      </c>
      <c r="BX705" s="2">
        <f t="shared" si="2427"/>
        <v>99.380243159335961</v>
      </c>
      <c r="BY705" s="2">
        <f t="shared" si="2427"/>
        <v>435.99315857728601</v>
      </c>
      <c r="BZ705" s="2">
        <f t="shared" si="2427"/>
        <v>127.94731658859814</v>
      </c>
    </row>
    <row r="706" spans="1:78" ht="15" customHeight="1" x14ac:dyDescent="0.2">
      <c r="A706" s="71">
        <v>41244</v>
      </c>
      <c r="B706" s="76">
        <v>10445.700000000001</v>
      </c>
      <c r="C706" s="13">
        <v>1161595</v>
      </c>
      <c r="D706" s="76">
        <v>2042817</v>
      </c>
      <c r="E706" s="76">
        <v>2221.9</v>
      </c>
      <c r="F706" s="13">
        <v>1600459</v>
      </c>
      <c r="G706" s="13">
        <v>846785</v>
      </c>
      <c r="H706" s="13">
        <v>1398564.77</v>
      </c>
      <c r="I706" s="13">
        <v>979100</v>
      </c>
      <c r="J706" s="13">
        <v>2258026</v>
      </c>
      <c r="K706" s="13">
        <v>744511</v>
      </c>
      <c r="L706" s="13">
        <v>826613.7</v>
      </c>
      <c r="M706" s="76">
        <v>1508.3610000000001</v>
      </c>
      <c r="N706" s="13">
        <v>8950004.9299999997</v>
      </c>
      <c r="O706" s="13">
        <v>476613</v>
      </c>
      <c r="P706" s="13">
        <v>4089715.75</v>
      </c>
      <c r="Q706" s="13">
        <v>473848</v>
      </c>
      <c r="R706" s="13">
        <v>434623</v>
      </c>
      <c r="S706" s="13">
        <v>691.10699999999997</v>
      </c>
      <c r="T706" s="38">
        <v>523.60900000000004</v>
      </c>
      <c r="U706" s="76">
        <v>523.99800000000005</v>
      </c>
      <c r="V706" s="13">
        <v>157276.98024959999</v>
      </c>
      <c r="W706" s="13">
        <v>403928.3</v>
      </c>
      <c r="X706" s="13">
        <v>253192</v>
      </c>
      <c r="Y706" s="13">
        <v>959563</v>
      </c>
      <c r="Z706" s="38">
        <v>161979</v>
      </c>
      <c r="AA706" s="13">
        <v>163803</v>
      </c>
      <c r="AB706" s="38">
        <v>472645.4</v>
      </c>
      <c r="AC706" s="78">
        <v>492998.2</v>
      </c>
      <c r="AD706" s="13">
        <v>381275</v>
      </c>
      <c r="AE706" s="13">
        <v>555707</v>
      </c>
      <c r="AF706" s="38">
        <v>91424.9</v>
      </c>
      <c r="AG706" s="78">
        <v>93097.5</v>
      </c>
      <c r="AI706" s="11">
        <f t="shared" si="2322"/>
        <v>10342.299999999999</v>
      </c>
      <c r="AJ706" s="11">
        <f t="shared" si="2330"/>
        <v>1156.731</v>
      </c>
      <c r="AK706" s="11">
        <f t="shared" si="2331"/>
        <v>2028.2136666666668</v>
      </c>
      <c r="AL706" s="11">
        <f t="shared" si="2323"/>
        <v>2235.0666666666662</v>
      </c>
      <c r="AM706" s="11">
        <f t="shared" si="2332"/>
        <v>1561.0766666666668</v>
      </c>
      <c r="AN706" s="11">
        <f t="shared" si="2333"/>
        <v>839.04899999999998</v>
      </c>
      <c r="AO706" s="11">
        <f t="shared" si="2334"/>
        <v>1370.1140500000001</v>
      </c>
      <c r="AP706" s="11">
        <f t="shared" si="2335"/>
        <v>962.99900000000002</v>
      </c>
      <c r="AQ706" s="11">
        <f t="shared" si="2336"/>
        <v>2219.627</v>
      </c>
      <c r="AR706" s="11">
        <f t="shared" si="2337"/>
        <v>747.20133333333342</v>
      </c>
      <c r="AS706" s="11">
        <f t="shared" si="2338"/>
        <v>823.64463333333333</v>
      </c>
      <c r="AT706" s="11">
        <f t="shared" si="2324"/>
        <v>1501.2783333333334</v>
      </c>
      <c r="AU706" s="11">
        <f t="shared" si="2339"/>
        <v>8838.7635013333329</v>
      </c>
      <c r="AV706" s="11">
        <f t="shared" si="2340"/>
        <v>471.30439999999999</v>
      </c>
      <c r="AW706" s="11">
        <f t="shared" si="2346"/>
        <v>16197.007250000001</v>
      </c>
      <c r="AX706" s="11">
        <f t="shared" si="2347"/>
        <v>1827.201</v>
      </c>
      <c r="AY706" s="11">
        <f t="shared" si="2348"/>
        <v>1712.32</v>
      </c>
      <c r="AZ706" s="11">
        <f t="shared" ref="AZ706" si="2428">IF(OR(S706="",S703="",S700="",S697=""),AZ705,SUM(S706,S703,S700,S697))</f>
        <v>2746.4139999999998</v>
      </c>
      <c r="BA706" s="11">
        <f t="shared" si="2350"/>
        <v>2089.2040000000002</v>
      </c>
      <c r="BB706" s="11">
        <f t="shared" ref="BB706:BE706" si="2429">IF(OR(V706="",V703="",V700="",V697=""),BB705,SUM(V706,V703,V700,V697)/1000)</f>
        <v>626.27324499787994</v>
      </c>
      <c r="BC706" s="11">
        <f t="shared" si="2429"/>
        <v>1624.2758999999999</v>
      </c>
      <c r="BD706" s="11">
        <f t="shared" si="2429"/>
        <v>1031.0989999999999</v>
      </c>
      <c r="BE706" s="11">
        <f t="shared" si="2429"/>
        <v>3732.5390000000002</v>
      </c>
      <c r="BF706" s="11">
        <f t="shared" si="2352"/>
        <v>652.66</v>
      </c>
      <c r="BG706" s="11">
        <f t="shared" si="2353"/>
        <v>1980.3152999999998</v>
      </c>
      <c r="BH706" s="11">
        <f t="shared" ref="BH706:BI706" si="2430">IF(OR(AD706="",AD703="",AD700="",AD697=""),BH705,SUM(AD706,AD703,AD700,AD697)/1000)</f>
        <v>1515.066</v>
      </c>
      <c r="BI706" s="11">
        <f t="shared" si="2430"/>
        <v>2037.059</v>
      </c>
      <c r="BJ706" s="11">
        <f t="shared" si="2355"/>
        <v>368.68740000000003</v>
      </c>
      <c r="BL706" s="65" t="str">
        <f t="shared" si="2124"/>
        <v>201212</v>
      </c>
      <c r="BM706" s="2">
        <f t="shared" si="2125"/>
        <v>63.902633921647833</v>
      </c>
      <c r="BN706" s="2">
        <f t="shared" si="2126"/>
        <v>62.96504065756772</v>
      </c>
      <c r="BO706" s="2">
        <f t="shared" ref="BO706:BP706" si="2431">IF(COUNT(AK705,AY703)=2,AK705/AY703*100,"")</f>
        <v>119.11830172824989</v>
      </c>
      <c r="BP706" s="2">
        <f t="shared" si="2431"/>
        <v>81.468296910312091</v>
      </c>
      <c r="BQ706" s="2">
        <f t="shared" si="2128"/>
        <v>74.018314198976185</v>
      </c>
      <c r="BR706" s="2">
        <f t="shared" si="2129"/>
        <v>133.20807916715989</v>
      </c>
      <c r="BS706" s="2">
        <f t="shared" si="2130"/>
        <v>82.939145974336157</v>
      </c>
      <c r="BT706" s="2">
        <f t="shared" ref="BT706:BZ706" si="2432">IF(COUNT(AP705,BD703)=2,AP705/BD703*100,"")</f>
        <v>91.046329369275156</v>
      </c>
      <c r="BU706" s="2">
        <f t="shared" si="2432"/>
        <v>59.121186361440735</v>
      </c>
      <c r="BV706" s="2">
        <f t="shared" si="2432"/>
        <v>114.69090782588766</v>
      </c>
      <c r="BW706" s="2">
        <f t="shared" si="2432"/>
        <v>41.469351466043271</v>
      </c>
      <c r="BX706" s="2">
        <f t="shared" si="2432"/>
        <v>99.244049504299653</v>
      </c>
      <c r="BY706" s="2">
        <f t="shared" si="2432"/>
        <v>435.75062383512108</v>
      </c>
      <c r="BZ706" s="2">
        <f t="shared" si="2432"/>
        <v>128.04303599867876</v>
      </c>
    </row>
    <row r="707" spans="1:78" ht="15" customHeight="1" x14ac:dyDescent="0.2">
      <c r="A707" s="71">
        <v>41275</v>
      </c>
      <c r="B707" s="76">
        <v>10471.200000000001</v>
      </c>
      <c r="C707" s="13">
        <v>1169988</v>
      </c>
      <c r="D707" s="76">
        <v>2056427</v>
      </c>
      <c r="E707" s="76">
        <v>2218</v>
      </c>
      <c r="F707" s="13">
        <v>1577523</v>
      </c>
      <c r="G707" s="13">
        <v>846510</v>
      </c>
      <c r="H707" s="13">
        <v>1380407.38</v>
      </c>
      <c r="I707" s="13">
        <v>983240</v>
      </c>
      <c r="J707" s="13">
        <v>2253474.0780000002</v>
      </c>
      <c r="K707" s="13">
        <v>750830</v>
      </c>
      <c r="L707" s="13">
        <v>829406.6</v>
      </c>
      <c r="M707" s="76">
        <v>1518.87</v>
      </c>
      <c r="N707" s="13">
        <v>9210327.7219999991</v>
      </c>
      <c r="O707" s="13">
        <v>483736.1</v>
      </c>
      <c r="P707" s="13"/>
      <c r="Q707" s="13"/>
      <c r="R707" s="13"/>
      <c r="S707" s="13"/>
      <c r="T707" s="38"/>
      <c r="U707" s="13"/>
      <c r="V707" s="13"/>
      <c r="W707" s="13"/>
      <c r="X707" s="13"/>
      <c r="Y707" s="13"/>
      <c r="Z707" s="38"/>
      <c r="AA707" s="13"/>
      <c r="AB707" s="38"/>
      <c r="AC707" s="13"/>
      <c r="AD707" s="13"/>
      <c r="AE707" s="13"/>
      <c r="AF707" s="38"/>
      <c r="AG707" s="13"/>
      <c r="AI707" s="11">
        <f t="shared" si="2322"/>
        <v>10412.266666666666</v>
      </c>
      <c r="AJ707" s="11">
        <f t="shared" si="2330"/>
        <v>1163.2876666666668</v>
      </c>
      <c r="AK707" s="11">
        <f t="shared" si="2331"/>
        <v>2039.6673333333333</v>
      </c>
      <c r="AL707" s="11">
        <f t="shared" si="2323"/>
        <v>2227.2000000000003</v>
      </c>
      <c r="AM707" s="11">
        <f t="shared" si="2332"/>
        <v>1571.8513333333333</v>
      </c>
      <c r="AN707" s="11">
        <f t="shared" si="2333"/>
        <v>843.91700000000003</v>
      </c>
      <c r="AO707" s="11">
        <f t="shared" si="2334"/>
        <v>1378.4807633333335</v>
      </c>
      <c r="AP707" s="11">
        <f t="shared" si="2335"/>
        <v>975.65933333333339</v>
      </c>
      <c r="AQ707" s="11">
        <f t="shared" si="2336"/>
        <v>2234.8306926666664</v>
      </c>
      <c r="AR707" s="11">
        <f t="shared" si="2337"/>
        <v>747.71566666666661</v>
      </c>
      <c r="AS707" s="11">
        <f t="shared" si="2338"/>
        <v>826.08960000000002</v>
      </c>
      <c r="AT707" s="11">
        <f t="shared" si="2324"/>
        <v>1509.0866666666668</v>
      </c>
      <c r="AU707" s="11">
        <f t="shared" si="2339"/>
        <v>8994.2062979999992</v>
      </c>
      <c r="AV707" s="11">
        <f t="shared" si="2340"/>
        <v>477.43316666666669</v>
      </c>
      <c r="AW707" s="11">
        <f t="shared" si="2346"/>
        <v>16197.007250000001</v>
      </c>
      <c r="AX707" s="11">
        <f t="shared" si="2347"/>
        <v>1827.201</v>
      </c>
      <c r="AY707" s="11">
        <f t="shared" si="2348"/>
        <v>1712.32</v>
      </c>
      <c r="AZ707" s="11">
        <f t="shared" ref="AZ707" si="2433">IF(OR(S707="",S704="",S701="",S698=""),AZ706,SUM(S707,S704,S701,S698))</f>
        <v>2746.4139999999998</v>
      </c>
      <c r="BA707" s="11">
        <f t="shared" si="2350"/>
        <v>2089.2040000000002</v>
      </c>
      <c r="BB707" s="11">
        <f t="shared" ref="BB707:BE707" si="2434">IF(OR(V707="",V704="",V701="",V698=""),BB706,SUM(V707,V704,V701,V698)/1000)</f>
        <v>626.27324499787994</v>
      </c>
      <c r="BC707" s="11">
        <f t="shared" si="2434"/>
        <v>1624.2758999999999</v>
      </c>
      <c r="BD707" s="11">
        <f t="shared" si="2434"/>
        <v>1031.0989999999999</v>
      </c>
      <c r="BE707" s="11">
        <f t="shared" si="2434"/>
        <v>3732.5390000000002</v>
      </c>
      <c r="BF707" s="11">
        <f t="shared" si="2352"/>
        <v>652.66</v>
      </c>
      <c r="BG707" s="11">
        <f t="shared" si="2353"/>
        <v>1980.3152999999998</v>
      </c>
      <c r="BH707" s="11">
        <f t="shared" ref="BH707:BI707" si="2435">IF(OR(AD707="",AD704="",AD701="",AD698=""),BH706,SUM(AD707,AD704,AD701,AD698)/1000)</f>
        <v>1515.066</v>
      </c>
      <c r="BI707" s="11">
        <f t="shared" si="2435"/>
        <v>2037.059</v>
      </c>
      <c r="BJ707" s="11">
        <f t="shared" si="2355"/>
        <v>368.68740000000003</v>
      </c>
      <c r="BL707" s="65" t="str">
        <f t="shared" si="2124"/>
        <v>20131</v>
      </c>
      <c r="BM707" s="2">
        <f t="shared" si="2125"/>
        <v>64.412295490899524</v>
      </c>
      <c r="BN707" s="2">
        <f t="shared" si="2126"/>
        <v>63.286873308993108</v>
      </c>
      <c r="BO707" s="2">
        <f t="shared" ref="BO707:BP707" si="2436">IF(COUNT(AK706,AY704)=2,AK706/AY704*100,"")</f>
        <v>119.48528162781349</v>
      </c>
      <c r="BP707" s="2">
        <f t="shared" si="2436"/>
        <v>81.738923304357996</v>
      </c>
      <c r="BQ707" s="2">
        <f t="shared" si="2128"/>
        <v>73.955338340042118</v>
      </c>
      <c r="BR707" s="2">
        <f t="shared" si="2129"/>
        <v>134.34199387370694</v>
      </c>
      <c r="BS707" s="2">
        <f t="shared" si="2130"/>
        <v>83.297142564632765</v>
      </c>
      <c r="BT707" s="2">
        <f t="shared" ref="BT707:BZ707" si="2437">IF(COUNT(AP706,BD704)=2,AP706/BD704*100,"")</f>
        <v>92.565083991126045</v>
      </c>
      <c r="BU707" s="2">
        <f t="shared" si="2437"/>
        <v>59.465609036862276</v>
      </c>
      <c r="BV707" s="2">
        <f t="shared" si="2437"/>
        <v>114.67811808714623</v>
      </c>
      <c r="BW707" s="2">
        <f t="shared" si="2437"/>
        <v>41.561593422953358</v>
      </c>
      <c r="BX707" s="2">
        <f t="shared" si="2437"/>
        <v>99.683100594424317</v>
      </c>
      <c r="BY707" s="2">
        <f t="shared" si="2437"/>
        <v>441.89221827596594</v>
      </c>
      <c r="BZ707" s="2">
        <f t="shared" si="2437"/>
        <v>129.33202676184769</v>
      </c>
    </row>
    <row r="708" spans="1:78" ht="15" customHeight="1" x14ac:dyDescent="0.2">
      <c r="A708" s="71">
        <v>41306</v>
      </c>
      <c r="B708" s="76">
        <v>10468.200000000001</v>
      </c>
      <c r="C708" s="13">
        <v>1179367</v>
      </c>
      <c r="D708" s="76">
        <v>2075551</v>
      </c>
      <c r="E708" s="76">
        <v>2215.8000000000002</v>
      </c>
      <c r="F708" s="13">
        <v>1567548</v>
      </c>
      <c r="G708" s="13">
        <v>850063</v>
      </c>
      <c r="H708" s="13">
        <v>1397107.09</v>
      </c>
      <c r="I708" s="13">
        <v>989200</v>
      </c>
      <c r="J708" s="13">
        <v>2212070.6247</v>
      </c>
      <c r="K708" s="13">
        <v>752013</v>
      </c>
      <c r="L708" s="13">
        <v>832645.1</v>
      </c>
      <c r="M708" s="76">
        <v>1521.5150000000001</v>
      </c>
      <c r="N708" s="13">
        <v>9102682.0519999992</v>
      </c>
      <c r="O708" s="13">
        <v>487464.3</v>
      </c>
      <c r="P708" s="13"/>
      <c r="Q708" s="13"/>
      <c r="R708" s="13"/>
      <c r="S708" s="13"/>
      <c r="T708" s="38"/>
      <c r="U708" s="13"/>
      <c r="V708" s="13"/>
      <c r="W708" s="13"/>
      <c r="X708" s="13"/>
      <c r="Y708" s="13"/>
      <c r="Z708" s="38"/>
      <c r="AA708" s="13"/>
      <c r="AB708" s="38"/>
      <c r="AC708" s="13"/>
      <c r="AD708" s="13"/>
      <c r="AE708" s="13"/>
      <c r="AF708" s="38"/>
      <c r="AG708" s="13"/>
      <c r="AI708" s="11">
        <f t="shared" si="2322"/>
        <v>10461.700000000001</v>
      </c>
      <c r="AJ708" s="11">
        <f t="shared" si="2330"/>
        <v>1170.3166666666668</v>
      </c>
      <c r="AK708" s="11">
        <f t="shared" si="2331"/>
        <v>2058.2649999999999</v>
      </c>
      <c r="AL708" s="11">
        <f t="shared" si="2323"/>
        <v>2218.5666666666666</v>
      </c>
      <c r="AM708" s="11">
        <f t="shared" si="2332"/>
        <v>1581.8433333333332</v>
      </c>
      <c r="AN708" s="11">
        <f t="shared" si="2333"/>
        <v>847.78599999999994</v>
      </c>
      <c r="AO708" s="11">
        <f t="shared" si="2334"/>
        <v>1392.0264133333333</v>
      </c>
      <c r="AP708" s="11">
        <f t="shared" si="2335"/>
        <v>983.84666666666658</v>
      </c>
      <c r="AQ708" s="11">
        <f t="shared" si="2336"/>
        <v>2241.1902342333333</v>
      </c>
      <c r="AR708" s="11">
        <f t="shared" si="2337"/>
        <v>749.11800000000005</v>
      </c>
      <c r="AS708" s="11">
        <f t="shared" si="2338"/>
        <v>829.55513333333329</v>
      </c>
      <c r="AT708" s="11">
        <f t="shared" si="2324"/>
        <v>1516.2486666666666</v>
      </c>
      <c r="AU708" s="11">
        <f t="shared" si="2339"/>
        <v>9087.6715679999979</v>
      </c>
      <c r="AV708" s="11">
        <f t="shared" si="2340"/>
        <v>482.60446666666661</v>
      </c>
      <c r="AW708" s="11">
        <f t="shared" si="2346"/>
        <v>16197.007250000001</v>
      </c>
      <c r="AX708" s="11">
        <f t="shared" si="2347"/>
        <v>1827.201</v>
      </c>
      <c r="AY708" s="11">
        <f t="shared" si="2348"/>
        <v>1712.32</v>
      </c>
      <c r="AZ708" s="11">
        <f t="shared" ref="AZ708" si="2438">IF(OR(S708="",S705="",S702="",S699=""),AZ707,SUM(S708,S705,S702,S699))</f>
        <v>2746.4139999999998</v>
      </c>
      <c r="BA708" s="11">
        <f t="shared" si="2350"/>
        <v>2089.2040000000002</v>
      </c>
      <c r="BB708" s="11">
        <f t="shared" ref="BB708:BE708" si="2439">IF(OR(V708="",V705="",V702="",V699=""),BB707,SUM(V708,V705,V702,V699)/1000)</f>
        <v>626.27324499787994</v>
      </c>
      <c r="BC708" s="11">
        <f t="shared" si="2439"/>
        <v>1624.2758999999999</v>
      </c>
      <c r="BD708" s="11">
        <f t="shared" si="2439"/>
        <v>1031.0989999999999</v>
      </c>
      <c r="BE708" s="11">
        <f t="shared" si="2439"/>
        <v>3732.5390000000002</v>
      </c>
      <c r="BF708" s="11">
        <f t="shared" si="2352"/>
        <v>652.66</v>
      </c>
      <c r="BG708" s="11">
        <f t="shared" si="2353"/>
        <v>1980.3152999999998</v>
      </c>
      <c r="BH708" s="11">
        <f t="shared" ref="BH708:BI708" si="2440">IF(OR(AD708="",AD705="",AD702="",AD699=""),BH707,SUM(AD708,AD705,AD702,AD699)/1000)</f>
        <v>1515.066</v>
      </c>
      <c r="BI708" s="11">
        <f t="shared" si="2440"/>
        <v>2037.059</v>
      </c>
      <c r="BJ708" s="11">
        <f t="shared" si="2355"/>
        <v>368.68740000000003</v>
      </c>
      <c r="BL708" s="65" t="str">
        <f t="shared" si="2124"/>
        <v>20132</v>
      </c>
      <c r="BM708" s="2">
        <f t="shared" si="2125"/>
        <v>64.848050942573394</v>
      </c>
      <c r="BN708" s="2">
        <f t="shared" si="2126"/>
        <v>63.680089756406922</v>
      </c>
      <c r="BO708" s="2">
        <f t="shared" ref="BO708:BP708" si="2441">IF(COUNT(AK707,AY705)=2,AK707/AY705*100,"")</f>
        <v>120.16003528411193</v>
      </c>
      <c r="BP708" s="2">
        <f t="shared" si="2441"/>
        <v>81.451230380957867</v>
      </c>
      <c r="BQ708" s="2">
        <f t="shared" si="2128"/>
        <v>74.931512153412768</v>
      </c>
      <c r="BR708" s="2">
        <f t="shared" si="2129"/>
        <v>135.1214201362699</v>
      </c>
      <c r="BS708" s="2">
        <f t="shared" si="2130"/>
        <v>83.960649999883557</v>
      </c>
      <c r="BT708" s="2">
        <f t="shared" ref="BT708:BZ708" si="2442">IF(COUNT(AP707,BD705)=2,AP707/BD705*100,"")</f>
        <v>93.782016530366135</v>
      </c>
      <c r="BU708" s="2">
        <f t="shared" si="2442"/>
        <v>59.872928304483644</v>
      </c>
      <c r="BV708" s="2">
        <f t="shared" si="2442"/>
        <v>114.75705635465843</v>
      </c>
      <c r="BW708" s="2">
        <f t="shared" si="2442"/>
        <v>41.684967881330422</v>
      </c>
      <c r="BX708" s="2">
        <f t="shared" si="2442"/>
        <v>100.2015646659155</v>
      </c>
      <c r="BY708" s="2">
        <f t="shared" si="2442"/>
        <v>449.66354989081128</v>
      </c>
      <c r="BZ708" s="2">
        <f t="shared" si="2442"/>
        <v>131.01383965082235</v>
      </c>
    </row>
    <row r="709" spans="1:78" ht="15" customHeight="1" x14ac:dyDescent="0.2">
      <c r="A709" s="71">
        <v>41334</v>
      </c>
      <c r="B709" s="76">
        <v>10539.7</v>
      </c>
      <c r="C709" s="13">
        <v>1189872</v>
      </c>
      <c r="D709" s="76">
        <v>2075089</v>
      </c>
      <c r="E709" s="76">
        <v>2215</v>
      </c>
      <c r="F709" s="13">
        <v>1589268</v>
      </c>
      <c r="G709" s="13">
        <v>851678</v>
      </c>
      <c r="H709" s="13">
        <v>1417305.71</v>
      </c>
      <c r="I709" s="13">
        <v>990651</v>
      </c>
      <c r="J709" s="13">
        <v>2270213.9720999999</v>
      </c>
      <c r="K709" s="13">
        <v>750119</v>
      </c>
      <c r="L709" s="13">
        <v>836178.8</v>
      </c>
      <c r="M709" s="76">
        <v>1533.02</v>
      </c>
      <c r="N709" s="13">
        <v>9047163.8000000007</v>
      </c>
      <c r="O709" s="13">
        <v>489254.6</v>
      </c>
      <c r="P709" s="13">
        <v>4142397.75</v>
      </c>
      <c r="Q709" s="13">
        <v>443125</v>
      </c>
      <c r="R709" s="13">
        <v>437338</v>
      </c>
      <c r="S709" s="13">
        <v>692.99400000000003</v>
      </c>
      <c r="T709" s="38">
        <v>525.00699999999995</v>
      </c>
      <c r="U709" s="76">
        <v>525.46600000000001</v>
      </c>
      <c r="V709" s="13">
        <v>158051.22189886999</v>
      </c>
      <c r="W709" s="13">
        <v>400789.1</v>
      </c>
      <c r="X709" s="13">
        <v>255914</v>
      </c>
      <c r="Y709" s="13">
        <v>916179</v>
      </c>
      <c r="Z709" s="38">
        <v>162835</v>
      </c>
      <c r="AA709" s="13">
        <v>163930</v>
      </c>
      <c r="AB709" s="38">
        <v>476471.2</v>
      </c>
      <c r="AC709" s="78">
        <v>498462.4</v>
      </c>
      <c r="AD709" s="13">
        <v>385541</v>
      </c>
      <c r="AE709" s="13">
        <v>509631</v>
      </c>
      <c r="AF709" s="38">
        <v>92832.5</v>
      </c>
      <c r="AG709" s="78">
        <v>94421.4</v>
      </c>
      <c r="AI709" s="11">
        <f t="shared" si="2322"/>
        <v>10493.033333333335</v>
      </c>
      <c r="AJ709" s="11">
        <f t="shared" si="2330"/>
        <v>1179.7423333333334</v>
      </c>
      <c r="AK709" s="11">
        <f t="shared" si="2331"/>
        <v>2069.0223333333333</v>
      </c>
      <c r="AL709" s="11">
        <f t="shared" si="2323"/>
        <v>2216.2666666666669</v>
      </c>
      <c r="AM709" s="11">
        <f t="shared" si="2332"/>
        <v>1578.1130000000001</v>
      </c>
      <c r="AN709" s="11">
        <f t="shared" si="2333"/>
        <v>849.41700000000003</v>
      </c>
      <c r="AO709" s="11">
        <f t="shared" si="2334"/>
        <v>1398.2733933333334</v>
      </c>
      <c r="AP709" s="11">
        <f t="shared" si="2335"/>
        <v>987.697</v>
      </c>
      <c r="AQ709" s="11">
        <f t="shared" si="2336"/>
        <v>2245.2528916000001</v>
      </c>
      <c r="AR709" s="11">
        <f t="shared" si="2337"/>
        <v>750.98733333333337</v>
      </c>
      <c r="AS709" s="11">
        <f t="shared" si="2338"/>
        <v>832.74350000000004</v>
      </c>
      <c r="AT709" s="11">
        <f t="shared" si="2324"/>
        <v>1524.4683333333335</v>
      </c>
      <c r="AU709" s="11">
        <f t="shared" si="2339"/>
        <v>9120.0578579999983</v>
      </c>
      <c r="AV709" s="11">
        <f t="shared" si="2340"/>
        <v>486.81833333333333</v>
      </c>
      <c r="AW709" s="11">
        <f t="shared" si="2346"/>
        <v>16334.4655</v>
      </c>
      <c r="AX709" s="11">
        <f t="shared" si="2347"/>
        <v>1837.519</v>
      </c>
      <c r="AY709" s="11">
        <f t="shared" si="2348"/>
        <v>1728.1559999999999</v>
      </c>
      <c r="AZ709" s="11">
        <f t="shared" ref="AZ709" si="2443">IF(OR(S709="",S706="",S703="",S700=""),AZ708,SUM(S709,S706,S703,S700))</f>
        <v>2758.1750000000002</v>
      </c>
      <c r="BA709" s="11">
        <f t="shared" si="2350"/>
        <v>2094.4110000000001</v>
      </c>
      <c r="BB709" s="11">
        <f t="shared" ref="BB709:BE709" si="2444">IF(OR(V709="",V706="",V703="",V700=""),BB708,SUM(V709,V706,V703,V700)/1000)</f>
        <v>628.35047971409006</v>
      </c>
      <c r="BC709" s="11">
        <f t="shared" si="2444"/>
        <v>1616.9055000000001</v>
      </c>
      <c r="BD709" s="11">
        <f t="shared" si="2444"/>
        <v>1025.4749999999999</v>
      </c>
      <c r="BE709" s="11">
        <f t="shared" si="2444"/>
        <v>3742.2840000000001</v>
      </c>
      <c r="BF709" s="11">
        <f t="shared" si="2352"/>
        <v>653.79899999999998</v>
      </c>
      <c r="BG709" s="11">
        <f t="shared" si="2353"/>
        <v>1977.6631</v>
      </c>
      <c r="BH709" s="11">
        <f t="shared" ref="BH709:BI709" si="2445">IF(OR(AD709="",AD706="",AD703="",AD700=""),BH708,SUM(AD709,AD706,AD703,AD700)/1000)</f>
        <v>1526.675</v>
      </c>
      <c r="BI709" s="11">
        <f t="shared" si="2445"/>
        <v>2063.0360000000001</v>
      </c>
      <c r="BJ709" s="11">
        <f t="shared" si="2355"/>
        <v>371.4144</v>
      </c>
      <c r="BL709" s="65" t="str">
        <f t="shared" si="2124"/>
        <v>20133</v>
      </c>
      <c r="BM709" s="2">
        <f t="shared" si="2125"/>
        <v>64.590327327290666</v>
      </c>
      <c r="BN709" s="2">
        <f t="shared" si="2126"/>
        <v>63.665008210189619</v>
      </c>
      <c r="BO709" s="2">
        <f t="shared" ref="BO709:BP709" si="2446">IF(COUNT(AK708,AY706)=2,AK708/AY706*100,"")</f>
        <v>120.20329144085218</v>
      </c>
      <c r="BP709" s="2">
        <f t="shared" si="2446"/>
        <v>80.780489273163724</v>
      </c>
      <c r="BQ709" s="2">
        <f t="shared" si="2128"/>
        <v>75.236852568410413</v>
      </c>
      <c r="BR709" s="2">
        <f t="shared" si="2129"/>
        <v>135.36998534926553</v>
      </c>
      <c r="BS709" s="2">
        <f t="shared" si="2130"/>
        <v>84.867402350384779</v>
      </c>
      <c r="BT709" s="2">
        <f t="shared" ref="BT709:BZ709" si="2447">IF(COUNT(AP708,BD706)=2,AP708/BD706*100,"")</f>
        <v>95.417284534915339</v>
      </c>
      <c r="BU709" s="2">
        <f t="shared" si="2447"/>
        <v>60.04465684707737</v>
      </c>
      <c r="BV709" s="2">
        <f t="shared" si="2447"/>
        <v>114.77921122789816</v>
      </c>
      <c r="BW709" s="2">
        <f t="shared" si="2447"/>
        <v>41.890053232095589</v>
      </c>
      <c r="BX709" s="2">
        <f t="shared" si="2447"/>
        <v>100.07806040572929</v>
      </c>
      <c r="BY709" s="2">
        <f t="shared" si="2447"/>
        <v>446.11724883766237</v>
      </c>
      <c r="BZ709" s="2">
        <f t="shared" si="2447"/>
        <v>130.89800917163609</v>
      </c>
    </row>
    <row r="710" spans="1:78" ht="15" customHeight="1" x14ac:dyDescent="0.2">
      <c r="A710" s="71">
        <v>41365</v>
      </c>
      <c r="B710" s="76">
        <v>10575.1</v>
      </c>
      <c r="C710" s="13">
        <v>1195531</v>
      </c>
      <c r="D710" s="76">
        <v>2080153</v>
      </c>
      <c r="E710" s="76">
        <v>2240.1</v>
      </c>
      <c r="F710" s="13">
        <v>1617403</v>
      </c>
      <c r="G710" s="13">
        <v>861151</v>
      </c>
      <c r="H710" s="13">
        <v>1419874.56</v>
      </c>
      <c r="I710" s="13">
        <v>981046</v>
      </c>
      <c r="J710" s="13">
        <v>2245340.3944999999</v>
      </c>
      <c r="K710" s="13">
        <v>744700</v>
      </c>
      <c r="L710" s="13">
        <v>838679.4</v>
      </c>
      <c r="M710" s="76">
        <v>1544.57</v>
      </c>
      <c r="N710" s="13">
        <v>9202209.0669999998</v>
      </c>
      <c r="O710" s="13">
        <v>489639.4</v>
      </c>
      <c r="P710" s="13"/>
      <c r="Q710" s="13"/>
      <c r="R710" s="13"/>
      <c r="S710" s="13"/>
      <c r="T710" s="38"/>
      <c r="U710" s="13"/>
      <c r="V710" s="13"/>
      <c r="W710" s="13"/>
      <c r="X710" s="13"/>
      <c r="Y710" s="13"/>
      <c r="Z710" s="38"/>
      <c r="AA710" s="13"/>
      <c r="AB710" s="38"/>
      <c r="AC710" s="13"/>
      <c r="AD710" s="13"/>
      <c r="AE710" s="13"/>
      <c r="AF710" s="38"/>
      <c r="AG710" s="13"/>
      <c r="AI710" s="11">
        <f t="shared" si="2322"/>
        <v>10527.666666666666</v>
      </c>
      <c r="AJ710" s="11">
        <f t="shared" si="2330"/>
        <v>1188.2566666666667</v>
      </c>
      <c r="AK710" s="11">
        <f t="shared" si="2331"/>
        <v>2076.931</v>
      </c>
      <c r="AL710" s="11">
        <f t="shared" si="2323"/>
        <v>2223.6333333333332</v>
      </c>
      <c r="AM710" s="11">
        <f t="shared" si="2332"/>
        <v>1591.4063333333334</v>
      </c>
      <c r="AN710" s="11">
        <f t="shared" si="2333"/>
        <v>854.29733333333343</v>
      </c>
      <c r="AO710" s="11">
        <f t="shared" si="2334"/>
        <v>1411.4291199999998</v>
      </c>
      <c r="AP710" s="11">
        <f t="shared" si="2335"/>
        <v>986.96566666666661</v>
      </c>
      <c r="AQ710" s="11">
        <f t="shared" si="2336"/>
        <v>2242.5416637666667</v>
      </c>
      <c r="AR710" s="11">
        <f t="shared" si="2337"/>
        <v>748.94399999999996</v>
      </c>
      <c r="AS710" s="11">
        <f t="shared" si="2338"/>
        <v>835.83443333333321</v>
      </c>
      <c r="AT710" s="11">
        <f t="shared" si="2324"/>
        <v>1533.0349999999999</v>
      </c>
      <c r="AU710" s="11">
        <f t="shared" si="2339"/>
        <v>9117.3516396666673</v>
      </c>
      <c r="AV710" s="11">
        <f t="shared" si="2340"/>
        <v>488.78609999999992</v>
      </c>
      <c r="AW710" s="11">
        <f t="shared" si="2346"/>
        <v>16334.4655</v>
      </c>
      <c r="AX710" s="11">
        <f t="shared" si="2347"/>
        <v>1837.519</v>
      </c>
      <c r="AY710" s="11">
        <f t="shared" si="2348"/>
        <v>1728.1559999999999</v>
      </c>
      <c r="AZ710" s="11">
        <f t="shared" ref="AZ710" si="2448">IF(OR(S710="",S707="",S704="",S701=""),AZ709,SUM(S710,S707,S704,S701))</f>
        <v>2758.1750000000002</v>
      </c>
      <c r="BA710" s="11">
        <f t="shared" si="2350"/>
        <v>2094.4110000000001</v>
      </c>
      <c r="BB710" s="11">
        <f t="shared" ref="BB710:BE710" si="2449">IF(OR(V710="",V707="",V704="",V701=""),BB709,SUM(V710,V707,V704,V701)/1000)</f>
        <v>628.35047971409006</v>
      </c>
      <c r="BC710" s="11">
        <f t="shared" si="2449"/>
        <v>1616.9055000000001</v>
      </c>
      <c r="BD710" s="11">
        <f t="shared" si="2449"/>
        <v>1025.4749999999999</v>
      </c>
      <c r="BE710" s="11">
        <f t="shared" si="2449"/>
        <v>3742.2840000000001</v>
      </c>
      <c r="BF710" s="11">
        <f t="shared" si="2352"/>
        <v>653.79899999999998</v>
      </c>
      <c r="BG710" s="11">
        <f t="shared" si="2353"/>
        <v>1977.6631</v>
      </c>
      <c r="BH710" s="11">
        <f t="shared" ref="BH710:BI710" si="2450">IF(OR(AD710="",AD707="",AD704="",AD701=""),BH709,SUM(AD710,AD707,AD704,AD701)/1000)</f>
        <v>1526.675</v>
      </c>
      <c r="BI710" s="11">
        <f t="shared" si="2450"/>
        <v>2063.0360000000001</v>
      </c>
      <c r="BJ710" s="11">
        <f t="shared" si="2355"/>
        <v>371.4144</v>
      </c>
      <c r="BL710" s="65" t="str">
        <f t="shared" si="2124"/>
        <v>20134</v>
      </c>
      <c r="BM710" s="2">
        <f t="shared" si="2125"/>
        <v>64.783778702904101</v>
      </c>
      <c r="BN710" s="2">
        <f t="shared" si="2126"/>
        <v>64.0496949523707</v>
      </c>
      <c r="BO710" s="2">
        <f t="shared" ref="BO710:BP710" si="2451">IF(COUNT(AK709,AY707)=2,AK709/AY707*100,"")</f>
        <v>120.83152292406405</v>
      </c>
      <c r="BP710" s="2">
        <f t="shared" si="2451"/>
        <v>80.696743705306886</v>
      </c>
      <c r="BQ710" s="2">
        <f t="shared" si="2128"/>
        <v>75.715120846663766</v>
      </c>
      <c r="BR710" s="2">
        <f t="shared" si="2129"/>
        <v>135.63041480446373</v>
      </c>
      <c r="BS710" s="2">
        <f t="shared" si="2130"/>
        <v>85.701352420074286</v>
      </c>
      <c r="BT710" s="2">
        <f t="shared" ref="BT710:BZ710" si="2452">IF(COUNT(AP709,BD707)=2,AP709/BD707*100,"")</f>
        <v>95.790704869270556</v>
      </c>
      <c r="BU710" s="2">
        <f t="shared" si="2452"/>
        <v>60.15350118511823</v>
      </c>
      <c r="BV710" s="2">
        <f t="shared" si="2452"/>
        <v>115.06562886239902</v>
      </c>
      <c r="BW710" s="2">
        <f t="shared" si="2452"/>
        <v>42.051056213119203</v>
      </c>
      <c r="BX710" s="2">
        <f t="shared" si="2452"/>
        <v>100.62058902604463</v>
      </c>
      <c r="BY710" s="2">
        <f t="shared" si="2452"/>
        <v>447.70710411431372</v>
      </c>
      <c r="BZ710" s="2">
        <f t="shared" si="2452"/>
        <v>132.04094670263572</v>
      </c>
    </row>
    <row r="711" spans="1:78" ht="15" customHeight="1" x14ac:dyDescent="0.2">
      <c r="A711" s="71">
        <v>41395</v>
      </c>
      <c r="B711" s="76">
        <v>10611.3</v>
      </c>
      <c r="C711" s="13">
        <v>1194040</v>
      </c>
      <c r="D711" s="76">
        <v>2081172</v>
      </c>
      <c r="E711" s="76">
        <v>2239.6999999999998</v>
      </c>
      <c r="F711" s="13">
        <v>1610531</v>
      </c>
      <c r="G711" s="13">
        <v>863035</v>
      </c>
      <c r="H711" s="13">
        <v>1415171.36</v>
      </c>
      <c r="I711" s="13">
        <v>983508</v>
      </c>
      <c r="J711" s="13">
        <v>2229984.3339999998</v>
      </c>
      <c r="K711" s="13">
        <v>750142</v>
      </c>
      <c r="L711" s="13">
        <v>841852</v>
      </c>
      <c r="M711" s="76">
        <v>1560.796</v>
      </c>
      <c r="N711" s="13">
        <v>9313235.1950000003</v>
      </c>
      <c r="O711" s="13">
        <v>494020</v>
      </c>
      <c r="P711" s="13"/>
      <c r="Q711" s="13"/>
      <c r="R711" s="13"/>
      <c r="S711" s="13"/>
      <c r="T711" s="38"/>
      <c r="U711" s="13"/>
      <c r="V711" s="13"/>
      <c r="W711" s="13"/>
      <c r="X711" s="13"/>
      <c r="Y711" s="13"/>
      <c r="Z711" s="38"/>
      <c r="AA711" s="13"/>
      <c r="AB711" s="38"/>
      <c r="AC711" s="13"/>
      <c r="AD711" s="13"/>
      <c r="AE711" s="13"/>
      <c r="AF711" s="38"/>
      <c r="AG711" s="13"/>
      <c r="AI711" s="11">
        <f t="shared" si="2322"/>
        <v>10575.366666666667</v>
      </c>
      <c r="AJ711" s="11">
        <f t="shared" si="2330"/>
        <v>1193.1476666666667</v>
      </c>
      <c r="AK711" s="11">
        <f t="shared" si="2331"/>
        <v>2078.8046666666669</v>
      </c>
      <c r="AL711" s="11">
        <f t="shared" si="2323"/>
        <v>2231.6</v>
      </c>
      <c r="AM711" s="11">
        <f t="shared" si="2332"/>
        <v>1605.7339999999999</v>
      </c>
      <c r="AN711" s="11">
        <f t="shared" si="2333"/>
        <v>858.62133333333338</v>
      </c>
      <c r="AO711" s="11">
        <f t="shared" si="2334"/>
        <v>1417.4505433333331</v>
      </c>
      <c r="AP711" s="11">
        <f t="shared" si="2335"/>
        <v>985.06833333333338</v>
      </c>
      <c r="AQ711" s="11">
        <f t="shared" si="2336"/>
        <v>2248.5129001999994</v>
      </c>
      <c r="AR711" s="11">
        <f t="shared" si="2337"/>
        <v>748.32033333333334</v>
      </c>
      <c r="AS711" s="11">
        <f t="shared" si="2338"/>
        <v>838.90340000000003</v>
      </c>
      <c r="AT711" s="11">
        <f t="shared" si="2324"/>
        <v>1546.1286666666667</v>
      </c>
      <c r="AU711" s="11">
        <f t="shared" si="2339"/>
        <v>9187.5360206666664</v>
      </c>
      <c r="AV711" s="11">
        <f t="shared" si="2340"/>
        <v>490.97133333333329</v>
      </c>
      <c r="AW711" s="11">
        <f t="shared" si="2346"/>
        <v>16334.4655</v>
      </c>
      <c r="AX711" s="11">
        <f t="shared" si="2347"/>
        <v>1837.519</v>
      </c>
      <c r="AY711" s="11">
        <f t="shared" si="2348"/>
        <v>1728.1559999999999</v>
      </c>
      <c r="AZ711" s="11">
        <f t="shared" ref="AZ711" si="2453">IF(OR(S711="",S708="",S705="",S702=""),AZ710,SUM(S711,S708,S705,S702))</f>
        <v>2758.1750000000002</v>
      </c>
      <c r="BA711" s="11">
        <f t="shared" si="2350"/>
        <v>2094.4110000000001</v>
      </c>
      <c r="BB711" s="11">
        <f t="shared" ref="BB711:BE711" si="2454">IF(OR(V711="",V708="",V705="",V702=""),BB710,SUM(V711,V708,V705,V702)/1000)</f>
        <v>628.35047971409006</v>
      </c>
      <c r="BC711" s="11">
        <f t="shared" si="2454"/>
        <v>1616.9055000000001</v>
      </c>
      <c r="BD711" s="11">
        <f t="shared" si="2454"/>
        <v>1025.4749999999999</v>
      </c>
      <c r="BE711" s="11">
        <f t="shared" si="2454"/>
        <v>3742.2840000000001</v>
      </c>
      <c r="BF711" s="11">
        <f t="shared" si="2352"/>
        <v>653.79899999999998</v>
      </c>
      <c r="BG711" s="11">
        <f t="shared" si="2353"/>
        <v>1977.6631</v>
      </c>
      <c r="BH711" s="11">
        <f t="shared" ref="BH711:BI711" si="2455">IF(OR(AD711="",AD708="",AD705="",AD702=""),BH710,SUM(AD711,AD708,AD705,AD702)/1000)</f>
        <v>1526.675</v>
      </c>
      <c r="BI711" s="11">
        <f t="shared" si="2455"/>
        <v>2063.0360000000001</v>
      </c>
      <c r="BJ711" s="11">
        <f t="shared" si="2355"/>
        <v>371.4144</v>
      </c>
      <c r="BL711" s="65" t="str">
        <f t="shared" si="2124"/>
        <v>20135</v>
      </c>
      <c r="BM711" s="2">
        <f t="shared" si="2125"/>
        <v>64.997604212757679</v>
      </c>
      <c r="BN711" s="2">
        <f t="shared" si="2126"/>
        <v>64.565547705662013</v>
      </c>
      <c r="BO711" s="2">
        <f t="shared" ref="BO711:BP711" si="2456">IF(COUNT(AK710,AY708)=2,AK710/AY708*100,"")</f>
        <v>121.29339142216409</v>
      </c>
      <c r="BP711" s="2">
        <f t="shared" si="2456"/>
        <v>80.964972263225192</v>
      </c>
      <c r="BQ711" s="2">
        <f t="shared" si="2128"/>
        <v>75.536567994317451</v>
      </c>
      <c r="BR711" s="2">
        <f t="shared" si="2129"/>
        <v>136.40968062370689</v>
      </c>
      <c r="BS711" s="2">
        <f t="shared" si="2130"/>
        <v>86.085953336704279</v>
      </c>
      <c r="BT711" s="2">
        <f t="shared" ref="BT711:BZ711" si="2457">IF(COUNT(AP710,BD708)=2,AP710/BD708*100,"")</f>
        <v>95.71977731203954</v>
      </c>
      <c r="BU711" s="2">
        <f t="shared" si="2457"/>
        <v>60.080863556058397</v>
      </c>
      <c r="BV711" s="2">
        <f t="shared" si="2457"/>
        <v>114.75255109858118</v>
      </c>
      <c r="BW711" s="2">
        <f t="shared" si="2457"/>
        <v>42.207139102209297</v>
      </c>
      <c r="BX711" s="2">
        <f t="shared" si="2457"/>
        <v>101.18602093902179</v>
      </c>
      <c r="BY711" s="2">
        <f t="shared" si="2457"/>
        <v>447.5742548284889</v>
      </c>
      <c r="BZ711" s="2">
        <f t="shared" si="2457"/>
        <v>132.57466894718937</v>
      </c>
    </row>
    <row r="712" spans="1:78" ht="15" customHeight="1" x14ac:dyDescent="0.2">
      <c r="A712" s="71">
        <v>41426</v>
      </c>
      <c r="B712" s="76">
        <v>10665.9</v>
      </c>
      <c r="C712" s="13">
        <v>1200066</v>
      </c>
      <c r="D712" s="76">
        <v>2086209</v>
      </c>
      <c r="E712" s="76">
        <v>2238.9</v>
      </c>
      <c r="F712" s="13">
        <v>1615217</v>
      </c>
      <c r="G712" s="13">
        <v>853105</v>
      </c>
      <c r="H712" s="13">
        <v>1415169.16</v>
      </c>
      <c r="I712" s="13">
        <v>992780</v>
      </c>
      <c r="J712" s="13">
        <v>2268610.5720000002</v>
      </c>
      <c r="K712" s="13">
        <v>754275</v>
      </c>
      <c r="L712" s="13">
        <v>845646.9</v>
      </c>
      <c r="M712" s="76">
        <v>1561.3340000000001</v>
      </c>
      <c r="N712" s="13">
        <v>9219621.284</v>
      </c>
      <c r="O712" s="13">
        <v>493124.7</v>
      </c>
      <c r="P712" s="13">
        <v>4159481.5</v>
      </c>
      <c r="Q712" s="13">
        <v>460401</v>
      </c>
      <c r="R712" s="13">
        <v>441128</v>
      </c>
      <c r="S712" s="13">
        <v>701.81</v>
      </c>
      <c r="T712" s="38">
        <v>529.471</v>
      </c>
      <c r="U712" s="76">
        <v>529.90300000000002</v>
      </c>
      <c r="V712" s="13">
        <v>159311.85653714</v>
      </c>
      <c r="W712" s="13">
        <v>403007.5</v>
      </c>
      <c r="X712" s="13">
        <v>255183</v>
      </c>
      <c r="Y712" s="13">
        <v>976051</v>
      </c>
      <c r="Z712" s="38">
        <v>162655</v>
      </c>
      <c r="AA712" s="76">
        <v>164967</v>
      </c>
      <c r="AB712" s="38">
        <v>478251.8</v>
      </c>
      <c r="AC712" s="78">
        <v>501802.1</v>
      </c>
      <c r="AD712" s="13">
        <v>389554</v>
      </c>
      <c r="AE712" s="13">
        <v>492375</v>
      </c>
      <c r="AF712" s="38">
        <v>94290.5</v>
      </c>
      <c r="AG712" s="78">
        <v>96094.7</v>
      </c>
      <c r="AI712" s="11">
        <f t="shared" si="2322"/>
        <v>10617.433333333334</v>
      </c>
      <c r="AJ712" s="11">
        <f t="shared" si="2330"/>
        <v>1196.5456666666666</v>
      </c>
      <c r="AK712" s="11">
        <f t="shared" si="2331"/>
        <v>2082.5113333333334</v>
      </c>
      <c r="AL712" s="11">
        <f t="shared" si="2323"/>
        <v>2239.5666666666662</v>
      </c>
      <c r="AM712" s="11">
        <f t="shared" si="2332"/>
        <v>1614.3836666666668</v>
      </c>
      <c r="AN712" s="11">
        <f t="shared" si="2333"/>
        <v>859.09699999999998</v>
      </c>
      <c r="AO712" s="11">
        <f t="shared" si="2334"/>
        <v>1416.7383600000001</v>
      </c>
      <c r="AP712" s="11">
        <f t="shared" si="2335"/>
        <v>985.77800000000002</v>
      </c>
      <c r="AQ712" s="11">
        <f t="shared" si="2336"/>
        <v>2247.9784334999999</v>
      </c>
      <c r="AR712" s="11">
        <f t="shared" si="2337"/>
        <v>749.70566666666662</v>
      </c>
      <c r="AS712" s="11">
        <f t="shared" si="2338"/>
        <v>842.05943333333323</v>
      </c>
      <c r="AT712" s="11">
        <f t="shared" si="2324"/>
        <v>1555.5666666666666</v>
      </c>
      <c r="AU712" s="11">
        <f t="shared" si="2339"/>
        <v>9245.0218486666672</v>
      </c>
      <c r="AV712" s="11">
        <f t="shared" si="2340"/>
        <v>492.26136666666667</v>
      </c>
      <c r="AW712" s="11">
        <f t="shared" si="2346"/>
        <v>16455.882750000001</v>
      </c>
      <c r="AX712" s="11">
        <f t="shared" si="2347"/>
        <v>1850.9659999999999</v>
      </c>
      <c r="AY712" s="11">
        <f t="shared" si="2348"/>
        <v>1745.91</v>
      </c>
      <c r="AZ712" s="11">
        <f t="shared" ref="AZ712" si="2458">IF(OR(S712="",S709="",S706="",S703=""),AZ711,SUM(S712,S709,S706,S703))</f>
        <v>2776.4960000000001</v>
      </c>
      <c r="BA712" s="11">
        <f t="shared" si="2350"/>
        <v>2102.9860000000003</v>
      </c>
      <c r="BB712" s="11">
        <f t="shared" ref="BB712:BE712" si="2459">IF(OR(V712="",V709="",V706="",V703=""),BB711,SUM(V712,V709,V706,V703)/1000)</f>
        <v>631.60238855204</v>
      </c>
      <c r="BC712" s="11">
        <f t="shared" si="2459"/>
        <v>1613.1134999999999</v>
      </c>
      <c r="BD712" s="11">
        <f t="shared" si="2459"/>
        <v>1021.7809999999999</v>
      </c>
      <c r="BE712" s="11">
        <f t="shared" si="2459"/>
        <v>3753.114</v>
      </c>
      <c r="BF712" s="11">
        <f t="shared" si="2352"/>
        <v>655.51900000000001</v>
      </c>
      <c r="BG712" s="11">
        <f t="shared" si="2353"/>
        <v>1985.0709999999999</v>
      </c>
      <c r="BH712" s="11">
        <f t="shared" ref="BH712:BI712" si="2460">IF(OR(AD712="",AD709="",AD706="",AD703=""),BH711,SUM(AD712,AD709,AD706,AD703)/1000)</f>
        <v>1536.59</v>
      </c>
      <c r="BI712" s="11">
        <f t="shared" si="2460"/>
        <v>2081.453</v>
      </c>
      <c r="BJ712" s="11">
        <f t="shared" si="2355"/>
        <v>374.47909999999996</v>
      </c>
      <c r="BL712" s="65" t="str">
        <f t="shared" si="2124"/>
        <v>20136</v>
      </c>
      <c r="BM712" s="2">
        <f t="shared" si="2125"/>
        <v>64.742655134119119</v>
      </c>
      <c r="BN712" s="2">
        <f t="shared" si="2126"/>
        <v>64.666360819489029</v>
      </c>
      <c r="BO712" s="2">
        <f t="shared" ref="BO712:BP712" si="2461">IF(COUNT(AK711,AY709)=2,AK711/AY709*100,"")</f>
        <v>120.29033644339209</v>
      </c>
      <c r="BP712" s="2">
        <f t="shared" si="2461"/>
        <v>80.908571791129987</v>
      </c>
      <c r="BQ712" s="2">
        <f t="shared" si="2128"/>
        <v>75.983478569074236</v>
      </c>
      <c r="BR712" s="2">
        <f t="shared" si="2129"/>
        <v>136.64688116797817</v>
      </c>
      <c r="BS712" s="2">
        <f t="shared" si="2130"/>
        <v>87.29199820273972</v>
      </c>
      <c r="BT712" s="2">
        <f t="shared" ref="BT712:BZ712" si="2462">IF(COUNT(AP711,BD709)=2,AP711/BD709*100,"")</f>
        <v>96.059712165906873</v>
      </c>
      <c r="BU712" s="2">
        <f t="shared" si="2462"/>
        <v>60.083972787741367</v>
      </c>
      <c r="BV712" s="2">
        <f t="shared" si="2462"/>
        <v>114.45724654417235</v>
      </c>
      <c r="BW712" s="2">
        <f t="shared" si="2462"/>
        <v>42.418923627588548</v>
      </c>
      <c r="BX712" s="2">
        <f t="shared" si="2462"/>
        <v>101.27425068640457</v>
      </c>
      <c r="BY712" s="2">
        <f t="shared" si="2462"/>
        <v>445.34055734687456</v>
      </c>
      <c r="BZ712" s="2">
        <f t="shared" si="2462"/>
        <v>132.18963328652126</v>
      </c>
    </row>
    <row r="713" spans="1:78" ht="15" customHeight="1" x14ac:dyDescent="0.2">
      <c r="A713" s="71">
        <v>41456</v>
      </c>
      <c r="B713" s="13">
        <v>10721.9</v>
      </c>
      <c r="C713" s="13">
        <v>1205447</v>
      </c>
      <c r="D713" s="76">
        <v>2100159</v>
      </c>
      <c r="E713" s="76">
        <v>2246.6</v>
      </c>
      <c r="F713" s="13">
        <v>1627751</v>
      </c>
      <c r="G713" s="13">
        <v>862302</v>
      </c>
      <c r="H713" s="13">
        <v>1408541.75</v>
      </c>
      <c r="I713" s="13">
        <v>979780</v>
      </c>
      <c r="J713" s="13">
        <v>2249293.0147000002</v>
      </c>
      <c r="K713" s="13">
        <v>747712</v>
      </c>
      <c r="L713" s="13">
        <v>847999.6</v>
      </c>
      <c r="M713" s="76">
        <v>1565.857</v>
      </c>
      <c r="N713" s="13">
        <v>9359833.8350000009</v>
      </c>
      <c r="O713" s="13">
        <v>490900.4</v>
      </c>
      <c r="P713" s="13"/>
      <c r="Q713" s="13"/>
      <c r="R713" s="13"/>
      <c r="S713" s="13"/>
      <c r="T713" s="38"/>
      <c r="U713" s="13"/>
      <c r="V713" s="13"/>
      <c r="W713" s="13"/>
      <c r="X713" s="13"/>
      <c r="Y713" s="13"/>
      <c r="Z713" s="38"/>
      <c r="AA713" s="13"/>
      <c r="AB713" s="38"/>
      <c r="AC713" s="13"/>
      <c r="AD713" s="13"/>
      <c r="AE713" s="13"/>
      <c r="AF713" s="38"/>
      <c r="AG713" s="13"/>
      <c r="AI713" s="11">
        <f t="shared" si="2322"/>
        <v>10666.366666666667</v>
      </c>
      <c r="AJ713" s="11">
        <f t="shared" si="2330"/>
        <v>1199.8510000000001</v>
      </c>
      <c r="AK713" s="11">
        <f t="shared" si="2331"/>
        <v>2089.1799999999998</v>
      </c>
      <c r="AL713" s="11">
        <f t="shared" si="2323"/>
        <v>2241.7333333333336</v>
      </c>
      <c r="AM713" s="11">
        <f t="shared" si="2332"/>
        <v>1617.8330000000001</v>
      </c>
      <c r="AN713" s="11">
        <f t="shared" si="2333"/>
        <v>859.48066666666659</v>
      </c>
      <c r="AO713" s="11">
        <f t="shared" si="2334"/>
        <v>1412.9607566666666</v>
      </c>
      <c r="AP713" s="11">
        <f t="shared" si="2335"/>
        <v>985.35599999999999</v>
      </c>
      <c r="AQ713" s="11">
        <f t="shared" si="2336"/>
        <v>2249.2959735666668</v>
      </c>
      <c r="AR713" s="11">
        <f t="shared" si="2337"/>
        <v>750.70966666666664</v>
      </c>
      <c r="AS713" s="11">
        <f t="shared" si="2338"/>
        <v>845.16616666666664</v>
      </c>
      <c r="AT713" s="11">
        <f t="shared" si="2324"/>
        <v>1562.6623333333334</v>
      </c>
      <c r="AU713" s="11">
        <f t="shared" si="2339"/>
        <v>9297.563438000001</v>
      </c>
      <c r="AV713" s="11">
        <f t="shared" si="2340"/>
        <v>492.68170000000003</v>
      </c>
      <c r="AW713" s="11">
        <f t="shared" si="2346"/>
        <v>16455.882750000001</v>
      </c>
      <c r="AX713" s="11">
        <f t="shared" si="2347"/>
        <v>1850.9659999999999</v>
      </c>
      <c r="AY713" s="11">
        <f t="shared" si="2348"/>
        <v>1745.91</v>
      </c>
      <c r="AZ713" s="11">
        <f t="shared" ref="AZ713" si="2463">IF(OR(S713="",S710="",S707="",S704=""),AZ712,SUM(S713,S710,S707,S704))</f>
        <v>2776.4960000000001</v>
      </c>
      <c r="BA713" s="11">
        <f t="shared" si="2350"/>
        <v>2102.9860000000003</v>
      </c>
      <c r="BB713" s="11">
        <f t="shared" ref="BB713:BE713" si="2464">IF(OR(V713="",V710="",V707="",V704=""),BB712,SUM(V713,V710,V707,V704)/1000)</f>
        <v>631.60238855204</v>
      </c>
      <c r="BC713" s="11">
        <f t="shared" si="2464"/>
        <v>1613.1134999999999</v>
      </c>
      <c r="BD713" s="11">
        <f t="shared" si="2464"/>
        <v>1021.7809999999999</v>
      </c>
      <c r="BE713" s="11">
        <f t="shared" si="2464"/>
        <v>3753.114</v>
      </c>
      <c r="BF713" s="11">
        <f t="shared" si="2352"/>
        <v>655.51900000000001</v>
      </c>
      <c r="BG713" s="11">
        <f t="shared" si="2353"/>
        <v>1985.0709999999999</v>
      </c>
      <c r="BH713" s="11">
        <f t="shared" ref="BH713:BI713" si="2465">IF(OR(AD713="",AD710="",AD707="",AD704=""),BH712,SUM(AD713,AD710,AD707,AD704)/1000)</f>
        <v>1536.59</v>
      </c>
      <c r="BI713" s="11">
        <f t="shared" si="2465"/>
        <v>2081.453</v>
      </c>
      <c r="BJ713" s="11">
        <f t="shared" si="2355"/>
        <v>374.47909999999996</v>
      </c>
      <c r="BL713" s="65" t="str">
        <f t="shared" si="2124"/>
        <v>20137</v>
      </c>
      <c r="BM713" s="2">
        <f t="shared" si="2125"/>
        <v>65.000188303274044</v>
      </c>
      <c r="BN713" s="2">
        <f t="shared" si="2126"/>
        <v>64.932534937960739</v>
      </c>
      <c r="BO713" s="2">
        <f t="shared" ref="BO713:BP713" si="2466">IF(COUNT(AK712,AY710)=2,AK712/AY710*100,"")</f>
        <v>120.50482325283906</v>
      </c>
      <c r="BP713" s="2">
        <f t="shared" si="2466"/>
        <v>81.197410123239678</v>
      </c>
      <c r="BQ713" s="2">
        <f t="shared" si="2128"/>
        <v>76.667569068344264</v>
      </c>
      <c r="BR713" s="2">
        <f t="shared" si="2129"/>
        <v>136.72258201997448</v>
      </c>
      <c r="BS713" s="2">
        <f t="shared" si="2130"/>
        <v>87.664402362001553</v>
      </c>
      <c r="BT713" s="2">
        <f t="shared" ref="BT713:BZ713" si="2467">IF(COUNT(AP712,BD710)=2,AP712/BD710*100,"")</f>
        <v>96.128915868256186</v>
      </c>
      <c r="BU713" s="2">
        <f t="shared" si="2467"/>
        <v>60.069690956111288</v>
      </c>
      <c r="BV713" s="2">
        <f t="shared" si="2467"/>
        <v>114.66913633496941</v>
      </c>
      <c r="BW713" s="2">
        <f t="shared" si="2467"/>
        <v>42.578507599870434</v>
      </c>
      <c r="BX713" s="2">
        <f t="shared" si="2467"/>
        <v>101.89245691890328</v>
      </c>
      <c r="BY713" s="2">
        <f t="shared" si="2467"/>
        <v>448.12702486367988</v>
      </c>
      <c r="BZ713" s="2">
        <f t="shared" si="2467"/>
        <v>132.53696320516025</v>
      </c>
    </row>
    <row r="714" spans="1:78" ht="15" customHeight="1" x14ac:dyDescent="0.2">
      <c r="A714" s="71">
        <v>41487</v>
      </c>
      <c r="B714" s="76">
        <v>10780.4</v>
      </c>
      <c r="C714" s="13">
        <v>1216053</v>
      </c>
      <c r="D714" s="76">
        <v>2105494</v>
      </c>
      <c r="E714" s="76">
        <v>2259.6999999999998</v>
      </c>
      <c r="F714" s="13">
        <v>1625197</v>
      </c>
      <c r="G714" s="13">
        <v>870985</v>
      </c>
      <c r="H714" s="13">
        <v>1417376.65</v>
      </c>
      <c r="I714" s="13">
        <v>983805</v>
      </c>
      <c r="J714" s="13">
        <v>2260894.0754</v>
      </c>
      <c r="K714" s="13">
        <v>750821</v>
      </c>
      <c r="L714" s="13">
        <v>850553.5</v>
      </c>
      <c r="M714" s="76">
        <v>1566.992</v>
      </c>
      <c r="N714" s="13">
        <v>9421786.7119999994</v>
      </c>
      <c r="O714" s="13">
        <v>495634.3</v>
      </c>
      <c r="P714" s="13"/>
      <c r="Q714" s="13"/>
      <c r="R714" s="13"/>
      <c r="S714" s="13"/>
      <c r="T714" s="38"/>
      <c r="U714" s="13"/>
      <c r="V714" s="13"/>
      <c r="W714" s="13"/>
      <c r="X714" s="13"/>
      <c r="Y714" s="13"/>
      <c r="Z714" s="38"/>
      <c r="AA714" s="13"/>
      <c r="AB714" s="38"/>
      <c r="AC714" s="13"/>
      <c r="AD714" s="13"/>
      <c r="AE714" s="13"/>
      <c r="AF714" s="38"/>
      <c r="AG714" s="13"/>
      <c r="AI714" s="11">
        <f t="shared" si="2322"/>
        <v>10722.733333333332</v>
      </c>
      <c r="AJ714" s="11">
        <f t="shared" si="2330"/>
        <v>1207.1886666666667</v>
      </c>
      <c r="AK714" s="11">
        <f t="shared" si="2331"/>
        <v>2097.2873333333337</v>
      </c>
      <c r="AL714" s="11">
        <f t="shared" si="2323"/>
        <v>2248.4</v>
      </c>
      <c r="AM714" s="11">
        <f t="shared" si="2332"/>
        <v>1622.7216666666668</v>
      </c>
      <c r="AN714" s="11">
        <f t="shared" si="2333"/>
        <v>862.13066666666668</v>
      </c>
      <c r="AO714" s="11">
        <f t="shared" si="2334"/>
        <v>1413.6958533333336</v>
      </c>
      <c r="AP714" s="11">
        <f t="shared" si="2335"/>
        <v>985.45500000000004</v>
      </c>
      <c r="AQ714" s="11">
        <f t="shared" si="2336"/>
        <v>2259.5992206999999</v>
      </c>
      <c r="AR714" s="11">
        <f t="shared" si="2337"/>
        <v>750.93600000000004</v>
      </c>
      <c r="AS714" s="11">
        <f t="shared" si="2338"/>
        <v>848.06666666666661</v>
      </c>
      <c r="AT714" s="11">
        <f t="shared" si="2324"/>
        <v>1564.7276666666667</v>
      </c>
      <c r="AU714" s="11">
        <f t="shared" si="2339"/>
        <v>9333.7472770000004</v>
      </c>
      <c r="AV714" s="11">
        <f t="shared" si="2340"/>
        <v>493.21980000000002</v>
      </c>
      <c r="AW714" s="11">
        <f t="shared" si="2346"/>
        <v>16455.882750000001</v>
      </c>
      <c r="AX714" s="11">
        <f t="shared" si="2347"/>
        <v>1850.9659999999999</v>
      </c>
      <c r="AY714" s="11">
        <f t="shared" si="2348"/>
        <v>1745.91</v>
      </c>
      <c r="AZ714" s="11">
        <f t="shared" ref="AZ714" si="2468">IF(OR(S714="",S711="",S708="",S705=""),AZ713,SUM(S714,S711,S708,S705))</f>
        <v>2776.4960000000001</v>
      </c>
      <c r="BA714" s="11">
        <f t="shared" si="2350"/>
        <v>2102.9860000000003</v>
      </c>
      <c r="BB714" s="11">
        <f t="shared" ref="BB714:BE714" si="2469">IF(OR(V714="",V711="",V708="",V705=""),BB713,SUM(V714,V711,V708,V705)/1000)</f>
        <v>631.60238855204</v>
      </c>
      <c r="BC714" s="11">
        <f t="shared" si="2469"/>
        <v>1613.1134999999999</v>
      </c>
      <c r="BD714" s="11">
        <f t="shared" si="2469"/>
        <v>1021.7809999999999</v>
      </c>
      <c r="BE714" s="11">
        <f t="shared" si="2469"/>
        <v>3753.114</v>
      </c>
      <c r="BF714" s="11">
        <f t="shared" si="2352"/>
        <v>655.51900000000001</v>
      </c>
      <c r="BG714" s="11">
        <f t="shared" si="2353"/>
        <v>1985.0709999999999</v>
      </c>
      <c r="BH714" s="11">
        <f t="shared" ref="BH714:BI714" si="2470">IF(OR(AD714="",AD711="",AD708="",AD705=""),BH713,SUM(AD714,AD711,AD708,AD705)/1000)</f>
        <v>1536.59</v>
      </c>
      <c r="BI714" s="11">
        <f t="shared" si="2470"/>
        <v>2081.453</v>
      </c>
      <c r="BJ714" s="11">
        <f t="shared" si="2355"/>
        <v>374.47909999999996</v>
      </c>
      <c r="BL714" s="65" t="str">
        <f t="shared" ref="BL714:BL777" si="2471">YEAR(A714)&amp;MONTH(A714)</f>
        <v>20138</v>
      </c>
      <c r="BM714" s="2">
        <f t="shared" ref="BM714:BM777" si="2472">IF(COUNT(AI713,AW711)=2,AI713/AW711*100,"")</f>
        <v>65.299759374842509</v>
      </c>
      <c r="BN714" s="2">
        <f t="shared" ref="BN714:BN777" si="2473">IF(COUNT(AJ712,AX711)=2,AJ712/AX711*100,"")</f>
        <v>65.117458195897115</v>
      </c>
      <c r="BO714" s="2">
        <f t="shared" ref="BO714:BP714" si="2474">IF(COUNT(AK713,AY711)=2,AK713/AY711*100,"")</f>
        <v>120.89070662602219</v>
      </c>
      <c r="BP714" s="2">
        <f t="shared" si="2474"/>
        <v>81.275964481344857</v>
      </c>
      <c r="BQ714" s="2">
        <f t="shared" ref="BQ714:BQ777" si="2475">IF(COUNT(AM712,BA711)=2,AM712/BA711*100,"")</f>
        <v>77.080557095367951</v>
      </c>
      <c r="BR714" s="2">
        <f t="shared" ref="BR714:BR777" si="2476">IF(COUNT(AN713,BB711)=2,AN713/BB711*100,"")</f>
        <v>136.78364136170384</v>
      </c>
      <c r="BS714" s="2">
        <f t="shared" ref="BS714:BS777" si="2477">IF(COUNT(AO712,BC711)=2,AO712/BC711*100,"")</f>
        <v>87.620356291694222</v>
      </c>
      <c r="BT714" s="2">
        <f t="shared" ref="BT714:BZ714" si="2478">IF(COUNT(AP713,BD711)=2,AP713/BD711*100,"")</f>
        <v>96.087764206830983</v>
      </c>
      <c r="BU714" s="2">
        <f t="shared" si="2478"/>
        <v>60.104897799490011</v>
      </c>
      <c r="BV714" s="2">
        <f t="shared" si="2478"/>
        <v>114.82270035082138</v>
      </c>
      <c r="BW714" s="2">
        <f t="shared" si="2478"/>
        <v>42.73559873098035</v>
      </c>
      <c r="BX714" s="2">
        <f t="shared" si="2478"/>
        <v>102.35723604128799</v>
      </c>
      <c r="BY714" s="2">
        <f t="shared" si="2478"/>
        <v>450.67383399998835</v>
      </c>
      <c r="BZ714" s="2">
        <f t="shared" si="2478"/>
        <v>132.65013418973527</v>
      </c>
    </row>
    <row r="715" spans="1:78" ht="15" customHeight="1" x14ac:dyDescent="0.2">
      <c r="A715" s="71">
        <v>41518</v>
      </c>
      <c r="B715" s="76">
        <v>10832.6</v>
      </c>
      <c r="C715" s="13">
        <v>1221461</v>
      </c>
      <c r="D715" s="76">
        <v>2089784</v>
      </c>
      <c r="E715" s="76">
        <v>2266.5</v>
      </c>
      <c r="F715" s="13">
        <v>1623945</v>
      </c>
      <c r="G715" s="13">
        <v>867266</v>
      </c>
      <c r="H715" s="13">
        <v>1414438.48</v>
      </c>
      <c r="I715" s="13">
        <v>976371</v>
      </c>
      <c r="J715" s="13">
        <v>2293913.9789</v>
      </c>
      <c r="K715" s="13">
        <v>755725</v>
      </c>
      <c r="L715" s="13">
        <v>853132</v>
      </c>
      <c r="M715" s="76">
        <v>1578.3420000000001</v>
      </c>
      <c r="N715" s="13">
        <v>9726412.9890000001</v>
      </c>
      <c r="O715" s="13">
        <v>497577.4</v>
      </c>
      <c r="P715" s="13">
        <v>4212187</v>
      </c>
      <c r="Q715" s="13">
        <v>500963</v>
      </c>
      <c r="R715" s="13">
        <v>449508</v>
      </c>
      <c r="S715" s="13">
        <v>709.10900000000004</v>
      </c>
      <c r="T715" s="38">
        <v>529.50300000000004</v>
      </c>
      <c r="U715" s="76">
        <v>530.06299999999999</v>
      </c>
      <c r="V715" s="13">
        <v>160477.20284817999</v>
      </c>
      <c r="W715" s="13">
        <v>404144.1</v>
      </c>
      <c r="X715" s="13">
        <v>254815</v>
      </c>
      <c r="Y715" s="13">
        <v>921178</v>
      </c>
      <c r="Z715" s="38">
        <v>163107</v>
      </c>
      <c r="AA715" s="13">
        <v>165609</v>
      </c>
      <c r="AB715" s="38">
        <v>481413.3</v>
      </c>
      <c r="AC715" s="78">
        <v>506758.3</v>
      </c>
      <c r="AD715" s="13">
        <v>393541</v>
      </c>
      <c r="AE715" s="13">
        <v>551059</v>
      </c>
      <c r="AF715" s="38">
        <v>95040.8</v>
      </c>
      <c r="AG715" s="78">
        <v>96793.3</v>
      </c>
      <c r="AI715" s="11">
        <f t="shared" si="2322"/>
        <v>10778.300000000001</v>
      </c>
      <c r="AJ715" s="11">
        <f t="shared" si="2330"/>
        <v>1214.3203333333333</v>
      </c>
      <c r="AK715" s="11">
        <f t="shared" si="2331"/>
        <v>2098.4789999999998</v>
      </c>
      <c r="AL715" s="11">
        <f t="shared" si="2323"/>
        <v>2257.6</v>
      </c>
      <c r="AM715" s="11">
        <f t="shared" si="2332"/>
        <v>1625.6310000000001</v>
      </c>
      <c r="AN715" s="11">
        <f t="shared" si="2333"/>
        <v>866.851</v>
      </c>
      <c r="AO715" s="11">
        <f t="shared" si="2334"/>
        <v>1413.4522933333333</v>
      </c>
      <c r="AP715" s="11">
        <f t="shared" si="2335"/>
        <v>979.98533333333341</v>
      </c>
      <c r="AQ715" s="11">
        <f t="shared" si="2336"/>
        <v>2268.0336896666668</v>
      </c>
      <c r="AR715" s="11">
        <f t="shared" si="2337"/>
        <v>751.41933333333338</v>
      </c>
      <c r="AS715" s="11">
        <f t="shared" si="2338"/>
        <v>850.56170000000009</v>
      </c>
      <c r="AT715" s="11">
        <f t="shared" si="2324"/>
        <v>1570.3970000000002</v>
      </c>
      <c r="AU715" s="11">
        <f t="shared" si="2339"/>
        <v>9502.6778453333318</v>
      </c>
      <c r="AV715" s="11">
        <f t="shared" si="2340"/>
        <v>494.70403333333337</v>
      </c>
      <c r="AW715" s="11">
        <f t="shared" si="2346"/>
        <v>16603.781999999999</v>
      </c>
      <c r="AX715" s="11">
        <f t="shared" si="2347"/>
        <v>1878.337</v>
      </c>
      <c r="AY715" s="11">
        <f t="shared" si="2348"/>
        <v>1762.597</v>
      </c>
      <c r="AZ715" s="11">
        <f t="shared" ref="AZ715" si="2479">IF(OR(S715="",S712="",S709="",S706=""),AZ714,SUM(S715,S712,S709,S706))</f>
        <v>2795.02</v>
      </c>
      <c r="BA715" s="11">
        <f t="shared" si="2350"/>
        <v>2109.4299999999998</v>
      </c>
      <c r="BB715" s="11">
        <f t="shared" ref="BB715:BE715" si="2480">IF(OR(V715="",V712="",V709="",V706=""),BB714,SUM(V715,V712,V709,V706)/1000)</f>
        <v>635.11726153379004</v>
      </c>
      <c r="BC715" s="11">
        <f t="shared" si="2480"/>
        <v>1611.8689999999999</v>
      </c>
      <c r="BD715" s="11">
        <f t="shared" si="2480"/>
        <v>1019.104</v>
      </c>
      <c r="BE715" s="11">
        <f t="shared" si="2480"/>
        <v>3772.971</v>
      </c>
      <c r="BF715" s="11">
        <f t="shared" si="2352"/>
        <v>658.30899999999997</v>
      </c>
      <c r="BG715" s="11">
        <f t="shared" si="2353"/>
        <v>2000.0209999999997</v>
      </c>
      <c r="BH715" s="11">
        <f t="shared" ref="BH715:BI715" si="2481">IF(OR(AD715="",AD712="",AD709="",AD706=""),BH714,SUM(AD715,AD712,AD709,AD706)/1000)</f>
        <v>1549.9110000000001</v>
      </c>
      <c r="BI715" s="11">
        <f t="shared" si="2481"/>
        <v>2108.7719999999999</v>
      </c>
      <c r="BJ715" s="11">
        <f t="shared" si="2355"/>
        <v>380.40690000000001</v>
      </c>
      <c r="BL715" s="65" t="str">
        <f t="shared" si="2471"/>
        <v>20139</v>
      </c>
      <c r="BM715" s="2">
        <f t="shared" si="2472"/>
        <v>65.16048695918991</v>
      </c>
      <c r="BN715" s="2">
        <f t="shared" si="2473"/>
        <v>64.822962712443129</v>
      </c>
      <c r="BO715" s="2">
        <f t="shared" ref="BO715:BP715" si="2482">IF(COUNT(AK714,AY712)=2,AK714/AY712*100,"")</f>
        <v>120.12574149488424</v>
      </c>
      <c r="BP715" s="2">
        <f t="shared" si="2482"/>
        <v>80.979767303824673</v>
      </c>
      <c r="BQ715" s="2">
        <f t="shared" si="2475"/>
        <v>76.930279136427899</v>
      </c>
      <c r="BR715" s="2">
        <f t="shared" si="2476"/>
        <v>136.49895603515955</v>
      </c>
      <c r="BS715" s="2">
        <f t="shared" si="2477"/>
        <v>87.592147525060497</v>
      </c>
      <c r="BT715" s="2">
        <f t="shared" ref="BT715:BZ715" si="2483">IF(COUNT(AP714,BD712)=2,AP714/BD712*100,"")</f>
        <v>96.444835047823361</v>
      </c>
      <c r="BU715" s="2">
        <f t="shared" si="2483"/>
        <v>60.205984169412389</v>
      </c>
      <c r="BV715" s="2">
        <f t="shared" si="2483"/>
        <v>114.555947272314</v>
      </c>
      <c r="BW715" s="2">
        <f t="shared" si="2483"/>
        <v>42.722233444882654</v>
      </c>
      <c r="BX715" s="2">
        <f t="shared" si="2483"/>
        <v>101.83117595888733</v>
      </c>
      <c r="BY715" s="2">
        <f t="shared" si="2483"/>
        <v>448.42459940243674</v>
      </c>
      <c r="BZ715" s="2">
        <f t="shared" si="2483"/>
        <v>131.70823151412191</v>
      </c>
    </row>
    <row r="716" spans="1:78" ht="15" customHeight="1" x14ac:dyDescent="0.2">
      <c r="A716" s="71">
        <v>41548</v>
      </c>
      <c r="B716" s="76">
        <v>10945.2</v>
      </c>
      <c r="C716" s="13">
        <v>1226705</v>
      </c>
      <c r="D716" s="76">
        <v>2103790</v>
      </c>
      <c r="E716" s="76">
        <v>2289.1</v>
      </c>
      <c r="F716" s="13">
        <v>1613008</v>
      </c>
      <c r="G716" s="13">
        <v>871401</v>
      </c>
      <c r="H716" s="13">
        <v>1429333.07</v>
      </c>
      <c r="I716" s="13">
        <v>967893</v>
      </c>
      <c r="J716" s="13">
        <v>2315735.5425999998</v>
      </c>
      <c r="K716" s="13">
        <v>741554</v>
      </c>
      <c r="L716" s="13">
        <v>855978</v>
      </c>
      <c r="M716" s="76">
        <v>1589.848</v>
      </c>
      <c r="N716" s="13">
        <v>9823759.7080000006</v>
      </c>
      <c r="O716" s="13">
        <v>498104.4</v>
      </c>
      <c r="P716" s="13"/>
      <c r="Q716" s="13"/>
      <c r="R716" s="13"/>
      <c r="S716" s="13"/>
      <c r="T716" s="38"/>
      <c r="U716" s="13"/>
      <c r="V716" s="13"/>
      <c r="W716" s="13"/>
      <c r="X716" s="13"/>
      <c r="Y716" s="13"/>
      <c r="Z716" s="38"/>
      <c r="AA716" s="13"/>
      <c r="AB716" s="38"/>
      <c r="AC716" s="13"/>
      <c r="AD716" s="13"/>
      <c r="AE716" s="13"/>
      <c r="AF716" s="38"/>
      <c r="AG716" s="13"/>
      <c r="AI716" s="11">
        <f t="shared" si="2322"/>
        <v>10852.733333333334</v>
      </c>
      <c r="AJ716" s="11">
        <f t="shared" si="2330"/>
        <v>1221.4063333333334</v>
      </c>
      <c r="AK716" s="11">
        <f t="shared" si="2331"/>
        <v>2099.6893333333337</v>
      </c>
      <c r="AL716" s="11">
        <f t="shared" si="2323"/>
        <v>2271.7666666666664</v>
      </c>
      <c r="AM716" s="11">
        <f t="shared" si="2332"/>
        <v>1620.7166666666667</v>
      </c>
      <c r="AN716" s="11">
        <f t="shared" si="2333"/>
        <v>869.88400000000001</v>
      </c>
      <c r="AO716" s="11">
        <f t="shared" si="2334"/>
        <v>1420.3827333333334</v>
      </c>
      <c r="AP716" s="11">
        <f t="shared" si="2335"/>
        <v>976.02300000000002</v>
      </c>
      <c r="AQ716" s="11">
        <f t="shared" si="2336"/>
        <v>2290.1811989666667</v>
      </c>
      <c r="AR716" s="11">
        <f t="shared" si="2337"/>
        <v>749.36666666666667</v>
      </c>
      <c r="AS716" s="11">
        <f t="shared" si="2338"/>
        <v>853.22116666666659</v>
      </c>
      <c r="AT716" s="11">
        <f t="shared" si="2324"/>
        <v>1578.394</v>
      </c>
      <c r="AU716" s="11">
        <f t="shared" si="2339"/>
        <v>9657.3198029999985</v>
      </c>
      <c r="AV716" s="11">
        <f t="shared" si="2340"/>
        <v>497.10536666666673</v>
      </c>
      <c r="AW716" s="11">
        <f t="shared" si="2346"/>
        <v>16603.781999999999</v>
      </c>
      <c r="AX716" s="11">
        <f t="shared" si="2347"/>
        <v>1878.337</v>
      </c>
      <c r="AY716" s="11">
        <f t="shared" si="2348"/>
        <v>1762.597</v>
      </c>
      <c r="AZ716" s="11">
        <f t="shared" ref="AZ716" si="2484">IF(OR(S716="",S713="",S710="",S707=""),AZ715,SUM(S716,S713,S710,S707))</f>
        <v>2795.02</v>
      </c>
      <c r="BA716" s="11">
        <f t="shared" si="2350"/>
        <v>2109.4299999999998</v>
      </c>
      <c r="BB716" s="11">
        <f t="shared" ref="BB716:BE716" si="2485">IF(OR(V716="",V713="",V710="",V707=""),BB715,SUM(V716,V713,V710,V707)/1000)</f>
        <v>635.11726153379004</v>
      </c>
      <c r="BC716" s="11">
        <f t="shared" si="2485"/>
        <v>1611.8689999999999</v>
      </c>
      <c r="BD716" s="11">
        <f t="shared" si="2485"/>
        <v>1019.104</v>
      </c>
      <c r="BE716" s="11">
        <f t="shared" si="2485"/>
        <v>3772.971</v>
      </c>
      <c r="BF716" s="11">
        <f t="shared" si="2352"/>
        <v>658.30899999999997</v>
      </c>
      <c r="BG716" s="11">
        <f t="shared" si="2353"/>
        <v>2000.0209999999997</v>
      </c>
      <c r="BH716" s="11">
        <f t="shared" ref="BH716:BI716" si="2486">IF(OR(AD716="",AD713="",AD710="",AD707=""),BH715,SUM(AD716,AD713,AD710,AD707)/1000)</f>
        <v>1549.9110000000001</v>
      </c>
      <c r="BI716" s="11">
        <f t="shared" si="2486"/>
        <v>2108.7719999999999</v>
      </c>
      <c r="BJ716" s="11">
        <f t="shared" si="2355"/>
        <v>380.40690000000001</v>
      </c>
      <c r="BL716" s="65" t="str">
        <f t="shared" si="2471"/>
        <v>201310</v>
      </c>
      <c r="BM716" s="2">
        <f t="shared" si="2472"/>
        <v>65.498157490214254</v>
      </c>
      <c r="BN716" s="2">
        <f t="shared" si="2473"/>
        <v>65.21938634565231</v>
      </c>
      <c r="BO716" s="2">
        <f t="shared" ref="BO716:BP716" si="2487">IF(COUNT(AK715,AY713)=2,AK715/AY713*100,"")</f>
        <v>120.19399625410243</v>
      </c>
      <c r="BP716" s="2">
        <f t="shared" si="2487"/>
        <v>81.311120203306615</v>
      </c>
      <c r="BQ716" s="2">
        <f t="shared" si="2475"/>
        <v>77.162742246817928</v>
      </c>
      <c r="BR716" s="2">
        <f t="shared" si="2476"/>
        <v>137.24631440790967</v>
      </c>
      <c r="BS716" s="2">
        <f t="shared" si="2477"/>
        <v>87.637717577426116</v>
      </c>
      <c r="BT716" s="2">
        <f t="shared" ref="BT716:BZ716" si="2488">IF(COUNT(AP715,BD713)=2,AP715/BD713*100,"")</f>
        <v>95.909527906012499</v>
      </c>
      <c r="BU716" s="2">
        <f t="shared" si="2488"/>
        <v>60.430716723943547</v>
      </c>
      <c r="BV716" s="2">
        <f t="shared" si="2488"/>
        <v>114.62968019742119</v>
      </c>
      <c r="BW716" s="2">
        <f t="shared" si="2488"/>
        <v>42.84792332364939</v>
      </c>
      <c r="BX716" s="2">
        <f t="shared" si="2488"/>
        <v>102.20013145992101</v>
      </c>
      <c r="BY716" s="2">
        <f t="shared" si="2488"/>
        <v>456.54059185258234</v>
      </c>
      <c r="BZ716" s="2">
        <f t="shared" si="2488"/>
        <v>132.10457762084278</v>
      </c>
    </row>
    <row r="717" spans="1:78" ht="15" customHeight="1" x14ac:dyDescent="0.2">
      <c r="A717" s="71">
        <v>41579</v>
      </c>
      <c r="B717" s="76">
        <v>10953</v>
      </c>
      <c r="C717" s="13">
        <v>1235685</v>
      </c>
      <c r="D717" s="76">
        <v>2100426</v>
      </c>
      <c r="E717" s="76">
        <v>2280.6</v>
      </c>
      <c r="F717" s="13">
        <v>1610113</v>
      </c>
      <c r="G717" s="13">
        <v>878392</v>
      </c>
      <c r="H717" s="13">
        <v>1443380.42</v>
      </c>
      <c r="I717" s="13">
        <v>980401</v>
      </c>
      <c r="J717" s="13">
        <v>2335919.8802</v>
      </c>
      <c r="K717" s="13">
        <v>743404</v>
      </c>
      <c r="L717" s="13">
        <v>857487.8</v>
      </c>
      <c r="M717" s="76">
        <v>1599.7349999999999</v>
      </c>
      <c r="N717" s="13">
        <v>9929176.6370000001</v>
      </c>
      <c r="O717" s="13">
        <v>496179.9</v>
      </c>
      <c r="P717" s="13"/>
      <c r="Q717" s="13"/>
      <c r="R717" s="13"/>
      <c r="S717" s="13"/>
      <c r="T717" s="38"/>
      <c r="U717" s="13"/>
      <c r="V717" s="13"/>
      <c r="W717" s="13"/>
      <c r="X717" s="13"/>
      <c r="Y717" s="13"/>
      <c r="Z717" s="38"/>
      <c r="AA717" s="13"/>
      <c r="AB717" s="38"/>
      <c r="AC717" s="13"/>
      <c r="AD717" s="13"/>
      <c r="AE717" s="13"/>
      <c r="AF717" s="38"/>
      <c r="AG717" s="13"/>
      <c r="AI717" s="11">
        <f t="shared" si="2322"/>
        <v>10910.266666666668</v>
      </c>
      <c r="AJ717" s="11">
        <f t="shared" si="2330"/>
        <v>1227.9503333333332</v>
      </c>
      <c r="AK717" s="11">
        <f t="shared" si="2331"/>
        <v>2098</v>
      </c>
      <c r="AL717" s="11">
        <f t="shared" si="2323"/>
        <v>2278.7333333333336</v>
      </c>
      <c r="AM717" s="11">
        <f t="shared" si="2332"/>
        <v>1615.6886666666667</v>
      </c>
      <c r="AN717" s="11">
        <f t="shared" si="2333"/>
        <v>872.35299999999995</v>
      </c>
      <c r="AO717" s="11">
        <f t="shared" si="2334"/>
        <v>1429.0506566666666</v>
      </c>
      <c r="AP717" s="11">
        <f t="shared" si="2335"/>
        <v>974.88833333333332</v>
      </c>
      <c r="AQ717" s="11">
        <f t="shared" si="2336"/>
        <v>2315.1898005666662</v>
      </c>
      <c r="AR717" s="11">
        <f t="shared" si="2337"/>
        <v>746.89433333333341</v>
      </c>
      <c r="AS717" s="11">
        <f t="shared" si="2338"/>
        <v>855.5326</v>
      </c>
      <c r="AT717" s="11">
        <f t="shared" si="2324"/>
        <v>1589.3083333333334</v>
      </c>
      <c r="AU717" s="11">
        <f t="shared" si="2339"/>
        <v>9826.4497779999983</v>
      </c>
      <c r="AV717" s="11">
        <f t="shared" si="2340"/>
        <v>497.2872333333334</v>
      </c>
      <c r="AW717" s="11">
        <f t="shared" si="2346"/>
        <v>16603.781999999999</v>
      </c>
      <c r="AX717" s="11">
        <f t="shared" si="2347"/>
        <v>1878.337</v>
      </c>
      <c r="AY717" s="11">
        <f t="shared" si="2348"/>
        <v>1762.597</v>
      </c>
      <c r="AZ717" s="11">
        <f t="shared" ref="AZ717" si="2489">IF(OR(S717="",S714="",S711="",S708=""),AZ716,SUM(S717,S714,S711,S708))</f>
        <v>2795.02</v>
      </c>
      <c r="BA717" s="11">
        <f t="shared" si="2350"/>
        <v>2109.4299999999998</v>
      </c>
      <c r="BB717" s="11">
        <f t="shared" ref="BB717:BE717" si="2490">IF(OR(V717="",V714="",V711="",V708=""),BB716,SUM(V717,V714,V711,V708)/1000)</f>
        <v>635.11726153379004</v>
      </c>
      <c r="BC717" s="11">
        <f t="shared" si="2490"/>
        <v>1611.8689999999999</v>
      </c>
      <c r="BD717" s="11">
        <f t="shared" si="2490"/>
        <v>1019.104</v>
      </c>
      <c r="BE717" s="11">
        <f t="shared" si="2490"/>
        <v>3772.971</v>
      </c>
      <c r="BF717" s="11">
        <f t="shared" si="2352"/>
        <v>658.30899999999997</v>
      </c>
      <c r="BG717" s="11">
        <f t="shared" si="2353"/>
        <v>2000.0209999999997</v>
      </c>
      <c r="BH717" s="11">
        <f t="shared" ref="BH717:BI717" si="2491">IF(OR(AD717="",AD714="",AD711="",AD708=""),BH716,SUM(AD717,AD714,AD711,AD708)/1000)</f>
        <v>1549.9110000000001</v>
      </c>
      <c r="BI717" s="11">
        <f t="shared" si="2491"/>
        <v>2108.7719999999999</v>
      </c>
      <c r="BJ717" s="11">
        <f t="shared" si="2355"/>
        <v>380.40690000000001</v>
      </c>
      <c r="BL717" s="65" t="str">
        <f t="shared" si="2471"/>
        <v>201311</v>
      </c>
      <c r="BM717" s="2">
        <f t="shared" si="2472"/>
        <v>65.950478003577985</v>
      </c>
      <c r="BN717" s="2">
        <f t="shared" si="2473"/>
        <v>65.604680655038152</v>
      </c>
      <c r="BO717" s="2">
        <f t="shared" ref="BO717:BP717" si="2492">IF(COUNT(AK716,AY714)=2,AK716/AY714*100,"")</f>
        <v>120.26332017877976</v>
      </c>
      <c r="BP717" s="2">
        <f t="shared" si="2492"/>
        <v>81.821355646349431</v>
      </c>
      <c r="BQ717" s="2">
        <f t="shared" si="2475"/>
        <v>77.301085218826941</v>
      </c>
      <c r="BR717" s="2">
        <f t="shared" si="2476"/>
        <v>137.7265215849207</v>
      </c>
      <c r="BS717" s="2">
        <f t="shared" si="2477"/>
        <v>87.622618825850338</v>
      </c>
      <c r="BT717" s="2">
        <f t="shared" ref="BT717:BZ717" si="2493">IF(COUNT(AP716,BD714)=2,AP716/BD714*100,"")</f>
        <v>95.521740960147042</v>
      </c>
      <c r="BU717" s="2">
        <f t="shared" si="2493"/>
        <v>61.020826944416463</v>
      </c>
      <c r="BV717" s="2">
        <f t="shared" si="2493"/>
        <v>114.31654409203496</v>
      </c>
      <c r="BW717" s="2">
        <f t="shared" si="2493"/>
        <v>42.981896701259885</v>
      </c>
      <c r="BX717" s="2">
        <f t="shared" si="2493"/>
        <v>102.72056957288542</v>
      </c>
      <c r="BY717" s="2">
        <f t="shared" si="2493"/>
        <v>463.97011140775214</v>
      </c>
      <c r="BZ717" s="2">
        <f t="shared" si="2493"/>
        <v>132.74582391024404</v>
      </c>
    </row>
    <row r="718" spans="1:78" ht="15" customHeight="1" x14ac:dyDescent="0.2">
      <c r="A718" s="71">
        <v>41609</v>
      </c>
      <c r="B718" s="76">
        <v>11015</v>
      </c>
      <c r="C718" s="13">
        <v>1243567</v>
      </c>
      <c r="D718" s="76">
        <v>2077911</v>
      </c>
      <c r="E718" s="76">
        <v>2287</v>
      </c>
      <c r="F718" s="13">
        <v>1645358</v>
      </c>
      <c r="G718" s="13">
        <v>873059</v>
      </c>
      <c r="H718" s="13">
        <v>1442086.74</v>
      </c>
      <c r="I718" s="13">
        <v>962716</v>
      </c>
      <c r="J718" s="13">
        <v>2387437.7316999999</v>
      </c>
      <c r="K718" s="13">
        <v>742446</v>
      </c>
      <c r="L718" s="13">
        <v>860963.6</v>
      </c>
      <c r="M718" s="76">
        <v>1613.675</v>
      </c>
      <c r="N718" s="13">
        <v>10056436.562999999</v>
      </c>
      <c r="O718" s="13">
        <v>496918.2</v>
      </c>
      <c r="P718" s="13">
        <v>4270784.25</v>
      </c>
      <c r="Q718" s="13">
        <v>497758</v>
      </c>
      <c r="R718" s="13">
        <v>454135</v>
      </c>
      <c r="S718" s="13">
        <v>711.755</v>
      </c>
      <c r="T718" s="38">
        <v>531.95399999999995</v>
      </c>
      <c r="U718" s="76">
        <v>532.51900000000001</v>
      </c>
      <c r="V718" s="13">
        <v>160543.36792391</v>
      </c>
      <c r="W718" s="13">
        <v>404406</v>
      </c>
      <c r="X718" s="13">
        <v>254436</v>
      </c>
      <c r="Y718" s="13">
        <v>994906</v>
      </c>
      <c r="Z718" s="38">
        <v>164235</v>
      </c>
      <c r="AA718" s="13">
        <v>165961</v>
      </c>
      <c r="AB718" s="38">
        <v>481175.2</v>
      </c>
      <c r="AC718" s="78">
        <v>506810.2</v>
      </c>
      <c r="AD718" s="13">
        <v>399275</v>
      </c>
      <c r="AE718" s="13">
        <v>585240</v>
      </c>
      <c r="AF718" s="38">
        <v>96359.8</v>
      </c>
      <c r="AG718" s="78">
        <v>97456.2</v>
      </c>
      <c r="AI718" s="11">
        <f t="shared" si="2322"/>
        <v>10971.066666666666</v>
      </c>
      <c r="AJ718" s="11">
        <f t="shared" si="2330"/>
        <v>1235.319</v>
      </c>
      <c r="AK718" s="11">
        <f t="shared" si="2331"/>
        <v>2094.0423333333333</v>
      </c>
      <c r="AL718" s="11">
        <f t="shared" si="2323"/>
        <v>2285.5666666666666</v>
      </c>
      <c r="AM718" s="11">
        <f t="shared" si="2332"/>
        <v>1622.8263333333332</v>
      </c>
      <c r="AN718" s="11">
        <f t="shared" si="2333"/>
        <v>874.28399999999999</v>
      </c>
      <c r="AO718" s="11">
        <f t="shared" si="2334"/>
        <v>1438.2667433333334</v>
      </c>
      <c r="AP718" s="11">
        <f t="shared" si="2335"/>
        <v>970.33666666666659</v>
      </c>
      <c r="AQ718" s="11">
        <f t="shared" si="2336"/>
        <v>2346.3643848333336</v>
      </c>
      <c r="AR718" s="11">
        <f t="shared" si="2337"/>
        <v>742.46799999999996</v>
      </c>
      <c r="AS718" s="11">
        <f t="shared" si="2338"/>
        <v>858.14313333333325</v>
      </c>
      <c r="AT718" s="11">
        <f t="shared" si="2324"/>
        <v>1601.086</v>
      </c>
      <c r="AU718" s="11">
        <f t="shared" si="2339"/>
        <v>9936.4576359999992</v>
      </c>
      <c r="AV718" s="11">
        <f t="shared" si="2340"/>
        <v>497.0675</v>
      </c>
      <c r="AW718" s="11">
        <f t="shared" si="2346"/>
        <v>16784.8505</v>
      </c>
      <c r="AX718" s="11">
        <f t="shared" si="2347"/>
        <v>1902.2470000000001</v>
      </c>
      <c r="AY718" s="11">
        <f t="shared" si="2348"/>
        <v>1782.1089999999999</v>
      </c>
      <c r="AZ718" s="11">
        <f t="shared" ref="AZ718" si="2494">IF(OR(S718="",S715="",S712="",S709=""),AZ717,SUM(S718,S715,S712,S709))</f>
        <v>2815.6680000000001</v>
      </c>
      <c r="BA718" s="11">
        <f t="shared" si="2350"/>
        <v>2117.951</v>
      </c>
      <c r="BB718" s="11">
        <f t="shared" ref="BB718:BE718" si="2495">IF(OR(V718="",V715="",V712="",V709=""),BB717,SUM(V718,V715,V712,V709)/1000)</f>
        <v>638.38364920809988</v>
      </c>
      <c r="BC718" s="11">
        <f t="shared" si="2495"/>
        <v>1612.3467000000003</v>
      </c>
      <c r="BD718" s="11">
        <f t="shared" si="2495"/>
        <v>1020.348</v>
      </c>
      <c r="BE718" s="11">
        <f t="shared" si="2495"/>
        <v>3808.3139999999999</v>
      </c>
      <c r="BF718" s="11">
        <f t="shared" si="2352"/>
        <v>660.46699999999998</v>
      </c>
      <c r="BG718" s="11">
        <f t="shared" si="2353"/>
        <v>2013.8330000000001</v>
      </c>
      <c r="BH718" s="11">
        <f t="shared" ref="BH718:BI718" si="2496">IF(OR(AD718="",AD715="",AD712="",AD709=""),BH717,SUM(AD718,AD715,AD712,AD709)/1000)</f>
        <v>1567.9110000000001</v>
      </c>
      <c r="BI718" s="11">
        <f t="shared" si="2496"/>
        <v>2138.3049999999998</v>
      </c>
      <c r="BJ718" s="11">
        <f t="shared" si="2355"/>
        <v>384.76559999999995</v>
      </c>
      <c r="BL718" s="65" t="str">
        <f t="shared" si="2471"/>
        <v>201312</v>
      </c>
      <c r="BM718" s="2">
        <f t="shared" si="2472"/>
        <v>65.709527303277454</v>
      </c>
      <c r="BN718" s="2">
        <f t="shared" si="2473"/>
        <v>65.025942274114456</v>
      </c>
      <c r="BO718" s="2">
        <f t="shared" ref="BO718:BP718" si="2497">IF(COUNT(AK717,AY715)=2,AK717/AY715*100,"")</f>
        <v>119.02891018196446</v>
      </c>
      <c r="BP718" s="2">
        <f t="shared" si="2497"/>
        <v>81.528337304682381</v>
      </c>
      <c r="BQ718" s="2">
        <f t="shared" si="2475"/>
        <v>76.83197198611316</v>
      </c>
      <c r="BR718" s="2">
        <f t="shared" si="2476"/>
        <v>137.35306105415754</v>
      </c>
      <c r="BS718" s="2">
        <f t="shared" si="2477"/>
        <v>88.120233923062813</v>
      </c>
      <c r="BT718" s="2">
        <f t="shared" ref="BT718:BZ718" si="2498">IF(COUNT(AP717,BD715)=2,AP717/BD715*100,"")</f>
        <v>95.661319485875168</v>
      </c>
      <c r="BU718" s="2">
        <f t="shared" si="2498"/>
        <v>61.362512475358713</v>
      </c>
      <c r="BV718" s="2">
        <f t="shared" si="2498"/>
        <v>113.45649737939682</v>
      </c>
      <c r="BW718" s="2">
        <f t="shared" si="2498"/>
        <v>42.776180850101078</v>
      </c>
      <c r="BX718" s="2">
        <f t="shared" si="2498"/>
        <v>102.54190939565777</v>
      </c>
      <c r="BY718" s="2">
        <f t="shared" si="2498"/>
        <v>465.97971606223905</v>
      </c>
      <c r="BZ718" s="2">
        <f t="shared" si="2498"/>
        <v>130.72508236136972</v>
      </c>
    </row>
    <row r="719" spans="1:78" ht="15" customHeight="1" x14ac:dyDescent="0.2">
      <c r="A719" s="71">
        <v>41640</v>
      </c>
      <c r="B719" s="76">
        <v>11065.6</v>
      </c>
      <c r="C719" s="13">
        <v>1251738</v>
      </c>
      <c r="D719" s="76">
        <v>2092221</v>
      </c>
      <c r="E719" s="76">
        <v>2293.1999999999998</v>
      </c>
      <c r="F719" s="13">
        <v>1613513</v>
      </c>
      <c r="G719" s="13">
        <v>881341</v>
      </c>
      <c r="H719" s="13">
        <v>1424323.13</v>
      </c>
      <c r="I719" s="13">
        <v>969516</v>
      </c>
      <c r="J719" s="13">
        <v>2377887.3007</v>
      </c>
      <c r="K719" s="13">
        <v>738457</v>
      </c>
      <c r="L719" s="13">
        <v>864715.9</v>
      </c>
      <c r="M719" s="76">
        <v>1621.9829999999999</v>
      </c>
      <c r="N719" s="13">
        <v>10091002.305</v>
      </c>
      <c r="O719" s="13">
        <v>499353.9</v>
      </c>
      <c r="P719" s="13"/>
      <c r="Q719" s="13"/>
      <c r="R719" s="13"/>
      <c r="S719" s="13"/>
      <c r="T719" s="38"/>
      <c r="U719" s="13"/>
      <c r="V719" s="13"/>
      <c r="W719" s="13"/>
      <c r="X719" s="13"/>
      <c r="Y719" s="13"/>
      <c r="Z719" s="38"/>
      <c r="AA719" s="13"/>
      <c r="AB719" s="38"/>
      <c r="AC719" s="13"/>
      <c r="AD719" s="13"/>
      <c r="AE719" s="13"/>
      <c r="AF719" s="38"/>
      <c r="AG719" s="13"/>
      <c r="AI719" s="11">
        <f t="shared" si="2322"/>
        <v>11011.199999999999</v>
      </c>
      <c r="AJ719" s="11">
        <f t="shared" si="2330"/>
        <v>1243.6633333333332</v>
      </c>
      <c r="AK719" s="11">
        <f t="shared" si="2331"/>
        <v>2090.1860000000001</v>
      </c>
      <c r="AL719" s="11">
        <f t="shared" si="2323"/>
        <v>2286.9333333333334</v>
      </c>
      <c r="AM719" s="11">
        <f t="shared" si="2332"/>
        <v>1622.9946666666667</v>
      </c>
      <c r="AN719" s="11">
        <f t="shared" si="2333"/>
        <v>877.59733333333338</v>
      </c>
      <c r="AO719" s="11">
        <f t="shared" si="2334"/>
        <v>1436.5967633333335</v>
      </c>
      <c r="AP719" s="11">
        <f t="shared" si="2335"/>
        <v>970.87766666666664</v>
      </c>
      <c r="AQ719" s="11">
        <f t="shared" si="2336"/>
        <v>2367.0816375333334</v>
      </c>
      <c r="AR719" s="11">
        <f t="shared" si="2337"/>
        <v>741.43566666666663</v>
      </c>
      <c r="AS719" s="11">
        <f t="shared" si="2338"/>
        <v>861.05576666666661</v>
      </c>
      <c r="AT719" s="11">
        <f t="shared" si="2324"/>
        <v>1611.7976666666666</v>
      </c>
      <c r="AU719" s="11">
        <f t="shared" si="2339"/>
        <v>10025.538501666668</v>
      </c>
      <c r="AV719" s="11">
        <f t="shared" si="2340"/>
        <v>497.48399999999998</v>
      </c>
      <c r="AW719" s="11">
        <f t="shared" si="2346"/>
        <v>16784.8505</v>
      </c>
      <c r="AX719" s="11">
        <f t="shared" si="2347"/>
        <v>1902.2470000000001</v>
      </c>
      <c r="AY719" s="11">
        <f t="shared" si="2348"/>
        <v>1782.1089999999999</v>
      </c>
      <c r="AZ719" s="11">
        <f t="shared" ref="AZ719" si="2499">IF(OR(S719="",S716="",S713="",S710=""),AZ718,SUM(S719,S716,S713,S710))</f>
        <v>2815.6680000000001</v>
      </c>
      <c r="BA719" s="11">
        <f t="shared" si="2350"/>
        <v>2117.951</v>
      </c>
      <c r="BB719" s="11">
        <f t="shared" ref="BB719:BE719" si="2500">IF(OR(V719="",V716="",V713="",V710=""),BB718,SUM(V719,V716,V713,V710)/1000)</f>
        <v>638.38364920809988</v>
      </c>
      <c r="BC719" s="11">
        <f t="shared" si="2500"/>
        <v>1612.3467000000003</v>
      </c>
      <c r="BD719" s="11">
        <f t="shared" si="2500"/>
        <v>1020.348</v>
      </c>
      <c r="BE719" s="11">
        <f t="shared" si="2500"/>
        <v>3808.3139999999999</v>
      </c>
      <c r="BF719" s="11">
        <f t="shared" si="2352"/>
        <v>660.46699999999998</v>
      </c>
      <c r="BG719" s="11">
        <f t="shared" si="2353"/>
        <v>2013.8330000000001</v>
      </c>
      <c r="BH719" s="11">
        <f t="shared" ref="BH719:BI719" si="2501">IF(OR(AD719="",AD716="",AD713="",AD710=""),BH718,SUM(AD719,AD716,AD713,AD710)/1000)</f>
        <v>1567.9110000000001</v>
      </c>
      <c r="BI719" s="11">
        <f t="shared" si="2501"/>
        <v>2138.3049999999998</v>
      </c>
      <c r="BJ719" s="11">
        <f t="shared" si="2355"/>
        <v>384.76559999999995</v>
      </c>
      <c r="BL719" s="65" t="str">
        <f t="shared" si="2471"/>
        <v>20141</v>
      </c>
      <c r="BM719" s="2">
        <f t="shared" si="2472"/>
        <v>66.075708935871759</v>
      </c>
      <c r="BN719" s="2">
        <f t="shared" si="2473"/>
        <v>65.374335560303251</v>
      </c>
      <c r="BO719" s="2">
        <f t="shared" ref="BO719:BP719" si="2502">IF(COUNT(AK718,AY716)=2,AK718/AY716*100,"")</f>
        <v>118.80437407605558</v>
      </c>
      <c r="BP719" s="2">
        <f t="shared" si="2502"/>
        <v>81.772819753227765</v>
      </c>
      <c r="BQ719" s="2">
        <f t="shared" si="2475"/>
        <v>76.593613756638845</v>
      </c>
      <c r="BR719" s="2">
        <f t="shared" si="2476"/>
        <v>137.65709939746074</v>
      </c>
      <c r="BS719" s="2">
        <f t="shared" si="2477"/>
        <v>88.657989989674519</v>
      </c>
      <c r="BT719" s="2">
        <f t="shared" ref="BT719:BZ719" si="2503">IF(COUNT(AP718,BD716)=2,AP718/BD716*100,"")</f>
        <v>95.214685318344991</v>
      </c>
      <c r="BU719" s="2">
        <f t="shared" si="2503"/>
        <v>62.188773378680452</v>
      </c>
      <c r="BV719" s="2">
        <f t="shared" si="2503"/>
        <v>112.78411809651698</v>
      </c>
      <c r="BW719" s="2">
        <f t="shared" si="2503"/>
        <v>42.906706146252134</v>
      </c>
      <c r="BX719" s="2">
        <f t="shared" si="2503"/>
        <v>103.30180249059462</v>
      </c>
      <c r="BY719" s="2">
        <f t="shared" si="2503"/>
        <v>471.19639467898844</v>
      </c>
      <c r="BZ719" s="2">
        <f t="shared" si="2503"/>
        <v>130.66731965166773</v>
      </c>
    </row>
    <row r="720" spans="1:78" ht="15" customHeight="1" x14ac:dyDescent="0.2">
      <c r="A720" s="71">
        <v>41671</v>
      </c>
      <c r="B720" s="76">
        <v>11148.7</v>
      </c>
      <c r="C720" s="13">
        <v>1251016</v>
      </c>
      <c r="D720" s="76">
        <v>2110350</v>
      </c>
      <c r="E720" s="76">
        <v>2307.9</v>
      </c>
      <c r="F720" s="13">
        <v>1611881</v>
      </c>
      <c r="G720" s="13">
        <v>884806</v>
      </c>
      <c r="H720" s="13">
        <v>1428011.82</v>
      </c>
      <c r="I720" s="13">
        <v>962662</v>
      </c>
      <c r="J720" s="13">
        <v>2355582.7856999999</v>
      </c>
      <c r="K720" s="13">
        <v>746025</v>
      </c>
      <c r="L720" s="13">
        <v>865294.1</v>
      </c>
      <c r="M720" s="76">
        <v>1631.65</v>
      </c>
      <c r="N720" s="13">
        <v>10270051.078</v>
      </c>
      <c r="O720" s="13">
        <v>499035.1</v>
      </c>
      <c r="P720" s="13"/>
      <c r="Q720" s="13"/>
      <c r="R720" s="13"/>
      <c r="S720" s="13"/>
      <c r="T720" s="38"/>
      <c r="U720" s="13"/>
      <c r="V720" s="13"/>
      <c r="W720" s="13"/>
      <c r="X720" s="13"/>
      <c r="Y720" s="13"/>
      <c r="Z720" s="38"/>
      <c r="AA720" s="13"/>
      <c r="AB720" s="38"/>
      <c r="AC720" s="13"/>
      <c r="AD720" s="13"/>
      <c r="AE720" s="13"/>
      <c r="AF720" s="38"/>
      <c r="AG720" s="13"/>
      <c r="AI720" s="11">
        <f t="shared" si="2322"/>
        <v>11076.433333333334</v>
      </c>
      <c r="AJ720" s="11">
        <f t="shared" si="2330"/>
        <v>1248.7736666666667</v>
      </c>
      <c r="AK720" s="11">
        <f t="shared" si="2331"/>
        <v>2093.4940000000001</v>
      </c>
      <c r="AL720" s="11">
        <f t="shared" si="2323"/>
        <v>2296.0333333333333</v>
      </c>
      <c r="AM720" s="11">
        <f t="shared" si="2332"/>
        <v>1623.5840000000001</v>
      </c>
      <c r="AN720" s="11">
        <f t="shared" si="2333"/>
        <v>879.73533333333341</v>
      </c>
      <c r="AO720" s="11">
        <f t="shared" si="2334"/>
        <v>1431.4738966666666</v>
      </c>
      <c r="AP720" s="11">
        <f t="shared" si="2335"/>
        <v>964.96466666666663</v>
      </c>
      <c r="AQ720" s="11">
        <f t="shared" si="2336"/>
        <v>2373.6359393666667</v>
      </c>
      <c r="AR720" s="11">
        <f t="shared" si="2337"/>
        <v>742.30933333333337</v>
      </c>
      <c r="AS720" s="11">
        <f t="shared" si="2338"/>
        <v>863.65786666666668</v>
      </c>
      <c r="AT720" s="11">
        <f t="shared" si="2324"/>
        <v>1622.4359999999999</v>
      </c>
      <c r="AU720" s="11">
        <f t="shared" si="2339"/>
        <v>10139.163315333335</v>
      </c>
      <c r="AV720" s="11">
        <f t="shared" si="2340"/>
        <v>498.43573333333342</v>
      </c>
      <c r="AW720" s="11">
        <f t="shared" si="2346"/>
        <v>16784.8505</v>
      </c>
      <c r="AX720" s="11">
        <f t="shared" si="2347"/>
        <v>1902.2470000000001</v>
      </c>
      <c r="AY720" s="11">
        <f t="shared" si="2348"/>
        <v>1782.1089999999999</v>
      </c>
      <c r="AZ720" s="11">
        <f t="shared" ref="AZ720" si="2504">IF(OR(S720="",S717="",S714="",S711=""),AZ719,SUM(S720,S717,S714,S711))</f>
        <v>2815.6680000000001</v>
      </c>
      <c r="BA720" s="11">
        <f t="shared" si="2350"/>
        <v>2117.951</v>
      </c>
      <c r="BB720" s="11">
        <f t="shared" ref="BB720:BE720" si="2505">IF(OR(V720="",V717="",V714="",V711=""),BB719,SUM(V720,V717,V714,V711)/1000)</f>
        <v>638.38364920809988</v>
      </c>
      <c r="BC720" s="11">
        <f t="shared" si="2505"/>
        <v>1612.3467000000003</v>
      </c>
      <c r="BD720" s="11">
        <f t="shared" si="2505"/>
        <v>1020.348</v>
      </c>
      <c r="BE720" s="11">
        <f t="shared" si="2505"/>
        <v>3808.3139999999999</v>
      </c>
      <c r="BF720" s="11">
        <f t="shared" si="2352"/>
        <v>660.46699999999998</v>
      </c>
      <c r="BG720" s="11">
        <f t="shared" si="2353"/>
        <v>2013.8330000000001</v>
      </c>
      <c r="BH720" s="11">
        <f t="shared" ref="BH720:BI720" si="2506">IF(OR(AD720="",AD717="",AD714="",AD711=""),BH719,SUM(AD720,AD717,AD714,AD711)/1000)</f>
        <v>1567.9110000000001</v>
      </c>
      <c r="BI720" s="11">
        <f t="shared" si="2506"/>
        <v>2138.3049999999998</v>
      </c>
      <c r="BJ720" s="11">
        <f t="shared" si="2355"/>
        <v>384.76559999999995</v>
      </c>
      <c r="BL720" s="65" t="str">
        <f t="shared" si="2471"/>
        <v>20142</v>
      </c>
      <c r="BM720" s="2">
        <f t="shared" si="2472"/>
        <v>66.317420934579843</v>
      </c>
      <c r="BN720" s="2">
        <f t="shared" si="2473"/>
        <v>65.766632931151321</v>
      </c>
      <c r="BO720" s="2">
        <f t="shared" ref="BO720:BP720" si="2507">IF(COUNT(AK719,AY717)=2,AK719/AY717*100,"")</f>
        <v>118.58558706272619</v>
      </c>
      <c r="BP720" s="2">
        <f t="shared" si="2507"/>
        <v>81.821716242936844</v>
      </c>
      <c r="BQ720" s="2">
        <f t="shared" si="2475"/>
        <v>76.931983205573701</v>
      </c>
      <c r="BR720" s="2">
        <f t="shared" si="2476"/>
        <v>138.17878783737683</v>
      </c>
      <c r="BS720" s="2">
        <f t="shared" si="2477"/>
        <v>89.229753989519835</v>
      </c>
      <c r="BT720" s="2">
        <f t="shared" ref="BT720:BZ720" si="2508">IF(COUNT(AP719,BD717)=2,AP719/BD717*100,"")</f>
        <v>95.267771166305565</v>
      </c>
      <c r="BU720" s="2">
        <f t="shared" si="2508"/>
        <v>62.737869904998831</v>
      </c>
      <c r="BV720" s="2">
        <f t="shared" si="2508"/>
        <v>112.6273021737006</v>
      </c>
      <c r="BW720" s="2">
        <f t="shared" si="2508"/>
        <v>43.052336283802354</v>
      </c>
      <c r="BX720" s="2">
        <f t="shared" si="2508"/>
        <v>103.99291744278649</v>
      </c>
      <c r="BY720" s="2">
        <f t="shared" si="2508"/>
        <v>475.4206951565493</v>
      </c>
      <c r="BZ720" s="2">
        <f t="shared" si="2508"/>
        <v>130.77680767620146</v>
      </c>
    </row>
    <row r="721" spans="1:78" ht="15" customHeight="1" x14ac:dyDescent="0.2">
      <c r="A721" s="71">
        <v>41699</v>
      </c>
      <c r="B721" s="76">
        <v>11190.3</v>
      </c>
      <c r="C721" s="13">
        <v>1254128</v>
      </c>
      <c r="D721" s="76">
        <v>2084013</v>
      </c>
      <c r="E721" s="76">
        <v>2308.6</v>
      </c>
      <c r="F721" s="13">
        <v>1624988</v>
      </c>
      <c r="G721" s="13">
        <v>888164</v>
      </c>
      <c r="H721" s="13">
        <v>1447697.22</v>
      </c>
      <c r="I721" s="13">
        <v>966960</v>
      </c>
      <c r="J721" s="13">
        <v>2361204.0172000001</v>
      </c>
      <c r="K721" s="13">
        <v>741679</v>
      </c>
      <c r="L721" s="13">
        <v>866163.8</v>
      </c>
      <c r="M721" s="76">
        <v>1636.65</v>
      </c>
      <c r="N721" s="13">
        <v>10145621.244999999</v>
      </c>
      <c r="O721" s="13">
        <v>498023.4</v>
      </c>
      <c r="P721" s="13">
        <v>4276138.75</v>
      </c>
      <c r="Q721" s="13">
        <v>467345</v>
      </c>
      <c r="R721" s="13">
        <v>459145</v>
      </c>
      <c r="S721" s="13">
        <v>726.11699999999996</v>
      </c>
      <c r="T721" s="38">
        <v>534.27800000000002</v>
      </c>
      <c r="U721" s="76">
        <v>534.87699999999995</v>
      </c>
      <c r="V721" s="13">
        <v>161249.07544305001</v>
      </c>
      <c r="W721" s="76">
        <v>406532.4</v>
      </c>
      <c r="X721" s="13">
        <v>256308</v>
      </c>
      <c r="Y721" s="13">
        <v>948092</v>
      </c>
      <c r="Z721" s="38">
        <v>164658</v>
      </c>
      <c r="AA721" s="76">
        <v>167117</v>
      </c>
      <c r="AB721" s="38">
        <v>487552.3</v>
      </c>
      <c r="AC721" s="78">
        <v>512415.5</v>
      </c>
      <c r="AD721" s="13">
        <v>403745</v>
      </c>
      <c r="AE721" s="13">
        <v>535907</v>
      </c>
      <c r="AF721" s="38">
        <v>96063</v>
      </c>
      <c r="AG721" s="78">
        <v>97789.3</v>
      </c>
      <c r="AI721" s="11">
        <f t="shared" si="2322"/>
        <v>11134.866666666669</v>
      </c>
      <c r="AJ721" s="11">
        <f t="shared" si="2330"/>
        <v>1252.2940000000001</v>
      </c>
      <c r="AK721" s="11">
        <f t="shared" si="2331"/>
        <v>2095.5279999999998</v>
      </c>
      <c r="AL721" s="11">
        <f t="shared" si="2323"/>
        <v>2303.2333333333336</v>
      </c>
      <c r="AM721" s="11">
        <f t="shared" si="2332"/>
        <v>1616.7940000000001</v>
      </c>
      <c r="AN721" s="11">
        <f t="shared" si="2333"/>
        <v>884.77033333333338</v>
      </c>
      <c r="AO721" s="11">
        <f t="shared" si="2334"/>
        <v>1433.3440566666666</v>
      </c>
      <c r="AP721" s="11">
        <f t="shared" si="2335"/>
        <v>966.37933333333342</v>
      </c>
      <c r="AQ721" s="11">
        <f t="shared" si="2336"/>
        <v>2364.8913678666668</v>
      </c>
      <c r="AR721" s="11">
        <f t="shared" si="2337"/>
        <v>742.05366666666657</v>
      </c>
      <c r="AS721" s="11">
        <f t="shared" si="2338"/>
        <v>865.39126666666664</v>
      </c>
      <c r="AT721" s="11">
        <f t="shared" si="2324"/>
        <v>1630.0943333333332</v>
      </c>
      <c r="AU721" s="11">
        <f t="shared" si="2339"/>
        <v>10168.891542666666</v>
      </c>
      <c r="AV721" s="11">
        <f t="shared" si="2340"/>
        <v>498.80413333333331</v>
      </c>
      <c r="AW721" s="11">
        <f t="shared" si="2346"/>
        <v>16918.591499999999</v>
      </c>
      <c r="AX721" s="11">
        <f t="shared" si="2347"/>
        <v>1926.4670000000001</v>
      </c>
      <c r="AY721" s="11">
        <f t="shared" si="2348"/>
        <v>1803.9159999999999</v>
      </c>
      <c r="AZ721" s="11">
        <f t="shared" ref="AZ721" si="2509">IF(OR(S721="",S718="",S715="",S712=""),AZ720,SUM(S721,S718,S715,S712))</f>
        <v>2848.7909999999997</v>
      </c>
      <c r="BA721" s="11">
        <f t="shared" si="2350"/>
        <v>2127.3620000000001</v>
      </c>
      <c r="BB721" s="11">
        <f t="shared" ref="BB721:BE721" si="2510">IF(OR(V721="",V718="",V715="",V712=""),BB720,SUM(V721,V718,V715,V712)/1000)</f>
        <v>641.58150275228002</v>
      </c>
      <c r="BC721" s="11">
        <f t="shared" si="2510"/>
        <v>1618.09</v>
      </c>
      <c r="BD721" s="11">
        <f t="shared" si="2510"/>
        <v>1020.742</v>
      </c>
      <c r="BE721" s="11">
        <f t="shared" si="2510"/>
        <v>3840.2269999999999</v>
      </c>
      <c r="BF721" s="11">
        <f t="shared" si="2352"/>
        <v>663.654</v>
      </c>
      <c r="BG721" s="11">
        <f t="shared" si="2353"/>
        <v>2027.7861</v>
      </c>
      <c r="BH721" s="11">
        <f t="shared" ref="BH721:BI721" si="2511">IF(OR(AD721="",AD718="",AD715="",AD712=""),BH720,SUM(AD721,AD718,AD715,AD712)/1000)</f>
        <v>1586.115</v>
      </c>
      <c r="BI721" s="11">
        <f t="shared" si="2511"/>
        <v>2164.5810000000001</v>
      </c>
      <c r="BJ721" s="11">
        <f t="shared" si="2355"/>
        <v>388.13350000000003</v>
      </c>
      <c r="BL721" s="65" t="str">
        <f t="shared" si="2471"/>
        <v>20143</v>
      </c>
      <c r="BM721" s="2">
        <f t="shared" si="2472"/>
        <v>65.990658262540578</v>
      </c>
      <c r="BN721" s="2">
        <f t="shared" si="2473"/>
        <v>65.378646060860291</v>
      </c>
      <c r="BO721" s="2">
        <f t="shared" ref="BO721:BP721" si="2512">IF(COUNT(AK720,AY718)=2,AK720/AY718*100,"")</f>
        <v>117.47283695890656</v>
      </c>
      <c r="BP721" s="2">
        <f t="shared" si="2512"/>
        <v>81.544888578246201</v>
      </c>
      <c r="BQ721" s="2">
        <f t="shared" si="2475"/>
        <v>76.630416221464358</v>
      </c>
      <c r="BR721" s="2">
        <f t="shared" si="2476"/>
        <v>137.80668324206371</v>
      </c>
      <c r="BS721" s="2">
        <f t="shared" si="2477"/>
        <v>89.099742836533437</v>
      </c>
      <c r="BT721" s="2">
        <f t="shared" ref="BT721:BZ721" si="2513">IF(COUNT(AP720,BD718)=2,AP720/BD718*100,"")</f>
        <v>94.572113305133811</v>
      </c>
      <c r="BU721" s="2">
        <f t="shared" si="2513"/>
        <v>62.327737139497074</v>
      </c>
      <c r="BV721" s="2">
        <f t="shared" si="2513"/>
        <v>112.39158554982056</v>
      </c>
      <c r="BW721" s="2">
        <f t="shared" si="2513"/>
        <v>42.886270443808726</v>
      </c>
      <c r="BX721" s="2">
        <f t="shared" si="2513"/>
        <v>103.47755708072714</v>
      </c>
      <c r="BY721" s="2">
        <f t="shared" si="2513"/>
        <v>474.16824612641022</v>
      </c>
      <c r="BZ721" s="2">
        <f t="shared" si="2513"/>
        <v>129.54269647113296</v>
      </c>
    </row>
    <row r="722" spans="1:78" ht="15" customHeight="1" x14ac:dyDescent="0.2">
      <c r="A722" s="71">
        <v>41730</v>
      </c>
      <c r="B722" s="76">
        <v>11246.5</v>
      </c>
      <c r="C722" s="13">
        <v>1256512</v>
      </c>
      <c r="D722" s="76">
        <v>2078485</v>
      </c>
      <c r="E722" s="76">
        <v>2336.9</v>
      </c>
      <c r="F722" s="13">
        <v>1628102</v>
      </c>
      <c r="G722" s="13">
        <v>890644</v>
      </c>
      <c r="H722" s="13">
        <v>1446498.88</v>
      </c>
      <c r="I722" s="13">
        <v>958689</v>
      </c>
      <c r="J722" s="13">
        <v>2362905.4582000002</v>
      </c>
      <c r="K722" s="13">
        <v>732468</v>
      </c>
      <c r="L722" s="13">
        <v>868068.6</v>
      </c>
      <c r="M722" s="76">
        <v>1648.9259999999999</v>
      </c>
      <c r="N722" s="13">
        <v>10351947.780999999</v>
      </c>
      <c r="O722" s="13">
        <v>496142.5</v>
      </c>
      <c r="P722" s="13"/>
      <c r="Q722" s="13"/>
      <c r="R722" s="13"/>
      <c r="S722" s="13"/>
      <c r="T722" s="38"/>
      <c r="U722" s="13"/>
      <c r="V722" s="13"/>
      <c r="W722" s="13"/>
      <c r="X722" s="13"/>
      <c r="Y722" s="13"/>
      <c r="Z722" s="38"/>
      <c r="AA722" s="13"/>
      <c r="AB722" s="38"/>
      <c r="AC722" s="13"/>
      <c r="AD722" s="13"/>
      <c r="AE722" s="13"/>
      <c r="AF722" s="38"/>
      <c r="AG722" s="13"/>
      <c r="AI722" s="11">
        <f t="shared" si="2322"/>
        <v>11195.166666666666</v>
      </c>
      <c r="AJ722" s="11">
        <f t="shared" si="2330"/>
        <v>1253.8853333333332</v>
      </c>
      <c r="AK722" s="11">
        <f t="shared" si="2331"/>
        <v>2090.9493333333335</v>
      </c>
      <c r="AL722" s="11">
        <f t="shared" si="2323"/>
        <v>2317.7999999999997</v>
      </c>
      <c r="AM722" s="11">
        <f t="shared" si="2332"/>
        <v>1621.6569999999999</v>
      </c>
      <c r="AN722" s="11">
        <f t="shared" si="2333"/>
        <v>887.87133333333338</v>
      </c>
      <c r="AO722" s="11">
        <f t="shared" si="2334"/>
        <v>1440.7359733333333</v>
      </c>
      <c r="AP722" s="11">
        <f t="shared" si="2335"/>
        <v>962.77033333333338</v>
      </c>
      <c r="AQ722" s="11">
        <f t="shared" si="2336"/>
        <v>2359.8974203666667</v>
      </c>
      <c r="AR722" s="11">
        <f t="shared" si="2337"/>
        <v>740.05733333333342</v>
      </c>
      <c r="AS722" s="11">
        <f t="shared" si="2338"/>
        <v>866.50883333333343</v>
      </c>
      <c r="AT722" s="11">
        <f t="shared" si="2324"/>
        <v>1639.0753333333334</v>
      </c>
      <c r="AU722" s="11">
        <f t="shared" si="2339"/>
        <v>10255.873367999999</v>
      </c>
      <c r="AV722" s="11">
        <f t="shared" si="2340"/>
        <v>497.73366666666669</v>
      </c>
      <c r="AW722" s="11">
        <f t="shared" si="2346"/>
        <v>16918.591499999999</v>
      </c>
      <c r="AX722" s="11">
        <f t="shared" si="2347"/>
        <v>1926.4670000000001</v>
      </c>
      <c r="AY722" s="11">
        <f t="shared" si="2348"/>
        <v>1803.9159999999999</v>
      </c>
      <c r="AZ722" s="11">
        <f t="shared" ref="AZ722" si="2514">IF(OR(S722="",S719="",S716="",S713=""),AZ721,SUM(S722,S719,S716,S713))</f>
        <v>2848.7909999999997</v>
      </c>
      <c r="BA722" s="11">
        <f t="shared" si="2350"/>
        <v>2127.3620000000001</v>
      </c>
      <c r="BB722" s="11">
        <f t="shared" ref="BB722:BE722" si="2515">IF(OR(V722="",V719="",V716="",V713=""),BB721,SUM(V722,V719,V716,V713)/1000)</f>
        <v>641.58150275228002</v>
      </c>
      <c r="BC722" s="11">
        <f t="shared" si="2515"/>
        <v>1618.09</v>
      </c>
      <c r="BD722" s="11">
        <f t="shared" si="2515"/>
        <v>1020.742</v>
      </c>
      <c r="BE722" s="11">
        <f t="shared" si="2515"/>
        <v>3840.2269999999999</v>
      </c>
      <c r="BF722" s="11">
        <f t="shared" si="2352"/>
        <v>663.654</v>
      </c>
      <c r="BG722" s="11">
        <f t="shared" si="2353"/>
        <v>2027.7861</v>
      </c>
      <c r="BH722" s="11">
        <f t="shared" ref="BH722:BI722" si="2516">IF(OR(AD722="",AD719="",AD716="",AD713=""),BH721,SUM(AD722,AD719,AD716,AD713)/1000)</f>
        <v>1586.115</v>
      </c>
      <c r="BI722" s="11">
        <f t="shared" si="2516"/>
        <v>2164.5810000000001</v>
      </c>
      <c r="BJ722" s="11">
        <f t="shared" si="2355"/>
        <v>388.13350000000003</v>
      </c>
      <c r="BL722" s="65" t="str">
        <f t="shared" si="2471"/>
        <v>20144</v>
      </c>
      <c r="BM722" s="2">
        <f t="shared" si="2472"/>
        <v>66.33878965241108</v>
      </c>
      <c r="BN722" s="2">
        <f t="shared" si="2473"/>
        <v>65.647293262476779</v>
      </c>
      <c r="BO722" s="2">
        <f t="shared" ref="BO722:BP722" si="2517">IF(COUNT(AK721,AY719)=2,AK721/AY719*100,"")</f>
        <v>117.58697139176111</v>
      </c>
      <c r="BP722" s="2">
        <f t="shared" si="2517"/>
        <v>81.800600544287661</v>
      </c>
      <c r="BQ722" s="2">
        <f t="shared" si="2475"/>
        <v>76.658241857342318</v>
      </c>
      <c r="BR722" s="2">
        <f t="shared" si="2476"/>
        <v>138.59539391882458</v>
      </c>
      <c r="BS722" s="2">
        <f t="shared" si="2477"/>
        <v>88.78201547264409</v>
      </c>
      <c r="BT722" s="2">
        <f t="shared" ref="BT722:BZ722" si="2518">IF(COUNT(AP721,BD719)=2,AP721/BD719*100,"")</f>
        <v>94.710758813006294</v>
      </c>
      <c r="BU722" s="2">
        <f t="shared" si="2518"/>
        <v>62.098119216710259</v>
      </c>
      <c r="BV722" s="2">
        <f t="shared" si="2518"/>
        <v>112.35287556632908</v>
      </c>
      <c r="BW722" s="2">
        <f t="shared" si="2518"/>
        <v>42.972345108391139</v>
      </c>
      <c r="BX722" s="2">
        <f t="shared" si="2518"/>
        <v>103.9659989204319</v>
      </c>
      <c r="BY722" s="2">
        <f t="shared" si="2518"/>
        <v>475.55851680030054</v>
      </c>
      <c r="BZ722" s="2">
        <f t="shared" si="2518"/>
        <v>129.63844307633877</v>
      </c>
    </row>
    <row r="723" spans="1:78" ht="15" customHeight="1" x14ac:dyDescent="0.2">
      <c r="A723" s="71">
        <v>41760</v>
      </c>
      <c r="B723" s="76">
        <v>11314.8</v>
      </c>
      <c r="C723" s="13">
        <v>1261583</v>
      </c>
      <c r="D723" s="76">
        <v>2072556</v>
      </c>
      <c r="E723" s="76">
        <v>2349.3000000000002</v>
      </c>
      <c r="F723" s="13">
        <v>1630733</v>
      </c>
      <c r="G723" s="13">
        <v>893837</v>
      </c>
      <c r="H723" s="13">
        <v>1462251.49</v>
      </c>
      <c r="I723" s="13">
        <v>971865</v>
      </c>
      <c r="J723" s="13">
        <v>2377199.4733000002</v>
      </c>
      <c r="K723" s="13">
        <v>744216</v>
      </c>
      <c r="L723" s="13">
        <v>869364.6</v>
      </c>
      <c r="M723" s="76">
        <v>1661.0730000000001</v>
      </c>
      <c r="N723" s="13">
        <v>10491053.221999999</v>
      </c>
      <c r="O723" s="13">
        <v>492823.8</v>
      </c>
      <c r="P723" s="13"/>
      <c r="Q723" s="13"/>
      <c r="R723" s="13"/>
      <c r="S723" s="13"/>
      <c r="T723" s="38"/>
      <c r="U723" s="13"/>
      <c r="V723" s="13"/>
      <c r="W723" s="13"/>
      <c r="X723" s="13"/>
      <c r="Y723" s="13"/>
      <c r="Z723" s="38"/>
      <c r="AA723" s="13"/>
      <c r="AB723" s="38"/>
      <c r="AC723" s="13"/>
      <c r="AD723" s="13"/>
      <c r="AE723" s="13"/>
      <c r="AF723" s="38"/>
      <c r="AG723" s="13"/>
      <c r="AI723" s="11">
        <f t="shared" si="2322"/>
        <v>11250.533333333333</v>
      </c>
      <c r="AJ723" s="11">
        <f t="shared" si="2330"/>
        <v>1257.4076666666667</v>
      </c>
      <c r="AK723" s="11">
        <f t="shared" si="2331"/>
        <v>2078.3513333333331</v>
      </c>
      <c r="AL723" s="11">
        <f t="shared" si="2323"/>
        <v>2331.6</v>
      </c>
      <c r="AM723" s="11">
        <f t="shared" si="2332"/>
        <v>1627.941</v>
      </c>
      <c r="AN723" s="11">
        <f t="shared" si="2333"/>
        <v>890.88166666666666</v>
      </c>
      <c r="AO723" s="11">
        <f t="shared" si="2334"/>
        <v>1452.1491966666665</v>
      </c>
      <c r="AP723" s="11">
        <f t="shared" si="2335"/>
        <v>965.83799999999997</v>
      </c>
      <c r="AQ723" s="11">
        <f t="shared" si="2336"/>
        <v>2367.1029829000008</v>
      </c>
      <c r="AR723" s="11">
        <f t="shared" si="2337"/>
        <v>739.45433333333335</v>
      </c>
      <c r="AS723" s="11">
        <f t="shared" si="2338"/>
        <v>867.86566666666658</v>
      </c>
      <c r="AT723" s="11">
        <f t="shared" si="2324"/>
        <v>1648.883</v>
      </c>
      <c r="AU723" s="11">
        <f t="shared" si="2339"/>
        <v>10329.540749333333</v>
      </c>
      <c r="AV723" s="11">
        <f t="shared" si="2340"/>
        <v>495.66323333333332</v>
      </c>
      <c r="AW723" s="11">
        <f t="shared" si="2346"/>
        <v>16918.591499999999</v>
      </c>
      <c r="AX723" s="11">
        <f t="shared" si="2347"/>
        <v>1926.4670000000001</v>
      </c>
      <c r="AY723" s="11">
        <f t="shared" si="2348"/>
        <v>1803.9159999999999</v>
      </c>
      <c r="AZ723" s="11">
        <f t="shared" ref="AZ723" si="2519">IF(OR(S723="",S720="",S717="",S714=""),AZ722,SUM(S723,S720,S717,S714))</f>
        <v>2848.7909999999997</v>
      </c>
      <c r="BA723" s="11">
        <f t="shared" si="2350"/>
        <v>2127.3620000000001</v>
      </c>
      <c r="BB723" s="11">
        <f t="shared" ref="BB723:BE723" si="2520">IF(OR(V723="",V720="",V717="",V714=""),BB722,SUM(V723,V720,V717,V714)/1000)</f>
        <v>641.58150275228002</v>
      </c>
      <c r="BC723" s="11">
        <f t="shared" si="2520"/>
        <v>1618.09</v>
      </c>
      <c r="BD723" s="11">
        <f t="shared" si="2520"/>
        <v>1020.742</v>
      </c>
      <c r="BE723" s="11">
        <f t="shared" si="2520"/>
        <v>3840.2269999999999</v>
      </c>
      <c r="BF723" s="11">
        <f t="shared" si="2352"/>
        <v>663.654</v>
      </c>
      <c r="BG723" s="11">
        <f t="shared" si="2353"/>
        <v>2027.7861</v>
      </c>
      <c r="BH723" s="11">
        <f t="shared" ref="BH723:BI723" si="2521">IF(OR(AD723="",AD720="",AD717="",AD714=""),BH722,SUM(AD723,AD720,AD717,AD714)/1000)</f>
        <v>1586.115</v>
      </c>
      <c r="BI723" s="11">
        <f t="shared" si="2521"/>
        <v>2164.5810000000001</v>
      </c>
      <c r="BJ723" s="11">
        <f t="shared" si="2355"/>
        <v>388.13350000000003</v>
      </c>
      <c r="BL723" s="65" t="str">
        <f t="shared" si="2471"/>
        <v>20145</v>
      </c>
      <c r="BM723" s="2">
        <f t="shared" si="2472"/>
        <v>66.698042181946548</v>
      </c>
      <c r="BN723" s="2">
        <f t="shared" si="2473"/>
        <v>65.832355104253026</v>
      </c>
      <c r="BO723" s="2">
        <f t="shared" ref="BO723:BP723" si="2522">IF(COUNT(AK722,AY720)=2,AK722/AY720*100,"")</f>
        <v>117.33004733904231</v>
      </c>
      <c r="BP723" s="2">
        <f t="shared" si="2522"/>
        <v>82.317943734843723</v>
      </c>
      <c r="BQ723" s="2">
        <f t="shared" si="2475"/>
        <v>76.337648982436335</v>
      </c>
      <c r="BR723" s="2">
        <f t="shared" si="2476"/>
        <v>139.0811519741643</v>
      </c>
      <c r="BS723" s="2">
        <f t="shared" si="2477"/>
        <v>88.898005414509555</v>
      </c>
      <c r="BT723" s="2">
        <f t="shared" ref="BT723:BZ723" si="2523">IF(COUNT(AP722,BD720)=2,AP722/BD720*100,"")</f>
        <v>94.357055958686004</v>
      </c>
      <c r="BU723" s="2">
        <f t="shared" si="2523"/>
        <v>61.966986450346973</v>
      </c>
      <c r="BV723" s="2">
        <f t="shared" si="2523"/>
        <v>112.05061469132195</v>
      </c>
      <c r="BW723" s="2">
        <f t="shared" si="2523"/>
        <v>43.027839613976596</v>
      </c>
      <c r="BX723" s="2">
        <f t="shared" si="2523"/>
        <v>104.53879928984064</v>
      </c>
      <c r="BY723" s="2">
        <f t="shared" si="2523"/>
        <v>479.62630999787211</v>
      </c>
      <c r="BZ723" s="2">
        <f t="shared" si="2523"/>
        <v>129.36023040174766</v>
      </c>
    </row>
    <row r="724" spans="1:78" ht="15" customHeight="1" x14ac:dyDescent="0.2">
      <c r="A724" s="71">
        <v>41791</v>
      </c>
      <c r="B724" s="76">
        <v>11367.1</v>
      </c>
      <c r="C724" s="13">
        <v>1265809</v>
      </c>
      <c r="D724" s="76">
        <v>2062995</v>
      </c>
      <c r="E724" s="76">
        <v>2343.3000000000002</v>
      </c>
      <c r="F724" s="13">
        <v>1645500</v>
      </c>
      <c r="G724" s="13">
        <v>887989</v>
      </c>
      <c r="H724" s="13">
        <v>1458748.99</v>
      </c>
      <c r="I724" s="13">
        <v>988190</v>
      </c>
      <c r="J724" s="13">
        <v>2423708.37</v>
      </c>
      <c r="K724" s="13">
        <v>738434</v>
      </c>
      <c r="L724" s="13">
        <v>871498.3</v>
      </c>
      <c r="M724" s="76">
        <v>1669.2639999999999</v>
      </c>
      <c r="N724" s="13">
        <v>10599021.153999999</v>
      </c>
      <c r="O724" s="13">
        <v>495969.7</v>
      </c>
      <c r="P724" s="13">
        <v>4358227.25</v>
      </c>
      <c r="Q724" s="13">
        <v>488985</v>
      </c>
      <c r="R724" s="13">
        <v>464028</v>
      </c>
      <c r="S724" s="13">
        <v>729.16</v>
      </c>
      <c r="T724" s="38">
        <v>535.22199999999998</v>
      </c>
      <c r="U724" s="76">
        <v>535.88699999999994</v>
      </c>
      <c r="V724" s="13">
        <v>161899.60374501999</v>
      </c>
      <c r="W724" s="76">
        <v>405924.8</v>
      </c>
      <c r="X724" s="13">
        <v>256980</v>
      </c>
      <c r="Y724" s="13">
        <v>1020695</v>
      </c>
      <c r="Z724" s="38">
        <v>164446</v>
      </c>
      <c r="AA724" s="13">
        <v>166773</v>
      </c>
      <c r="AB724" s="38">
        <v>487155.3</v>
      </c>
      <c r="AC724" s="78">
        <v>512459.2</v>
      </c>
      <c r="AD724" s="13">
        <v>402914</v>
      </c>
      <c r="AE724" s="13">
        <v>526194</v>
      </c>
      <c r="AF724" s="38">
        <v>96662.8</v>
      </c>
      <c r="AG724" s="78">
        <v>99054.2</v>
      </c>
      <c r="AI724" s="11">
        <f t="shared" si="2322"/>
        <v>11309.466666666667</v>
      </c>
      <c r="AJ724" s="11">
        <f t="shared" si="2330"/>
        <v>1261.3013333333333</v>
      </c>
      <c r="AK724" s="11">
        <f t="shared" si="2331"/>
        <v>2071.3453333333332</v>
      </c>
      <c r="AL724" s="11">
        <f t="shared" si="2323"/>
        <v>2343.166666666667</v>
      </c>
      <c r="AM724" s="11">
        <f t="shared" si="2332"/>
        <v>1634.7783333333332</v>
      </c>
      <c r="AN724" s="11">
        <f t="shared" si="2333"/>
        <v>890.82333333333338</v>
      </c>
      <c r="AO724" s="11">
        <f t="shared" si="2334"/>
        <v>1455.83312</v>
      </c>
      <c r="AP724" s="11">
        <f t="shared" si="2335"/>
        <v>972.91466666666668</v>
      </c>
      <c r="AQ724" s="11">
        <f t="shared" si="2336"/>
        <v>2387.9377671666671</v>
      </c>
      <c r="AR724" s="11">
        <f t="shared" si="2337"/>
        <v>738.37266666666665</v>
      </c>
      <c r="AS724" s="11">
        <f t="shared" si="2338"/>
        <v>869.64383333333342</v>
      </c>
      <c r="AT724" s="11">
        <f t="shared" si="2324"/>
        <v>1659.7543333333333</v>
      </c>
      <c r="AU724" s="11">
        <f t="shared" si="2339"/>
        <v>10480.674052333332</v>
      </c>
      <c r="AV724" s="11">
        <f t="shared" si="2340"/>
        <v>494.9786666666667</v>
      </c>
      <c r="AW724" s="11">
        <f t="shared" si="2346"/>
        <v>17117.33725</v>
      </c>
      <c r="AX724" s="11">
        <f t="shared" si="2347"/>
        <v>1955.0509999999999</v>
      </c>
      <c r="AY724" s="11">
        <f t="shared" si="2348"/>
        <v>1826.816</v>
      </c>
      <c r="AZ724" s="11">
        <f t="shared" ref="AZ724" si="2524">IF(OR(S724="",S721="",S718="",S715=""),AZ723,SUM(S724,S721,S718,S715))</f>
        <v>2876.1410000000001</v>
      </c>
      <c r="BA724" s="11">
        <f t="shared" si="2350"/>
        <v>2133.346</v>
      </c>
      <c r="BB724" s="11">
        <f t="shared" ref="BB724:BE724" si="2525">IF(OR(V724="",V721="",V718="",V715=""),BB723,SUM(V724,V721,V718,V715)/1000)</f>
        <v>644.16924996015996</v>
      </c>
      <c r="BC724" s="11">
        <f t="shared" si="2525"/>
        <v>1621.0072999999998</v>
      </c>
      <c r="BD724" s="11">
        <f t="shared" si="2525"/>
        <v>1022.539</v>
      </c>
      <c r="BE724" s="11">
        <f t="shared" si="2525"/>
        <v>3884.8710000000001</v>
      </c>
      <c r="BF724" s="11">
        <f t="shared" si="2352"/>
        <v>665.46</v>
      </c>
      <c r="BG724" s="11">
        <f t="shared" si="2353"/>
        <v>2038.4431999999999</v>
      </c>
      <c r="BH724" s="11">
        <f t="shared" ref="BH724:BI724" si="2526">IF(OR(AD724="",AD721="",AD718="",AD715=""),BH723,SUM(AD724,AD721,AD718,AD715)/1000)</f>
        <v>1599.4749999999999</v>
      </c>
      <c r="BI724" s="11">
        <f t="shared" si="2526"/>
        <v>2198.4</v>
      </c>
      <c r="BJ724" s="11">
        <f t="shared" si="2355"/>
        <v>391.09300000000002</v>
      </c>
      <c r="BL724" s="65" t="str">
        <f t="shared" si="2471"/>
        <v>20146</v>
      </c>
      <c r="BM724" s="2">
        <f t="shared" si="2472"/>
        <v>66.498049399285591</v>
      </c>
      <c r="BN724" s="2">
        <f t="shared" si="2473"/>
        <v>65.0872988394472</v>
      </c>
      <c r="BO724" s="2">
        <f t="shared" ref="BO724:BP724" si="2527">IF(COUNT(AK723,AY721)=2,AK723/AY721*100,"")</f>
        <v>115.21331000630479</v>
      </c>
      <c r="BP724" s="2">
        <f t="shared" si="2527"/>
        <v>81.845245930642164</v>
      </c>
      <c r="BQ724" s="2">
        <f t="shared" si="2475"/>
        <v>76.228540323649668</v>
      </c>
      <c r="BR724" s="2">
        <f t="shared" si="2476"/>
        <v>138.85713083137989</v>
      </c>
      <c r="BS724" s="2">
        <f t="shared" si="2477"/>
        <v>89.039297772888617</v>
      </c>
      <c r="BT724" s="2">
        <f t="shared" ref="BT724:BZ724" si="2528">IF(COUNT(AP723,BD721)=2,AP723/BD721*100,"")</f>
        <v>94.621167738762594</v>
      </c>
      <c r="BU724" s="2">
        <f t="shared" si="2528"/>
        <v>61.639663043356578</v>
      </c>
      <c r="BV724" s="2">
        <f t="shared" si="2528"/>
        <v>111.42166450188402</v>
      </c>
      <c r="BW724" s="2">
        <f t="shared" si="2528"/>
        <v>42.798679144051071</v>
      </c>
      <c r="BX724" s="2">
        <f t="shared" si="2528"/>
        <v>103.95734231124479</v>
      </c>
      <c r="BY724" s="2">
        <f t="shared" si="2528"/>
        <v>477.20740177121269</v>
      </c>
      <c r="BZ724" s="2">
        <f t="shared" si="2528"/>
        <v>127.70431651308978</v>
      </c>
    </row>
    <row r="725" spans="1:78" ht="15" customHeight="1" x14ac:dyDescent="0.2">
      <c r="A725" s="71">
        <v>41821</v>
      </c>
      <c r="B725" s="76">
        <v>11428.4</v>
      </c>
      <c r="C725" s="13">
        <v>1270210</v>
      </c>
      <c r="D725" s="76">
        <v>2065127</v>
      </c>
      <c r="E725" s="76">
        <v>2351.1</v>
      </c>
      <c r="F725" s="13">
        <v>1650920</v>
      </c>
      <c r="G725" s="13">
        <v>891568</v>
      </c>
      <c r="H725" s="13">
        <v>1459534.1</v>
      </c>
      <c r="I725" s="13">
        <v>987483</v>
      </c>
      <c r="J725" s="13">
        <v>2400777.2711999998</v>
      </c>
      <c r="K725" s="13">
        <v>730897</v>
      </c>
      <c r="L725" s="13">
        <v>873498.1</v>
      </c>
      <c r="M725" s="76">
        <v>1680.845</v>
      </c>
      <c r="N725" s="13">
        <v>10848243.891000001</v>
      </c>
      <c r="O725" s="13">
        <v>498848.1</v>
      </c>
      <c r="P725" s="13"/>
      <c r="Q725" s="13"/>
      <c r="R725" s="13"/>
      <c r="S725" s="13"/>
      <c r="T725" s="38"/>
      <c r="U725" s="13"/>
      <c r="V725" s="13"/>
      <c r="W725" s="13"/>
      <c r="X725" s="13"/>
      <c r="Y725" s="13"/>
      <c r="Z725" s="38"/>
      <c r="AA725" s="13"/>
      <c r="AB725" s="38"/>
      <c r="AC725" s="13"/>
      <c r="AD725" s="13"/>
      <c r="AE725" s="13"/>
      <c r="AF725" s="38"/>
      <c r="AG725" s="13"/>
      <c r="AI725" s="11">
        <f t="shared" si="2322"/>
        <v>11370.1</v>
      </c>
      <c r="AJ725" s="11">
        <f t="shared" si="2330"/>
        <v>1265.8673333333334</v>
      </c>
      <c r="AK725" s="11">
        <f t="shared" si="2331"/>
        <v>2066.8926666666666</v>
      </c>
      <c r="AL725" s="11">
        <f t="shared" si="2323"/>
        <v>2347.9</v>
      </c>
      <c r="AM725" s="11">
        <f t="shared" si="2332"/>
        <v>1642.3843333333332</v>
      </c>
      <c r="AN725" s="11">
        <f t="shared" si="2333"/>
        <v>891.13133333333337</v>
      </c>
      <c r="AO725" s="11">
        <f t="shared" si="2334"/>
        <v>1460.1781933333334</v>
      </c>
      <c r="AP725" s="11">
        <f t="shared" si="2335"/>
        <v>982.51266666666663</v>
      </c>
      <c r="AQ725" s="11">
        <f t="shared" si="2336"/>
        <v>2400.5617048333329</v>
      </c>
      <c r="AR725" s="11">
        <f t="shared" si="2337"/>
        <v>737.84900000000005</v>
      </c>
      <c r="AS725" s="11">
        <f t="shared" si="2338"/>
        <v>871.45366666666666</v>
      </c>
      <c r="AT725" s="11">
        <f t="shared" si="2324"/>
        <v>1670.394</v>
      </c>
      <c r="AU725" s="11">
        <f t="shared" si="2339"/>
        <v>10646.106088999999</v>
      </c>
      <c r="AV725" s="11">
        <f t="shared" si="2340"/>
        <v>495.8805333333334</v>
      </c>
      <c r="AW725" s="11">
        <f t="shared" si="2346"/>
        <v>17117.33725</v>
      </c>
      <c r="AX725" s="11">
        <f t="shared" si="2347"/>
        <v>1955.0509999999999</v>
      </c>
      <c r="AY725" s="11">
        <f t="shared" si="2348"/>
        <v>1826.816</v>
      </c>
      <c r="AZ725" s="11">
        <f t="shared" ref="AZ725" si="2529">IF(OR(S725="",S722="",S719="",S716=""),AZ724,SUM(S725,S722,S719,S716))</f>
        <v>2876.1410000000001</v>
      </c>
      <c r="BA725" s="11">
        <f t="shared" si="2350"/>
        <v>2133.346</v>
      </c>
      <c r="BB725" s="11">
        <f t="shared" ref="BB725:BE725" si="2530">IF(OR(V725="",V722="",V719="",V716=""),BB724,SUM(V725,V722,V719,V716)/1000)</f>
        <v>644.16924996015996</v>
      </c>
      <c r="BC725" s="11">
        <f t="shared" si="2530"/>
        <v>1621.0072999999998</v>
      </c>
      <c r="BD725" s="11">
        <f t="shared" si="2530"/>
        <v>1022.539</v>
      </c>
      <c r="BE725" s="11">
        <f t="shared" si="2530"/>
        <v>3884.8710000000001</v>
      </c>
      <c r="BF725" s="11">
        <f t="shared" si="2352"/>
        <v>665.46</v>
      </c>
      <c r="BG725" s="11">
        <f t="shared" si="2353"/>
        <v>2038.4431999999999</v>
      </c>
      <c r="BH725" s="11">
        <f t="shared" ref="BH725:BI725" si="2531">IF(OR(AD725="",AD722="",AD719="",AD716=""),BH724,SUM(AD725,AD722,AD719,AD716)/1000)</f>
        <v>1599.4749999999999</v>
      </c>
      <c r="BI725" s="11">
        <f t="shared" si="2531"/>
        <v>2198.4</v>
      </c>
      <c r="BJ725" s="11">
        <f t="shared" si="2355"/>
        <v>391.09300000000002</v>
      </c>
      <c r="BL725" s="65" t="str">
        <f t="shared" si="2471"/>
        <v>20147</v>
      </c>
      <c r="BM725" s="2">
        <f t="shared" si="2472"/>
        <v>66.846384148861731</v>
      </c>
      <c r="BN725" s="2">
        <f t="shared" si="2473"/>
        <v>65.2701378568471</v>
      </c>
      <c r="BO725" s="2">
        <f t="shared" ref="BO725:BP725" si="2532">IF(COUNT(AK724,AY722)=2,AK724/AY722*100,"")</f>
        <v>114.82493272044448</v>
      </c>
      <c r="BP725" s="2">
        <f t="shared" si="2532"/>
        <v>82.251266121897586</v>
      </c>
      <c r="BQ725" s="2">
        <f t="shared" si="2475"/>
        <v>76.523929636799011</v>
      </c>
      <c r="BR725" s="2">
        <f t="shared" si="2476"/>
        <v>138.84803871555627</v>
      </c>
      <c r="BS725" s="2">
        <f t="shared" si="2477"/>
        <v>89.744649349953747</v>
      </c>
      <c r="BT725" s="2">
        <f t="shared" ref="BT725:BZ725" si="2533">IF(COUNT(AP724,BD722)=2,AP724/BD722*100,"")</f>
        <v>95.314454256478783</v>
      </c>
      <c r="BU725" s="2">
        <f t="shared" si="2533"/>
        <v>62.182203478249257</v>
      </c>
      <c r="BV725" s="2">
        <f t="shared" si="2533"/>
        <v>111.25867796572713</v>
      </c>
      <c r="BW725" s="2">
        <f t="shared" si="2533"/>
        <v>42.886369195120402</v>
      </c>
      <c r="BX725" s="2">
        <f t="shared" si="2533"/>
        <v>104.64274868678081</v>
      </c>
      <c r="BY725" s="2">
        <f t="shared" si="2533"/>
        <v>484.1895060676099</v>
      </c>
      <c r="BZ725" s="2">
        <f t="shared" si="2533"/>
        <v>127.52794249057777</v>
      </c>
    </row>
    <row r="726" spans="1:78" ht="15" customHeight="1" x14ac:dyDescent="0.2">
      <c r="A726" s="71">
        <v>41852</v>
      </c>
      <c r="B726" s="76">
        <v>11457.6</v>
      </c>
      <c r="C726" s="13">
        <v>1279946</v>
      </c>
      <c r="D726" s="76">
        <v>2066257</v>
      </c>
      <c r="E726" s="76">
        <v>2367.5</v>
      </c>
      <c r="F726" s="13">
        <v>1660201</v>
      </c>
      <c r="G726" s="13">
        <v>895662</v>
      </c>
      <c r="H726" s="13">
        <v>1467189.59</v>
      </c>
      <c r="I726" s="13">
        <v>991743</v>
      </c>
      <c r="J726" s="13">
        <v>2412497.6871000002</v>
      </c>
      <c r="K726" s="13">
        <v>732456</v>
      </c>
      <c r="L726" s="13">
        <v>876031.4</v>
      </c>
      <c r="M726" s="76">
        <v>1693.866</v>
      </c>
      <c r="N726" s="13">
        <v>10855846.148</v>
      </c>
      <c r="O726" s="13">
        <v>503400.3</v>
      </c>
      <c r="P726" s="13"/>
      <c r="Q726" s="13"/>
      <c r="R726" s="13"/>
      <c r="S726" s="13"/>
      <c r="T726" s="38"/>
      <c r="U726" s="13"/>
      <c r="V726" s="13"/>
      <c r="W726" s="13"/>
      <c r="X726" s="13"/>
      <c r="Y726" s="13"/>
      <c r="Z726" s="38"/>
      <c r="AA726" s="13"/>
      <c r="AB726" s="38"/>
      <c r="AC726" s="13"/>
      <c r="AD726" s="13"/>
      <c r="AE726" s="13"/>
      <c r="AF726" s="38"/>
      <c r="AG726" s="13"/>
      <c r="AI726" s="11">
        <f t="shared" si="2322"/>
        <v>11417.699999999999</v>
      </c>
      <c r="AJ726" s="11">
        <f t="shared" si="2330"/>
        <v>1271.9883333333332</v>
      </c>
      <c r="AK726" s="11">
        <f t="shared" si="2331"/>
        <v>2064.7930000000001</v>
      </c>
      <c r="AL726" s="11">
        <f t="shared" si="2323"/>
        <v>2353.9666666666667</v>
      </c>
      <c r="AM726" s="11">
        <f t="shared" si="2332"/>
        <v>1652.2070000000001</v>
      </c>
      <c r="AN726" s="11">
        <f t="shared" si="2333"/>
        <v>891.73966666666661</v>
      </c>
      <c r="AO726" s="11">
        <f t="shared" si="2334"/>
        <v>1461.8242266666666</v>
      </c>
      <c r="AP726" s="11">
        <f t="shared" si="2335"/>
        <v>989.13866666666661</v>
      </c>
      <c r="AQ726" s="11">
        <f t="shared" si="2336"/>
        <v>2412.3277761000004</v>
      </c>
      <c r="AR726" s="11">
        <f t="shared" si="2337"/>
        <v>733.92899999999997</v>
      </c>
      <c r="AS726" s="11">
        <f t="shared" si="2338"/>
        <v>873.67593333333321</v>
      </c>
      <c r="AT726" s="11">
        <f t="shared" si="2324"/>
        <v>1681.325</v>
      </c>
      <c r="AU726" s="11">
        <f t="shared" si="2339"/>
        <v>10767.703731000001</v>
      </c>
      <c r="AV726" s="11">
        <f t="shared" si="2340"/>
        <v>499.40603333333337</v>
      </c>
      <c r="AW726" s="11">
        <f t="shared" si="2346"/>
        <v>17117.33725</v>
      </c>
      <c r="AX726" s="11">
        <f t="shared" si="2347"/>
        <v>1955.0509999999999</v>
      </c>
      <c r="AY726" s="11">
        <f t="shared" si="2348"/>
        <v>1826.816</v>
      </c>
      <c r="AZ726" s="11">
        <f t="shared" ref="AZ726" si="2534">IF(OR(S726="",S723="",S720="",S717=""),AZ725,SUM(S726,S723,S720,S717))</f>
        <v>2876.1410000000001</v>
      </c>
      <c r="BA726" s="11">
        <f t="shared" si="2350"/>
        <v>2133.346</v>
      </c>
      <c r="BB726" s="11">
        <f t="shared" ref="BB726:BE726" si="2535">IF(OR(V726="",V723="",V720="",V717=""),BB725,SUM(V726,V723,V720,V717)/1000)</f>
        <v>644.16924996015996</v>
      </c>
      <c r="BC726" s="11">
        <f t="shared" si="2535"/>
        <v>1621.0072999999998</v>
      </c>
      <c r="BD726" s="11">
        <f t="shared" si="2535"/>
        <v>1022.539</v>
      </c>
      <c r="BE726" s="11">
        <f t="shared" si="2535"/>
        <v>3884.8710000000001</v>
      </c>
      <c r="BF726" s="11">
        <f t="shared" si="2352"/>
        <v>665.46</v>
      </c>
      <c r="BG726" s="11">
        <f t="shared" si="2353"/>
        <v>2038.4431999999999</v>
      </c>
      <c r="BH726" s="11">
        <f t="shared" ref="BH726:BI726" si="2536">IF(OR(AD726="",AD723="",AD720="",AD717=""),BH725,SUM(AD726,AD723,AD720,AD717)/1000)</f>
        <v>1599.4749999999999</v>
      </c>
      <c r="BI726" s="11">
        <f t="shared" si="2536"/>
        <v>2198.4</v>
      </c>
      <c r="BJ726" s="11">
        <f t="shared" si="2355"/>
        <v>391.09300000000002</v>
      </c>
      <c r="BL726" s="65" t="str">
        <f t="shared" si="2471"/>
        <v>20148</v>
      </c>
      <c r="BM726" s="2">
        <f t="shared" si="2472"/>
        <v>67.204767016214092</v>
      </c>
      <c r="BN726" s="2">
        <f t="shared" si="2473"/>
        <v>65.472252228215339</v>
      </c>
      <c r="BO726" s="2">
        <f t="shared" ref="BO726:BP726" si="2537">IF(COUNT(AK725,AY723)=2,AK725/AY723*100,"")</f>
        <v>114.57809934978496</v>
      </c>
      <c r="BP726" s="2">
        <f t="shared" si="2537"/>
        <v>82.417418476820529</v>
      </c>
      <c r="BQ726" s="2">
        <f t="shared" si="2475"/>
        <v>76.845329254416185</v>
      </c>
      <c r="BR726" s="2">
        <f t="shared" si="2476"/>
        <v>138.89604508710511</v>
      </c>
      <c r="BS726" s="2">
        <f t="shared" si="2477"/>
        <v>89.972320451890823</v>
      </c>
      <c r="BT726" s="2">
        <f t="shared" ref="BT726:BZ726" si="2538">IF(COUNT(AP725,BD723)=2,AP725/BD723*100,"")</f>
        <v>96.25475062911751</v>
      </c>
      <c r="BU726" s="2">
        <f t="shared" si="2538"/>
        <v>62.510932422310795</v>
      </c>
      <c r="BV726" s="2">
        <f t="shared" si="2538"/>
        <v>111.17977138689739</v>
      </c>
      <c r="BW726" s="2">
        <f t="shared" si="2538"/>
        <v>42.975620883616209</v>
      </c>
      <c r="BX726" s="2">
        <f t="shared" si="2538"/>
        <v>105.31354914366236</v>
      </c>
      <c r="BY726" s="2">
        <f t="shared" si="2538"/>
        <v>491.83218779985589</v>
      </c>
      <c r="BZ726" s="2">
        <f t="shared" si="2538"/>
        <v>127.76030240454207</v>
      </c>
    </row>
    <row r="727" spans="1:78" ht="15" customHeight="1" x14ac:dyDescent="0.2">
      <c r="A727" s="71">
        <v>41883</v>
      </c>
      <c r="B727" s="76">
        <v>11492</v>
      </c>
      <c r="C727" s="13">
        <v>1289603</v>
      </c>
      <c r="D727" s="76">
        <v>2073454</v>
      </c>
      <c r="E727" s="76">
        <v>2372.4</v>
      </c>
      <c r="F727" s="13">
        <v>1654816</v>
      </c>
      <c r="G727" s="13">
        <v>891505</v>
      </c>
      <c r="H727" s="13">
        <v>1468946.58</v>
      </c>
      <c r="I727" s="13">
        <v>990718</v>
      </c>
      <c r="J727" s="13">
        <v>2432652.3886000002</v>
      </c>
      <c r="K727" s="13">
        <v>742954</v>
      </c>
      <c r="L727" s="13">
        <v>879359.4</v>
      </c>
      <c r="M727" s="76">
        <v>1706.078</v>
      </c>
      <c r="N727" s="13">
        <v>10911010.875</v>
      </c>
      <c r="O727" s="13">
        <v>506957.5</v>
      </c>
      <c r="P727" s="13">
        <v>4430414.25</v>
      </c>
      <c r="Q727" s="13">
        <v>524490</v>
      </c>
      <c r="R727" s="13">
        <v>468826</v>
      </c>
      <c r="S727" s="13">
        <v>734.91200000000003</v>
      </c>
      <c r="T727" s="38">
        <v>538.59299999999996</v>
      </c>
      <c r="U727" s="76">
        <v>538.89</v>
      </c>
      <c r="V727" s="13">
        <v>162986.09460216001</v>
      </c>
      <c r="W727" s="76">
        <v>406996.6</v>
      </c>
      <c r="X727" s="13">
        <v>258252</v>
      </c>
      <c r="Y727" s="13">
        <v>966088</v>
      </c>
      <c r="Z727" s="38">
        <v>165921</v>
      </c>
      <c r="AA727" s="76">
        <v>167851</v>
      </c>
      <c r="AB727" s="38">
        <v>483991.6</v>
      </c>
      <c r="AC727" s="78">
        <v>513074.8</v>
      </c>
      <c r="AD727" s="13">
        <v>402684</v>
      </c>
      <c r="AE727" s="13">
        <v>580793</v>
      </c>
      <c r="AF727" s="38">
        <v>97731.6</v>
      </c>
      <c r="AG727" s="78">
        <v>100294.1</v>
      </c>
      <c r="AI727" s="11">
        <f t="shared" si="2322"/>
        <v>11459.333333333334</v>
      </c>
      <c r="AJ727" s="11">
        <f t="shared" si="2330"/>
        <v>1279.9196666666667</v>
      </c>
      <c r="AK727" s="11">
        <f t="shared" si="2331"/>
        <v>2068.2793333333334</v>
      </c>
      <c r="AL727" s="11">
        <f t="shared" si="2323"/>
        <v>2363.6666666666665</v>
      </c>
      <c r="AM727" s="11">
        <f t="shared" si="2332"/>
        <v>1655.3123333333333</v>
      </c>
      <c r="AN727" s="11">
        <f t="shared" si="2333"/>
        <v>892.91166666666663</v>
      </c>
      <c r="AO727" s="11">
        <f t="shared" si="2334"/>
        <v>1465.2234233333336</v>
      </c>
      <c r="AP727" s="11">
        <f t="shared" si="2335"/>
        <v>989.9813333333334</v>
      </c>
      <c r="AQ727" s="11">
        <f t="shared" si="2336"/>
        <v>2415.3091156333335</v>
      </c>
      <c r="AR727" s="11">
        <f t="shared" si="2337"/>
        <v>735.43566666666663</v>
      </c>
      <c r="AS727" s="11">
        <f t="shared" si="2338"/>
        <v>876.29629999999997</v>
      </c>
      <c r="AT727" s="11">
        <f t="shared" si="2324"/>
        <v>1693.5963333333336</v>
      </c>
      <c r="AU727" s="11">
        <f t="shared" si="2339"/>
        <v>10871.700304666667</v>
      </c>
      <c r="AV727" s="11">
        <f t="shared" si="2340"/>
        <v>503.06863333333331</v>
      </c>
      <c r="AW727" s="11">
        <f t="shared" si="2346"/>
        <v>17335.5645</v>
      </c>
      <c r="AX727" s="11">
        <f t="shared" si="2347"/>
        <v>1978.578</v>
      </c>
      <c r="AY727" s="11">
        <f t="shared" si="2348"/>
        <v>1846.134</v>
      </c>
      <c r="AZ727" s="11">
        <f t="shared" ref="AZ727" si="2539">IF(OR(S727="",S724="",S721="",S718=""),AZ726,SUM(S727,S724,S721,S718))</f>
        <v>2901.9440000000004</v>
      </c>
      <c r="BA727" s="11">
        <f t="shared" si="2350"/>
        <v>2142.1729999999998</v>
      </c>
      <c r="BB727" s="11">
        <f t="shared" ref="BB727:BE727" si="2540">IF(OR(V727="",V724="",V721="",V718=""),BB726,SUM(V727,V724,V721,V718)/1000)</f>
        <v>646.67814171414011</v>
      </c>
      <c r="BC727" s="11">
        <f t="shared" si="2540"/>
        <v>1623.8597999999997</v>
      </c>
      <c r="BD727" s="11">
        <f t="shared" si="2540"/>
        <v>1025.9760000000001</v>
      </c>
      <c r="BE727" s="11">
        <f t="shared" si="2540"/>
        <v>3929.7809999999999</v>
      </c>
      <c r="BF727" s="11">
        <f t="shared" si="2352"/>
        <v>667.702</v>
      </c>
      <c r="BG727" s="11">
        <f t="shared" si="2353"/>
        <v>2044.7597000000001</v>
      </c>
      <c r="BH727" s="11">
        <f t="shared" ref="BH727:BI727" si="2541">IF(OR(AD727="",AD724="",AD721="",AD718=""),BH726,SUM(AD727,AD724,AD721,AD718)/1000)</f>
        <v>1608.6179999999999</v>
      </c>
      <c r="BI727" s="11">
        <f t="shared" si="2541"/>
        <v>2228.134</v>
      </c>
      <c r="BJ727" s="11">
        <f t="shared" si="2355"/>
        <v>394.59379999999999</v>
      </c>
      <c r="BL727" s="65" t="str">
        <f t="shared" si="2471"/>
        <v>20149</v>
      </c>
      <c r="BM727" s="2">
        <f t="shared" si="2472"/>
        <v>66.702547442067825</v>
      </c>
      <c r="BN727" s="2">
        <f t="shared" si="2473"/>
        <v>64.748558136505565</v>
      </c>
      <c r="BO727" s="2">
        <f t="shared" ref="BO727:BP727" si="2542">IF(COUNT(AK726,AY724)=2,AK726/AY724*100,"")</f>
        <v>113.02687298556616</v>
      </c>
      <c r="BP727" s="2">
        <f t="shared" si="2542"/>
        <v>81.844619810595745</v>
      </c>
      <c r="BQ727" s="2">
        <f t="shared" si="2475"/>
        <v>76.986308518793166</v>
      </c>
      <c r="BR727" s="2">
        <f t="shared" si="2476"/>
        <v>138.43251082255449</v>
      </c>
      <c r="BS727" s="2">
        <f t="shared" si="2477"/>
        <v>90.078446490236885</v>
      </c>
      <c r="BT727" s="2">
        <f t="shared" ref="BT727:BZ727" si="2543">IF(COUNT(AP726,BD724)=2,AP726/BD724*100,"")</f>
        <v>96.733588319532714</v>
      </c>
      <c r="BU727" s="2">
        <f t="shared" si="2543"/>
        <v>62.095440906532041</v>
      </c>
      <c r="BV727" s="2">
        <f t="shared" si="2543"/>
        <v>110.28897304120457</v>
      </c>
      <c r="BW727" s="2">
        <f t="shared" si="2543"/>
        <v>42.859959665951607</v>
      </c>
      <c r="BX727" s="2">
        <f t="shared" si="2543"/>
        <v>105.11730411541286</v>
      </c>
      <c r="BY727" s="2">
        <f t="shared" si="2543"/>
        <v>489.79729489628829</v>
      </c>
      <c r="BZ727" s="2">
        <f t="shared" si="2543"/>
        <v>127.69495576073551</v>
      </c>
    </row>
    <row r="728" spans="1:78" ht="15" customHeight="1" x14ac:dyDescent="0.2">
      <c r="A728" s="71">
        <v>41913</v>
      </c>
      <c r="B728" s="76">
        <v>11551.4</v>
      </c>
      <c r="C728" s="13">
        <v>1295199</v>
      </c>
      <c r="D728" s="76">
        <v>2060440</v>
      </c>
      <c r="E728" s="76">
        <v>2385</v>
      </c>
      <c r="F728" s="13">
        <v>1652410</v>
      </c>
      <c r="G728" s="13">
        <v>896774</v>
      </c>
      <c r="H728" s="13">
        <v>1461649.23</v>
      </c>
      <c r="I728" s="13">
        <v>983025</v>
      </c>
      <c r="J728" s="13">
        <v>2451121.5036999998</v>
      </c>
      <c r="K728" s="13">
        <v>739943</v>
      </c>
      <c r="L728" s="13">
        <v>882758.5</v>
      </c>
      <c r="M728" s="76">
        <v>1712.473</v>
      </c>
      <c r="N728" s="13">
        <v>11010752.415999999</v>
      </c>
      <c r="O728" s="13">
        <v>507710.3</v>
      </c>
      <c r="P728" s="13"/>
      <c r="Q728" s="13"/>
      <c r="R728" s="13"/>
      <c r="S728" s="13"/>
      <c r="T728" s="38"/>
      <c r="U728" s="13"/>
      <c r="V728" s="13"/>
      <c r="W728" s="13"/>
      <c r="X728" s="13"/>
      <c r="Y728" s="13"/>
      <c r="Z728" s="38"/>
      <c r="AA728" s="13"/>
      <c r="AB728" s="38"/>
      <c r="AC728" s="13"/>
      <c r="AD728" s="13"/>
      <c r="AE728" s="13"/>
      <c r="AF728" s="38"/>
      <c r="AG728" s="13"/>
      <c r="AI728" s="11">
        <f t="shared" si="2322"/>
        <v>11500.333333333334</v>
      </c>
      <c r="AJ728" s="11">
        <f t="shared" si="2330"/>
        <v>1288.2493333333332</v>
      </c>
      <c r="AK728" s="11">
        <f t="shared" si="2331"/>
        <v>2066.7170000000001</v>
      </c>
      <c r="AL728" s="11">
        <f t="shared" si="2323"/>
        <v>2374.9666666666667</v>
      </c>
      <c r="AM728" s="11">
        <f t="shared" si="2332"/>
        <v>1655.809</v>
      </c>
      <c r="AN728" s="11">
        <f t="shared" si="2333"/>
        <v>894.64700000000005</v>
      </c>
      <c r="AO728" s="11">
        <f t="shared" si="2334"/>
        <v>1465.9284666666667</v>
      </c>
      <c r="AP728" s="11">
        <f t="shared" si="2335"/>
        <v>988.49533333333341</v>
      </c>
      <c r="AQ728" s="11">
        <f t="shared" si="2336"/>
        <v>2432.0905264666662</v>
      </c>
      <c r="AR728" s="11">
        <f t="shared" si="2337"/>
        <v>738.45100000000002</v>
      </c>
      <c r="AS728" s="11">
        <f t="shared" si="2338"/>
        <v>879.38310000000001</v>
      </c>
      <c r="AT728" s="11">
        <f t="shared" si="2324"/>
        <v>1704.1389999999999</v>
      </c>
      <c r="AU728" s="11">
        <f t="shared" si="2339"/>
        <v>10925.869813000001</v>
      </c>
      <c r="AV728" s="11">
        <f t="shared" si="2340"/>
        <v>506.02269999999999</v>
      </c>
      <c r="AW728" s="11">
        <f t="shared" si="2346"/>
        <v>17335.5645</v>
      </c>
      <c r="AX728" s="11">
        <f t="shared" si="2347"/>
        <v>1978.578</v>
      </c>
      <c r="AY728" s="11">
        <f t="shared" si="2348"/>
        <v>1846.134</v>
      </c>
      <c r="AZ728" s="11">
        <f t="shared" ref="AZ728" si="2544">IF(OR(S728="",S725="",S722="",S719=""),AZ727,SUM(S728,S725,S722,S719))</f>
        <v>2901.9440000000004</v>
      </c>
      <c r="BA728" s="11">
        <f t="shared" si="2350"/>
        <v>2142.1729999999998</v>
      </c>
      <c r="BB728" s="11">
        <f t="shared" ref="BB728:BE728" si="2545">IF(OR(V728="",V725="",V722="",V719=""),BB727,SUM(V728,V725,V722,V719)/1000)</f>
        <v>646.67814171414011</v>
      </c>
      <c r="BC728" s="11">
        <f t="shared" si="2545"/>
        <v>1623.8597999999997</v>
      </c>
      <c r="BD728" s="11">
        <f t="shared" si="2545"/>
        <v>1025.9760000000001</v>
      </c>
      <c r="BE728" s="11">
        <f t="shared" si="2545"/>
        <v>3929.7809999999999</v>
      </c>
      <c r="BF728" s="11">
        <f t="shared" si="2352"/>
        <v>667.702</v>
      </c>
      <c r="BG728" s="11">
        <f t="shared" si="2353"/>
        <v>2044.7597000000001</v>
      </c>
      <c r="BH728" s="11">
        <f t="shared" ref="BH728:BI728" si="2546">IF(OR(AD728="",AD725="",AD722="",AD719=""),BH727,SUM(AD728,AD725,AD722,AD719)/1000)</f>
        <v>1608.6179999999999</v>
      </c>
      <c r="BI728" s="11">
        <f t="shared" si="2546"/>
        <v>2228.134</v>
      </c>
      <c r="BJ728" s="11">
        <f t="shared" si="2355"/>
        <v>394.59379999999999</v>
      </c>
      <c r="BL728" s="65" t="str">
        <f t="shared" si="2471"/>
        <v>201410</v>
      </c>
      <c r="BM728" s="2">
        <f t="shared" si="2472"/>
        <v>66.945770629911109</v>
      </c>
      <c r="BN728" s="2">
        <f t="shared" si="2473"/>
        <v>65.06164459818865</v>
      </c>
      <c r="BO728" s="2">
        <f t="shared" ref="BO728:BP728" si="2547">IF(COUNT(AK727,AY725)=2,AK727/AY725*100,"")</f>
        <v>113.21771504811286</v>
      </c>
      <c r="BP728" s="2">
        <f t="shared" si="2547"/>
        <v>82.181877267723195</v>
      </c>
      <c r="BQ728" s="2">
        <f t="shared" si="2475"/>
        <v>77.446743284961755</v>
      </c>
      <c r="BR728" s="2">
        <f t="shared" si="2476"/>
        <v>138.61445058451497</v>
      </c>
      <c r="BS728" s="2">
        <f t="shared" si="2477"/>
        <v>90.179990347154316</v>
      </c>
      <c r="BT728" s="2">
        <f t="shared" ref="BT728:BZ728" si="2548">IF(COUNT(AP727,BD725)=2,AP727/BD725*100,"")</f>
        <v>96.815997564233086</v>
      </c>
      <c r="BU728" s="2">
        <f t="shared" si="2548"/>
        <v>62.17218321105986</v>
      </c>
      <c r="BV728" s="2">
        <f t="shared" si="2548"/>
        <v>110.51538284294573</v>
      </c>
      <c r="BW728" s="2">
        <f t="shared" si="2548"/>
        <v>42.988507111701715</v>
      </c>
      <c r="BX728" s="2">
        <f t="shared" si="2548"/>
        <v>105.88451418955181</v>
      </c>
      <c r="BY728" s="2">
        <f t="shared" si="2548"/>
        <v>494.5278522865114</v>
      </c>
      <c r="BZ728" s="2">
        <f t="shared" si="2548"/>
        <v>128.63145935450987</v>
      </c>
    </row>
    <row r="729" spans="1:78" ht="15" customHeight="1" x14ac:dyDescent="0.2">
      <c r="A729" s="71">
        <v>41944</v>
      </c>
      <c r="B729" s="76">
        <v>11590.6</v>
      </c>
      <c r="C729" s="13">
        <v>1296727</v>
      </c>
      <c r="D729" s="76">
        <v>2068927</v>
      </c>
      <c r="E729" s="76">
        <v>2394.9</v>
      </c>
      <c r="F729" s="13">
        <v>1669914</v>
      </c>
      <c r="G729" s="13">
        <v>905114</v>
      </c>
      <c r="H729" s="13">
        <v>1483389.93</v>
      </c>
      <c r="I729" s="13">
        <v>1001354</v>
      </c>
      <c r="J729" s="13">
        <v>2467098.6200999999</v>
      </c>
      <c r="K729" s="13">
        <v>742351</v>
      </c>
      <c r="L729" s="13">
        <v>887271.4</v>
      </c>
      <c r="M729" s="76">
        <v>1716.61</v>
      </c>
      <c r="N729" s="13">
        <v>11038198.464</v>
      </c>
      <c r="O729" s="13">
        <v>508333</v>
      </c>
      <c r="P729" s="13"/>
      <c r="Q729" s="13"/>
      <c r="R729" s="13"/>
      <c r="S729" s="13"/>
      <c r="T729" s="38"/>
      <c r="U729" s="13"/>
      <c r="V729" s="13"/>
      <c r="W729" s="13"/>
      <c r="X729" s="13"/>
      <c r="Y729" s="13"/>
      <c r="Z729" s="38"/>
      <c r="AA729" s="13"/>
      <c r="AB729" s="38"/>
      <c r="AC729" s="13"/>
      <c r="AD729" s="13"/>
      <c r="AE729" s="13"/>
      <c r="AF729" s="38"/>
      <c r="AG729" s="13"/>
      <c r="AI729" s="11">
        <f t="shared" si="2322"/>
        <v>11544.666666666666</v>
      </c>
      <c r="AJ729" s="11">
        <f t="shared" si="2330"/>
        <v>1293.8430000000001</v>
      </c>
      <c r="AK729" s="11">
        <f t="shared" si="2331"/>
        <v>2067.607</v>
      </c>
      <c r="AL729" s="11">
        <f t="shared" si="2323"/>
        <v>2384.1</v>
      </c>
      <c r="AM729" s="11">
        <f t="shared" si="2332"/>
        <v>1659.0466666666669</v>
      </c>
      <c r="AN729" s="11">
        <f t="shared" si="2333"/>
        <v>897.7976666666666</v>
      </c>
      <c r="AO729" s="11">
        <f t="shared" si="2334"/>
        <v>1471.3285800000001</v>
      </c>
      <c r="AP729" s="11">
        <f t="shared" si="2335"/>
        <v>991.69899999999996</v>
      </c>
      <c r="AQ729" s="11">
        <f t="shared" si="2336"/>
        <v>2450.2908374666667</v>
      </c>
      <c r="AR729" s="11">
        <f t="shared" si="2337"/>
        <v>741.74933333333342</v>
      </c>
      <c r="AS729" s="11">
        <f t="shared" si="2338"/>
        <v>883.12976666666657</v>
      </c>
      <c r="AT729" s="11">
        <f t="shared" si="2324"/>
        <v>1711.7203333333334</v>
      </c>
      <c r="AU729" s="11">
        <f t="shared" si="2339"/>
        <v>10986.653918333335</v>
      </c>
      <c r="AV729" s="11">
        <f t="shared" si="2340"/>
        <v>507.66693333333336</v>
      </c>
      <c r="AW729" s="11">
        <f t="shared" si="2346"/>
        <v>17335.5645</v>
      </c>
      <c r="AX729" s="11">
        <f t="shared" si="2347"/>
        <v>1978.578</v>
      </c>
      <c r="AY729" s="11">
        <f t="shared" si="2348"/>
        <v>1846.134</v>
      </c>
      <c r="AZ729" s="11">
        <f t="shared" ref="AZ729" si="2549">IF(OR(S729="",S726="",S723="",S720=""),AZ728,SUM(S729,S726,S723,S720))</f>
        <v>2901.9440000000004</v>
      </c>
      <c r="BA729" s="11">
        <f t="shared" si="2350"/>
        <v>2142.1729999999998</v>
      </c>
      <c r="BB729" s="11">
        <f t="shared" ref="BB729:BE729" si="2550">IF(OR(V729="",V726="",V723="",V720=""),BB728,SUM(V729,V726,V723,V720)/1000)</f>
        <v>646.67814171414011</v>
      </c>
      <c r="BC729" s="11">
        <f t="shared" si="2550"/>
        <v>1623.8597999999997</v>
      </c>
      <c r="BD729" s="11">
        <f t="shared" si="2550"/>
        <v>1025.9760000000001</v>
      </c>
      <c r="BE729" s="11">
        <f t="shared" si="2550"/>
        <v>3929.7809999999999</v>
      </c>
      <c r="BF729" s="11">
        <f t="shared" si="2352"/>
        <v>667.702</v>
      </c>
      <c r="BG729" s="11">
        <f t="shared" si="2353"/>
        <v>2044.7597000000001</v>
      </c>
      <c r="BH729" s="11">
        <f t="shared" ref="BH729:BI729" si="2551">IF(OR(AD729="",AD726="",AD723="",AD720=""),BH728,SUM(AD729,AD726,AD723,AD720)/1000)</f>
        <v>1608.6179999999999</v>
      </c>
      <c r="BI729" s="11">
        <f t="shared" si="2551"/>
        <v>2228.134</v>
      </c>
      <c r="BJ729" s="11">
        <f t="shared" si="2355"/>
        <v>394.59379999999999</v>
      </c>
      <c r="BL729" s="65" t="str">
        <f t="shared" si="2471"/>
        <v>201411</v>
      </c>
      <c r="BM729" s="2">
        <f t="shared" si="2472"/>
        <v>67.185293865337229</v>
      </c>
      <c r="BN729" s="2">
        <f t="shared" si="2473"/>
        <v>65.467328814781141</v>
      </c>
      <c r="BO729" s="2">
        <f t="shared" ref="BO729:BP729" si="2552">IF(COUNT(AK728,AY726)=2,AK728/AY726*100,"")</f>
        <v>113.13219284262892</v>
      </c>
      <c r="BP729" s="2">
        <f t="shared" si="2552"/>
        <v>82.574764820871678</v>
      </c>
      <c r="BQ729" s="2">
        <f t="shared" si="2475"/>
        <v>77.592304920689543</v>
      </c>
      <c r="BR729" s="2">
        <f t="shared" si="2476"/>
        <v>138.88384148348146</v>
      </c>
      <c r="BS729" s="2">
        <f t="shared" si="2477"/>
        <v>90.389686914632264</v>
      </c>
      <c r="BT729" s="2">
        <f t="shared" ref="BT729:BZ729" si="2553">IF(COUNT(AP728,BD726)=2,AP728/BD726*100,"")</f>
        <v>96.670673033823988</v>
      </c>
      <c r="BU729" s="2">
        <f t="shared" si="2553"/>
        <v>62.604151501212421</v>
      </c>
      <c r="BV729" s="2">
        <f t="shared" si="2553"/>
        <v>110.96850299041266</v>
      </c>
      <c r="BW729" s="2">
        <f t="shared" si="2553"/>
        <v>43.139936398522167</v>
      </c>
      <c r="BX729" s="2">
        <f t="shared" si="2553"/>
        <v>106.54364713421592</v>
      </c>
      <c r="BY729" s="2">
        <f t="shared" si="2553"/>
        <v>496.99189469614265</v>
      </c>
      <c r="BZ729" s="2">
        <f t="shared" si="2553"/>
        <v>129.38679546808558</v>
      </c>
    </row>
    <row r="730" spans="1:78" ht="15" customHeight="1" x14ac:dyDescent="0.2">
      <c r="A730" s="71">
        <v>41974</v>
      </c>
      <c r="B730" s="76">
        <v>11668</v>
      </c>
      <c r="C730" s="13">
        <v>1302464</v>
      </c>
      <c r="D730" s="76">
        <v>2079934</v>
      </c>
      <c r="E730" s="76">
        <v>2401.4</v>
      </c>
      <c r="F730" s="13">
        <v>1707725</v>
      </c>
      <c r="G730" s="13">
        <v>895399</v>
      </c>
      <c r="H730" s="13">
        <v>1494679.25</v>
      </c>
      <c r="I730" s="13">
        <v>987650</v>
      </c>
      <c r="J730" s="13">
        <v>2522074.6450999998</v>
      </c>
      <c r="K730" s="13">
        <v>831897</v>
      </c>
      <c r="L730" s="13">
        <v>890799.7</v>
      </c>
      <c r="M730" s="76">
        <v>1730.721</v>
      </c>
      <c r="N730" s="13">
        <v>11011372.387</v>
      </c>
      <c r="O730" s="13">
        <v>513212</v>
      </c>
      <c r="P730" s="13">
        <v>4462478</v>
      </c>
      <c r="Q730" s="13">
        <v>514078</v>
      </c>
      <c r="R730" s="13">
        <v>469966</v>
      </c>
      <c r="S730" s="13">
        <v>741.47199999999998</v>
      </c>
      <c r="T730" s="38">
        <v>541.08500000000004</v>
      </c>
      <c r="U730" s="76">
        <v>541.52700000000004</v>
      </c>
      <c r="V730" s="13">
        <v>163849.24591532999</v>
      </c>
      <c r="W730" s="13">
        <v>408768</v>
      </c>
      <c r="X730" s="13">
        <v>260618</v>
      </c>
      <c r="Y730" s="13">
        <v>1046091</v>
      </c>
      <c r="Z730" s="38">
        <v>168068</v>
      </c>
      <c r="AA730" s="13">
        <v>169828</v>
      </c>
      <c r="AB730" s="38">
        <v>488357.7</v>
      </c>
      <c r="AC730" s="78">
        <v>517265.7</v>
      </c>
      <c r="AD730" s="13">
        <v>405107</v>
      </c>
      <c r="AE730" s="13">
        <v>617111</v>
      </c>
      <c r="AF730" s="38">
        <v>99938.5</v>
      </c>
      <c r="AG730" s="78">
        <v>101643.3</v>
      </c>
      <c r="AI730" s="11">
        <f t="shared" si="2322"/>
        <v>11603.333333333334</v>
      </c>
      <c r="AJ730" s="11">
        <f t="shared" si="2330"/>
        <v>1298.1300000000001</v>
      </c>
      <c r="AK730" s="11">
        <f t="shared" si="2331"/>
        <v>2069.7669999999998</v>
      </c>
      <c r="AL730" s="11">
        <f t="shared" si="2323"/>
        <v>2393.7666666666664</v>
      </c>
      <c r="AM730" s="11">
        <f t="shared" si="2332"/>
        <v>1676.683</v>
      </c>
      <c r="AN730" s="11">
        <f t="shared" si="2333"/>
        <v>899.0956666666666</v>
      </c>
      <c r="AO730" s="11">
        <f t="shared" si="2334"/>
        <v>1479.9061366666667</v>
      </c>
      <c r="AP730" s="11">
        <f t="shared" si="2335"/>
        <v>990.67633333333333</v>
      </c>
      <c r="AQ730" s="11">
        <f t="shared" si="2336"/>
        <v>2480.0982563000002</v>
      </c>
      <c r="AR730" s="11">
        <f t="shared" si="2337"/>
        <v>771.39700000000005</v>
      </c>
      <c r="AS730" s="11">
        <f t="shared" si="2338"/>
        <v>886.94319999999982</v>
      </c>
      <c r="AT730" s="11">
        <f t="shared" si="2324"/>
        <v>1719.9346666666668</v>
      </c>
      <c r="AU730" s="11">
        <f t="shared" si="2339"/>
        <v>11020.107755666666</v>
      </c>
      <c r="AV730" s="11">
        <f t="shared" si="2340"/>
        <v>509.75176666666664</v>
      </c>
      <c r="AW730" s="11">
        <f t="shared" si="2346"/>
        <v>17527.258249999999</v>
      </c>
      <c r="AX730" s="11">
        <f t="shared" si="2347"/>
        <v>1994.8979999999999</v>
      </c>
      <c r="AY730" s="11">
        <f t="shared" si="2348"/>
        <v>1861.9649999999999</v>
      </c>
      <c r="AZ730" s="11">
        <f t="shared" ref="AZ730" si="2554">IF(OR(S730="",S727="",S724="",S721=""),AZ729,SUM(S730,S727,S724,S721))</f>
        <v>2931.6610000000001</v>
      </c>
      <c r="BA730" s="11">
        <f t="shared" si="2350"/>
        <v>2151.1809999999996</v>
      </c>
      <c r="BB730" s="11">
        <f t="shared" ref="BB730:BE730" si="2555">IF(OR(V730="",V727="",V724="",V721=""),BB729,SUM(V730,V727,V724,V721)/1000)</f>
        <v>649.98401970556006</v>
      </c>
      <c r="BC730" s="11">
        <f t="shared" si="2555"/>
        <v>1628.2217999999998</v>
      </c>
      <c r="BD730" s="11">
        <f t="shared" si="2555"/>
        <v>1032.1579999999999</v>
      </c>
      <c r="BE730" s="11">
        <f t="shared" si="2555"/>
        <v>3980.9659999999999</v>
      </c>
      <c r="BF730" s="11">
        <f t="shared" si="2352"/>
        <v>671.56899999999996</v>
      </c>
      <c r="BG730" s="11">
        <f t="shared" si="2353"/>
        <v>2055.2152000000001</v>
      </c>
      <c r="BH730" s="11">
        <f t="shared" ref="BH730:BI730" si="2556">IF(OR(AD730="",AD727="",AD724="",AD721=""),BH729,SUM(AD730,AD727,AD724,AD721)/1000)</f>
        <v>1614.45</v>
      </c>
      <c r="BI730" s="11">
        <f t="shared" si="2556"/>
        <v>2260.0050000000001</v>
      </c>
      <c r="BJ730" s="11">
        <f t="shared" si="2355"/>
        <v>398.78090000000003</v>
      </c>
      <c r="BL730" s="65" t="str">
        <f t="shared" si="2471"/>
        <v>201412</v>
      </c>
      <c r="BM730" s="2">
        <f t="shared" si="2472"/>
        <v>66.595273933344743</v>
      </c>
      <c r="BN730" s="2">
        <f t="shared" si="2473"/>
        <v>65.109858359555858</v>
      </c>
      <c r="BO730" s="2">
        <f t="shared" ref="BO730:BP730" si="2557">IF(COUNT(AK729,AY727)=2,AK729/AY727*100,"")</f>
        <v>111.9965831299353</v>
      </c>
      <c r="BP730" s="2">
        <f t="shared" si="2557"/>
        <v>82.15527246562992</v>
      </c>
      <c r="BQ730" s="2">
        <f t="shared" si="2475"/>
        <v>77.295764627786838</v>
      </c>
      <c r="BR730" s="2">
        <f t="shared" si="2476"/>
        <v>138.83222715505548</v>
      </c>
      <c r="BS730" s="2">
        <f t="shared" si="2477"/>
        <v>90.274324585574874</v>
      </c>
      <c r="BT730" s="2">
        <f t="shared" ref="BT730:BZ730" si="2558">IF(COUNT(AP729,BD727)=2,AP729/BD727*100,"")</f>
        <v>96.659083643282088</v>
      </c>
      <c r="BU730" s="2">
        <f t="shared" si="2558"/>
        <v>62.351841933855013</v>
      </c>
      <c r="BV730" s="2">
        <f t="shared" si="2558"/>
        <v>111.08987742036618</v>
      </c>
      <c r="BW730" s="2">
        <f t="shared" si="2558"/>
        <v>43.189904743656015</v>
      </c>
      <c r="BX730" s="2">
        <f t="shared" si="2558"/>
        <v>106.40937334614766</v>
      </c>
      <c r="BY730" s="2">
        <f t="shared" si="2558"/>
        <v>493.08766520924394</v>
      </c>
      <c r="BZ730" s="2">
        <f t="shared" si="2558"/>
        <v>128.65557779502197</v>
      </c>
    </row>
    <row r="731" spans="1:78" ht="15" customHeight="1" x14ac:dyDescent="0.2">
      <c r="A731" s="71">
        <v>42005</v>
      </c>
      <c r="B731" s="76">
        <v>11732.1</v>
      </c>
      <c r="C731" s="13">
        <v>1306212</v>
      </c>
      <c r="D731" s="76">
        <v>2073662</v>
      </c>
      <c r="E731" s="76">
        <v>2426</v>
      </c>
      <c r="F731" s="13">
        <v>1697300</v>
      </c>
      <c r="G731" s="13">
        <v>896675</v>
      </c>
      <c r="H731" s="13">
        <v>1494349.77</v>
      </c>
      <c r="I731" s="13">
        <v>989221</v>
      </c>
      <c r="J731" s="13">
        <v>2507794.6145000001</v>
      </c>
      <c r="K731" s="13">
        <v>835078</v>
      </c>
      <c r="L731" s="13">
        <v>893029.2</v>
      </c>
      <c r="M731" s="76">
        <v>1734.9780000000001</v>
      </c>
      <c r="N731" s="13">
        <v>11129385.066</v>
      </c>
      <c r="O731" s="13">
        <v>515053</v>
      </c>
      <c r="P731" s="13"/>
      <c r="Q731" s="13"/>
      <c r="R731" s="13"/>
      <c r="S731" s="13"/>
      <c r="T731" s="38"/>
      <c r="U731" s="13"/>
      <c r="V731" s="13"/>
      <c r="W731" s="13"/>
      <c r="X731" s="13"/>
      <c r="Y731" s="13"/>
      <c r="Z731" s="38"/>
      <c r="AA731" s="13"/>
      <c r="AB731" s="38"/>
      <c r="AC731" s="13"/>
      <c r="AD731" s="13"/>
      <c r="AE731" s="13"/>
      <c r="AF731" s="38"/>
      <c r="AG731" s="13"/>
      <c r="AI731" s="11">
        <f t="shared" si="2322"/>
        <v>11663.566666666666</v>
      </c>
      <c r="AJ731" s="11">
        <f t="shared" si="2330"/>
        <v>1301.8009999999999</v>
      </c>
      <c r="AK731" s="11">
        <f t="shared" si="2331"/>
        <v>2074.1743333333334</v>
      </c>
      <c r="AL731" s="11">
        <f t="shared" si="2323"/>
        <v>2407.4333333333334</v>
      </c>
      <c r="AM731" s="11">
        <f t="shared" si="2332"/>
        <v>1691.6463333333334</v>
      </c>
      <c r="AN731" s="11">
        <f t="shared" si="2333"/>
        <v>899.06266666666659</v>
      </c>
      <c r="AO731" s="11">
        <f t="shared" si="2334"/>
        <v>1490.8063166666664</v>
      </c>
      <c r="AP731" s="11">
        <f t="shared" si="2335"/>
        <v>992.74166666666667</v>
      </c>
      <c r="AQ731" s="11">
        <f t="shared" si="2336"/>
        <v>2498.9892932333337</v>
      </c>
      <c r="AR731" s="11">
        <f t="shared" si="2337"/>
        <v>803.10866666666664</v>
      </c>
      <c r="AS731" s="11">
        <f t="shared" si="2338"/>
        <v>890.36676666666665</v>
      </c>
      <c r="AT731" s="11">
        <f t="shared" si="2324"/>
        <v>1727.4363333333333</v>
      </c>
      <c r="AU731" s="11">
        <f t="shared" si="2339"/>
        <v>11059.651972333333</v>
      </c>
      <c r="AV731" s="11">
        <f t="shared" si="2340"/>
        <v>512.19933333333336</v>
      </c>
      <c r="AW731" s="11">
        <f t="shared" si="2346"/>
        <v>17527.258249999999</v>
      </c>
      <c r="AX731" s="11">
        <f t="shared" si="2347"/>
        <v>1994.8979999999999</v>
      </c>
      <c r="AY731" s="11">
        <f t="shared" si="2348"/>
        <v>1861.9649999999999</v>
      </c>
      <c r="AZ731" s="11">
        <f t="shared" ref="AZ731" si="2559">IF(OR(S731="",S728="",S725="",S722=""),AZ730,SUM(S731,S728,S725,S722))</f>
        <v>2931.6610000000001</v>
      </c>
      <c r="BA731" s="11">
        <f t="shared" si="2350"/>
        <v>2151.1809999999996</v>
      </c>
      <c r="BB731" s="11">
        <f t="shared" ref="BB731:BE731" si="2560">IF(OR(V731="",V728="",V725="",V722=""),BB730,SUM(V731,V728,V725,V722)/1000)</f>
        <v>649.98401970556006</v>
      </c>
      <c r="BC731" s="11">
        <f t="shared" si="2560"/>
        <v>1628.2217999999998</v>
      </c>
      <c r="BD731" s="11">
        <f t="shared" si="2560"/>
        <v>1032.1579999999999</v>
      </c>
      <c r="BE731" s="11">
        <f t="shared" si="2560"/>
        <v>3980.9659999999999</v>
      </c>
      <c r="BF731" s="11">
        <f t="shared" si="2352"/>
        <v>671.56899999999996</v>
      </c>
      <c r="BG731" s="11">
        <f t="shared" si="2353"/>
        <v>2055.2152000000001</v>
      </c>
      <c r="BH731" s="11">
        <f t="shared" ref="BH731:BI731" si="2561">IF(OR(AD731="",AD728="",AD725="",AD722=""),BH730,SUM(AD731,AD728,AD725,AD722)/1000)</f>
        <v>1614.45</v>
      </c>
      <c r="BI731" s="11">
        <f t="shared" si="2561"/>
        <v>2260.0050000000001</v>
      </c>
      <c r="BJ731" s="11">
        <f t="shared" si="2355"/>
        <v>398.78090000000003</v>
      </c>
      <c r="BL731" s="65" t="str">
        <f t="shared" si="2471"/>
        <v>20151</v>
      </c>
      <c r="BM731" s="2">
        <f t="shared" si="2472"/>
        <v>66.933691910253827</v>
      </c>
      <c r="BN731" s="2">
        <f t="shared" si="2473"/>
        <v>65.392569815291594</v>
      </c>
      <c r="BO731" s="2">
        <f t="shared" ref="BO731:BP731" si="2562">IF(COUNT(AK730,AY728)=2,AK730/AY728*100,"")</f>
        <v>112.11358438769882</v>
      </c>
      <c r="BP731" s="2">
        <f t="shared" si="2562"/>
        <v>82.488382500374442</v>
      </c>
      <c r="BQ731" s="2">
        <f t="shared" si="2475"/>
        <v>77.446903992659188</v>
      </c>
      <c r="BR731" s="2">
        <f t="shared" si="2476"/>
        <v>139.03294524281387</v>
      </c>
      <c r="BS731" s="2">
        <f t="shared" si="2477"/>
        <v>90.606872588384817</v>
      </c>
      <c r="BT731" s="2">
        <f t="shared" ref="BT731:BZ731" si="2563">IF(COUNT(AP730,BD728)=2,AP730/BD728*100,"")</f>
        <v>96.559406197935743</v>
      </c>
      <c r="BU731" s="2">
        <f t="shared" si="2563"/>
        <v>63.11034269594159</v>
      </c>
      <c r="BV731" s="2">
        <f t="shared" si="2563"/>
        <v>115.53013170546143</v>
      </c>
      <c r="BW731" s="2">
        <f t="shared" si="2563"/>
        <v>43.376402615916177</v>
      </c>
      <c r="BX731" s="2">
        <f t="shared" si="2563"/>
        <v>106.92001871585839</v>
      </c>
      <c r="BY731" s="2">
        <f t="shared" si="2563"/>
        <v>494.58909363919162</v>
      </c>
      <c r="BZ731" s="2">
        <f t="shared" si="2563"/>
        <v>129.18392703247409</v>
      </c>
    </row>
    <row r="732" spans="1:78" ht="15" customHeight="1" x14ac:dyDescent="0.2">
      <c r="A732" s="71">
        <v>42036</v>
      </c>
      <c r="B732" s="76">
        <v>11852.5</v>
      </c>
      <c r="C732" s="13">
        <v>1312747</v>
      </c>
      <c r="D732" s="76">
        <v>2069868</v>
      </c>
      <c r="E732" s="76">
        <v>2452</v>
      </c>
      <c r="F732" s="13">
        <v>1665814</v>
      </c>
      <c r="G732" s="13">
        <v>897830</v>
      </c>
      <c r="H732" s="13">
        <v>1492602.12</v>
      </c>
      <c r="I732" s="13">
        <v>998306</v>
      </c>
      <c r="J732" s="13">
        <v>2509858.6787</v>
      </c>
      <c r="K732" s="13">
        <v>834457</v>
      </c>
      <c r="L732" s="13">
        <v>895155.4</v>
      </c>
      <c r="M732" s="76">
        <v>1755.556</v>
      </c>
      <c r="N732" s="13">
        <v>11122587.805</v>
      </c>
      <c r="O732" s="13">
        <v>514765.2</v>
      </c>
      <c r="P732" s="13"/>
      <c r="Q732" s="13"/>
      <c r="R732" s="13"/>
      <c r="S732" s="13"/>
      <c r="T732" s="38"/>
      <c r="U732" s="13"/>
      <c r="V732" s="13"/>
      <c r="W732" s="13"/>
      <c r="X732" s="13"/>
      <c r="Y732" s="13"/>
      <c r="Z732" s="38"/>
      <c r="AA732" s="13"/>
      <c r="AB732" s="38"/>
      <c r="AC732" s="13"/>
      <c r="AD732" s="13"/>
      <c r="AE732" s="13"/>
      <c r="AF732" s="38"/>
      <c r="AG732" s="13"/>
      <c r="AI732" s="11">
        <f t="shared" si="2322"/>
        <v>11750.866666666667</v>
      </c>
      <c r="AJ732" s="11">
        <f t="shared" si="2330"/>
        <v>1307.1410000000001</v>
      </c>
      <c r="AK732" s="11">
        <f t="shared" si="2331"/>
        <v>2074.4879999999998</v>
      </c>
      <c r="AL732" s="11">
        <f t="shared" si="2323"/>
        <v>2426.4666666666667</v>
      </c>
      <c r="AM732" s="11">
        <f t="shared" si="2332"/>
        <v>1690.2796666666668</v>
      </c>
      <c r="AN732" s="11">
        <f t="shared" si="2333"/>
        <v>896.63466666666659</v>
      </c>
      <c r="AO732" s="11">
        <f t="shared" si="2334"/>
        <v>1493.877046666667</v>
      </c>
      <c r="AP732" s="11">
        <f t="shared" si="2335"/>
        <v>991.7256666666666</v>
      </c>
      <c r="AQ732" s="11">
        <f t="shared" si="2336"/>
        <v>2513.2426461</v>
      </c>
      <c r="AR732" s="11">
        <f t="shared" si="2337"/>
        <v>833.81066666666663</v>
      </c>
      <c r="AS732" s="11">
        <f t="shared" si="2338"/>
        <v>892.99476666666658</v>
      </c>
      <c r="AT732" s="11">
        <f t="shared" si="2324"/>
        <v>1740.4183333333333</v>
      </c>
      <c r="AU732" s="11">
        <f t="shared" si="2339"/>
        <v>11087.781752666668</v>
      </c>
      <c r="AV732" s="11">
        <f t="shared" si="2340"/>
        <v>514.34339999999997</v>
      </c>
      <c r="AW732" s="11">
        <f t="shared" si="2346"/>
        <v>17527.258249999999</v>
      </c>
      <c r="AX732" s="11">
        <f t="shared" si="2347"/>
        <v>1994.8979999999999</v>
      </c>
      <c r="AY732" s="11">
        <f t="shared" si="2348"/>
        <v>1861.9649999999999</v>
      </c>
      <c r="AZ732" s="11">
        <f t="shared" ref="AZ732" si="2564">IF(OR(S732="",S729="",S726="",S723=""),AZ731,SUM(S732,S729,S726,S723))</f>
        <v>2931.6610000000001</v>
      </c>
      <c r="BA732" s="11">
        <f t="shared" si="2350"/>
        <v>2151.1809999999996</v>
      </c>
      <c r="BB732" s="11">
        <f t="shared" ref="BB732:BE732" si="2565">IF(OR(V732="",V729="",V726="",V723=""),BB731,SUM(V732,V729,V726,V723)/1000)</f>
        <v>649.98401970556006</v>
      </c>
      <c r="BC732" s="11">
        <f t="shared" si="2565"/>
        <v>1628.2217999999998</v>
      </c>
      <c r="BD732" s="11">
        <f t="shared" si="2565"/>
        <v>1032.1579999999999</v>
      </c>
      <c r="BE732" s="11">
        <f t="shared" si="2565"/>
        <v>3980.9659999999999</v>
      </c>
      <c r="BF732" s="11">
        <f t="shared" si="2352"/>
        <v>671.56899999999996</v>
      </c>
      <c r="BG732" s="11">
        <f t="shared" si="2353"/>
        <v>2055.2152000000001</v>
      </c>
      <c r="BH732" s="11">
        <f t="shared" ref="BH732:BI732" si="2566">IF(OR(AD732="",AD729="",AD726="",AD723=""),BH731,SUM(AD732,AD729,AD726,AD723)/1000)</f>
        <v>1614.45</v>
      </c>
      <c r="BI732" s="11">
        <f t="shared" si="2566"/>
        <v>2260.0050000000001</v>
      </c>
      <c r="BJ732" s="11">
        <f t="shared" si="2355"/>
        <v>398.78090000000003</v>
      </c>
      <c r="BL732" s="65" t="str">
        <f t="shared" si="2471"/>
        <v>20152</v>
      </c>
      <c r="BM732" s="2">
        <f t="shared" si="2472"/>
        <v>67.281147185409878</v>
      </c>
      <c r="BN732" s="2">
        <f t="shared" si="2473"/>
        <v>65.609240575807476</v>
      </c>
      <c r="BO732" s="2">
        <f t="shared" ref="BO732:BP732" si="2567">IF(COUNT(AK731,AY729)=2,AK731/AY729*100,"")</f>
        <v>112.35231750963545</v>
      </c>
      <c r="BP732" s="2">
        <f t="shared" si="2567"/>
        <v>82.959331170185678</v>
      </c>
      <c r="BQ732" s="2">
        <f t="shared" si="2475"/>
        <v>78.270195731157116</v>
      </c>
      <c r="BR732" s="2">
        <f t="shared" si="2476"/>
        <v>139.02784224058271</v>
      </c>
      <c r="BS732" s="2">
        <f t="shared" si="2477"/>
        <v>91.135092861259764</v>
      </c>
      <c r="BT732" s="2">
        <f t="shared" ref="BT732:BZ732" si="2568">IF(COUNT(AP731,BD729)=2,AP731/BD729*100,"")</f>
        <v>96.760710451966375</v>
      </c>
      <c r="BU732" s="2">
        <f t="shared" si="2568"/>
        <v>63.59105744654304</v>
      </c>
      <c r="BV732" s="2">
        <f t="shared" si="2568"/>
        <v>120.27950592729491</v>
      </c>
      <c r="BW732" s="2">
        <f t="shared" si="2568"/>
        <v>43.54383386305328</v>
      </c>
      <c r="BX732" s="2">
        <f t="shared" si="2568"/>
        <v>107.38636104614852</v>
      </c>
      <c r="BY732" s="2">
        <f t="shared" si="2568"/>
        <v>496.36386197299328</v>
      </c>
      <c r="BZ732" s="2">
        <f t="shared" si="2568"/>
        <v>129.80420202581323</v>
      </c>
    </row>
    <row r="733" spans="1:78" ht="15" customHeight="1" x14ac:dyDescent="0.2">
      <c r="A733" s="71">
        <v>42064</v>
      </c>
      <c r="B733" s="76">
        <v>11869.4</v>
      </c>
      <c r="C733" s="13">
        <v>1316790</v>
      </c>
      <c r="D733" s="76">
        <v>2088289</v>
      </c>
      <c r="E733" s="76">
        <v>2465.1999999999998</v>
      </c>
      <c r="F733" s="13">
        <v>1694986</v>
      </c>
      <c r="G733" s="13">
        <v>902232</v>
      </c>
      <c r="H733" s="13">
        <v>1495906.8</v>
      </c>
      <c r="I733" s="13">
        <v>997119</v>
      </c>
      <c r="J733" s="13">
        <v>2548335.2544999998</v>
      </c>
      <c r="K733" s="13">
        <v>838992</v>
      </c>
      <c r="L733" s="13">
        <v>897631.7</v>
      </c>
      <c r="M733" s="76">
        <v>1758.6559999999999</v>
      </c>
      <c r="N733" s="13">
        <v>11345001.513</v>
      </c>
      <c r="O733" s="13">
        <v>517918.2</v>
      </c>
      <c r="P733" s="13">
        <v>4496044.5</v>
      </c>
      <c r="Q733" s="13">
        <v>472379</v>
      </c>
      <c r="R733" s="13">
        <v>472228</v>
      </c>
      <c r="S733" s="13">
        <v>746.86199999999997</v>
      </c>
      <c r="T733" s="38">
        <v>545.63099999999997</v>
      </c>
      <c r="U733" s="76">
        <v>546.44000000000005</v>
      </c>
      <c r="V733" s="13">
        <v>163267.79142709999</v>
      </c>
      <c r="W733" s="76">
        <v>409709.2</v>
      </c>
      <c r="X733" s="13">
        <v>265848</v>
      </c>
      <c r="Y733" s="13">
        <v>1007034</v>
      </c>
      <c r="Z733" s="38">
        <v>168510</v>
      </c>
      <c r="AA733" s="76">
        <v>169482</v>
      </c>
      <c r="AB733" s="38">
        <v>498230.5</v>
      </c>
      <c r="AC733" s="78">
        <v>529425</v>
      </c>
      <c r="AD733" s="13">
        <v>408760</v>
      </c>
      <c r="AE733" s="13">
        <v>572160</v>
      </c>
      <c r="AF733" s="38">
        <v>101279.3</v>
      </c>
      <c r="AG733" s="78">
        <v>104008.8</v>
      </c>
      <c r="AI733" s="11">
        <f t="shared" si="2322"/>
        <v>11818</v>
      </c>
      <c r="AJ733" s="11">
        <f t="shared" si="2330"/>
        <v>1311.9163333333333</v>
      </c>
      <c r="AK733" s="11">
        <f t="shared" si="2331"/>
        <v>2077.2730000000001</v>
      </c>
      <c r="AL733" s="11">
        <f t="shared" si="2323"/>
        <v>2447.7333333333331</v>
      </c>
      <c r="AM733" s="11">
        <f t="shared" si="2332"/>
        <v>1686.0333333333333</v>
      </c>
      <c r="AN733" s="11">
        <f t="shared" si="2333"/>
        <v>898.91233333333332</v>
      </c>
      <c r="AO733" s="11">
        <f t="shared" si="2334"/>
        <v>1494.2862300000002</v>
      </c>
      <c r="AP733" s="11">
        <f t="shared" si="2335"/>
        <v>994.88199999999995</v>
      </c>
      <c r="AQ733" s="11">
        <f t="shared" si="2336"/>
        <v>2521.9961825666664</v>
      </c>
      <c r="AR733" s="11">
        <f t="shared" si="2337"/>
        <v>836.17566666666664</v>
      </c>
      <c r="AS733" s="11">
        <f t="shared" si="2338"/>
        <v>895.27210000000002</v>
      </c>
      <c r="AT733" s="11">
        <f t="shared" si="2324"/>
        <v>1749.7300000000002</v>
      </c>
      <c r="AU733" s="11">
        <f t="shared" si="2339"/>
        <v>11198.991461333335</v>
      </c>
      <c r="AV733" s="11">
        <f t="shared" si="2340"/>
        <v>515.91213333333326</v>
      </c>
      <c r="AW733" s="11">
        <f t="shared" si="2346"/>
        <v>17747.164000000001</v>
      </c>
      <c r="AX733" s="11">
        <f t="shared" si="2347"/>
        <v>1999.932</v>
      </c>
      <c r="AY733" s="11">
        <f t="shared" si="2348"/>
        <v>1875.048</v>
      </c>
      <c r="AZ733" s="11">
        <f t="shared" ref="AZ733" si="2569">IF(OR(S733="",S730="",S727="",S724=""),AZ732,SUM(S733,S730,S727,S724))</f>
        <v>2952.4059999999999</v>
      </c>
      <c r="BA733" s="11">
        <f t="shared" si="2350"/>
        <v>2162.7439999999997</v>
      </c>
      <c r="BB733" s="11">
        <f t="shared" ref="BB733:BE733" si="2570">IF(OR(V733="",V730="",V727="",V724=""),BB732,SUM(V733,V730,V727,V724)/1000)</f>
        <v>652.00273568961006</v>
      </c>
      <c r="BC733" s="11">
        <f t="shared" si="2570"/>
        <v>1631.3985999999998</v>
      </c>
      <c r="BD733" s="11">
        <f t="shared" si="2570"/>
        <v>1041.6980000000001</v>
      </c>
      <c r="BE733" s="11">
        <f t="shared" si="2570"/>
        <v>4039.9079999999999</v>
      </c>
      <c r="BF733" s="11">
        <f t="shared" si="2352"/>
        <v>673.93399999999997</v>
      </c>
      <c r="BG733" s="11">
        <f t="shared" si="2353"/>
        <v>2072.2246999999998</v>
      </c>
      <c r="BH733" s="11">
        <f t="shared" ref="BH733:BI733" si="2571">IF(OR(AD733="",AD730="",AD727="",AD724=""),BH732,SUM(AD733,AD730,AD727,AD724)/1000)</f>
        <v>1619.4649999999999</v>
      </c>
      <c r="BI733" s="11">
        <f t="shared" si="2571"/>
        <v>2296.2579999999998</v>
      </c>
      <c r="BJ733" s="11">
        <f t="shared" si="2355"/>
        <v>405.00040000000001</v>
      </c>
      <c r="BL733" s="65" t="str">
        <f t="shared" si="2471"/>
        <v>20153</v>
      </c>
      <c r="BM733" s="2">
        <f t="shared" si="2472"/>
        <v>67.043381794563714</v>
      </c>
      <c r="BN733" s="2">
        <f t="shared" si="2473"/>
        <v>65.256519380940787</v>
      </c>
      <c r="BO733" s="2">
        <f t="shared" ref="BO733:BP733" si="2572">IF(COUNT(AK732,AY730)=2,AK732/AY730*100,"")</f>
        <v>111.41390949883589</v>
      </c>
      <c r="BP733" s="2">
        <f t="shared" si="2572"/>
        <v>82.76764150652707</v>
      </c>
      <c r="BQ733" s="2">
        <f t="shared" si="2475"/>
        <v>78.638028754127788</v>
      </c>
      <c r="BR733" s="2">
        <f t="shared" si="2476"/>
        <v>137.9471863128017</v>
      </c>
      <c r="BS733" s="2">
        <f t="shared" si="2477"/>
        <v>91.560395313873485</v>
      </c>
      <c r="BT733" s="2">
        <f t="shared" ref="BT733:BZ733" si="2573">IF(COUNT(AP732,BD730)=2,AP732/BD730*100,"")</f>
        <v>96.082737978746152</v>
      </c>
      <c r="BU733" s="2">
        <f t="shared" si="2573"/>
        <v>63.131477287171002</v>
      </c>
      <c r="BV733" s="2">
        <f t="shared" si="2573"/>
        <v>124.15859973683519</v>
      </c>
      <c r="BW733" s="2">
        <f t="shared" si="2573"/>
        <v>43.450183059499878</v>
      </c>
      <c r="BX733" s="2">
        <f t="shared" si="2573"/>
        <v>107.802554017364</v>
      </c>
      <c r="BY733" s="2">
        <f t="shared" si="2573"/>
        <v>490.6087266473599</v>
      </c>
      <c r="BZ733" s="2">
        <f t="shared" si="2573"/>
        <v>128.97894558139569</v>
      </c>
    </row>
    <row r="734" spans="1:78" ht="15" customHeight="1" x14ac:dyDescent="0.2">
      <c r="A734" s="71">
        <v>42095</v>
      </c>
      <c r="B734" s="76">
        <v>11916.6</v>
      </c>
      <c r="C734" s="13">
        <v>1320890</v>
      </c>
      <c r="D734" s="76">
        <v>2095274</v>
      </c>
      <c r="E734" s="76">
        <v>2489.9</v>
      </c>
      <c r="F734" s="13">
        <v>1709931</v>
      </c>
      <c r="G734" s="13">
        <v>897769</v>
      </c>
      <c r="H734" s="13">
        <v>1501402.32</v>
      </c>
      <c r="I734" s="13">
        <v>1010737</v>
      </c>
      <c r="J734" s="13">
        <v>2548006.5866999999</v>
      </c>
      <c r="K734" s="13">
        <v>838868</v>
      </c>
      <c r="L734" s="13">
        <v>899718.6</v>
      </c>
      <c r="M734" s="76">
        <v>1769.9449999999999</v>
      </c>
      <c r="N734" s="13">
        <v>11418264.356000001</v>
      </c>
      <c r="O734" s="13">
        <v>519173.5</v>
      </c>
      <c r="P734" s="13"/>
      <c r="Q734" s="13"/>
      <c r="R734" s="13"/>
      <c r="S734" s="13"/>
      <c r="T734" s="38"/>
      <c r="U734" s="13"/>
      <c r="V734" s="13"/>
      <c r="W734" s="13"/>
      <c r="X734" s="13"/>
      <c r="Y734" s="13"/>
      <c r="Z734" s="38"/>
      <c r="AA734" s="13"/>
      <c r="AB734" s="38"/>
      <c r="AC734" s="13"/>
      <c r="AD734" s="13"/>
      <c r="AE734" s="13"/>
      <c r="AF734" s="38"/>
      <c r="AG734" s="13"/>
      <c r="AI734" s="11">
        <f t="shared" si="2322"/>
        <v>11879.5</v>
      </c>
      <c r="AJ734" s="11">
        <f t="shared" si="2330"/>
        <v>1316.809</v>
      </c>
      <c r="AK734" s="11">
        <f t="shared" si="2331"/>
        <v>2084.4769999999999</v>
      </c>
      <c r="AL734" s="11">
        <f t="shared" si="2323"/>
        <v>2469.0333333333333</v>
      </c>
      <c r="AM734" s="11">
        <f t="shared" si="2332"/>
        <v>1690.2436666666667</v>
      </c>
      <c r="AN734" s="11">
        <f t="shared" si="2333"/>
        <v>899.27700000000004</v>
      </c>
      <c r="AO734" s="11">
        <f t="shared" si="2334"/>
        <v>1496.63708</v>
      </c>
      <c r="AP734" s="11">
        <f t="shared" si="2335"/>
        <v>1002.054</v>
      </c>
      <c r="AQ734" s="11">
        <f t="shared" si="2336"/>
        <v>2535.4001733</v>
      </c>
      <c r="AR734" s="11">
        <f t="shared" si="2337"/>
        <v>837.43899999999996</v>
      </c>
      <c r="AS734" s="11">
        <f t="shared" si="2338"/>
        <v>897.50189999999998</v>
      </c>
      <c r="AT734" s="11">
        <f t="shared" si="2324"/>
        <v>1761.3856666666668</v>
      </c>
      <c r="AU734" s="11">
        <f t="shared" si="2339"/>
        <v>11295.284557999999</v>
      </c>
      <c r="AV734" s="11">
        <f t="shared" si="2340"/>
        <v>517.28563333333329</v>
      </c>
      <c r="AW734" s="11">
        <f t="shared" si="2346"/>
        <v>17747.164000000001</v>
      </c>
      <c r="AX734" s="11">
        <f t="shared" si="2347"/>
        <v>1999.932</v>
      </c>
      <c r="AY734" s="11">
        <f t="shared" si="2348"/>
        <v>1875.048</v>
      </c>
      <c r="AZ734" s="11">
        <f t="shared" ref="AZ734" si="2574">IF(OR(S734="",S731="",S728="",S725=""),AZ733,SUM(S734,S731,S728,S725))</f>
        <v>2952.4059999999999</v>
      </c>
      <c r="BA734" s="11">
        <f t="shared" si="2350"/>
        <v>2162.7439999999997</v>
      </c>
      <c r="BB734" s="11">
        <f t="shared" ref="BB734:BE734" si="2575">IF(OR(V734="",V731="",V728="",V725=""),BB733,SUM(V734,V731,V728,V725)/1000)</f>
        <v>652.00273568961006</v>
      </c>
      <c r="BC734" s="11">
        <f t="shared" si="2575"/>
        <v>1631.3985999999998</v>
      </c>
      <c r="BD734" s="11">
        <f t="shared" si="2575"/>
        <v>1041.6980000000001</v>
      </c>
      <c r="BE734" s="11">
        <f t="shared" si="2575"/>
        <v>4039.9079999999999</v>
      </c>
      <c r="BF734" s="11">
        <f t="shared" si="2352"/>
        <v>673.93399999999997</v>
      </c>
      <c r="BG734" s="11">
        <f t="shared" si="2353"/>
        <v>2072.2246999999998</v>
      </c>
      <c r="BH734" s="11">
        <f t="shared" ref="BH734:BI734" si="2576">IF(OR(AD734="",AD731="",AD728="",AD725=""),BH733,SUM(AD734,AD731,AD728,AD725)/1000)</f>
        <v>1619.4649999999999</v>
      </c>
      <c r="BI734" s="11">
        <f t="shared" si="2576"/>
        <v>2296.2579999999998</v>
      </c>
      <c r="BJ734" s="11">
        <f t="shared" si="2355"/>
        <v>405.00040000000001</v>
      </c>
      <c r="BL734" s="65" t="str">
        <f t="shared" si="2471"/>
        <v>20154</v>
      </c>
      <c r="BM734" s="2">
        <f t="shared" si="2472"/>
        <v>67.426404240948528</v>
      </c>
      <c r="BN734" s="2">
        <f t="shared" si="2473"/>
        <v>65.524202239914032</v>
      </c>
      <c r="BO734" s="2">
        <f t="shared" ref="BO734:BP734" si="2577">IF(COUNT(AK733,AY731)=2,AK733/AY731*100,"")</f>
        <v>111.56348266481916</v>
      </c>
      <c r="BP734" s="2">
        <f t="shared" si="2577"/>
        <v>83.493055074694283</v>
      </c>
      <c r="BQ734" s="2">
        <f t="shared" si="2475"/>
        <v>78.57449776037754</v>
      </c>
      <c r="BR734" s="2">
        <f t="shared" si="2476"/>
        <v>138.29760518428387</v>
      </c>
      <c r="BS734" s="2">
        <f t="shared" si="2477"/>
        <v>91.748989398536935</v>
      </c>
      <c r="BT734" s="2">
        <f t="shared" ref="BT734:BZ734" si="2578">IF(COUNT(AP733,BD731)=2,AP733/BD731*100,"")</f>
        <v>96.388537413845555</v>
      </c>
      <c r="BU734" s="2">
        <f t="shared" si="2578"/>
        <v>63.351362020340453</v>
      </c>
      <c r="BV734" s="2">
        <f t="shared" si="2578"/>
        <v>124.51076012541775</v>
      </c>
      <c r="BW734" s="2">
        <f t="shared" si="2578"/>
        <v>43.560990596021284</v>
      </c>
      <c r="BX734" s="2">
        <f t="shared" si="2578"/>
        <v>108.37932422806529</v>
      </c>
      <c r="BY734" s="2">
        <f t="shared" si="2578"/>
        <v>495.52949933001622</v>
      </c>
      <c r="BZ734" s="2">
        <f t="shared" si="2578"/>
        <v>129.3723278455245</v>
      </c>
    </row>
    <row r="735" spans="1:78" ht="15" customHeight="1" x14ac:dyDescent="0.2">
      <c r="A735" s="71">
        <v>42125</v>
      </c>
      <c r="B735" s="76">
        <v>11949.3</v>
      </c>
      <c r="C735" s="13">
        <v>1322154</v>
      </c>
      <c r="D735" s="76">
        <v>2091154</v>
      </c>
      <c r="E735" s="76">
        <v>2508.3000000000002</v>
      </c>
      <c r="F735" s="13">
        <v>1708171</v>
      </c>
      <c r="G735" s="13">
        <v>900794</v>
      </c>
      <c r="H735" s="13">
        <v>1516633.61</v>
      </c>
      <c r="I735" s="13">
        <v>1012886</v>
      </c>
      <c r="J735" s="13">
        <v>2582243.0477</v>
      </c>
      <c r="K735" s="13">
        <v>858583</v>
      </c>
      <c r="L735" s="13">
        <v>904556</v>
      </c>
      <c r="M735" s="76">
        <v>1772.8030000000001</v>
      </c>
      <c r="N735" s="13">
        <v>11450687.155999999</v>
      </c>
      <c r="O735" s="13">
        <v>517568.1</v>
      </c>
      <c r="P735" s="13"/>
      <c r="Q735" s="13"/>
      <c r="R735" s="13"/>
      <c r="S735" s="13"/>
      <c r="T735" s="38"/>
      <c r="U735" s="13"/>
      <c r="V735" s="13"/>
      <c r="W735" s="13"/>
      <c r="X735" s="13"/>
      <c r="Y735" s="13"/>
      <c r="Z735" s="38"/>
      <c r="AA735" s="13"/>
      <c r="AB735" s="38"/>
      <c r="AC735" s="13"/>
      <c r="AD735" s="13"/>
      <c r="AE735" s="13"/>
      <c r="AF735" s="38"/>
      <c r="AG735" s="13"/>
      <c r="AI735" s="11">
        <f t="shared" si="2322"/>
        <v>11911.766666666668</v>
      </c>
      <c r="AJ735" s="11">
        <f t="shared" si="2330"/>
        <v>1319.9446666666668</v>
      </c>
      <c r="AK735" s="11">
        <f t="shared" si="2331"/>
        <v>2091.5723333333331</v>
      </c>
      <c r="AL735" s="11">
        <f t="shared" si="2323"/>
        <v>2487.8000000000002</v>
      </c>
      <c r="AM735" s="11">
        <f t="shared" si="2332"/>
        <v>1704.3626666666667</v>
      </c>
      <c r="AN735" s="11">
        <f t="shared" si="2333"/>
        <v>900.26499999999999</v>
      </c>
      <c r="AO735" s="11">
        <f t="shared" si="2334"/>
        <v>1504.647576666667</v>
      </c>
      <c r="AP735" s="11">
        <f t="shared" si="2335"/>
        <v>1006.914</v>
      </c>
      <c r="AQ735" s="11">
        <f t="shared" si="2336"/>
        <v>2559.5282963</v>
      </c>
      <c r="AR735" s="11">
        <f t="shared" si="2337"/>
        <v>845.48099999999999</v>
      </c>
      <c r="AS735" s="11">
        <f t="shared" si="2338"/>
        <v>900.63543333333325</v>
      </c>
      <c r="AT735" s="11">
        <f t="shared" si="2324"/>
        <v>1767.1346666666666</v>
      </c>
      <c r="AU735" s="11">
        <f t="shared" si="2339"/>
        <v>11404.651008333334</v>
      </c>
      <c r="AV735" s="11">
        <f t="shared" si="2340"/>
        <v>518.2199333333333</v>
      </c>
      <c r="AW735" s="11">
        <f t="shared" si="2346"/>
        <v>17747.164000000001</v>
      </c>
      <c r="AX735" s="11">
        <f t="shared" si="2347"/>
        <v>1999.932</v>
      </c>
      <c r="AY735" s="11">
        <f t="shared" si="2348"/>
        <v>1875.048</v>
      </c>
      <c r="AZ735" s="11">
        <f t="shared" ref="AZ735" si="2579">IF(OR(S735="",S732="",S729="",S726=""),AZ734,SUM(S735,S732,S729,S726))</f>
        <v>2952.4059999999999</v>
      </c>
      <c r="BA735" s="11">
        <f t="shared" si="2350"/>
        <v>2162.7439999999997</v>
      </c>
      <c r="BB735" s="11">
        <f t="shared" ref="BB735:BE735" si="2580">IF(OR(V735="",V732="",V729="",V726=""),BB734,SUM(V735,V732,V729,V726)/1000)</f>
        <v>652.00273568961006</v>
      </c>
      <c r="BC735" s="11">
        <f t="shared" si="2580"/>
        <v>1631.3985999999998</v>
      </c>
      <c r="BD735" s="11">
        <f t="shared" si="2580"/>
        <v>1041.6980000000001</v>
      </c>
      <c r="BE735" s="11">
        <f t="shared" si="2580"/>
        <v>4039.9079999999999</v>
      </c>
      <c r="BF735" s="11">
        <f t="shared" si="2352"/>
        <v>673.93399999999997</v>
      </c>
      <c r="BG735" s="11">
        <f t="shared" si="2353"/>
        <v>2072.2246999999998</v>
      </c>
      <c r="BH735" s="11">
        <f t="shared" ref="BH735:BI735" si="2581">IF(OR(AD735="",AD732="",AD729="",AD726=""),BH734,SUM(AD735,AD732,AD729,AD726)/1000)</f>
        <v>1619.4649999999999</v>
      </c>
      <c r="BI735" s="11">
        <f t="shared" si="2581"/>
        <v>2296.2579999999998</v>
      </c>
      <c r="BJ735" s="11">
        <f t="shared" si="2355"/>
        <v>405.00040000000001</v>
      </c>
      <c r="BL735" s="65" t="str">
        <f t="shared" si="2471"/>
        <v>20155</v>
      </c>
      <c r="BM735" s="2">
        <f t="shared" si="2472"/>
        <v>67.777286273510583</v>
      </c>
      <c r="BN735" s="2">
        <f t="shared" si="2473"/>
        <v>65.763579558119432</v>
      </c>
      <c r="BO735" s="2">
        <f t="shared" ref="BO735:BP735" si="2582">IF(COUNT(AK734,AY732)=2,AK734/AY732*100,"")</f>
        <v>111.95038574838946</v>
      </c>
      <c r="BP735" s="2">
        <f t="shared" si="2582"/>
        <v>84.219605654723821</v>
      </c>
      <c r="BQ735" s="2">
        <f t="shared" si="2475"/>
        <v>78.377102314186189</v>
      </c>
      <c r="BR735" s="2">
        <f t="shared" si="2476"/>
        <v>138.35370912770571</v>
      </c>
      <c r="BS735" s="2">
        <f t="shared" si="2477"/>
        <v>91.774120086096403</v>
      </c>
      <c r="BT735" s="2">
        <f t="shared" ref="BT735:BZ735" si="2583">IF(COUNT(AP734,BD732)=2,AP734/BD732*100,"")</f>
        <v>97.083392271338312</v>
      </c>
      <c r="BU735" s="2">
        <f t="shared" si="2583"/>
        <v>63.688063984972501</v>
      </c>
      <c r="BV735" s="2">
        <f t="shared" si="2583"/>
        <v>124.69887680938221</v>
      </c>
      <c r="BW735" s="2">
        <f t="shared" si="2583"/>
        <v>43.669485317158028</v>
      </c>
      <c r="BX735" s="2">
        <f t="shared" si="2583"/>
        <v>109.10128320274191</v>
      </c>
      <c r="BY735" s="2">
        <f t="shared" si="2583"/>
        <v>499.79024639326013</v>
      </c>
      <c r="BZ735" s="2">
        <f t="shared" si="2583"/>
        <v>129.71675256596623</v>
      </c>
    </row>
    <row r="736" spans="1:78" ht="15" customHeight="1" x14ac:dyDescent="0.2">
      <c r="A736" s="71">
        <v>42156</v>
      </c>
      <c r="B736" s="76">
        <v>11994.6</v>
      </c>
      <c r="C736" s="13">
        <v>1329858</v>
      </c>
      <c r="D736" s="76">
        <v>2087718</v>
      </c>
      <c r="E736" s="76">
        <v>2515</v>
      </c>
      <c r="F736" s="13">
        <v>1732169</v>
      </c>
      <c r="G736" s="13">
        <v>898738</v>
      </c>
      <c r="H736" s="13">
        <v>1512251.46</v>
      </c>
      <c r="I736" s="13">
        <v>1029900</v>
      </c>
      <c r="J736" s="13">
        <v>2638100.5281000002</v>
      </c>
      <c r="K736" s="13">
        <v>842933</v>
      </c>
      <c r="L736" s="13">
        <v>905203</v>
      </c>
      <c r="M736" s="76">
        <v>1781.7439999999999</v>
      </c>
      <c r="N736" s="13">
        <v>11436355.426999999</v>
      </c>
      <c r="O736" s="13">
        <v>513754.7</v>
      </c>
      <c r="P736" s="13">
        <v>4554851.25</v>
      </c>
      <c r="Q736" s="13">
        <v>487051</v>
      </c>
      <c r="R736" s="13">
        <v>479400</v>
      </c>
      <c r="S736" s="13">
        <v>755.404</v>
      </c>
      <c r="T736" s="38">
        <v>546.19600000000003</v>
      </c>
      <c r="U736" s="76">
        <v>547.09699999999998</v>
      </c>
      <c r="V736" s="13">
        <v>163085.99980128001</v>
      </c>
      <c r="W736" s="76">
        <v>412306.6</v>
      </c>
      <c r="X736" s="13">
        <v>268181</v>
      </c>
      <c r="Y736" s="13">
        <v>1088523</v>
      </c>
      <c r="Z736" s="38">
        <v>170626</v>
      </c>
      <c r="AA736" s="76">
        <v>172393</v>
      </c>
      <c r="AB736" s="38">
        <v>497586.2</v>
      </c>
      <c r="AC736" s="78">
        <v>531634.6</v>
      </c>
      <c r="AD736" s="13">
        <v>407591</v>
      </c>
      <c r="AE736" s="13">
        <v>565750</v>
      </c>
      <c r="AF736" s="38">
        <v>101603.1</v>
      </c>
      <c r="AG736" s="78">
        <v>105403</v>
      </c>
      <c r="AI736" s="11">
        <f t="shared" si="2322"/>
        <v>11953.5</v>
      </c>
      <c r="AJ736" s="11">
        <f t="shared" si="2330"/>
        <v>1324.3006666666668</v>
      </c>
      <c r="AK736" s="11">
        <f t="shared" si="2331"/>
        <v>2091.3820000000001</v>
      </c>
      <c r="AL736" s="11">
        <f t="shared" si="2323"/>
        <v>2504.4</v>
      </c>
      <c r="AM736" s="11">
        <f t="shared" si="2332"/>
        <v>1716.7570000000001</v>
      </c>
      <c r="AN736" s="11">
        <f t="shared" si="2333"/>
        <v>899.10033333333342</v>
      </c>
      <c r="AO736" s="11">
        <f t="shared" si="2334"/>
        <v>1510.095796666667</v>
      </c>
      <c r="AP736" s="11">
        <f t="shared" si="2335"/>
        <v>1017.841</v>
      </c>
      <c r="AQ736" s="11">
        <f t="shared" si="2336"/>
        <v>2589.4500541666666</v>
      </c>
      <c r="AR736" s="11">
        <f t="shared" si="2337"/>
        <v>846.79466666666667</v>
      </c>
      <c r="AS736" s="11">
        <f t="shared" si="2338"/>
        <v>903.15920000000006</v>
      </c>
      <c r="AT736" s="11">
        <f t="shared" si="2324"/>
        <v>1774.8306666666667</v>
      </c>
      <c r="AU736" s="11">
        <f t="shared" si="2339"/>
        <v>11435.102313000001</v>
      </c>
      <c r="AV736" s="11">
        <f t="shared" si="2340"/>
        <v>516.83210000000008</v>
      </c>
      <c r="AW736" s="11">
        <f t="shared" si="2346"/>
        <v>17943.788</v>
      </c>
      <c r="AX736" s="11">
        <f t="shared" si="2347"/>
        <v>1997.998</v>
      </c>
      <c r="AY736" s="11">
        <f t="shared" si="2348"/>
        <v>1890.42</v>
      </c>
      <c r="AZ736" s="11">
        <f t="shared" ref="AZ736" si="2584">IF(OR(S736="",S733="",S730="",S727=""),AZ735,SUM(S736,S733,S730,S727))</f>
        <v>2978.6500000000005</v>
      </c>
      <c r="BA736" s="11">
        <f t="shared" si="2350"/>
        <v>2173.9540000000002</v>
      </c>
      <c r="BB736" s="11">
        <f t="shared" ref="BB736:BE736" si="2585">IF(OR(V736="",V733="",V730="",V727=""),BB735,SUM(V736,V733,V730,V727)/1000)</f>
        <v>653.18913174586999</v>
      </c>
      <c r="BC736" s="11">
        <f t="shared" si="2585"/>
        <v>1637.7803999999999</v>
      </c>
      <c r="BD736" s="11">
        <f t="shared" si="2585"/>
        <v>1052.8989999999999</v>
      </c>
      <c r="BE736" s="11">
        <f t="shared" si="2585"/>
        <v>4107.7359999999999</v>
      </c>
      <c r="BF736" s="11">
        <f t="shared" si="2352"/>
        <v>679.55399999999997</v>
      </c>
      <c r="BG736" s="11">
        <f t="shared" si="2353"/>
        <v>2091.4001000000003</v>
      </c>
      <c r="BH736" s="11">
        <f t="shared" ref="BH736:BI736" si="2586">IF(OR(AD736="",AD733="",AD730="",AD727=""),BH735,SUM(AD736,AD733,AD730,AD727)/1000)</f>
        <v>1624.1420000000001</v>
      </c>
      <c r="BI736" s="11">
        <f t="shared" si="2586"/>
        <v>2335.8139999999999</v>
      </c>
      <c r="BJ736" s="11">
        <f t="shared" si="2355"/>
        <v>411.34919999999994</v>
      </c>
      <c r="BL736" s="65" t="str">
        <f t="shared" si="2471"/>
        <v>20156</v>
      </c>
      <c r="BM736" s="2">
        <f t="shared" si="2472"/>
        <v>67.119268558439344</v>
      </c>
      <c r="BN736" s="2">
        <f t="shared" si="2473"/>
        <v>65.84268865141415</v>
      </c>
      <c r="BO736" s="2">
        <f t="shared" ref="BO736:BP736" si="2587">IF(COUNT(AK735,AY733)=2,AK735/AY733*100,"")</f>
        <v>111.54766882412252</v>
      </c>
      <c r="BP736" s="2">
        <f t="shared" si="2587"/>
        <v>84.263478667906782</v>
      </c>
      <c r="BQ736" s="2">
        <f t="shared" si="2475"/>
        <v>78.152738681354194</v>
      </c>
      <c r="BR736" s="2">
        <f t="shared" si="2476"/>
        <v>138.07687463884764</v>
      </c>
      <c r="BS736" s="2">
        <f t="shared" si="2477"/>
        <v>91.739509890470686</v>
      </c>
      <c r="BT736" s="2">
        <f t="shared" ref="BT736:BZ736" si="2588">IF(COUNT(AP735,BD733)=2,AP735/BD733*100,"")</f>
        <v>96.660836442039809</v>
      </c>
      <c r="BU736" s="2">
        <f t="shared" si="2588"/>
        <v>63.356103562259335</v>
      </c>
      <c r="BV736" s="2">
        <f t="shared" si="2588"/>
        <v>125.45456973531532</v>
      </c>
      <c r="BW736" s="2">
        <f t="shared" si="2588"/>
        <v>43.462247763639404</v>
      </c>
      <c r="BX736" s="2">
        <f t="shared" si="2588"/>
        <v>109.11842285363788</v>
      </c>
      <c r="BY736" s="2">
        <f t="shared" si="2588"/>
        <v>496.66243986230364</v>
      </c>
      <c r="BZ736" s="2">
        <f t="shared" si="2588"/>
        <v>127.95541271893394</v>
      </c>
    </row>
    <row r="737" spans="1:78" ht="15" customHeight="1" x14ac:dyDescent="0.2">
      <c r="A737" s="71">
        <v>42186</v>
      </c>
      <c r="B737" s="76">
        <v>12046.6</v>
      </c>
      <c r="C737" s="13">
        <v>1345086</v>
      </c>
      <c r="D737" s="76">
        <v>2102376</v>
      </c>
      <c r="E737" s="76">
        <v>2534.4</v>
      </c>
      <c r="F737" s="13">
        <v>1749324</v>
      </c>
      <c r="G737" s="13">
        <v>901733</v>
      </c>
      <c r="H737" s="13">
        <v>1516300.68</v>
      </c>
      <c r="I737" s="13">
        <v>1027258</v>
      </c>
      <c r="J737" s="13">
        <v>2617230.5677</v>
      </c>
      <c r="K737" s="13">
        <v>847554</v>
      </c>
      <c r="L737" s="13">
        <v>908056.7</v>
      </c>
      <c r="M737" s="76">
        <v>1796.5909999999999</v>
      </c>
      <c r="N737" s="13">
        <v>11404238.469000001</v>
      </c>
      <c r="O737" s="13">
        <v>511845.8</v>
      </c>
      <c r="P737" s="13"/>
      <c r="Q737" s="13"/>
      <c r="R737" s="13"/>
      <c r="S737" s="13"/>
      <c r="T737" s="38"/>
      <c r="U737" s="13"/>
      <c r="V737" s="13"/>
      <c r="W737" s="13"/>
      <c r="X737" s="13"/>
      <c r="Y737" s="13"/>
      <c r="Z737" s="38"/>
      <c r="AA737" s="13"/>
      <c r="AB737" s="38"/>
      <c r="AC737" s="13"/>
      <c r="AD737" s="13"/>
      <c r="AE737" s="13"/>
      <c r="AF737" s="38"/>
      <c r="AG737" s="13"/>
      <c r="AI737" s="11">
        <f t="shared" si="2322"/>
        <v>11996.833333333334</v>
      </c>
      <c r="AJ737" s="11">
        <f t="shared" si="2330"/>
        <v>1332.366</v>
      </c>
      <c r="AK737" s="11">
        <f t="shared" si="2331"/>
        <v>2093.7493333333332</v>
      </c>
      <c r="AL737" s="11">
        <f t="shared" si="2323"/>
        <v>2519.2333333333336</v>
      </c>
      <c r="AM737" s="11">
        <f t="shared" si="2332"/>
        <v>1729.8879999999999</v>
      </c>
      <c r="AN737" s="11">
        <f t="shared" si="2333"/>
        <v>900.42166666666662</v>
      </c>
      <c r="AO737" s="11">
        <f t="shared" si="2334"/>
        <v>1515.0619166666668</v>
      </c>
      <c r="AP737" s="11">
        <f t="shared" si="2335"/>
        <v>1023.348</v>
      </c>
      <c r="AQ737" s="11">
        <f t="shared" si="2336"/>
        <v>2612.5247145000003</v>
      </c>
      <c r="AR737" s="11">
        <f t="shared" si="2337"/>
        <v>849.69</v>
      </c>
      <c r="AS737" s="11">
        <f t="shared" si="2338"/>
        <v>905.93856666666682</v>
      </c>
      <c r="AT737" s="11">
        <f t="shared" si="2324"/>
        <v>1783.7126666666666</v>
      </c>
      <c r="AU737" s="11">
        <f t="shared" si="2339"/>
        <v>11430.427017333333</v>
      </c>
      <c r="AV737" s="11">
        <f t="shared" si="2340"/>
        <v>514.38953333333336</v>
      </c>
      <c r="AW737" s="11">
        <f t="shared" si="2346"/>
        <v>17943.788</v>
      </c>
      <c r="AX737" s="11">
        <f t="shared" si="2347"/>
        <v>1997.998</v>
      </c>
      <c r="AY737" s="11">
        <f t="shared" si="2348"/>
        <v>1890.42</v>
      </c>
      <c r="AZ737" s="11">
        <f t="shared" ref="AZ737" si="2589">IF(OR(S737="",S734="",S731="",S728=""),AZ736,SUM(S737,S734,S731,S728))</f>
        <v>2978.6500000000005</v>
      </c>
      <c r="BA737" s="11">
        <f t="shared" si="2350"/>
        <v>2173.9540000000002</v>
      </c>
      <c r="BB737" s="11">
        <f t="shared" ref="BB737:BE737" si="2590">IF(OR(V737="",V734="",V731="",V728=""),BB736,SUM(V737,V734,V731,V728)/1000)</f>
        <v>653.18913174586999</v>
      </c>
      <c r="BC737" s="11">
        <f t="shared" si="2590"/>
        <v>1637.7803999999999</v>
      </c>
      <c r="BD737" s="11">
        <f t="shared" si="2590"/>
        <v>1052.8989999999999</v>
      </c>
      <c r="BE737" s="11">
        <f t="shared" si="2590"/>
        <v>4107.7359999999999</v>
      </c>
      <c r="BF737" s="11">
        <f t="shared" si="2352"/>
        <v>679.55399999999997</v>
      </c>
      <c r="BG737" s="11">
        <f t="shared" si="2353"/>
        <v>2091.4001000000003</v>
      </c>
      <c r="BH737" s="11">
        <f t="shared" ref="BH737:BI737" si="2591">IF(OR(AD737="",AD734="",AD731="",AD728=""),BH736,SUM(AD737,AD734,AD731,AD728)/1000)</f>
        <v>1624.1420000000001</v>
      </c>
      <c r="BI737" s="11">
        <f t="shared" si="2591"/>
        <v>2335.8139999999999</v>
      </c>
      <c r="BJ737" s="11">
        <f t="shared" si="2355"/>
        <v>411.34919999999994</v>
      </c>
      <c r="BL737" s="65" t="str">
        <f t="shared" si="2471"/>
        <v>20157</v>
      </c>
      <c r="BM737" s="2">
        <f t="shared" si="2472"/>
        <v>67.354423501129531</v>
      </c>
      <c r="BN737" s="2">
        <f t="shared" si="2473"/>
        <v>65.999477315562075</v>
      </c>
      <c r="BO737" s="2">
        <f t="shared" ref="BO737:BP737" si="2592">IF(COUNT(AK736,AY734)=2,AK736/AY734*100,"")</f>
        <v>111.53751797287323</v>
      </c>
      <c r="BP737" s="2">
        <f t="shared" si="2592"/>
        <v>84.825731962338509</v>
      </c>
      <c r="BQ737" s="2">
        <f t="shared" si="2475"/>
        <v>78.805566755319489</v>
      </c>
      <c r="BR737" s="2">
        <f t="shared" si="2476"/>
        <v>137.8982455314966</v>
      </c>
      <c r="BS737" s="2">
        <f t="shared" si="2477"/>
        <v>92.230530090357263</v>
      </c>
      <c r="BT737" s="2">
        <f t="shared" ref="BT737:BZ737" si="2593">IF(COUNT(AP736,BD734)=2,AP736/BD734*100,"")</f>
        <v>97.709796889309558</v>
      </c>
      <c r="BU737" s="2">
        <f t="shared" si="2593"/>
        <v>64.09675799960462</v>
      </c>
      <c r="BV737" s="2">
        <f t="shared" si="2593"/>
        <v>125.64949485656855</v>
      </c>
      <c r="BW737" s="2">
        <f t="shared" si="2593"/>
        <v>43.584037966539064</v>
      </c>
      <c r="BX737" s="2">
        <f t="shared" si="2593"/>
        <v>109.59364152153131</v>
      </c>
      <c r="BY737" s="2">
        <f t="shared" si="2593"/>
        <v>497.98856718191081</v>
      </c>
      <c r="BZ737" s="2">
        <f t="shared" si="2593"/>
        <v>127.61273816025862</v>
      </c>
    </row>
    <row r="738" spans="1:78" ht="15" customHeight="1" x14ac:dyDescent="0.2">
      <c r="A738" s="71">
        <v>42217</v>
      </c>
      <c r="B738" s="76">
        <v>12097.6</v>
      </c>
      <c r="C738" s="13">
        <v>1356127</v>
      </c>
      <c r="D738" s="76">
        <v>2103607</v>
      </c>
      <c r="E738" s="76">
        <v>2541</v>
      </c>
      <c r="F738" s="13">
        <v>1748794</v>
      </c>
      <c r="G738" s="13">
        <v>903873</v>
      </c>
      <c r="H738" s="13">
        <v>1515148.12</v>
      </c>
      <c r="I738" s="13">
        <v>1026610</v>
      </c>
      <c r="J738" s="13">
        <v>2619937.6096999999</v>
      </c>
      <c r="K738" s="13">
        <v>846577</v>
      </c>
      <c r="L738" s="13">
        <v>912076.7</v>
      </c>
      <c r="M738" s="76">
        <v>1799.87</v>
      </c>
      <c r="N738" s="13">
        <v>11504361.203</v>
      </c>
      <c r="O738" s="13">
        <v>512659.5</v>
      </c>
      <c r="P738" s="13"/>
      <c r="Q738" s="13"/>
      <c r="R738" s="13"/>
      <c r="S738" s="13"/>
      <c r="T738" s="38"/>
      <c r="U738" s="13"/>
      <c r="V738" s="13"/>
      <c r="W738" s="13"/>
      <c r="X738" s="13"/>
      <c r="Y738" s="13"/>
      <c r="Z738" s="38"/>
      <c r="AA738" s="13"/>
      <c r="AB738" s="38"/>
      <c r="AC738" s="13"/>
      <c r="AD738" s="13"/>
      <c r="AE738" s="13"/>
      <c r="AF738" s="38"/>
      <c r="AG738" s="13"/>
      <c r="AI738" s="11">
        <f t="shared" si="2322"/>
        <v>12046.266666666668</v>
      </c>
      <c r="AJ738" s="11">
        <f t="shared" si="2330"/>
        <v>1343.6903333333332</v>
      </c>
      <c r="AK738" s="11">
        <f t="shared" si="2331"/>
        <v>2097.9003333333335</v>
      </c>
      <c r="AL738" s="11">
        <f t="shared" si="2323"/>
        <v>2530.1333333333332</v>
      </c>
      <c r="AM738" s="11">
        <f t="shared" si="2332"/>
        <v>1743.4290000000001</v>
      </c>
      <c r="AN738" s="11">
        <f t="shared" si="2333"/>
        <v>901.44799999999998</v>
      </c>
      <c r="AO738" s="11">
        <f t="shared" si="2334"/>
        <v>1514.5667533333333</v>
      </c>
      <c r="AP738" s="11">
        <f t="shared" si="2335"/>
        <v>1027.9226666666666</v>
      </c>
      <c r="AQ738" s="11">
        <f t="shared" si="2336"/>
        <v>2625.0895685</v>
      </c>
      <c r="AR738" s="11">
        <f t="shared" si="2337"/>
        <v>845.68799999999999</v>
      </c>
      <c r="AS738" s="11">
        <f t="shared" si="2338"/>
        <v>908.44546666666668</v>
      </c>
      <c r="AT738" s="11">
        <f t="shared" si="2324"/>
        <v>1792.7349999999999</v>
      </c>
      <c r="AU738" s="11">
        <f t="shared" si="2339"/>
        <v>11448.318366333333</v>
      </c>
      <c r="AV738" s="11">
        <f t="shared" si="2340"/>
        <v>512.75333333333333</v>
      </c>
      <c r="AW738" s="11">
        <f t="shared" si="2346"/>
        <v>17943.788</v>
      </c>
      <c r="AX738" s="11">
        <f t="shared" si="2347"/>
        <v>1997.998</v>
      </c>
      <c r="AY738" s="11">
        <f t="shared" si="2348"/>
        <v>1890.42</v>
      </c>
      <c r="AZ738" s="11">
        <f t="shared" ref="AZ738" si="2594">IF(OR(S738="",S735="",S732="",S729=""),AZ737,SUM(S738,S735,S732,S729))</f>
        <v>2978.6500000000005</v>
      </c>
      <c r="BA738" s="11">
        <f t="shared" si="2350"/>
        <v>2173.9540000000002</v>
      </c>
      <c r="BB738" s="11">
        <f t="shared" ref="BB738:BE738" si="2595">IF(OR(V738="",V735="",V732="",V729=""),BB737,SUM(V738,V735,V732,V729)/1000)</f>
        <v>653.18913174586999</v>
      </c>
      <c r="BC738" s="11">
        <f t="shared" si="2595"/>
        <v>1637.7803999999999</v>
      </c>
      <c r="BD738" s="11">
        <f t="shared" si="2595"/>
        <v>1052.8989999999999</v>
      </c>
      <c r="BE738" s="11">
        <f t="shared" si="2595"/>
        <v>4107.7359999999999</v>
      </c>
      <c r="BF738" s="11">
        <f t="shared" si="2352"/>
        <v>679.55399999999997</v>
      </c>
      <c r="BG738" s="11">
        <f t="shared" si="2353"/>
        <v>2091.4001000000003</v>
      </c>
      <c r="BH738" s="11">
        <f t="shared" ref="BH738:BI738" si="2596">IF(OR(AD738="",AD735="",AD732="",AD729=""),BH737,SUM(AD738,AD735,AD732,AD729)/1000)</f>
        <v>1624.1420000000001</v>
      </c>
      <c r="BI738" s="11">
        <f t="shared" si="2596"/>
        <v>2335.8139999999999</v>
      </c>
      <c r="BJ738" s="11">
        <f t="shared" si="2355"/>
        <v>411.34919999999994</v>
      </c>
      <c r="BL738" s="65" t="str">
        <f t="shared" si="2471"/>
        <v>20158</v>
      </c>
      <c r="BM738" s="2">
        <f t="shared" si="2472"/>
        <v>67.598593968779085</v>
      </c>
      <c r="BN738" s="2">
        <f t="shared" si="2473"/>
        <v>66.21728472101384</v>
      </c>
      <c r="BO738" s="2">
        <f t="shared" ref="BO738:BP738" si="2597">IF(COUNT(AK737,AY735)=2,AK737/AY735*100,"")</f>
        <v>111.66377251853463</v>
      </c>
      <c r="BP738" s="2">
        <f t="shared" si="2597"/>
        <v>85.328147054752407</v>
      </c>
      <c r="BQ738" s="2">
        <f t="shared" si="2475"/>
        <v>79.378650455162528</v>
      </c>
      <c r="BR738" s="2">
        <f t="shared" si="2476"/>
        <v>138.10090316788455</v>
      </c>
      <c r="BS738" s="2">
        <f t="shared" si="2477"/>
        <v>92.564490166086159</v>
      </c>
      <c r="BT738" s="2">
        <f t="shared" ref="BT738:BZ738" si="2598">IF(COUNT(AP737,BD735)=2,AP737/BD735*100,"")</f>
        <v>98.238452987334128</v>
      </c>
      <c r="BU738" s="2">
        <f t="shared" si="2598"/>
        <v>64.667925965145741</v>
      </c>
      <c r="BV738" s="2">
        <f t="shared" si="2598"/>
        <v>126.07911160440044</v>
      </c>
      <c r="BW738" s="2">
        <f t="shared" si="2598"/>
        <v>43.718162739140546</v>
      </c>
      <c r="BX738" s="2">
        <f t="shared" si="2598"/>
        <v>110.1420942512908</v>
      </c>
      <c r="BY738" s="2">
        <f t="shared" si="2598"/>
        <v>497.78496220082127</v>
      </c>
      <c r="BZ738" s="2">
        <f t="shared" si="2598"/>
        <v>127.00963587525675</v>
      </c>
    </row>
    <row r="739" spans="1:78" ht="15" customHeight="1" x14ac:dyDescent="0.2">
      <c r="A739" s="71">
        <v>42248</v>
      </c>
      <c r="B739" s="76">
        <v>12153.1</v>
      </c>
      <c r="C739" s="13">
        <v>1366811</v>
      </c>
      <c r="D739" s="76">
        <v>2111903</v>
      </c>
      <c r="E739" s="76">
        <v>2555.6999999999998</v>
      </c>
      <c r="F739" s="13">
        <v>1747449</v>
      </c>
      <c r="G739" s="13">
        <v>900098</v>
      </c>
      <c r="H739" s="13">
        <v>1523903.64</v>
      </c>
      <c r="I739" s="13">
        <v>1032059</v>
      </c>
      <c r="J739" s="13">
        <v>2640658.3862999999</v>
      </c>
      <c r="K739" s="13">
        <v>829082</v>
      </c>
      <c r="L739" s="13">
        <v>912446.3</v>
      </c>
      <c r="M739" s="76">
        <v>1812.41</v>
      </c>
      <c r="N739" s="13">
        <v>11445509.436000001</v>
      </c>
      <c r="O739" s="13">
        <v>523348.2</v>
      </c>
      <c r="P739" s="13">
        <v>4586178.25</v>
      </c>
      <c r="Q739" s="13">
        <v>521592</v>
      </c>
      <c r="R739" s="13">
        <v>481209</v>
      </c>
      <c r="S739" s="13">
        <v>760.78300000000002</v>
      </c>
      <c r="T739" s="38">
        <v>549.95299999999997</v>
      </c>
      <c r="U739" s="76">
        <v>551.27800000000002</v>
      </c>
      <c r="V739" s="13">
        <v>163608.80464049999</v>
      </c>
      <c r="W739" s="76">
        <v>415065.8</v>
      </c>
      <c r="X739" s="13">
        <v>270633</v>
      </c>
      <c r="Y739" s="13">
        <v>1029948</v>
      </c>
      <c r="Z739" s="38">
        <v>172150</v>
      </c>
      <c r="AA739" s="76">
        <v>174332</v>
      </c>
      <c r="AB739" s="38">
        <v>501466.8</v>
      </c>
      <c r="AC739" s="78">
        <v>532834</v>
      </c>
      <c r="AD739" s="13">
        <v>411901</v>
      </c>
      <c r="AE739" s="13">
        <v>614251</v>
      </c>
      <c r="AF739" s="38">
        <v>102388.1</v>
      </c>
      <c r="AG739" s="78">
        <v>107012.3</v>
      </c>
      <c r="AI739" s="11">
        <f t="shared" si="2322"/>
        <v>12099.1</v>
      </c>
      <c r="AJ739" s="11">
        <f t="shared" si="2330"/>
        <v>1356.008</v>
      </c>
      <c r="AK739" s="11">
        <f t="shared" si="2331"/>
        <v>2105.962</v>
      </c>
      <c r="AL739" s="11">
        <f t="shared" si="2323"/>
        <v>2543.6999999999998</v>
      </c>
      <c r="AM739" s="11">
        <f t="shared" si="2332"/>
        <v>1748.5223333333333</v>
      </c>
      <c r="AN739" s="11">
        <f t="shared" si="2333"/>
        <v>901.90133333333335</v>
      </c>
      <c r="AO739" s="11">
        <f t="shared" si="2334"/>
        <v>1518.4508133333331</v>
      </c>
      <c r="AP739" s="11">
        <f t="shared" si="2335"/>
        <v>1028.6423333333335</v>
      </c>
      <c r="AQ739" s="11">
        <f t="shared" si="2336"/>
        <v>2625.9421878999997</v>
      </c>
      <c r="AR739" s="11">
        <f t="shared" si="2337"/>
        <v>841.07100000000003</v>
      </c>
      <c r="AS739" s="11">
        <f t="shared" si="2338"/>
        <v>910.85990000000004</v>
      </c>
      <c r="AT739" s="11">
        <f t="shared" si="2324"/>
        <v>1802.9570000000001</v>
      </c>
      <c r="AU739" s="11">
        <f t="shared" si="2339"/>
        <v>11451.369702666665</v>
      </c>
      <c r="AV739" s="11">
        <f t="shared" si="2340"/>
        <v>515.95116666666672</v>
      </c>
      <c r="AW739" s="11">
        <f t="shared" si="2346"/>
        <v>18099.552</v>
      </c>
      <c r="AX739" s="11">
        <f t="shared" si="2347"/>
        <v>1995.1</v>
      </c>
      <c r="AY739" s="11">
        <f t="shared" si="2348"/>
        <v>1902.8030000000001</v>
      </c>
      <c r="AZ739" s="11">
        <f t="shared" ref="AZ739" si="2599">IF(OR(S739="",S736="",S733="",S730=""),AZ738,SUM(S739,S736,S733,S730))</f>
        <v>3004.5209999999997</v>
      </c>
      <c r="BA739" s="11">
        <f t="shared" si="2350"/>
        <v>2186.3420000000001</v>
      </c>
      <c r="BB739" s="11">
        <f t="shared" ref="BB739:BE739" si="2600">IF(OR(V739="",V736="",V733="",V730=""),BB738,SUM(V739,V736,V733,V730)/1000)</f>
        <v>653.81184178420995</v>
      </c>
      <c r="BC739" s="11">
        <f t="shared" si="2600"/>
        <v>1645.8495999999998</v>
      </c>
      <c r="BD739" s="11">
        <f t="shared" si="2600"/>
        <v>1065.28</v>
      </c>
      <c r="BE739" s="11">
        <f t="shared" si="2600"/>
        <v>4171.5959999999995</v>
      </c>
      <c r="BF739" s="11">
        <f t="shared" si="2352"/>
        <v>686.03499999999997</v>
      </c>
      <c r="BG739" s="11">
        <f t="shared" si="2353"/>
        <v>2111.1593000000003</v>
      </c>
      <c r="BH739" s="11">
        <f t="shared" ref="BH739:BI739" si="2601">IF(OR(AD739="",AD736="",AD733="",AD730=""),BH738,SUM(AD739,AD736,AD733,AD730)/1000)</f>
        <v>1633.3589999999999</v>
      </c>
      <c r="BI739" s="11">
        <f t="shared" si="2601"/>
        <v>2369.2719999999999</v>
      </c>
      <c r="BJ739" s="11">
        <f t="shared" si="2355"/>
        <v>418.06739999999996</v>
      </c>
      <c r="BL739" s="65" t="str">
        <f t="shared" si="2471"/>
        <v>20159</v>
      </c>
      <c r="BM739" s="2">
        <f t="shared" si="2472"/>
        <v>67.133353708072491</v>
      </c>
      <c r="BN739" s="2">
        <f t="shared" si="2473"/>
        <v>66.685051736788523</v>
      </c>
      <c r="BO739" s="2">
        <f t="shared" ref="BO739:BP739" si="2602">IF(COUNT(AK738,AY736)=2,AK738/AY736*100,"")</f>
        <v>110.97535644636289</v>
      </c>
      <c r="BP739" s="2">
        <f t="shared" si="2602"/>
        <v>84.94228369675298</v>
      </c>
      <c r="BQ739" s="2">
        <f t="shared" si="2475"/>
        <v>79.573348838107876</v>
      </c>
      <c r="BR739" s="2">
        <f t="shared" si="2476"/>
        <v>138.00719518871568</v>
      </c>
      <c r="BS739" s="2">
        <f t="shared" si="2477"/>
        <v>92.507024547776183</v>
      </c>
      <c r="BT739" s="2">
        <f t="shared" ref="BT739:BZ739" si="2603">IF(COUNT(AP738,BD736)=2,AP738/BD736*100,"")</f>
        <v>97.627850977792434</v>
      </c>
      <c r="BU739" s="2">
        <f t="shared" si="2603"/>
        <v>63.905995139414998</v>
      </c>
      <c r="BV739" s="2">
        <f t="shared" si="2603"/>
        <v>124.44750527551895</v>
      </c>
      <c r="BW739" s="2">
        <f t="shared" si="2603"/>
        <v>43.437191509490056</v>
      </c>
      <c r="BX739" s="2">
        <f t="shared" si="2603"/>
        <v>110.38043471568373</v>
      </c>
      <c r="BY739" s="2">
        <f t="shared" si="2603"/>
        <v>490.12114690353485</v>
      </c>
      <c r="BZ739" s="2">
        <f t="shared" si="2603"/>
        <v>124.6515936662411</v>
      </c>
    </row>
    <row r="740" spans="1:78" ht="15" customHeight="1" x14ac:dyDescent="0.2">
      <c r="A740" s="71">
        <v>42278</v>
      </c>
      <c r="B740" s="76">
        <v>12185</v>
      </c>
      <c r="C740" s="13">
        <v>1368472</v>
      </c>
      <c r="D740" s="76">
        <v>2122835</v>
      </c>
      <c r="E740" s="76">
        <v>2580.1</v>
      </c>
      <c r="F740" s="13">
        <v>1757298</v>
      </c>
      <c r="G740" s="13">
        <v>905740</v>
      </c>
      <c r="H740" s="13">
        <v>1544501.83</v>
      </c>
      <c r="I740" s="13">
        <v>1034325</v>
      </c>
      <c r="J740" s="13">
        <v>2675262.3374000001</v>
      </c>
      <c r="K740" s="13">
        <v>826444</v>
      </c>
      <c r="L740" s="13">
        <v>914297.6</v>
      </c>
      <c r="M740" s="76">
        <v>1818.2560000000001</v>
      </c>
      <c r="N740" s="13">
        <v>11430746.438999999</v>
      </c>
      <c r="O740" s="13">
        <v>522288.3</v>
      </c>
      <c r="P740" s="13"/>
      <c r="Q740" s="13"/>
      <c r="R740" s="13"/>
      <c r="S740" s="13"/>
      <c r="T740" s="38"/>
      <c r="U740" s="13"/>
      <c r="V740" s="13"/>
      <c r="W740" s="13"/>
      <c r="X740" s="13"/>
      <c r="Y740" s="13"/>
      <c r="Z740" s="38"/>
      <c r="AA740" s="13"/>
      <c r="AB740" s="38"/>
      <c r="AC740" s="13"/>
      <c r="AD740" s="13"/>
      <c r="AE740" s="13"/>
      <c r="AF740" s="38"/>
      <c r="AG740" s="13"/>
      <c r="AI740" s="11">
        <f t="shared" si="2322"/>
        <v>12145.233333333332</v>
      </c>
      <c r="AJ740" s="11">
        <f t="shared" si="2330"/>
        <v>1363.8033333333333</v>
      </c>
      <c r="AK740" s="11">
        <f t="shared" si="2331"/>
        <v>2112.7816666666663</v>
      </c>
      <c r="AL740" s="11">
        <f t="shared" si="2323"/>
        <v>2558.9333333333329</v>
      </c>
      <c r="AM740" s="11">
        <f t="shared" si="2332"/>
        <v>1751.1803333333332</v>
      </c>
      <c r="AN740" s="11">
        <f t="shared" si="2333"/>
        <v>903.23699999999997</v>
      </c>
      <c r="AO740" s="11">
        <f t="shared" si="2334"/>
        <v>1527.8511966666665</v>
      </c>
      <c r="AP740" s="11">
        <f t="shared" si="2335"/>
        <v>1030.998</v>
      </c>
      <c r="AQ740" s="11">
        <f t="shared" si="2336"/>
        <v>2645.2861111333332</v>
      </c>
      <c r="AR740" s="11">
        <f t="shared" si="2337"/>
        <v>834.03433333333339</v>
      </c>
      <c r="AS740" s="11">
        <f t="shared" si="2338"/>
        <v>912.94020000000012</v>
      </c>
      <c r="AT740" s="11">
        <f t="shared" si="2324"/>
        <v>1810.1786666666667</v>
      </c>
      <c r="AU740" s="11">
        <f t="shared" si="2339"/>
        <v>11460.205692666665</v>
      </c>
      <c r="AV740" s="11">
        <f t="shared" si="2340"/>
        <v>519.43200000000002</v>
      </c>
      <c r="AW740" s="11">
        <f t="shared" si="2346"/>
        <v>18099.552</v>
      </c>
      <c r="AX740" s="11">
        <f t="shared" si="2347"/>
        <v>1995.1</v>
      </c>
      <c r="AY740" s="11">
        <f t="shared" si="2348"/>
        <v>1902.8030000000001</v>
      </c>
      <c r="AZ740" s="11">
        <f t="shared" ref="AZ740" si="2604">IF(OR(S740="",S737="",S734="",S731=""),AZ739,SUM(S740,S737,S734,S731))</f>
        <v>3004.5209999999997</v>
      </c>
      <c r="BA740" s="11">
        <f t="shared" si="2350"/>
        <v>2186.3420000000001</v>
      </c>
      <c r="BB740" s="11">
        <f t="shared" ref="BB740:BE740" si="2605">IF(OR(V740="",V737="",V734="",V731=""),BB739,SUM(V740,V737,V734,V731)/1000)</f>
        <v>653.81184178420995</v>
      </c>
      <c r="BC740" s="11">
        <f t="shared" si="2605"/>
        <v>1645.8495999999998</v>
      </c>
      <c r="BD740" s="11">
        <f t="shared" si="2605"/>
        <v>1065.28</v>
      </c>
      <c r="BE740" s="11">
        <f t="shared" si="2605"/>
        <v>4171.5959999999995</v>
      </c>
      <c r="BF740" s="11">
        <f t="shared" si="2352"/>
        <v>686.03499999999997</v>
      </c>
      <c r="BG740" s="11">
        <f t="shared" si="2353"/>
        <v>2111.1593000000003</v>
      </c>
      <c r="BH740" s="11">
        <f t="shared" ref="BH740:BI740" si="2606">IF(OR(AD740="",AD737="",AD734="",AD731=""),BH739,SUM(AD740,AD737,AD734,AD731)/1000)</f>
        <v>1633.3589999999999</v>
      </c>
      <c r="BI740" s="11">
        <f t="shared" si="2606"/>
        <v>2369.2719999999999</v>
      </c>
      <c r="BJ740" s="11">
        <f t="shared" si="2355"/>
        <v>418.06739999999996</v>
      </c>
      <c r="BL740" s="65" t="str">
        <f t="shared" si="2471"/>
        <v>201510</v>
      </c>
      <c r="BM740" s="2">
        <f t="shared" si="2472"/>
        <v>67.427791723798791</v>
      </c>
      <c r="BN740" s="2">
        <f t="shared" si="2473"/>
        <v>67.251835754256675</v>
      </c>
      <c r="BO740" s="2">
        <f t="shared" ref="BO740:BP740" si="2607">IF(COUNT(AK739,AY737)=2,AK739/AY737*100,"")</f>
        <v>111.40180488991864</v>
      </c>
      <c r="BP740" s="2">
        <f t="shared" si="2607"/>
        <v>85.397747301629906</v>
      </c>
      <c r="BQ740" s="2">
        <f t="shared" si="2475"/>
        <v>80.19622310315674</v>
      </c>
      <c r="BR740" s="2">
        <f t="shared" si="2476"/>
        <v>138.07659826223616</v>
      </c>
      <c r="BS740" s="2">
        <f t="shared" si="2477"/>
        <v>92.476790742723097</v>
      </c>
      <c r="BT740" s="2">
        <f t="shared" ref="BT740:BZ740" si="2608">IF(COUNT(AP739,BD737)=2,AP739/BD737*100,"")</f>
        <v>97.696201946562169</v>
      </c>
      <c r="BU740" s="2">
        <f t="shared" si="2608"/>
        <v>63.926751570694897</v>
      </c>
      <c r="BV740" s="2">
        <f t="shared" si="2608"/>
        <v>123.76808907018429</v>
      </c>
      <c r="BW740" s="2">
        <f t="shared" si="2608"/>
        <v>43.552637297856108</v>
      </c>
      <c r="BX740" s="2">
        <f t="shared" si="2608"/>
        <v>111.00981318135976</v>
      </c>
      <c r="BY740" s="2">
        <f t="shared" si="2608"/>
        <v>490.25177957948137</v>
      </c>
      <c r="BZ740" s="2">
        <f t="shared" si="2608"/>
        <v>125.42899479728338</v>
      </c>
    </row>
    <row r="741" spans="1:78" ht="15" customHeight="1" x14ac:dyDescent="0.2">
      <c r="A741" s="71">
        <v>42309</v>
      </c>
      <c r="B741" s="76">
        <v>12274.2</v>
      </c>
      <c r="C741" s="13">
        <v>1377121</v>
      </c>
      <c r="D741" s="76">
        <v>2120704</v>
      </c>
      <c r="E741" s="76">
        <v>2606.3000000000002</v>
      </c>
      <c r="F741" s="13">
        <v>1757368</v>
      </c>
      <c r="G741" s="13">
        <v>911839</v>
      </c>
      <c r="H741" s="13">
        <v>1531713.56</v>
      </c>
      <c r="I741" s="13">
        <v>1056753</v>
      </c>
      <c r="J741" s="13">
        <v>2694518.5485</v>
      </c>
      <c r="K741" s="13">
        <v>834983</v>
      </c>
      <c r="L741" s="13">
        <v>915955.6</v>
      </c>
      <c r="M741" s="76">
        <v>1830.89</v>
      </c>
      <c r="N741" s="13">
        <v>11467125.267999999</v>
      </c>
      <c r="O741" s="13">
        <v>522836.3</v>
      </c>
      <c r="P741" s="13"/>
      <c r="Q741" s="13"/>
      <c r="R741" s="13"/>
      <c r="S741" s="13"/>
      <c r="T741" s="38"/>
      <c r="U741" s="13"/>
      <c r="V741" s="13"/>
      <c r="W741" s="13"/>
      <c r="X741" s="13"/>
      <c r="Y741" s="13"/>
      <c r="Z741" s="38"/>
      <c r="AA741" s="13"/>
      <c r="AB741" s="38"/>
      <c r="AC741" s="13"/>
      <c r="AD741" s="13"/>
      <c r="AE741" s="13"/>
      <c r="AF741" s="38"/>
      <c r="AG741" s="13"/>
      <c r="AI741" s="11">
        <f t="shared" si="2322"/>
        <v>12204.1</v>
      </c>
      <c r="AJ741" s="11">
        <f t="shared" si="2330"/>
        <v>1370.8013333333333</v>
      </c>
      <c r="AK741" s="11">
        <f t="shared" si="2331"/>
        <v>2118.4806666666664</v>
      </c>
      <c r="AL741" s="11">
        <f t="shared" si="2323"/>
        <v>2580.6999999999998</v>
      </c>
      <c r="AM741" s="11">
        <f t="shared" si="2332"/>
        <v>1754.0383333333332</v>
      </c>
      <c r="AN741" s="11">
        <f t="shared" si="2333"/>
        <v>905.89233333333334</v>
      </c>
      <c r="AO741" s="11">
        <f t="shared" si="2334"/>
        <v>1533.3730099999998</v>
      </c>
      <c r="AP741" s="11">
        <f t="shared" si="2335"/>
        <v>1041.0456666666666</v>
      </c>
      <c r="AQ741" s="11">
        <f t="shared" si="2336"/>
        <v>2670.1464240666664</v>
      </c>
      <c r="AR741" s="11">
        <f t="shared" si="2337"/>
        <v>830.16966666666667</v>
      </c>
      <c r="AS741" s="11">
        <f t="shared" si="2338"/>
        <v>914.23316666666665</v>
      </c>
      <c r="AT741" s="11">
        <f t="shared" si="2324"/>
        <v>1820.5186666666668</v>
      </c>
      <c r="AU741" s="11">
        <f t="shared" si="2339"/>
        <v>11447.793714333333</v>
      </c>
      <c r="AV741" s="11">
        <f t="shared" si="2340"/>
        <v>522.82426666666663</v>
      </c>
      <c r="AW741" s="11">
        <f t="shared" si="2346"/>
        <v>18099.552</v>
      </c>
      <c r="AX741" s="11">
        <f t="shared" si="2347"/>
        <v>1995.1</v>
      </c>
      <c r="AY741" s="11">
        <f t="shared" si="2348"/>
        <v>1902.8030000000001</v>
      </c>
      <c r="AZ741" s="11">
        <f t="shared" ref="AZ741" si="2609">IF(OR(S741="",S738="",S735="",S732=""),AZ740,SUM(S741,S738,S735,S732))</f>
        <v>3004.5209999999997</v>
      </c>
      <c r="BA741" s="11">
        <f t="shared" si="2350"/>
        <v>2186.3420000000001</v>
      </c>
      <c r="BB741" s="11">
        <f t="shared" ref="BB741:BE741" si="2610">IF(OR(V741="",V738="",V735="",V732=""),BB740,SUM(V741,V738,V735,V732)/1000)</f>
        <v>653.81184178420995</v>
      </c>
      <c r="BC741" s="11">
        <f t="shared" si="2610"/>
        <v>1645.8495999999998</v>
      </c>
      <c r="BD741" s="11">
        <f t="shared" si="2610"/>
        <v>1065.28</v>
      </c>
      <c r="BE741" s="11">
        <f t="shared" si="2610"/>
        <v>4171.5959999999995</v>
      </c>
      <c r="BF741" s="11">
        <f t="shared" si="2352"/>
        <v>686.03499999999997</v>
      </c>
      <c r="BG741" s="11">
        <f t="shared" si="2353"/>
        <v>2111.1593000000003</v>
      </c>
      <c r="BH741" s="11">
        <f t="shared" ref="BH741:BI741" si="2611">IF(OR(AD741="",AD738="",AD735="",AD732=""),BH740,SUM(AD741,AD738,AD735,AD732)/1000)</f>
        <v>1633.3589999999999</v>
      </c>
      <c r="BI741" s="11">
        <f t="shared" si="2611"/>
        <v>2369.2719999999999</v>
      </c>
      <c r="BJ741" s="11">
        <f t="shared" si="2355"/>
        <v>418.06739999999996</v>
      </c>
      <c r="BL741" s="65" t="str">
        <f t="shared" si="2471"/>
        <v>201511</v>
      </c>
      <c r="BM741" s="2">
        <f t="shared" si="2472"/>
        <v>67.684890912294165</v>
      </c>
      <c r="BN741" s="2">
        <f t="shared" si="2473"/>
        <v>67.868336204540753</v>
      </c>
      <c r="BO741" s="2">
        <f t="shared" ref="BO741:BP741" si="2612">IF(COUNT(AK740,AY738)=2,AK740/AY738*100,"")</f>
        <v>111.76255364769025</v>
      </c>
      <c r="BP741" s="2">
        <f t="shared" si="2612"/>
        <v>85.909164666319725</v>
      </c>
      <c r="BQ741" s="2">
        <f t="shared" si="2475"/>
        <v>80.430512022486823</v>
      </c>
      <c r="BR741" s="2">
        <f t="shared" si="2476"/>
        <v>138.28108217076303</v>
      </c>
      <c r="BS741" s="2">
        <f t="shared" si="2477"/>
        <v>92.713944637103566</v>
      </c>
      <c r="BT741" s="2">
        <f t="shared" ref="BT741:BZ741" si="2613">IF(COUNT(AP740,BD738)=2,AP740/BD738*100,"")</f>
        <v>97.919933440909361</v>
      </c>
      <c r="BU741" s="2">
        <f t="shared" si="2613"/>
        <v>64.397666041180173</v>
      </c>
      <c r="BV741" s="2">
        <f t="shared" si="2613"/>
        <v>122.73260599353893</v>
      </c>
      <c r="BW741" s="2">
        <f t="shared" si="2613"/>
        <v>43.652106548144474</v>
      </c>
      <c r="BX741" s="2">
        <f t="shared" si="2613"/>
        <v>111.45445821034532</v>
      </c>
      <c r="BY741" s="2">
        <f t="shared" si="2613"/>
        <v>490.63006269620206</v>
      </c>
      <c r="BZ741" s="2">
        <f t="shared" si="2613"/>
        <v>126.27519392282764</v>
      </c>
    </row>
    <row r="742" spans="1:78" ht="15" customHeight="1" x14ac:dyDescent="0.2">
      <c r="A742" s="71">
        <v>42339</v>
      </c>
      <c r="B742" s="76">
        <v>12330.1</v>
      </c>
      <c r="C742" s="13">
        <v>1380572</v>
      </c>
      <c r="D742" s="76">
        <v>2132240</v>
      </c>
      <c r="E742" s="76">
        <v>2608.6999999999998</v>
      </c>
      <c r="F742" s="13">
        <v>1786381</v>
      </c>
      <c r="G742" s="13">
        <v>908118</v>
      </c>
      <c r="H742" s="13">
        <v>1557610.96</v>
      </c>
      <c r="I742" s="13">
        <v>1059709</v>
      </c>
      <c r="J742" s="13">
        <v>2729081.7045999998</v>
      </c>
      <c r="K742" s="13">
        <v>822381</v>
      </c>
      <c r="L742" s="13">
        <v>918177</v>
      </c>
      <c r="M742" s="76">
        <v>1835.066</v>
      </c>
      <c r="N742" s="13">
        <v>11618441.044</v>
      </c>
      <c r="O742" s="13">
        <v>520791.8</v>
      </c>
      <c r="P742" s="13">
        <v>4587706.25</v>
      </c>
      <c r="Q742" s="13">
        <v>509419</v>
      </c>
      <c r="R742" s="13">
        <v>484059</v>
      </c>
      <c r="S742" s="13">
        <v>763.93700000000001</v>
      </c>
      <c r="T742" s="38">
        <v>552.21799999999996</v>
      </c>
      <c r="U742" s="76">
        <v>553.56899999999996</v>
      </c>
      <c r="V742" s="13">
        <v>164202.92521869001</v>
      </c>
      <c r="W742" s="76">
        <v>417129.7</v>
      </c>
      <c r="X742" s="13">
        <v>272928</v>
      </c>
      <c r="Y742" s="13">
        <v>1122708</v>
      </c>
      <c r="Z742" s="38">
        <v>172248</v>
      </c>
      <c r="AA742" s="76">
        <v>173896</v>
      </c>
      <c r="AB742" s="38">
        <v>499989.6</v>
      </c>
      <c r="AC742" s="78">
        <v>531518</v>
      </c>
      <c r="AD742" s="13">
        <v>412409</v>
      </c>
      <c r="AE742" s="13">
        <v>646119</v>
      </c>
      <c r="AF742" s="38">
        <v>102863.3</v>
      </c>
      <c r="AG742" s="78">
        <v>106878</v>
      </c>
      <c r="AI742" s="11">
        <f t="shared" si="2322"/>
        <v>12263.1</v>
      </c>
      <c r="AJ742" s="11">
        <f t="shared" si="2330"/>
        <v>1375.3883333333333</v>
      </c>
      <c r="AK742" s="11">
        <f t="shared" si="2331"/>
        <v>2125.2596666666664</v>
      </c>
      <c r="AL742" s="11">
        <f t="shared" si="2323"/>
        <v>2598.3666666666663</v>
      </c>
      <c r="AM742" s="11">
        <f t="shared" si="2332"/>
        <v>1767.0156666666667</v>
      </c>
      <c r="AN742" s="11">
        <f t="shared" si="2333"/>
        <v>908.56566666666663</v>
      </c>
      <c r="AO742" s="11">
        <f t="shared" si="2334"/>
        <v>1544.6087833333331</v>
      </c>
      <c r="AP742" s="11">
        <f t="shared" si="2335"/>
        <v>1050.2623333333333</v>
      </c>
      <c r="AQ742" s="11">
        <f t="shared" si="2336"/>
        <v>2699.6208634999998</v>
      </c>
      <c r="AR742" s="11">
        <f t="shared" si="2337"/>
        <v>827.93600000000004</v>
      </c>
      <c r="AS742" s="11">
        <f t="shared" si="2338"/>
        <v>916.14340000000004</v>
      </c>
      <c r="AT742" s="11">
        <f t="shared" si="2324"/>
        <v>1828.0706666666667</v>
      </c>
      <c r="AU742" s="11">
        <f t="shared" si="2339"/>
        <v>11505.437583666668</v>
      </c>
      <c r="AV742" s="11">
        <f t="shared" si="2340"/>
        <v>521.97213333333332</v>
      </c>
      <c r="AW742" s="11">
        <f t="shared" si="2346"/>
        <v>18224.78025</v>
      </c>
      <c r="AX742" s="11">
        <f t="shared" si="2347"/>
        <v>1990.441</v>
      </c>
      <c r="AY742" s="11">
        <f t="shared" si="2348"/>
        <v>1916.896</v>
      </c>
      <c r="AZ742" s="11">
        <f t="shared" ref="AZ742" si="2614">IF(OR(S742="",S739="",S736="",S733=""),AZ741,SUM(S742,S739,S736,S733))</f>
        <v>3026.9859999999999</v>
      </c>
      <c r="BA742" s="11">
        <f t="shared" si="2350"/>
        <v>2198.384</v>
      </c>
      <c r="BB742" s="11">
        <f t="shared" ref="BB742:BE742" si="2615">IF(OR(V742="",V739="",V736="",V733=""),BB741,SUM(V742,V739,V736,V733)/1000)</f>
        <v>654.16552108757003</v>
      </c>
      <c r="BC742" s="11">
        <f t="shared" si="2615"/>
        <v>1654.2112999999999</v>
      </c>
      <c r="BD742" s="11">
        <f t="shared" si="2615"/>
        <v>1077.5899999999999</v>
      </c>
      <c r="BE742" s="11">
        <f t="shared" si="2615"/>
        <v>4248.2129999999997</v>
      </c>
      <c r="BF742" s="11">
        <f t="shared" si="2352"/>
        <v>690.10299999999995</v>
      </c>
      <c r="BG742" s="11">
        <f t="shared" si="2353"/>
        <v>2125.4115999999999</v>
      </c>
      <c r="BH742" s="11">
        <f t="shared" ref="BH742:BI742" si="2616">IF(OR(AD742="",AD739="",AD736="",AD733=""),BH741,SUM(AD742,AD739,AD736,AD733)/1000)</f>
        <v>1640.6610000000001</v>
      </c>
      <c r="BI742" s="11">
        <f t="shared" si="2616"/>
        <v>2398.2800000000002</v>
      </c>
      <c r="BJ742" s="11">
        <f t="shared" si="2355"/>
        <v>423.3021</v>
      </c>
      <c r="BL742" s="65" t="str">
        <f t="shared" si="2471"/>
        <v>201512</v>
      </c>
      <c r="BM742" s="2">
        <f t="shared" si="2472"/>
        <v>67.427635777946321</v>
      </c>
      <c r="BN742" s="2">
        <f t="shared" si="2473"/>
        <v>68.357642891751453</v>
      </c>
      <c r="BO742" s="2">
        <f t="shared" ref="BO742:BP742" si="2617">IF(COUNT(AK741,AY739)=2,AK741/AY739*100,"")</f>
        <v>111.33473442425024</v>
      </c>
      <c r="BP742" s="2">
        <f t="shared" si="2617"/>
        <v>85.893891239235813</v>
      </c>
      <c r="BQ742" s="2">
        <f t="shared" si="2475"/>
        <v>80.096358819129549</v>
      </c>
      <c r="BR742" s="2">
        <f t="shared" si="2476"/>
        <v>138.55551023077405</v>
      </c>
      <c r="BS742" s="2">
        <f t="shared" si="2477"/>
        <v>92.83054761909392</v>
      </c>
      <c r="BT742" s="2">
        <f t="shared" ref="BT742:BZ742" si="2618">IF(COUNT(AP741,BD739)=2,AP741/BD739*100,"")</f>
        <v>97.725073845999802</v>
      </c>
      <c r="BU742" s="2">
        <f t="shared" si="2618"/>
        <v>64.00779040124371</v>
      </c>
      <c r="BV742" s="2">
        <f t="shared" si="2618"/>
        <v>121.00981242453616</v>
      </c>
      <c r="BW742" s="2">
        <f t="shared" si="2618"/>
        <v>43.30479309006509</v>
      </c>
      <c r="BX742" s="2">
        <f t="shared" si="2618"/>
        <v>111.45857503871879</v>
      </c>
      <c r="BY742" s="2">
        <f t="shared" si="2618"/>
        <v>483.17768978544177</v>
      </c>
      <c r="BZ742" s="2">
        <f t="shared" si="2618"/>
        <v>125.05741099800336</v>
      </c>
    </row>
    <row r="743" spans="1:78" ht="15" customHeight="1" x14ac:dyDescent="0.2">
      <c r="A743" s="71">
        <v>42370</v>
      </c>
      <c r="B743" s="76">
        <v>12458</v>
      </c>
      <c r="C743" s="13">
        <v>1391381</v>
      </c>
      <c r="D743" s="76">
        <v>2159498</v>
      </c>
      <c r="E743" s="76">
        <v>2634.2</v>
      </c>
      <c r="F743" s="13">
        <v>1778574</v>
      </c>
      <c r="G743" s="13">
        <v>910782</v>
      </c>
      <c r="H743" s="13">
        <v>1555591.18</v>
      </c>
      <c r="I743" s="13">
        <v>1065872</v>
      </c>
      <c r="J743" s="13">
        <v>2748075.7618999998</v>
      </c>
      <c r="K743" s="13">
        <v>837903</v>
      </c>
      <c r="L743" s="13">
        <v>920890.8</v>
      </c>
      <c r="M743" s="76">
        <v>1845.124</v>
      </c>
      <c r="N743" s="13">
        <v>11770067.119000001</v>
      </c>
      <c r="O743" s="13">
        <v>519739.4</v>
      </c>
      <c r="P743" s="13"/>
      <c r="Q743" s="13"/>
      <c r="R743" s="13"/>
      <c r="S743" s="13"/>
      <c r="T743" s="38"/>
      <c r="U743" s="13"/>
      <c r="V743" s="13"/>
      <c r="W743" s="13"/>
      <c r="X743" s="13"/>
      <c r="Y743" s="13"/>
      <c r="Z743" s="38"/>
      <c r="AA743" s="13"/>
      <c r="AB743" s="38"/>
      <c r="AC743" s="13"/>
      <c r="AD743" s="13"/>
      <c r="AE743" s="13"/>
      <c r="AF743" s="38"/>
      <c r="AG743" s="13"/>
      <c r="AI743" s="11">
        <f t="shared" si="2322"/>
        <v>12354.1</v>
      </c>
      <c r="AJ743" s="11">
        <f t="shared" si="2330"/>
        <v>1383.0246666666667</v>
      </c>
      <c r="AK743" s="11">
        <f t="shared" si="2331"/>
        <v>2137.4806666666664</v>
      </c>
      <c r="AL743" s="11">
        <f t="shared" si="2323"/>
        <v>2616.4</v>
      </c>
      <c r="AM743" s="11">
        <f t="shared" si="2332"/>
        <v>1774.1076666666668</v>
      </c>
      <c r="AN743" s="11">
        <f t="shared" si="2333"/>
        <v>910.24633333333338</v>
      </c>
      <c r="AO743" s="11">
        <f t="shared" si="2334"/>
        <v>1548.3052333333335</v>
      </c>
      <c r="AP743" s="11">
        <f t="shared" si="2335"/>
        <v>1060.778</v>
      </c>
      <c r="AQ743" s="11">
        <f t="shared" si="2336"/>
        <v>2723.8920050000002</v>
      </c>
      <c r="AR743" s="11">
        <f t="shared" si="2337"/>
        <v>831.75566666666668</v>
      </c>
      <c r="AS743" s="11">
        <f t="shared" si="2338"/>
        <v>918.34113333333346</v>
      </c>
      <c r="AT743" s="11">
        <f t="shared" si="2324"/>
        <v>1837.0266666666666</v>
      </c>
      <c r="AU743" s="11">
        <f t="shared" si="2339"/>
        <v>11618.544476999999</v>
      </c>
      <c r="AV743" s="11">
        <f t="shared" si="2340"/>
        <v>521.12249999999995</v>
      </c>
      <c r="AW743" s="11">
        <f t="shared" si="2346"/>
        <v>18224.78025</v>
      </c>
      <c r="AX743" s="11">
        <f t="shared" si="2347"/>
        <v>1990.441</v>
      </c>
      <c r="AY743" s="11">
        <f t="shared" si="2348"/>
        <v>1916.896</v>
      </c>
      <c r="AZ743" s="11">
        <f t="shared" ref="AZ743" si="2619">IF(OR(S743="",S740="",S737="",S734=""),AZ742,SUM(S743,S740,S737,S734))</f>
        <v>3026.9859999999999</v>
      </c>
      <c r="BA743" s="11">
        <f t="shared" si="2350"/>
        <v>2198.384</v>
      </c>
      <c r="BB743" s="11">
        <f t="shared" ref="BB743:BE743" si="2620">IF(OR(V743="",V740="",V737="",V734=""),BB742,SUM(V743,V740,V737,V734)/1000)</f>
        <v>654.16552108757003</v>
      </c>
      <c r="BC743" s="11">
        <f t="shared" si="2620"/>
        <v>1654.2112999999999</v>
      </c>
      <c r="BD743" s="11">
        <f t="shared" si="2620"/>
        <v>1077.5899999999999</v>
      </c>
      <c r="BE743" s="11">
        <f t="shared" si="2620"/>
        <v>4248.2129999999997</v>
      </c>
      <c r="BF743" s="11">
        <f t="shared" si="2352"/>
        <v>690.10299999999995</v>
      </c>
      <c r="BG743" s="11">
        <f t="shared" si="2353"/>
        <v>2125.4115999999999</v>
      </c>
      <c r="BH743" s="11">
        <f t="shared" ref="BH743:BI743" si="2621">IF(OR(AD743="",AD740="",AD737="",AD734=""),BH742,SUM(AD743,AD740,AD737,AD734)/1000)</f>
        <v>1640.6610000000001</v>
      </c>
      <c r="BI743" s="11">
        <f t="shared" si="2621"/>
        <v>2398.2800000000002</v>
      </c>
      <c r="BJ743" s="11">
        <f t="shared" si="2355"/>
        <v>423.3021</v>
      </c>
      <c r="BL743" s="65" t="str">
        <f t="shared" si="2471"/>
        <v>20161</v>
      </c>
      <c r="BM743" s="2">
        <f t="shared" si="2472"/>
        <v>67.753610697104548</v>
      </c>
      <c r="BN743" s="2">
        <f t="shared" si="2473"/>
        <v>68.708402252184513</v>
      </c>
      <c r="BO743" s="2">
        <f t="shared" ref="BO743:BP743" si="2622">IF(COUNT(AK742,AY740)=2,AK742/AY740*100,"")</f>
        <v>111.69099831494202</v>
      </c>
      <c r="BP743" s="2">
        <f t="shared" si="2622"/>
        <v>86.481894007952235</v>
      </c>
      <c r="BQ743" s="2">
        <f t="shared" si="2475"/>
        <v>80.227079447466735</v>
      </c>
      <c r="BR743" s="2">
        <f t="shared" si="2476"/>
        <v>138.96439443299926</v>
      </c>
      <c r="BS743" s="2">
        <f t="shared" si="2477"/>
        <v>93.166046885450527</v>
      </c>
      <c r="BT743" s="2">
        <f t="shared" ref="BT743:BZ743" si="2623">IF(COUNT(AP742,BD740)=2,AP742/BD740*100,"")</f>
        <v>98.590261089416245</v>
      </c>
      <c r="BU743" s="2">
        <f t="shared" si="2623"/>
        <v>64.714341069940616</v>
      </c>
      <c r="BV743" s="2">
        <f t="shared" si="2623"/>
        <v>120.6842216504989</v>
      </c>
      <c r="BW743" s="2">
        <f t="shared" si="2623"/>
        <v>43.395275761521169</v>
      </c>
      <c r="BX743" s="2">
        <f t="shared" si="2623"/>
        <v>111.92093511999914</v>
      </c>
      <c r="BY743" s="2">
        <f t="shared" si="2623"/>
        <v>485.6106679041776</v>
      </c>
      <c r="BZ743" s="2">
        <f t="shared" si="2623"/>
        <v>124.85358421473029</v>
      </c>
    </row>
    <row r="744" spans="1:78" ht="15" customHeight="1" x14ac:dyDescent="0.2">
      <c r="A744" s="71">
        <v>42401</v>
      </c>
      <c r="B744" s="76">
        <v>12534.3</v>
      </c>
      <c r="C744" s="13">
        <v>1400091</v>
      </c>
      <c r="D744" s="76">
        <v>2181677</v>
      </c>
      <c r="E744" s="76">
        <v>2645.2</v>
      </c>
      <c r="F744" s="13">
        <v>1776144</v>
      </c>
      <c r="G744" s="13">
        <v>913660</v>
      </c>
      <c r="H744" s="13">
        <v>1547632.31</v>
      </c>
      <c r="I744" s="13">
        <v>1068443</v>
      </c>
      <c r="J744" s="13">
        <v>2731075.7666000002</v>
      </c>
      <c r="K744" s="13">
        <v>843530</v>
      </c>
      <c r="L744" s="13">
        <v>923021.4</v>
      </c>
      <c r="M744" s="76">
        <v>1851.981</v>
      </c>
      <c r="N744" s="13">
        <v>11668398.679</v>
      </c>
      <c r="O744" s="13">
        <v>520654.7</v>
      </c>
      <c r="P744" s="13"/>
      <c r="Q744" s="13"/>
      <c r="R744" s="13"/>
      <c r="S744" s="13"/>
      <c r="T744" s="38"/>
      <c r="U744" s="13"/>
      <c r="V744" s="13"/>
      <c r="W744" s="13"/>
      <c r="X744" s="13"/>
      <c r="Y744" s="13"/>
      <c r="Z744" s="38"/>
      <c r="AA744" s="13"/>
      <c r="AB744" s="38"/>
      <c r="AC744" s="13"/>
      <c r="AD744" s="13"/>
      <c r="AE744" s="13"/>
      <c r="AF744" s="38"/>
      <c r="AG744" s="13"/>
      <c r="AI744" s="11">
        <f t="shared" si="2322"/>
        <v>12440.799999999997</v>
      </c>
      <c r="AJ744" s="11">
        <f t="shared" si="2330"/>
        <v>1390.6813333333332</v>
      </c>
      <c r="AK744" s="11">
        <f t="shared" si="2331"/>
        <v>2157.8049999999998</v>
      </c>
      <c r="AL744" s="11">
        <f t="shared" si="2323"/>
        <v>2629.3666666666663</v>
      </c>
      <c r="AM744" s="11">
        <f t="shared" si="2332"/>
        <v>1780.3663333333332</v>
      </c>
      <c r="AN744" s="11">
        <f t="shared" si="2333"/>
        <v>910.85333333333335</v>
      </c>
      <c r="AO744" s="11">
        <f t="shared" si="2334"/>
        <v>1553.6114833333331</v>
      </c>
      <c r="AP744" s="11">
        <f t="shared" si="2335"/>
        <v>1064.6746666666668</v>
      </c>
      <c r="AQ744" s="11">
        <f t="shared" si="2336"/>
        <v>2736.0777443666661</v>
      </c>
      <c r="AR744" s="11">
        <f t="shared" si="2337"/>
        <v>834.60466666666662</v>
      </c>
      <c r="AS744" s="11">
        <f t="shared" si="2338"/>
        <v>920.69640000000004</v>
      </c>
      <c r="AT744" s="11">
        <f t="shared" si="2324"/>
        <v>1844.057</v>
      </c>
      <c r="AU744" s="11">
        <f t="shared" si="2339"/>
        <v>11685.635614000001</v>
      </c>
      <c r="AV744" s="11">
        <f t="shared" si="2340"/>
        <v>520.39530000000002</v>
      </c>
      <c r="AW744" s="11">
        <f t="shared" si="2346"/>
        <v>18224.78025</v>
      </c>
      <c r="AX744" s="11">
        <f t="shared" si="2347"/>
        <v>1990.441</v>
      </c>
      <c r="AY744" s="11">
        <f t="shared" si="2348"/>
        <v>1916.896</v>
      </c>
      <c r="AZ744" s="11">
        <f t="shared" ref="AZ744" si="2624">IF(OR(S744="",S741="",S738="",S735=""),AZ743,SUM(S744,S741,S738,S735))</f>
        <v>3026.9859999999999</v>
      </c>
      <c r="BA744" s="11">
        <f t="shared" si="2350"/>
        <v>2198.384</v>
      </c>
      <c r="BB744" s="11">
        <f t="shared" ref="BB744:BE744" si="2625">IF(OR(V744="",V741="",V738="",V735=""),BB743,SUM(V744,V741,V738,V735)/1000)</f>
        <v>654.16552108757003</v>
      </c>
      <c r="BC744" s="11">
        <f t="shared" si="2625"/>
        <v>1654.2112999999999</v>
      </c>
      <c r="BD744" s="11">
        <f t="shared" si="2625"/>
        <v>1077.5899999999999</v>
      </c>
      <c r="BE744" s="11">
        <f t="shared" si="2625"/>
        <v>4248.2129999999997</v>
      </c>
      <c r="BF744" s="11">
        <f t="shared" si="2352"/>
        <v>690.10299999999995</v>
      </c>
      <c r="BG744" s="11">
        <f t="shared" si="2353"/>
        <v>2125.4115999999999</v>
      </c>
      <c r="BH744" s="11">
        <f t="shared" ref="BH744:BI744" si="2626">IF(OR(AD744="",AD741="",AD738="",AD735=""),BH743,SUM(AD744,AD741,AD738,AD735)/1000)</f>
        <v>1640.6610000000001</v>
      </c>
      <c r="BI744" s="11">
        <f t="shared" si="2626"/>
        <v>2398.2800000000002</v>
      </c>
      <c r="BJ744" s="11">
        <f t="shared" si="2355"/>
        <v>423.3021</v>
      </c>
      <c r="BL744" s="65" t="str">
        <f t="shared" si="2471"/>
        <v>20162</v>
      </c>
      <c r="BM744" s="2">
        <f t="shared" si="2472"/>
        <v>68.256385572416377</v>
      </c>
      <c r="BN744" s="2">
        <f t="shared" si="2473"/>
        <v>68.938315539739023</v>
      </c>
      <c r="BO744" s="2">
        <f t="shared" ref="BO744:BP744" si="2627">IF(COUNT(AK743,AY741)=2,AK743/AY741*100,"")</f>
        <v>112.3332613342877</v>
      </c>
      <c r="BP744" s="2">
        <f t="shared" si="2627"/>
        <v>87.082100607717521</v>
      </c>
      <c r="BQ744" s="2">
        <f t="shared" si="2475"/>
        <v>80.820643186960979</v>
      </c>
      <c r="BR744" s="2">
        <f t="shared" si="2476"/>
        <v>139.22145105988452</v>
      </c>
      <c r="BS744" s="2">
        <f t="shared" si="2477"/>
        <v>93.848720036954376</v>
      </c>
      <c r="BT744" s="2">
        <f t="shared" ref="BT744:BZ744" si="2628">IF(COUNT(AP743,BD741)=2,AP743/BD741*100,"")</f>
        <v>99.577388104535899</v>
      </c>
      <c r="BU744" s="2">
        <f t="shared" si="2628"/>
        <v>65.296160150695343</v>
      </c>
      <c r="BV744" s="2">
        <f t="shared" si="2628"/>
        <v>121.24099596473457</v>
      </c>
      <c r="BW744" s="2">
        <f t="shared" si="2628"/>
        <v>43.499376543178592</v>
      </c>
      <c r="BX744" s="2">
        <f t="shared" si="2628"/>
        <v>112.46925303418702</v>
      </c>
      <c r="BY744" s="2">
        <f t="shared" si="2628"/>
        <v>490.38457707684051</v>
      </c>
      <c r="BZ744" s="2">
        <f t="shared" si="2628"/>
        <v>124.65035542115936</v>
      </c>
    </row>
    <row r="745" spans="1:78" ht="15" customHeight="1" x14ac:dyDescent="0.2">
      <c r="A745" s="71">
        <v>42430</v>
      </c>
      <c r="B745" s="76">
        <v>12597.9</v>
      </c>
      <c r="C745" s="13">
        <v>1405027</v>
      </c>
      <c r="D745" s="76">
        <v>2182745</v>
      </c>
      <c r="E745" s="76">
        <v>2648.4</v>
      </c>
      <c r="F745" s="13">
        <v>1799970</v>
      </c>
      <c r="G745" s="13">
        <v>921420</v>
      </c>
      <c r="H745" s="13">
        <v>1557675.96</v>
      </c>
      <c r="I745" s="13">
        <v>1067270</v>
      </c>
      <c r="J745" s="13">
        <v>2768601.4279999998</v>
      </c>
      <c r="K745" s="13">
        <v>846098</v>
      </c>
      <c r="L745" s="13">
        <v>925416.4</v>
      </c>
      <c r="M745" s="76">
        <v>1863.0550000000001</v>
      </c>
      <c r="N745" s="13">
        <v>11747634.693</v>
      </c>
      <c r="O745" s="13">
        <v>529750.30000000005</v>
      </c>
      <c r="P745" s="13">
        <v>4606070.75</v>
      </c>
      <c r="Q745" s="13">
        <v>475252</v>
      </c>
      <c r="R745" s="13">
        <v>489821</v>
      </c>
      <c r="S745" s="13">
        <v>774.274</v>
      </c>
      <c r="T745" s="38">
        <v>556.15700000000004</v>
      </c>
      <c r="U745" s="76">
        <v>558.18700000000001</v>
      </c>
      <c r="V745" s="13">
        <v>164540.32227206</v>
      </c>
      <c r="W745" s="76">
        <v>421656.4</v>
      </c>
      <c r="X745" s="13">
        <v>275039</v>
      </c>
      <c r="Y745" s="13">
        <v>1045740</v>
      </c>
      <c r="Z745" s="38">
        <v>173147</v>
      </c>
      <c r="AA745" s="76">
        <v>174519</v>
      </c>
      <c r="AB745" s="38">
        <v>503754.8</v>
      </c>
      <c r="AC745" s="78">
        <v>535427.80000000005</v>
      </c>
      <c r="AD745" s="13">
        <v>415788</v>
      </c>
      <c r="AE745" s="13">
        <v>590556</v>
      </c>
      <c r="AF745" s="38">
        <v>101116.8</v>
      </c>
      <c r="AG745" s="78">
        <v>106694.7</v>
      </c>
      <c r="AI745" s="11">
        <f t="shared" si="2322"/>
        <v>12530.066666666666</v>
      </c>
      <c r="AJ745" s="11">
        <f t="shared" si="2330"/>
        <v>1398.8330000000001</v>
      </c>
      <c r="AK745" s="11">
        <f t="shared" si="2331"/>
        <v>2174.64</v>
      </c>
      <c r="AL745" s="11">
        <f t="shared" si="2323"/>
        <v>2642.6</v>
      </c>
      <c r="AM745" s="11">
        <f t="shared" si="2332"/>
        <v>1784.896</v>
      </c>
      <c r="AN745" s="11">
        <f t="shared" si="2333"/>
        <v>915.28733333333332</v>
      </c>
      <c r="AO745" s="11">
        <f t="shared" si="2334"/>
        <v>1553.6331500000001</v>
      </c>
      <c r="AP745" s="11">
        <f t="shared" si="2335"/>
        <v>1067.1949999999999</v>
      </c>
      <c r="AQ745" s="11">
        <f t="shared" si="2336"/>
        <v>2749.2509854999998</v>
      </c>
      <c r="AR745" s="11">
        <f t="shared" si="2337"/>
        <v>842.51033333333339</v>
      </c>
      <c r="AS745" s="11">
        <f t="shared" si="2338"/>
        <v>923.10953333333327</v>
      </c>
      <c r="AT745" s="11">
        <f t="shared" si="2324"/>
        <v>1853.3866666666665</v>
      </c>
      <c r="AU745" s="11">
        <f t="shared" si="2339"/>
        <v>11728.700163666666</v>
      </c>
      <c r="AV745" s="11">
        <f t="shared" si="2340"/>
        <v>523.38146666666671</v>
      </c>
      <c r="AW745" s="11">
        <f t="shared" si="2346"/>
        <v>18334.806499999999</v>
      </c>
      <c r="AX745" s="11">
        <f t="shared" si="2347"/>
        <v>1993.3140000000001</v>
      </c>
      <c r="AY745" s="11">
        <f t="shared" si="2348"/>
        <v>1934.489</v>
      </c>
      <c r="AZ745" s="11">
        <f t="shared" ref="AZ745" si="2629">IF(OR(S745="",S742="",S739="",S736=""),AZ744,SUM(S745,S742,S739,S736))</f>
        <v>3054.3980000000001</v>
      </c>
      <c r="BA745" s="11">
        <f t="shared" si="2350"/>
        <v>2210.1309999999999</v>
      </c>
      <c r="BB745" s="11">
        <f t="shared" ref="BB745:BE745" si="2630">IF(OR(V745="",V742="",V739="",V736=""),BB744,SUM(V745,V742,V739,V736)/1000)</f>
        <v>655.43805193253002</v>
      </c>
      <c r="BC745" s="11">
        <f t="shared" si="2630"/>
        <v>1666.1585</v>
      </c>
      <c r="BD745" s="11">
        <f t="shared" si="2630"/>
        <v>1086.7809999999999</v>
      </c>
      <c r="BE745" s="11">
        <f t="shared" si="2630"/>
        <v>4286.9189999999999</v>
      </c>
      <c r="BF745" s="11">
        <f t="shared" si="2352"/>
        <v>695.14</v>
      </c>
      <c r="BG745" s="11">
        <f t="shared" si="2353"/>
        <v>2131.4144000000001</v>
      </c>
      <c r="BH745" s="11">
        <f t="shared" ref="BH745:BI745" si="2631">IF(OR(AD745="",AD742="",AD739="",AD736=""),BH744,SUM(AD745,AD742,AD739,AD736)/1000)</f>
        <v>1647.6890000000001</v>
      </c>
      <c r="BI745" s="11">
        <f t="shared" si="2631"/>
        <v>2416.6759999999999</v>
      </c>
      <c r="BJ745" s="11">
        <f t="shared" si="2355"/>
        <v>425.988</v>
      </c>
      <c r="BL745" s="65" t="str">
        <f t="shared" si="2471"/>
        <v>20163</v>
      </c>
      <c r="BM745" s="2">
        <f t="shared" si="2472"/>
        <v>68.2631001819624</v>
      </c>
      <c r="BN745" s="2">
        <f t="shared" si="2473"/>
        <v>69.483328903829189</v>
      </c>
      <c r="BO745" s="2">
        <f t="shared" ref="BO745:BP745" si="2632">IF(COUNT(AK744,AY742)=2,AK744/AY742*100,"")</f>
        <v>112.56766146937549</v>
      </c>
      <c r="BP745" s="2">
        <f t="shared" si="2632"/>
        <v>86.864183272293516</v>
      </c>
      <c r="BQ745" s="2">
        <f t="shared" si="2475"/>
        <v>80.700535787499675</v>
      </c>
      <c r="BR745" s="2">
        <f t="shared" si="2476"/>
        <v>139.23896995045109</v>
      </c>
      <c r="BS745" s="2">
        <f t="shared" si="2477"/>
        <v>93.597790882781027</v>
      </c>
      <c r="BT745" s="2">
        <f t="shared" ref="BT745:BZ745" si="2633">IF(COUNT(AP744,BD742)=2,AP744/BD742*100,"")</f>
        <v>98.801461285522961</v>
      </c>
      <c r="BU745" s="2">
        <f t="shared" si="2633"/>
        <v>64.405380435648269</v>
      </c>
      <c r="BV745" s="2">
        <f t="shared" si="2633"/>
        <v>120.93914483296938</v>
      </c>
      <c r="BW745" s="2">
        <f t="shared" si="2633"/>
        <v>43.318498873347643</v>
      </c>
      <c r="BX745" s="2">
        <f t="shared" si="2633"/>
        <v>112.39719844623599</v>
      </c>
      <c r="BY745" s="2">
        <f t="shared" si="2633"/>
        <v>487.2506802375035</v>
      </c>
      <c r="BZ745" s="2">
        <f t="shared" si="2633"/>
        <v>122.93709386275194</v>
      </c>
    </row>
    <row r="746" spans="1:78" ht="15" customHeight="1" x14ac:dyDescent="0.2">
      <c r="A746" s="71">
        <v>42461</v>
      </c>
      <c r="B746" s="76">
        <v>12687.2</v>
      </c>
      <c r="C746" s="13">
        <v>1412193</v>
      </c>
      <c r="D746" s="76">
        <v>2179483</v>
      </c>
      <c r="E746" s="76">
        <v>2667.8</v>
      </c>
      <c r="F746" s="13">
        <v>1812318</v>
      </c>
      <c r="G746" s="13">
        <v>921689</v>
      </c>
      <c r="H746" s="13">
        <v>1581382.08</v>
      </c>
      <c r="I746" s="13">
        <v>1075211</v>
      </c>
      <c r="J746" s="13">
        <v>2783602.0254000002</v>
      </c>
      <c r="K746" s="13">
        <v>841970</v>
      </c>
      <c r="L746" s="13">
        <v>929690.7</v>
      </c>
      <c r="M746" s="76">
        <v>1868.7439999999999</v>
      </c>
      <c r="N746" s="13">
        <v>11758278.592</v>
      </c>
      <c r="O746" s="13">
        <v>533680.30000000005</v>
      </c>
      <c r="P746" s="13"/>
      <c r="Q746" s="13"/>
      <c r="R746" s="13"/>
      <c r="S746" s="13"/>
      <c r="T746" s="38"/>
      <c r="U746" s="13"/>
      <c r="V746" s="13"/>
      <c r="W746" s="13"/>
      <c r="X746" s="13"/>
      <c r="Y746" s="13"/>
      <c r="Z746" s="38"/>
      <c r="AA746" s="13"/>
      <c r="AB746" s="38"/>
      <c r="AC746" s="13"/>
      <c r="AD746" s="13"/>
      <c r="AE746" s="13"/>
      <c r="AF746" s="38"/>
      <c r="AG746" s="13"/>
      <c r="AI746" s="11">
        <f t="shared" si="2322"/>
        <v>12606.466666666665</v>
      </c>
      <c r="AJ746" s="11">
        <f t="shared" si="2330"/>
        <v>1405.7703333333332</v>
      </c>
      <c r="AK746" s="11">
        <f t="shared" si="2331"/>
        <v>2181.3016666666667</v>
      </c>
      <c r="AL746" s="11">
        <f t="shared" si="2323"/>
        <v>2653.8</v>
      </c>
      <c r="AM746" s="11">
        <f t="shared" si="2332"/>
        <v>1796.144</v>
      </c>
      <c r="AN746" s="11">
        <f t="shared" si="2333"/>
        <v>918.923</v>
      </c>
      <c r="AO746" s="11">
        <f t="shared" si="2334"/>
        <v>1562.2301166666664</v>
      </c>
      <c r="AP746" s="11">
        <f t="shared" si="2335"/>
        <v>1070.308</v>
      </c>
      <c r="AQ746" s="11">
        <f t="shared" si="2336"/>
        <v>2761.0930733333339</v>
      </c>
      <c r="AR746" s="11">
        <f t="shared" si="2337"/>
        <v>843.86599999999999</v>
      </c>
      <c r="AS746" s="11">
        <f t="shared" si="2338"/>
        <v>926.04283333333342</v>
      </c>
      <c r="AT746" s="11">
        <f t="shared" si="2324"/>
        <v>1861.26</v>
      </c>
      <c r="AU746" s="11">
        <f t="shared" si="2339"/>
        <v>11724.770654666669</v>
      </c>
      <c r="AV746" s="11">
        <f t="shared" si="2340"/>
        <v>528.0284333333334</v>
      </c>
      <c r="AW746" s="11">
        <f t="shared" si="2346"/>
        <v>18334.806499999999</v>
      </c>
      <c r="AX746" s="11">
        <f t="shared" si="2347"/>
        <v>1993.3140000000001</v>
      </c>
      <c r="AY746" s="11">
        <f t="shared" si="2348"/>
        <v>1934.489</v>
      </c>
      <c r="AZ746" s="11">
        <f t="shared" ref="AZ746" si="2634">IF(OR(S746="",S743="",S740="",S737=""),AZ745,SUM(S746,S743,S740,S737))</f>
        <v>3054.3980000000001</v>
      </c>
      <c r="BA746" s="11">
        <f t="shared" si="2350"/>
        <v>2210.1309999999999</v>
      </c>
      <c r="BB746" s="11">
        <f t="shared" ref="BB746:BE746" si="2635">IF(OR(V746="",V743="",V740="",V737=""),BB745,SUM(V746,V743,V740,V737)/1000)</f>
        <v>655.43805193253002</v>
      </c>
      <c r="BC746" s="11">
        <f t="shared" si="2635"/>
        <v>1666.1585</v>
      </c>
      <c r="BD746" s="11">
        <f t="shared" si="2635"/>
        <v>1086.7809999999999</v>
      </c>
      <c r="BE746" s="11">
        <f t="shared" si="2635"/>
        <v>4286.9189999999999</v>
      </c>
      <c r="BF746" s="11">
        <f t="shared" si="2352"/>
        <v>695.14</v>
      </c>
      <c r="BG746" s="11">
        <f t="shared" si="2353"/>
        <v>2131.4144000000001</v>
      </c>
      <c r="BH746" s="11">
        <f t="shared" ref="BH746:BI746" si="2636">IF(OR(AD746="",AD743="",AD740="",AD737=""),BH745,SUM(AD746,AD743,AD740,AD737)/1000)</f>
        <v>1647.6890000000001</v>
      </c>
      <c r="BI746" s="11">
        <f t="shared" si="2636"/>
        <v>2416.6759999999999</v>
      </c>
      <c r="BJ746" s="11">
        <f t="shared" si="2355"/>
        <v>425.988</v>
      </c>
      <c r="BL746" s="65" t="str">
        <f t="shared" si="2471"/>
        <v>20164</v>
      </c>
      <c r="BM746" s="2">
        <f t="shared" si="2472"/>
        <v>68.752909471523893</v>
      </c>
      <c r="BN746" s="2">
        <f t="shared" si="2473"/>
        <v>69.868000776377357</v>
      </c>
      <c r="BO746" s="2">
        <f t="shared" ref="BO746:BP746" si="2637">IF(COUNT(AK745,AY743)=2,AK745/AY743*100,"")</f>
        <v>113.44590421180909</v>
      </c>
      <c r="BP746" s="2">
        <f t="shared" si="2637"/>
        <v>87.301361816671758</v>
      </c>
      <c r="BQ746" s="2">
        <f t="shared" si="2475"/>
        <v>80.985229756645481</v>
      </c>
      <c r="BR746" s="2">
        <f t="shared" si="2476"/>
        <v>139.91678005463211</v>
      </c>
      <c r="BS746" s="2">
        <f t="shared" si="2477"/>
        <v>93.918563084010685</v>
      </c>
      <c r="BT746" s="2">
        <f t="shared" ref="BT746:BZ746" si="2638">IF(COUNT(AP745,BD743)=2,AP745/BD743*100,"")</f>
        <v>99.035347395577162</v>
      </c>
      <c r="BU746" s="2">
        <f t="shared" si="2638"/>
        <v>64.715469433853713</v>
      </c>
      <c r="BV746" s="2">
        <f t="shared" si="2638"/>
        <v>122.08472261870089</v>
      </c>
      <c r="BW746" s="2">
        <f t="shared" si="2638"/>
        <v>43.432036097541449</v>
      </c>
      <c r="BX746" s="2">
        <f t="shared" si="2638"/>
        <v>112.96585136519161</v>
      </c>
      <c r="BY746" s="2">
        <f t="shared" si="2638"/>
        <v>489.04632335117941</v>
      </c>
      <c r="BZ746" s="2">
        <f t="shared" si="2638"/>
        <v>123.64253961099337</v>
      </c>
    </row>
    <row r="747" spans="1:78" ht="15" customHeight="1" x14ac:dyDescent="0.2">
      <c r="A747" s="71">
        <v>42491</v>
      </c>
      <c r="B747" s="76">
        <v>12756</v>
      </c>
      <c r="C747" s="13">
        <v>1419809</v>
      </c>
      <c r="D747" s="76">
        <v>2180236</v>
      </c>
      <c r="E747" s="76">
        <v>2681.1</v>
      </c>
      <c r="F747" s="13">
        <v>1811186</v>
      </c>
      <c r="G747" s="13">
        <v>924127</v>
      </c>
      <c r="H747" s="13">
        <v>1566682.26</v>
      </c>
      <c r="I747" s="13">
        <v>1089123</v>
      </c>
      <c r="J747" s="13">
        <v>2777561.9785000002</v>
      </c>
      <c r="K747" s="13">
        <v>861782</v>
      </c>
      <c r="L747" s="13">
        <v>934159.7</v>
      </c>
      <c r="M747" s="76">
        <v>1876.578</v>
      </c>
      <c r="N747" s="13">
        <v>11688543.858999999</v>
      </c>
      <c r="O747" s="13">
        <v>533956.19999999995</v>
      </c>
      <c r="P747" s="13"/>
      <c r="Q747" s="13"/>
      <c r="R747" s="13"/>
      <c r="S747" s="13"/>
      <c r="T747" s="38"/>
      <c r="U747" s="13"/>
      <c r="V747" s="13"/>
      <c r="W747" s="13"/>
      <c r="X747" s="13"/>
      <c r="Y747" s="13"/>
      <c r="Z747" s="38"/>
      <c r="AA747" s="13"/>
      <c r="AB747" s="38"/>
      <c r="AC747" s="13"/>
      <c r="AD747" s="13"/>
      <c r="AE747" s="13"/>
      <c r="AF747" s="38"/>
      <c r="AG747" s="13"/>
      <c r="AI747" s="11">
        <f t="shared" si="2322"/>
        <v>12680.366666666667</v>
      </c>
      <c r="AJ747" s="11">
        <f t="shared" si="2330"/>
        <v>1412.3430000000001</v>
      </c>
      <c r="AK747" s="11">
        <f t="shared" si="2331"/>
        <v>2180.8213333333333</v>
      </c>
      <c r="AL747" s="11">
        <f t="shared" si="2323"/>
        <v>2665.7666666666669</v>
      </c>
      <c r="AM747" s="11">
        <f t="shared" si="2332"/>
        <v>1807.8246666666666</v>
      </c>
      <c r="AN747" s="11">
        <f t="shared" si="2333"/>
        <v>922.41200000000003</v>
      </c>
      <c r="AO747" s="11">
        <f t="shared" si="2334"/>
        <v>1568.5800999999999</v>
      </c>
      <c r="AP747" s="11">
        <f t="shared" si="2335"/>
        <v>1077.2013333333332</v>
      </c>
      <c r="AQ747" s="11">
        <f t="shared" si="2336"/>
        <v>2776.5884772999998</v>
      </c>
      <c r="AR747" s="11">
        <f t="shared" si="2337"/>
        <v>849.95</v>
      </c>
      <c r="AS747" s="11">
        <f t="shared" si="2338"/>
        <v>929.75559999999996</v>
      </c>
      <c r="AT747" s="11">
        <f t="shared" si="2324"/>
        <v>1869.4590000000001</v>
      </c>
      <c r="AU747" s="11">
        <f t="shared" si="2339"/>
        <v>11731.485714666667</v>
      </c>
      <c r="AV747" s="11">
        <f t="shared" si="2340"/>
        <v>532.46226666666666</v>
      </c>
      <c r="AW747" s="11">
        <f t="shared" si="2346"/>
        <v>18334.806499999999</v>
      </c>
      <c r="AX747" s="11">
        <f t="shared" si="2347"/>
        <v>1993.3140000000001</v>
      </c>
      <c r="AY747" s="11">
        <f t="shared" si="2348"/>
        <v>1934.489</v>
      </c>
      <c r="AZ747" s="11">
        <f t="shared" ref="AZ747" si="2639">IF(OR(S747="",S744="",S741="",S738=""),AZ746,SUM(S747,S744,S741,S738))</f>
        <v>3054.3980000000001</v>
      </c>
      <c r="BA747" s="11">
        <f t="shared" si="2350"/>
        <v>2210.1309999999999</v>
      </c>
      <c r="BB747" s="11">
        <f t="shared" ref="BB747:BE747" si="2640">IF(OR(V747="",V744="",V741="",V738=""),BB746,SUM(V747,V744,V741,V738)/1000)</f>
        <v>655.43805193253002</v>
      </c>
      <c r="BC747" s="11">
        <f t="shared" si="2640"/>
        <v>1666.1585</v>
      </c>
      <c r="BD747" s="11">
        <f t="shared" si="2640"/>
        <v>1086.7809999999999</v>
      </c>
      <c r="BE747" s="11">
        <f t="shared" si="2640"/>
        <v>4286.9189999999999</v>
      </c>
      <c r="BF747" s="11">
        <f t="shared" si="2352"/>
        <v>695.14</v>
      </c>
      <c r="BG747" s="11">
        <f t="shared" si="2353"/>
        <v>2131.4144000000001</v>
      </c>
      <c r="BH747" s="11">
        <f t="shared" ref="BH747:BI747" si="2641">IF(OR(AD747="",AD744="",AD741="",AD738=""),BH746,SUM(AD747,AD744,AD741,AD738)/1000)</f>
        <v>1647.6890000000001</v>
      </c>
      <c r="BI747" s="11">
        <f t="shared" si="2641"/>
        <v>2416.6759999999999</v>
      </c>
      <c r="BJ747" s="11">
        <f t="shared" si="2355"/>
        <v>425.988</v>
      </c>
      <c r="BL747" s="65" t="str">
        <f t="shared" si="2471"/>
        <v>20165</v>
      </c>
      <c r="BM747" s="2">
        <f t="shared" si="2472"/>
        <v>69.172118915763974</v>
      </c>
      <c r="BN747" s="2">
        <f t="shared" si="2473"/>
        <v>70.27754150964536</v>
      </c>
      <c r="BO747" s="2">
        <f t="shared" ref="BO747:BP747" si="2642">IF(COUNT(AK746,AY744)=2,AK746/AY744*100,"")</f>
        <v>113.79342784724193</v>
      </c>
      <c r="BP747" s="2">
        <f t="shared" si="2642"/>
        <v>87.671366831561173</v>
      </c>
      <c r="BQ747" s="2">
        <f t="shared" si="2475"/>
        <v>81.191275045669911</v>
      </c>
      <c r="BR747" s="2">
        <f t="shared" si="2476"/>
        <v>140.47255172853846</v>
      </c>
      <c r="BS747" s="2">
        <f t="shared" si="2477"/>
        <v>93.919872872347085</v>
      </c>
      <c r="BT747" s="2">
        <f t="shared" ref="BT747:BZ747" si="2643">IF(COUNT(AP746,BD744)=2,AP746/BD744*100,"")</f>
        <v>99.324232778700633</v>
      </c>
      <c r="BU747" s="2">
        <f t="shared" si="2643"/>
        <v>64.994224002735606</v>
      </c>
      <c r="BV747" s="2">
        <f t="shared" si="2643"/>
        <v>122.28116672438753</v>
      </c>
      <c r="BW747" s="2">
        <f t="shared" si="2643"/>
        <v>43.570047012697842</v>
      </c>
      <c r="BX747" s="2">
        <f t="shared" si="2643"/>
        <v>113.44573924777879</v>
      </c>
      <c r="BY747" s="2">
        <f t="shared" si="2643"/>
        <v>488.88247638585432</v>
      </c>
      <c r="BZ747" s="2">
        <f t="shared" si="2643"/>
        <v>124.74032926681285</v>
      </c>
    </row>
    <row r="748" spans="1:78" ht="15" customHeight="1" x14ac:dyDescent="0.2">
      <c r="A748" s="71">
        <v>42522</v>
      </c>
      <c r="B748" s="76">
        <v>12823.6</v>
      </c>
      <c r="C748" s="13">
        <v>1428874</v>
      </c>
      <c r="D748" s="76">
        <v>2246745</v>
      </c>
      <c r="E748" s="76">
        <v>2688.2</v>
      </c>
      <c r="F748" s="13">
        <v>1822450</v>
      </c>
      <c r="G748" s="13">
        <v>923578</v>
      </c>
      <c r="H748" s="13">
        <v>1569618.68</v>
      </c>
      <c r="I748" s="13">
        <v>1117224</v>
      </c>
      <c r="J748" s="13">
        <v>2818314.8171999999</v>
      </c>
      <c r="K748" s="13">
        <v>834056</v>
      </c>
      <c r="L748" s="13">
        <v>935613.1</v>
      </c>
      <c r="M748" s="76">
        <v>1884.6869999999999</v>
      </c>
      <c r="N748" s="13">
        <v>11791317.812000001</v>
      </c>
      <c r="O748" s="13">
        <v>535571.9</v>
      </c>
      <c r="P748" s="13">
        <v>4659313.25</v>
      </c>
      <c r="Q748" s="13">
        <v>490410</v>
      </c>
      <c r="R748" s="13">
        <v>497571</v>
      </c>
      <c r="S748" s="13">
        <v>780.98500000000001</v>
      </c>
      <c r="T748" s="38">
        <v>554.64800000000002</v>
      </c>
      <c r="U748" s="76">
        <v>555.96900000000005</v>
      </c>
      <c r="V748" s="13">
        <v>165297.44858416001</v>
      </c>
      <c r="W748" s="76">
        <v>422402.3</v>
      </c>
      <c r="X748" s="13">
        <v>276760</v>
      </c>
      <c r="Y748" s="13">
        <v>1137344</v>
      </c>
      <c r="Z748" s="38">
        <v>174579</v>
      </c>
      <c r="AA748" s="76">
        <v>176008</v>
      </c>
      <c r="AB748" s="38">
        <v>504452.8</v>
      </c>
      <c r="AC748" s="78">
        <v>534380.69999999995</v>
      </c>
      <c r="AD748" s="13">
        <v>420761</v>
      </c>
      <c r="AE748" s="13">
        <v>585135</v>
      </c>
      <c r="AF748" s="38">
        <v>101805.9</v>
      </c>
      <c r="AG748" s="78">
        <v>108966.8</v>
      </c>
      <c r="AI748" s="11">
        <f t="shared" si="2322"/>
        <v>12755.6</v>
      </c>
      <c r="AJ748" s="11">
        <f t="shared" si="2330"/>
        <v>1420.2919999999999</v>
      </c>
      <c r="AK748" s="11">
        <f t="shared" si="2331"/>
        <v>2202.1546666666663</v>
      </c>
      <c r="AL748" s="11">
        <f t="shared" si="2323"/>
        <v>2679.0333333333333</v>
      </c>
      <c r="AM748" s="11">
        <f t="shared" si="2332"/>
        <v>1815.318</v>
      </c>
      <c r="AN748" s="11">
        <f t="shared" si="2333"/>
        <v>923.13133333333337</v>
      </c>
      <c r="AO748" s="11">
        <f t="shared" si="2334"/>
        <v>1572.5610066666666</v>
      </c>
      <c r="AP748" s="11">
        <f t="shared" si="2335"/>
        <v>1093.8526666666667</v>
      </c>
      <c r="AQ748" s="11">
        <f t="shared" si="2336"/>
        <v>2793.1596070333335</v>
      </c>
      <c r="AR748" s="11">
        <f t="shared" si="2337"/>
        <v>845.93600000000004</v>
      </c>
      <c r="AS748" s="11">
        <f t="shared" si="2338"/>
        <v>933.15449999999998</v>
      </c>
      <c r="AT748" s="11">
        <f t="shared" si="2324"/>
        <v>1876.6696666666667</v>
      </c>
      <c r="AU748" s="11">
        <f t="shared" si="2339"/>
        <v>11746.046754333333</v>
      </c>
      <c r="AV748" s="11">
        <f t="shared" si="2340"/>
        <v>534.40279999999996</v>
      </c>
      <c r="AW748" s="11">
        <f t="shared" si="2346"/>
        <v>18439.268499999998</v>
      </c>
      <c r="AX748" s="11">
        <f t="shared" si="2347"/>
        <v>1996.673</v>
      </c>
      <c r="AY748" s="11">
        <f t="shared" si="2348"/>
        <v>1952.66</v>
      </c>
      <c r="AZ748" s="11">
        <f t="shared" ref="AZ748" si="2644">IF(OR(S748="",S745="",S742="",S739=""),AZ747,SUM(S748,S745,S742,S739))</f>
        <v>3079.9789999999998</v>
      </c>
      <c r="BA748" s="11">
        <f t="shared" si="2350"/>
        <v>2219.0029999999997</v>
      </c>
      <c r="BB748" s="11">
        <f t="shared" ref="BB748:BE748" si="2645">IF(OR(V748="",V745="",V742="",V739=""),BB747,SUM(V748,V745,V742,V739)/1000)</f>
        <v>657.64950071541011</v>
      </c>
      <c r="BC748" s="11">
        <f t="shared" si="2645"/>
        <v>1676.2541999999999</v>
      </c>
      <c r="BD748" s="11">
        <f t="shared" si="2645"/>
        <v>1095.3599999999999</v>
      </c>
      <c r="BE748" s="11">
        <f t="shared" si="2645"/>
        <v>4335.74</v>
      </c>
      <c r="BF748" s="11">
        <f t="shared" si="2352"/>
        <v>698.755</v>
      </c>
      <c r="BG748" s="11">
        <f t="shared" si="2353"/>
        <v>2134.1605</v>
      </c>
      <c r="BH748" s="11">
        <f t="shared" ref="BH748:BI748" si="2646">IF(OR(AD748="",AD745="",AD742="",AD739=""),BH747,SUM(AD748,AD745,AD742,AD739)/1000)</f>
        <v>1660.8589999999999</v>
      </c>
      <c r="BI748" s="11">
        <f t="shared" si="2646"/>
        <v>2436.0610000000001</v>
      </c>
      <c r="BJ748" s="11">
        <f t="shared" si="2355"/>
        <v>429.55180000000001</v>
      </c>
      <c r="BL748" s="65" t="str">
        <f t="shared" si="2471"/>
        <v>20166</v>
      </c>
      <c r="BM748" s="2">
        <f t="shared" si="2472"/>
        <v>69.160079036921758</v>
      </c>
      <c r="BN748" s="2">
        <f t="shared" si="2473"/>
        <v>70.524279332475118</v>
      </c>
      <c r="BO748" s="2">
        <f t="shared" ref="BO748:BP748" si="2647">IF(COUNT(AK747,AY745)=2,AK747/AY745*100,"")</f>
        <v>112.7337158977556</v>
      </c>
      <c r="BP748" s="2">
        <f t="shared" si="2647"/>
        <v>87.27633617710157</v>
      </c>
      <c r="BQ748" s="2">
        <f t="shared" si="2475"/>
        <v>81.268666879927025</v>
      </c>
      <c r="BR748" s="2">
        <f t="shared" si="2476"/>
        <v>140.73214047922747</v>
      </c>
      <c r="BS748" s="2">
        <f t="shared" si="2477"/>
        <v>93.762395154282515</v>
      </c>
      <c r="BT748" s="2">
        <f t="shared" ref="BT748:BZ748" si="2648">IF(COUNT(AP747,BD745)=2,AP747/BD745*100,"")</f>
        <v>99.118528326620833</v>
      </c>
      <c r="BU748" s="2">
        <f t="shared" si="2648"/>
        <v>64.768857944365166</v>
      </c>
      <c r="BV748" s="2">
        <f t="shared" si="2648"/>
        <v>122.27033403343212</v>
      </c>
      <c r="BW748" s="2">
        <f t="shared" si="2648"/>
        <v>43.621531317420015</v>
      </c>
      <c r="BX748" s="2">
        <f t="shared" si="2648"/>
        <v>113.45945745829462</v>
      </c>
      <c r="BY748" s="2">
        <f t="shared" si="2648"/>
        <v>485.43891339454143</v>
      </c>
      <c r="BZ748" s="2">
        <f t="shared" si="2648"/>
        <v>124.99466338644906</v>
      </c>
    </row>
    <row r="749" spans="1:78" ht="15" customHeight="1" x14ac:dyDescent="0.2">
      <c r="A749" s="71">
        <v>42552</v>
      </c>
      <c r="B749" s="76">
        <v>12882.3</v>
      </c>
      <c r="C749" s="13">
        <v>1450911</v>
      </c>
      <c r="D749" s="76">
        <v>2256216</v>
      </c>
      <c r="E749" s="76">
        <v>2706.6</v>
      </c>
      <c r="F749" s="13">
        <v>1846155</v>
      </c>
      <c r="G749" s="13">
        <v>930137</v>
      </c>
      <c r="H749" s="13">
        <v>1589274.61</v>
      </c>
      <c r="I749" s="13">
        <v>1114559</v>
      </c>
      <c r="J749" s="13">
        <v>2845942.8610999999</v>
      </c>
      <c r="K749" s="13">
        <v>834899</v>
      </c>
      <c r="L749" s="13">
        <v>938161.8</v>
      </c>
      <c r="M749" s="76">
        <v>1902.5119999999999</v>
      </c>
      <c r="N749" s="13">
        <v>11997818.884</v>
      </c>
      <c r="O749" s="13">
        <v>540510.4</v>
      </c>
      <c r="P749" s="13"/>
      <c r="Q749" s="13"/>
      <c r="R749" s="13"/>
      <c r="S749" s="13"/>
      <c r="T749" s="38"/>
      <c r="U749" s="13"/>
      <c r="V749" s="13"/>
      <c r="W749" s="13"/>
      <c r="X749" s="13"/>
      <c r="Y749" s="13"/>
      <c r="Z749" s="38"/>
      <c r="AA749" s="13"/>
      <c r="AB749" s="38"/>
      <c r="AC749" s="13"/>
      <c r="AD749" s="13"/>
      <c r="AE749" s="13"/>
      <c r="AF749" s="38"/>
      <c r="AG749" s="13"/>
      <c r="AI749" s="11">
        <f t="shared" si="2322"/>
        <v>12820.633333333331</v>
      </c>
      <c r="AJ749" s="11">
        <f t="shared" si="2330"/>
        <v>1433.1980000000001</v>
      </c>
      <c r="AK749" s="11">
        <f t="shared" si="2331"/>
        <v>2227.7323333333334</v>
      </c>
      <c r="AL749" s="11">
        <f t="shared" si="2323"/>
        <v>2691.9666666666667</v>
      </c>
      <c r="AM749" s="11">
        <f t="shared" si="2332"/>
        <v>1826.597</v>
      </c>
      <c r="AN749" s="11">
        <f t="shared" si="2333"/>
        <v>925.9473333333334</v>
      </c>
      <c r="AO749" s="11">
        <f t="shared" si="2334"/>
        <v>1575.1918499999999</v>
      </c>
      <c r="AP749" s="11">
        <f t="shared" si="2335"/>
        <v>1106.9686666666666</v>
      </c>
      <c r="AQ749" s="11">
        <f t="shared" si="2336"/>
        <v>2813.9398856000003</v>
      </c>
      <c r="AR749" s="11">
        <f t="shared" si="2337"/>
        <v>843.57899999999995</v>
      </c>
      <c r="AS749" s="11">
        <f t="shared" si="2338"/>
        <v>935.97819999999979</v>
      </c>
      <c r="AT749" s="11">
        <f t="shared" si="2324"/>
        <v>1887.9256666666668</v>
      </c>
      <c r="AU749" s="11">
        <f t="shared" si="2339"/>
        <v>11825.893518333332</v>
      </c>
      <c r="AV749" s="11">
        <f t="shared" si="2340"/>
        <v>536.67949999999996</v>
      </c>
      <c r="AW749" s="11">
        <f t="shared" si="2346"/>
        <v>18439.268499999998</v>
      </c>
      <c r="AX749" s="11">
        <f t="shared" si="2347"/>
        <v>1996.673</v>
      </c>
      <c r="AY749" s="11">
        <f t="shared" si="2348"/>
        <v>1952.66</v>
      </c>
      <c r="AZ749" s="11">
        <f t="shared" ref="AZ749" si="2649">IF(OR(S749="",S746="",S743="",S740=""),AZ748,SUM(S749,S746,S743,S740))</f>
        <v>3079.9789999999998</v>
      </c>
      <c r="BA749" s="11">
        <f t="shared" si="2350"/>
        <v>2219.0029999999997</v>
      </c>
      <c r="BB749" s="11">
        <f t="shared" ref="BB749:BE749" si="2650">IF(OR(V749="",V746="",V743="",V740=""),BB748,SUM(V749,V746,V743,V740)/1000)</f>
        <v>657.64950071541011</v>
      </c>
      <c r="BC749" s="11">
        <f t="shared" si="2650"/>
        <v>1676.2541999999999</v>
      </c>
      <c r="BD749" s="11">
        <f t="shared" si="2650"/>
        <v>1095.3599999999999</v>
      </c>
      <c r="BE749" s="11">
        <f t="shared" si="2650"/>
        <v>4335.74</v>
      </c>
      <c r="BF749" s="11">
        <f t="shared" si="2352"/>
        <v>698.755</v>
      </c>
      <c r="BG749" s="11">
        <f t="shared" si="2353"/>
        <v>2134.1605</v>
      </c>
      <c r="BH749" s="11">
        <f t="shared" ref="BH749:BI749" si="2651">IF(OR(AD749="",AD746="",AD743="",AD740=""),BH748,SUM(AD749,AD746,AD743,AD740)/1000)</f>
        <v>1660.8589999999999</v>
      </c>
      <c r="BI749" s="11">
        <f t="shared" si="2651"/>
        <v>2436.0610000000001</v>
      </c>
      <c r="BJ749" s="11">
        <f t="shared" si="2355"/>
        <v>429.55180000000001</v>
      </c>
      <c r="BL749" s="65" t="str">
        <f t="shared" si="2471"/>
        <v>20167</v>
      </c>
      <c r="BM749" s="2">
        <f t="shared" si="2472"/>
        <v>69.570409701351366</v>
      </c>
      <c r="BN749" s="2">
        <f t="shared" si="2473"/>
        <v>70.854014972051573</v>
      </c>
      <c r="BO749" s="2">
        <f t="shared" ref="BO749:BP749" si="2652">IF(COUNT(AK748,AY746)=2,AK748/AY746*100,"")</f>
        <v>113.83650497194175</v>
      </c>
      <c r="BP749" s="2">
        <f t="shared" si="2652"/>
        <v>87.710682541480622</v>
      </c>
      <c r="BQ749" s="2">
        <f t="shared" si="2475"/>
        <v>81.79717250546085</v>
      </c>
      <c r="BR749" s="2">
        <f t="shared" si="2476"/>
        <v>140.84188896441418</v>
      </c>
      <c r="BS749" s="2">
        <f t="shared" si="2477"/>
        <v>94.14351035630763</v>
      </c>
      <c r="BT749" s="2">
        <f t="shared" ref="BT749:BZ749" si="2653">IF(COUNT(AP748,BD746)=2,AP748/BD746*100,"")</f>
        <v>100.65069840811228</v>
      </c>
      <c r="BU749" s="2">
        <f t="shared" si="2653"/>
        <v>65.155408978647216</v>
      </c>
      <c r="BV749" s="2">
        <f t="shared" si="2653"/>
        <v>121.6928963949708</v>
      </c>
      <c r="BW749" s="2">
        <f t="shared" si="2653"/>
        <v>43.780998195376739</v>
      </c>
      <c r="BX749" s="2">
        <f t="shared" si="2653"/>
        <v>113.89708049678468</v>
      </c>
      <c r="BY749" s="2">
        <f t="shared" si="2653"/>
        <v>486.04143684686454</v>
      </c>
      <c r="BZ749" s="2">
        <f t="shared" si="2653"/>
        <v>125.45020047513074</v>
      </c>
    </row>
    <row r="750" spans="1:78" ht="15" customHeight="1" x14ac:dyDescent="0.2">
      <c r="A750" s="71">
        <v>42583</v>
      </c>
      <c r="B750" s="76">
        <v>12969.7</v>
      </c>
      <c r="C750" s="13">
        <v>1461886</v>
      </c>
      <c r="D750" s="76">
        <v>2269618</v>
      </c>
      <c r="E750" s="76">
        <v>2712.1</v>
      </c>
      <c r="F750" s="13">
        <v>1841720</v>
      </c>
      <c r="G750" s="13">
        <v>933405</v>
      </c>
      <c r="H750" s="13">
        <v>1576944.41</v>
      </c>
      <c r="I750" s="13">
        <v>1113395</v>
      </c>
      <c r="J750" s="13">
        <v>2846515.8491000002</v>
      </c>
      <c r="K750" s="13">
        <v>836305</v>
      </c>
      <c r="L750" s="13">
        <v>940739.4</v>
      </c>
      <c r="M750" s="76">
        <v>1911.15</v>
      </c>
      <c r="N750" s="13">
        <v>12127442.005000001</v>
      </c>
      <c r="O750" s="13">
        <v>545578.80000000005</v>
      </c>
      <c r="P750" s="13"/>
      <c r="Q750" s="13"/>
      <c r="R750" s="13"/>
      <c r="S750" s="13"/>
      <c r="T750" s="38"/>
      <c r="U750" s="13"/>
      <c r="V750" s="13"/>
      <c r="W750" s="13"/>
      <c r="X750" s="13"/>
      <c r="Y750" s="13"/>
      <c r="Z750" s="38"/>
      <c r="AA750" s="13"/>
      <c r="AB750" s="38"/>
      <c r="AC750" s="13"/>
      <c r="AD750" s="13"/>
      <c r="AE750" s="13"/>
      <c r="AF750" s="38"/>
      <c r="AG750" s="13"/>
      <c r="AI750" s="11">
        <f t="shared" si="2322"/>
        <v>12891.866666666669</v>
      </c>
      <c r="AJ750" s="11">
        <f t="shared" si="2330"/>
        <v>1447.2236666666668</v>
      </c>
      <c r="AK750" s="11">
        <f t="shared" si="2331"/>
        <v>2257.5263333333337</v>
      </c>
      <c r="AL750" s="11">
        <f t="shared" si="2323"/>
        <v>2702.2999999999997</v>
      </c>
      <c r="AM750" s="11">
        <f t="shared" si="2332"/>
        <v>1836.7750000000001</v>
      </c>
      <c r="AN750" s="11">
        <f t="shared" si="2333"/>
        <v>929.04</v>
      </c>
      <c r="AO750" s="11">
        <f t="shared" si="2334"/>
        <v>1578.6125666666667</v>
      </c>
      <c r="AP750" s="11">
        <f t="shared" si="2335"/>
        <v>1115.0593333333331</v>
      </c>
      <c r="AQ750" s="11">
        <f t="shared" si="2336"/>
        <v>2836.9245091333332</v>
      </c>
      <c r="AR750" s="11">
        <f t="shared" si="2337"/>
        <v>835.08666666666659</v>
      </c>
      <c r="AS750" s="11">
        <f t="shared" si="2338"/>
        <v>938.1714333333332</v>
      </c>
      <c r="AT750" s="11">
        <f t="shared" si="2324"/>
        <v>1899.4496666666666</v>
      </c>
      <c r="AU750" s="11">
        <f t="shared" si="2339"/>
        <v>11972.192900333335</v>
      </c>
      <c r="AV750" s="11">
        <f t="shared" si="2340"/>
        <v>540.55370000000005</v>
      </c>
      <c r="AW750" s="11">
        <f t="shared" si="2346"/>
        <v>18439.268499999998</v>
      </c>
      <c r="AX750" s="11">
        <f t="shared" si="2347"/>
        <v>1996.673</v>
      </c>
      <c r="AY750" s="11">
        <f t="shared" si="2348"/>
        <v>1952.66</v>
      </c>
      <c r="AZ750" s="11">
        <f t="shared" ref="AZ750" si="2654">IF(OR(S750="",S747="",S744="",S741=""),AZ749,SUM(S750,S747,S744,S741))</f>
        <v>3079.9789999999998</v>
      </c>
      <c r="BA750" s="11">
        <f t="shared" si="2350"/>
        <v>2219.0029999999997</v>
      </c>
      <c r="BB750" s="11">
        <f t="shared" ref="BB750:BE750" si="2655">IF(OR(V750="",V747="",V744="",V741=""),BB749,SUM(V750,V747,V744,V741)/1000)</f>
        <v>657.64950071541011</v>
      </c>
      <c r="BC750" s="11">
        <f t="shared" si="2655"/>
        <v>1676.2541999999999</v>
      </c>
      <c r="BD750" s="11">
        <f t="shared" si="2655"/>
        <v>1095.3599999999999</v>
      </c>
      <c r="BE750" s="11">
        <f t="shared" si="2655"/>
        <v>4335.74</v>
      </c>
      <c r="BF750" s="11">
        <f t="shared" si="2352"/>
        <v>698.755</v>
      </c>
      <c r="BG750" s="11">
        <f t="shared" si="2353"/>
        <v>2134.1605</v>
      </c>
      <c r="BH750" s="11">
        <f t="shared" ref="BH750:BI750" si="2656">IF(OR(AD750="",AD747="",AD744="",AD741=""),BH749,SUM(AD750,AD747,AD744,AD741)/1000)</f>
        <v>1660.8589999999999</v>
      </c>
      <c r="BI750" s="11">
        <f t="shared" si="2656"/>
        <v>2436.0610000000001</v>
      </c>
      <c r="BJ750" s="11">
        <f t="shared" si="2355"/>
        <v>429.55180000000001</v>
      </c>
      <c r="BL750" s="65" t="str">
        <f t="shared" si="2471"/>
        <v>20168</v>
      </c>
      <c r="BM750" s="2">
        <f t="shared" si="2472"/>
        <v>69.925108472420106</v>
      </c>
      <c r="BN750" s="2">
        <f t="shared" si="2473"/>
        <v>71.252798104061881</v>
      </c>
      <c r="BO750" s="2">
        <f t="shared" ref="BO750:BP750" si="2657">IF(COUNT(AK749,AY747)=2,AK749/AY747*100,"")</f>
        <v>115.15869737865314</v>
      </c>
      <c r="BP750" s="2">
        <f t="shared" si="2657"/>
        <v>88.134115680624021</v>
      </c>
      <c r="BQ750" s="2">
        <f t="shared" si="2475"/>
        <v>82.136217264949465</v>
      </c>
      <c r="BR750" s="2">
        <f t="shared" si="2476"/>
        <v>141.27152529567343</v>
      </c>
      <c r="BS750" s="2">
        <f t="shared" si="2477"/>
        <v>94.382437605225832</v>
      </c>
      <c r="BT750" s="2">
        <f t="shared" ref="BT750:BZ750" si="2658">IF(COUNT(AP749,BD747)=2,AP749/BD747*100,"")</f>
        <v>101.85756529297684</v>
      </c>
      <c r="BU750" s="2">
        <f t="shared" si="2658"/>
        <v>65.640145885658214</v>
      </c>
      <c r="BV750" s="2">
        <f t="shared" si="2658"/>
        <v>121.35382800586932</v>
      </c>
      <c r="BW750" s="2">
        <f t="shared" si="2658"/>
        <v>43.9134782987297</v>
      </c>
      <c r="BX750" s="2">
        <f t="shared" si="2658"/>
        <v>114.58021912306671</v>
      </c>
      <c r="BY750" s="2">
        <f t="shared" si="2658"/>
        <v>489.34542811420869</v>
      </c>
      <c r="BZ750" s="2">
        <f t="shared" si="2658"/>
        <v>125.98465214982582</v>
      </c>
    </row>
    <row r="751" spans="1:78" ht="15" customHeight="1" x14ac:dyDescent="0.2">
      <c r="A751" s="71">
        <v>42614</v>
      </c>
      <c r="B751" s="76">
        <v>13030.7</v>
      </c>
      <c r="C751" s="13">
        <v>1473602</v>
      </c>
      <c r="D751" s="76">
        <v>2274971</v>
      </c>
      <c r="E751" s="76">
        <v>2724.2</v>
      </c>
      <c r="F751" s="13">
        <v>1830584</v>
      </c>
      <c r="G751" s="13">
        <v>931516</v>
      </c>
      <c r="H751" s="13">
        <v>1582761.94</v>
      </c>
      <c r="I751" s="13">
        <v>1115877</v>
      </c>
      <c r="J751" s="13">
        <v>2872107.6331000002</v>
      </c>
      <c r="K751" s="13">
        <v>845161</v>
      </c>
      <c r="L751" s="13">
        <v>943331.4</v>
      </c>
      <c r="M751" s="76">
        <v>1914.6849999999999</v>
      </c>
      <c r="N751" s="13">
        <v>12390203.375</v>
      </c>
      <c r="O751" s="13">
        <v>550347.19999999995</v>
      </c>
      <c r="P751" s="13">
        <v>4701685.75</v>
      </c>
      <c r="Q751" s="13">
        <v>530194</v>
      </c>
      <c r="R751" s="13">
        <v>500711</v>
      </c>
      <c r="S751" s="13">
        <v>784.47299999999996</v>
      </c>
      <c r="T751" s="38">
        <v>556.43299999999999</v>
      </c>
      <c r="U751" s="76">
        <v>557.56600000000003</v>
      </c>
      <c r="V751" s="13">
        <v>165795.36424202999</v>
      </c>
      <c r="W751" s="76">
        <v>425101.2</v>
      </c>
      <c r="X751" s="13">
        <v>280145</v>
      </c>
      <c r="Y751" s="13">
        <v>1060996</v>
      </c>
      <c r="Z751" s="38">
        <v>176572</v>
      </c>
      <c r="AA751" s="13">
        <v>177981</v>
      </c>
      <c r="AB751" s="38">
        <v>505515</v>
      </c>
      <c r="AC751" s="78">
        <v>535236.30000000005</v>
      </c>
      <c r="AD751" s="13">
        <v>425986</v>
      </c>
      <c r="AE751" s="13">
        <v>636393</v>
      </c>
      <c r="AF751" s="38">
        <v>101737.2</v>
      </c>
      <c r="AG751" s="78">
        <v>110437.9</v>
      </c>
      <c r="AI751" s="11">
        <f t="shared" si="2322"/>
        <v>12960.9</v>
      </c>
      <c r="AJ751" s="11">
        <f t="shared" si="2330"/>
        <v>1462.133</v>
      </c>
      <c r="AK751" s="11">
        <f t="shared" si="2331"/>
        <v>2266.9349999999999</v>
      </c>
      <c r="AL751" s="11">
        <f t="shared" si="2323"/>
        <v>2714.2999999999997</v>
      </c>
      <c r="AM751" s="11">
        <f t="shared" si="2332"/>
        <v>1839.4863333333333</v>
      </c>
      <c r="AN751" s="11">
        <f t="shared" si="2333"/>
        <v>931.68600000000004</v>
      </c>
      <c r="AO751" s="11">
        <f t="shared" si="2334"/>
        <v>1582.9936533333332</v>
      </c>
      <c r="AP751" s="11">
        <f t="shared" si="2335"/>
        <v>1114.6103333333333</v>
      </c>
      <c r="AQ751" s="11">
        <f t="shared" si="2336"/>
        <v>2854.8554477666667</v>
      </c>
      <c r="AR751" s="11">
        <f t="shared" si="2337"/>
        <v>838.78833333333341</v>
      </c>
      <c r="AS751" s="11">
        <f t="shared" si="2338"/>
        <v>940.74420000000009</v>
      </c>
      <c r="AT751" s="11">
        <f t="shared" si="2324"/>
        <v>1909.4489999999998</v>
      </c>
      <c r="AU751" s="11">
        <f t="shared" si="2339"/>
        <v>12171.821421333334</v>
      </c>
      <c r="AV751" s="11">
        <f t="shared" si="2340"/>
        <v>545.47880000000009</v>
      </c>
      <c r="AW751" s="11">
        <f t="shared" si="2346"/>
        <v>18554.776000000002</v>
      </c>
      <c r="AX751" s="11">
        <f t="shared" si="2347"/>
        <v>2005.2750000000001</v>
      </c>
      <c r="AY751" s="11">
        <f t="shared" si="2348"/>
        <v>1972.162</v>
      </c>
      <c r="AZ751" s="11">
        <f t="shared" ref="AZ751" si="2659">IF(OR(S751="",S748="",S745="",S742=""),AZ750,SUM(S751,S748,S745,S742))</f>
        <v>3103.6689999999999</v>
      </c>
      <c r="BA751" s="11">
        <f t="shared" si="2350"/>
        <v>2225.2910000000002</v>
      </c>
      <c r="BB751" s="11">
        <f t="shared" ref="BB751:BE751" si="2660">IF(OR(V751="",V748="",V745="",V742=""),BB750,SUM(V751,V748,V745,V742)/1000)</f>
        <v>659.83606031694012</v>
      </c>
      <c r="BC751" s="11">
        <f t="shared" si="2660"/>
        <v>1686.2895999999998</v>
      </c>
      <c r="BD751" s="11">
        <f t="shared" si="2660"/>
        <v>1104.8720000000001</v>
      </c>
      <c r="BE751" s="11">
        <f t="shared" si="2660"/>
        <v>4366.7879999999996</v>
      </c>
      <c r="BF751" s="11">
        <f t="shared" si="2352"/>
        <v>702.404</v>
      </c>
      <c r="BG751" s="11">
        <f t="shared" si="2353"/>
        <v>2136.5627999999997</v>
      </c>
      <c r="BH751" s="11">
        <f t="shared" ref="BH751:BI751" si="2661">IF(OR(AD751="",AD748="",AD745="",AD742=""),BH750,SUM(AD751,AD748,AD745,AD742)/1000)</f>
        <v>1674.944</v>
      </c>
      <c r="BI751" s="11">
        <f t="shared" si="2661"/>
        <v>2458.203</v>
      </c>
      <c r="BJ751" s="11">
        <f t="shared" si="2355"/>
        <v>432.97740000000005</v>
      </c>
      <c r="BL751" s="65" t="str">
        <f t="shared" si="2471"/>
        <v>20169</v>
      </c>
      <c r="BM751" s="2">
        <f t="shared" si="2472"/>
        <v>69.915282521465912</v>
      </c>
      <c r="BN751" s="2">
        <f t="shared" si="2473"/>
        <v>71.779304873657338</v>
      </c>
      <c r="BO751" s="2">
        <f t="shared" ref="BO751:BP751" si="2662">IF(COUNT(AK750,AY748)=2,AK750/AY748*100,"")</f>
        <v>115.61287337956088</v>
      </c>
      <c r="BP751" s="2">
        <f t="shared" si="2662"/>
        <v>87.737611197998419</v>
      </c>
      <c r="BQ751" s="2">
        <f t="shared" si="2475"/>
        <v>82.316112235990673</v>
      </c>
      <c r="BR751" s="2">
        <f t="shared" si="2476"/>
        <v>141.26673843580258</v>
      </c>
      <c r="BS751" s="2">
        <f t="shared" si="2477"/>
        <v>93.970941280863016</v>
      </c>
      <c r="BT751" s="2">
        <f t="shared" ref="BT751:BZ751" si="2663">IF(COUNT(AP750,BD748)=2,AP750/BD748*100,"")</f>
        <v>101.79843460901743</v>
      </c>
      <c r="BU751" s="2">
        <f t="shared" si="2663"/>
        <v>65.431149218664714</v>
      </c>
      <c r="BV751" s="2">
        <f t="shared" si="2663"/>
        <v>119.51065347177001</v>
      </c>
      <c r="BW751" s="2">
        <f t="shared" si="2663"/>
        <v>43.959741234707195</v>
      </c>
      <c r="BX751" s="2">
        <f t="shared" si="2663"/>
        <v>114.36549801438092</v>
      </c>
      <c r="BY751" s="2">
        <f t="shared" si="2663"/>
        <v>491.45702428360102</v>
      </c>
      <c r="BZ751" s="2">
        <f t="shared" si="2663"/>
        <v>125.84133042860024</v>
      </c>
    </row>
    <row r="752" spans="1:78" ht="15" customHeight="1" x14ac:dyDescent="0.2">
      <c r="A752" s="71">
        <v>42644</v>
      </c>
      <c r="B752" s="76">
        <v>13099.3</v>
      </c>
      <c r="C752" s="13">
        <v>1484308</v>
      </c>
      <c r="D752" s="76">
        <v>2289280</v>
      </c>
      <c r="E752" s="76">
        <v>2721.3</v>
      </c>
      <c r="F752" s="13">
        <v>1832389</v>
      </c>
      <c r="G752" s="13">
        <v>936505</v>
      </c>
      <c r="H752" s="13">
        <v>1599366.31</v>
      </c>
      <c r="I752" s="13">
        <v>1118417</v>
      </c>
      <c r="J752" s="13">
        <v>2888055.2705999999</v>
      </c>
      <c r="K752" s="13">
        <v>840779</v>
      </c>
      <c r="L752" s="13">
        <v>946342</v>
      </c>
      <c r="M752" s="76">
        <v>1927.12</v>
      </c>
      <c r="N752" s="13">
        <v>12445383.185000001</v>
      </c>
      <c r="O752" s="13">
        <v>557584.5</v>
      </c>
      <c r="P752" s="13"/>
      <c r="Q752" s="13"/>
      <c r="R752" s="13"/>
      <c r="S752" s="13"/>
      <c r="T752" s="38"/>
      <c r="U752" s="13"/>
      <c r="V752" s="13"/>
      <c r="W752" s="13"/>
      <c r="X752" s="13"/>
      <c r="Y752" s="13"/>
      <c r="Z752" s="38"/>
      <c r="AA752" s="13"/>
      <c r="AB752" s="38"/>
      <c r="AC752" s="13"/>
      <c r="AD752" s="13"/>
      <c r="AE752" s="13"/>
      <c r="AF752" s="38"/>
      <c r="AG752" s="13"/>
      <c r="AI752" s="11">
        <f t="shared" si="2322"/>
        <v>13033.233333333332</v>
      </c>
      <c r="AJ752" s="11">
        <f t="shared" si="2330"/>
        <v>1473.2653333333333</v>
      </c>
      <c r="AK752" s="11">
        <f t="shared" si="2331"/>
        <v>2277.9563333333335</v>
      </c>
      <c r="AL752" s="11">
        <f t="shared" si="2323"/>
        <v>2719.2</v>
      </c>
      <c r="AM752" s="11">
        <f t="shared" si="2332"/>
        <v>1834.8976666666667</v>
      </c>
      <c r="AN752" s="11">
        <f t="shared" si="2333"/>
        <v>933.80866666666668</v>
      </c>
      <c r="AO752" s="11">
        <f t="shared" si="2334"/>
        <v>1586.3575533333335</v>
      </c>
      <c r="AP752" s="11">
        <f t="shared" si="2335"/>
        <v>1115.8963333333334</v>
      </c>
      <c r="AQ752" s="11">
        <f t="shared" si="2336"/>
        <v>2868.8929176000001</v>
      </c>
      <c r="AR752" s="11">
        <f t="shared" si="2337"/>
        <v>840.74833333333333</v>
      </c>
      <c r="AS752" s="11">
        <f t="shared" si="2338"/>
        <v>943.47093333333328</v>
      </c>
      <c r="AT752" s="11">
        <f t="shared" si="2324"/>
        <v>1917.6516666666666</v>
      </c>
      <c r="AU752" s="11">
        <f t="shared" si="2339"/>
        <v>12321.009521666669</v>
      </c>
      <c r="AV752" s="11">
        <f t="shared" si="2340"/>
        <v>551.17016666666666</v>
      </c>
      <c r="AW752" s="11">
        <f t="shared" si="2346"/>
        <v>18554.776000000002</v>
      </c>
      <c r="AX752" s="11">
        <f t="shared" si="2347"/>
        <v>2005.2750000000001</v>
      </c>
      <c r="AY752" s="11">
        <f t="shared" si="2348"/>
        <v>1972.162</v>
      </c>
      <c r="AZ752" s="11">
        <f t="shared" ref="AZ752" si="2664">IF(OR(S752="",S749="",S746="",S743=""),AZ751,SUM(S752,S749,S746,S743))</f>
        <v>3103.6689999999999</v>
      </c>
      <c r="BA752" s="11">
        <f t="shared" si="2350"/>
        <v>2225.2910000000002</v>
      </c>
      <c r="BB752" s="11">
        <f t="shared" ref="BB752:BE752" si="2665">IF(OR(V752="",V749="",V746="",V743=""),BB751,SUM(V752,V749,V746,V743)/1000)</f>
        <v>659.83606031694012</v>
      </c>
      <c r="BC752" s="11">
        <f t="shared" si="2665"/>
        <v>1686.2895999999998</v>
      </c>
      <c r="BD752" s="11">
        <f t="shared" si="2665"/>
        <v>1104.8720000000001</v>
      </c>
      <c r="BE752" s="11">
        <f t="shared" si="2665"/>
        <v>4366.7879999999996</v>
      </c>
      <c r="BF752" s="11">
        <f t="shared" si="2352"/>
        <v>702.404</v>
      </c>
      <c r="BG752" s="11">
        <f t="shared" si="2353"/>
        <v>2136.5627999999997</v>
      </c>
      <c r="BH752" s="11">
        <f t="shared" ref="BH752:BI752" si="2666">IF(OR(AD752="",AD749="",AD746="",AD743=""),BH751,SUM(AD752,AD749,AD746,AD743)/1000)</f>
        <v>1674.944</v>
      </c>
      <c r="BI752" s="11">
        <f t="shared" si="2666"/>
        <v>2458.203</v>
      </c>
      <c r="BJ752" s="11">
        <f t="shared" si="2355"/>
        <v>432.97740000000005</v>
      </c>
      <c r="BL752" s="65" t="str">
        <f t="shared" si="2471"/>
        <v>201610</v>
      </c>
      <c r="BM752" s="2">
        <f t="shared" si="2472"/>
        <v>70.289664690331946</v>
      </c>
      <c r="BN752" s="2">
        <f t="shared" si="2473"/>
        <v>72.481756735663112</v>
      </c>
      <c r="BO752" s="2">
        <f t="shared" ref="BO752:BP752" si="2667">IF(COUNT(AK751,AY749)=2,AK751/AY749*100,"")</f>
        <v>116.09471182899225</v>
      </c>
      <c r="BP752" s="2">
        <f t="shared" si="2667"/>
        <v>88.127224244061395</v>
      </c>
      <c r="BQ752" s="2">
        <f t="shared" si="2475"/>
        <v>82.774786694745359</v>
      </c>
      <c r="BR752" s="2">
        <f t="shared" si="2476"/>
        <v>141.66908041236024</v>
      </c>
      <c r="BS752" s="2">
        <f t="shared" si="2477"/>
        <v>94.175010369350119</v>
      </c>
      <c r="BT752" s="2">
        <f t="shared" ref="BT752:BZ752" si="2668">IF(COUNT(AP751,BD749)=2,AP751/BD749*100,"")</f>
        <v>101.75744351933002</v>
      </c>
      <c r="BU752" s="2">
        <f t="shared" si="2668"/>
        <v>65.844710424671831</v>
      </c>
      <c r="BV752" s="2">
        <f t="shared" si="2668"/>
        <v>120.04040519686205</v>
      </c>
      <c r="BW752" s="2">
        <f t="shared" si="2668"/>
        <v>44.080292930170913</v>
      </c>
      <c r="BX752" s="2">
        <f t="shared" si="2668"/>
        <v>114.9675559454475</v>
      </c>
      <c r="BY752" s="2">
        <f t="shared" si="2668"/>
        <v>499.65175015458698</v>
      </c>
      <c r="BZ752" s="2">
        <f t="shared" si="2668"/>
        <v>126.98789761793574</v>
      </c>
    </row>
    <row r="753" spans="1:78" ht="15" customHeight="1" x14ac:dyDescent="0.2">
      <c r="A753" s="71">
        <v>42675</v>
      </c>
      <c r="B753" s="76">
        <v>13169.6</v>
      </c>
      <c r="C753" s="13">
        <v>1495912</v>
      </c>
      <c r="D753" s="76">
        <v>2277160</v>
      </c>
      <c r="E753" s="76">
        <v>2744.8</v>
      </c>
      <c r="F753" s="13">
        <v>1847419</v>
      </c>
      <c r="G753" s="13">
        <v>940172</v>
      </c>
      <c r="H753" s="13">
        <v>1597498.61</v>
      </c>
      <c r="I753" s="13">
        <v>1125863</v>
      </c>
      <c r="J753" s="13">
        <v>2908376.7209000001</v>
      </c>
      <c r="K753" s="13">
        <v>857492</v>
      </c>
      <c r="L753" s="13">
        <v>950367.2</v>
      </c>
      <c r="M753" s="76">
        <v>1942.749</v>
      </c>
      <c r="N753" s="13">
        <v>12524980.342</v>
      </c>
      <c r="O753" s="13">
        <v>561083.9</v>
      </c>
      <c r="P753" s="13"/>
      <c r="Q753" s="13"/>
      <c r="R753" s="13"/>
      <c r="S753" s="13"/>
      <c r="T753" s="38"/>
      <c r="U753" s="13"/>
      <c r="V753" s="13"/>
      <c r="W753" s="13"/>
      <c r="X753" s="13"/>
      <c r="Y753" s="13"/>
      <c r="Z753" s="38"/>
      <c r="AA753" s="13"/>
      <c r="AB753" s="38"/>
      <c r="AC753" s="13"/>
      <c r="AD753" s="13"/>
      <c r="AE753" s="13"/>
      <c r="AF753" s="38"/>
      <c r="AG753" s="13"/>
      <c r="AI753" s="11">
        <f t="shared" ref="AI753:AI791" si="2669">IF(COUNT(B751:B753)&gt;=2, AVERAGE(B751:B753),"")</f>
        <v>13099.866666666667</v>
      </c>
      <c r="AJ753" s="11">
        <f t="shared" si="2330"/>
        <v>1484.6073333333331</v>
      </c>
      <c r="AK753" s="11">
        <f t="shared" si="2331"/>
        <v>2280.4703333333337</v>
      </c>
      <c r="AL753" s="11">
        <f t="shared" ref="AL753:AL791" si="2670">IF(COUNT(E751:E753)&gt;=2, AVERAGE(E751:E753),"")</f>
        <v>2730.1</v>
      </c>
      <c r="AM753" s="11">
        <f t="shared" si="2332"/>
        <v>1836.7973333333332</v>
      </c>
      <c r="AN753" s="11">
        <f t="shared" si="2333"/>
        <v>936.06433333333337</v>
      </c>
      <c r="AO753" s="11">
        <f t="shared" si="2334"/>
        <v>1593.2089533333333</v>
      </c>
      <c r="AP753" s="11">
        <f t="shared" si="2335"/>
        <v>1120.0523333333333</v>
      </c>
      <c r="AQ753" s="11">
        <f t="shared" si="2336"/>
        <v>2889.5132082</v>
      </c>
      <c r="AR753" s="11">
        <f t="shared" si="2337"/>
        <v>847.81066666666663</v>
      </c>
      <c r="AS753" s="11">
        <f t="shared" si="2338"/>
        <v>946.68019999999979</v>
      </c>
      <c r="AT753" s="11">
        <f t="shared" ref="AT753:AT791" si="2671">IF(COUNT(M751:M753)&gt;=2, AVERAGE(M751:M753),"")</f>
        <v>1928.1846666666668</v>
      </c>
      <c r="AU753" s="11">
        <f t="shared" si="2339"/>
        <v>12453.522300666667</v>
      </c>
      <c r="AV753" s="11">
        <f t="shared" si="2340"/>
        <v>556.33853333333332</v>
      </c>
      <c r="AW753" s="11">
        <f t="shared" si="2346"/>
        <v>18554.776000000002</v>
      </c>
      <c r="AX753" s="11">
        <f t="shared" si="2347"/>
        <v>2005.2750000000001</v>
      </c>
      <c r="AY753" s="11">
        <f t="shared" si="2348"/>
        <v>1972.162</v>
      </c>
      <c r="AZ753" s="11">
        <f t="shared" ref="AZ753" si="2672">IF(OR(S753="",S750="",S747="",S744=""),AZ752,SUM(S753,S750,S747,S744))</f>
        <v>3103.6689999999999</v>
      </c>
      <c r="BA753" s="11">
        <f t="shared" si="2350"/>
        <v>2225.2910000000002</v>
      </c>
      <c r="BB753" s="11">
        <f t="shared" ref="BB753:BE753" si="2673">IF(OR(V753="",V750="",V747="",V744=""),BB752,SUM(V753,V750,V747,V744)/1000)</f>
        <v>659.83606031694012</v>
      </c>
      <c r="BC753" s="11">
        <f t="shared" si="2673"/>
        <v>1686.2895999999998</v>
      </c>
      <c r="BD753" s="11">
        <f t="shared" si="2673"/>
        <v>1104.8720000000001</v>
      </c>
      <c r="BE753" s="11">
        <f t="shared" si="2673"/>
        <v>4366.7879999999996</v>
      </c>
      <c r="BF753" s="11">
        <f t="shared" si="2352"/>
        <v>702.404</v>
      </c>
      <c r="BG753" s="11">
        <f t="shared" si="2353"/>
        <v>2136.5627999999997</v>
      </c>
      <c r="BH753" s="11">
        <f t="shared" ref="BH753:BI753" si="2674">IF(OR(AD753="",AD750="",AD747="",AD744=""),BH752,SUM(AD753,AD750,AD747,AD744)/1000)</f>
        <v>1674.944</v>
      </c>
      <c r="BI753" s="11">
        <f t="shared" si="2674"/>
        <v>2458.203</v>
      </c>
      <c r="BJ753" s="11">
        <f t="shared" si="2355"/>
        <v>432.97740000000005</v>
      </c>
      <c r="BL753" s="65" t="str">
        <f t="shared" si="2471"/>
        <v>201611</v>
      </c>
      <c r="BM753" s="2">
        <f t="shared" si="2472"/>
        <v>70.681943447666228</v>
      </c>
      <c r="BN753" s="2">
        <f t="shared" si="2473"/>
        <v>73.228465552446494</v>
      </c>
      <c r="BO753" s="2">
        <f t="shared" ref="BO753:BP753" si="2675">IF(COUNT(AK752,AY750)=2,AK752/AY750*100,"")</f>
        <v>116.65913847435465</v>
      </c>
      <c r="BP753" s="2">
        <f t="shared" si="2675"/>
        <v>88.286316237870452</v>
      </c>
      <c r="BQ753" s="2">
        <f t="shared" si="2475"/>
        <v>82.896973700951889</v>
      </c>
      <c r="BR753" s="2">
        <f t="shared" si="2476"/>
        <v>141.99184605946519</v>
      </c>
      <c r="BS753" s="2">
        <f t="shared" si="2477"/>
        <v>94.436372080877319</v>
      </c>
      <c r="BT753" s="2">
        <f t="shared" ref="BT753:BZ753" si="2676">IF(COUNT(AP752,BD750)=2,AP752/BD750*100,"")</f>
        <v>101.87484784302269</v>
      </c>
      <c r="BU753" s="2">
        <f t="shared" si="2676"/>
        <v>66.168472223887974</v>
      </c>
      <c r="BV753" s="2">
        <f t="shared" si="2676"/>
        <v>120.32090408416876</v>
      </c>
      <c r="BW753" s="2">
        <f t="shared" si="2676"/>
        <v>44.208059015867519</v>
      </c>
      <c r="BX753" s="2">
        <f t="shared" si="2676"/>
        <v>115.46143692310224</v>
      </c>
      <c r="BY753" s="2">
        <f t="shared" si="2676"/>
        <v>505.77590305278352</v>
      </c>
      <c r="BZ753" s="2">
        <f t="shared" si="2676"/>
        <v>128.31285229550119</v>
      </c>
    </row>
    <row r="754" spans="1:78" ht="15" customHeight="1" x14ac:dyDescent="0.2">
      <c r="A754" s="71">
        <v>42705</v>
      </c>
      <c r="B754" s="76">
        <v>13198.9</v>
      </c>
      <c r="C754" s="13">
        <v>1498820</v>
      </c>
      <c r="D754" s="76">
        <v>2278731</v>
      </c>
      <c r="E754" s="76">
        <v>2759.1</v>
      </c>
      <c r="F754" s="13">
        <v>1880624</v>
      </c>
      <c r="G754" s="13">
        <v>943196</v>
      </c>
      <c r="H754" s="13">
        <v>1631641.45</v>
      </c>
      <c r="I754" s="13">
        <v>1128205</v>
      </c>
      <c r="J754" s="13">
        <v>2924621.8576000002</v>
      </c>
      <c r="K754" s="13">
        <v>844958</v>
      </c>
      <c r="L754" s="13">
        <v>953981.8</v>
      </c>
      <c r="M754" s="76">
        <v>1960.09</v>
      </c>
      <c r="N754" s="13">
        <v>12508126.596000001</v>
      </c>
      <c r="O754" s="13">
        <v>562457.4</v>
      </c>
      <c r="P754" s="13">
        <v>4747970.75</v>
      </c>
      <c r="Q754" s="13">
        <v>529679</v>
      </c>
      <c r="R754" s="13">
        <v>507375</v>
      </c>
      <c r="S754" s="13">
        <v>788.62300000000005</v>
      </c>
      <c r="T754" s="38">
        <v>559.91600000000005</v>
      </c>
      <c r="U754" s="76">
        <v>561.13099999999997</v>
      </c>
      <c r="V754" s="13">
        <v>165955.63528339</v>
      </c>
      <c r="W754" s="76">
        <v>427110.8</v>
      </c>
      <c r="X754" s="13">
        <v>281896</v>
      </c>
      <c r="Y754" s="13">
        <v>1171719</v>
      </c>
      <c r="Z754" s="38">
        <v>178174</v>
      </c>
      <c r="AA754" s="13">
        <v>179739</v>
      </c>
      <c r="AB754" s="38"/>
      <c r="AC754" s="78">
        <v>536808.69999999995</v>
      </c>
      <c r="AD754" s="13">
        <v>440196</v>
      </c>
      <c r="AE754" s="13">
        <v>678533</v>
      </c>
      <c r="AF754" s="38">
        <v>105531.1</v>
      </c>
      <c r="AG754" s="78">
        <v>113662.6</v>
      </c>
      <c r="AI754" s="11">
        <f t="shared" si="2669"/>
        <v>13155.933333333334</v>
      </c>
      <c r="AJ754" s="11">
        <f t="shared" ref="AJ754:AJ791" si="2677">IF(COUNT(C752:C754)&gt;=2, AVERAGE(C752:C754)/1000,"")</f>
        <v>1493.0133333333333</v>
      </c>
      <c r="AK754" s="11">
        <f t="shared" ref="AK754:AK791" si="2678">IF(COUNT(D752:D754)&gt;=2, AVERAGE(D752:D754)/1000,"")</f>
        <v>2281.7236666666663</v>
      </c>
      <c r="AL754" s="11">
        <f t="shared" si="2670"/>
        <v>2741.7333333333336</v>
      </c>
      <c r="AM754" s="11">
        <f t="shared" ref="AM754:AM791" si="2679">IF(COUNT(F752:F754)&gt;=2, AVERAGE(F752:F754)/1000,"")</f>
        <v>1853.4773333333333</v>
      </c>
      <c r="AN754" s="11">
        <f t="shared" ref="AN754:AN791" si="2680">IF(COUNT(G752:G754)&gt;=2, AVERAGE(G752:G754)/1000,"")</f>
        <v>939.95766666666668</v>
      </c>
      <c r="AO754" s="11">
        <f t="shared" ref="AO754:AO791" si="2681">IF(COUNT(H752:H754)&gt;=2, AVERAGE(H752:H754)/1000,"")</f>
        <v>1609.5021233333332</v>
      </c>
      <c r="AP754" s="11">
        <f t="shared" ref="AP754:AP791" si="2682">IF(COUNT(I752:I754)&gt;=2, AVERAGE(I752:I754)/1000,"")</f>
        <v>1124.1616666666666</v>
      </c>
      <c r="AQ754" s="11">
        <f t="shared" ref="AQ754:AQ791" si="2683">IF(COUNT(J752:J754)&gt;=2, AVERAGE(J752:J754)/1000,"")</f>
        <v>2907.0179496999999</v>
      </c>
      <c r="AR754" s="11">
        <f t="shared" ref="AR754:AR791" si="2684">IF(COUNT(K752:K754)&gt;=2, AVERAGE(K752:K754)/1000,"")</f>
        <v>847.74300000000005</v>
      </c>
      <c r="AS754" s="11">
        <f t="shared" ref="AS754:AS791" si="2685">IF(COUNT(L752:L754)&gt;=2, AVERAGE(L752:L754)/1000,"")</f>
        <v>950.23033333333342</v>
      </c>
      <c r="AT754" s="11">
        <f t="shared" si="2671"/>
        <v>1943.3196666666665</v>
      </c>
      <c r="AU754" s="11">
        <f t="shared" ref="AU754:AU791" si="2686">IF(COUNT(N752:N754)&gt;=2, AVERAGE(N752:N754)/1000,"")</f>
        <v>12492.830041000001</v>
      </c>
      <c r="AV754" s="11">
        <f t="shared" ref="AV754:AV791" si="2687">IF(COUNT(O752:O754)&gt;=2, AVERAGE(O752:O754)/1000,"")</f>
        <v>560.37526666666656</v>
      </c>
      <c r="AW754" s="11">
        <f t="shared" si="2346"/>
        <v>18715.040499999999</v>
      </c>
      <c r="AX754" s="11">
        <f t="shared" si="2347"/>
        <v>2025.5350000000001</v>
      </c>
      <c r="AY754" s="11">
        <f t="shared" si="2348"/>
        <v>1995.4780000000001</v>
      </c>
      <c r="AZ754" s="11">
        <f t="shared" ref="AZ754" si="2688">IF(OR(S754="",S751="",S748="",S745=""),AZ753,SUM(S754,S751,S748,S745))</f>
        <v>3128.355</v>
      </c>
      <c r="BA754" s="11">
        <f t="shared" si="2350"/>
        <v>2232.8530000000001</v>
      </c>
      <c r="BB754" s="11">
        <f t="shared" ref="BB754:BE754" si="2689">IF(OR(V754="",V751="",V748="",V745=""),BB753,SUM(V754,V751,V748,V745)/1000)</f>
        <v>661.58877038164007</v>
      </c>
      <c r="BC754" s="11">
        <f t="shared" si="2689"/>
        <v>1696.2707000000003</v>
      </c>
      <c r="BD754" s="11">
        <f t="shared" si="2689"/>
        <v>1113.8399999999999</v>
      </c>
      <c r="BE754" s="11">
        <f t="shared" si="2689"/>
        <v>4415.799</v>
      </c>
      <c r="BF754" s="11">
        <f t="shared" si="2352"/>
        <v>708.24699999999996</v>
      </c>
      <c r="BG754" s="11">
        <f t="shared" si="2353"/>
        <v>2141.8535000000002</v>
      </c>
      <c r="BH754" s="11">
        <f t="shared" ref="BH754:BI754" si="2690">IF(OR(AD754="",AD751="",AD748="",AD745=""),BH753,SUM(AD754,AD751,AD748,AD745)/1000)</f>
        <v>1702.731</v>
      </c>
      <c r="BI754" s="11">
        <f t="shared" si="2690"/>
        <v>2490.6170000000002</v>
      </c>
      <c r="BJ754" s="11">
        <f t="shared" si="2355"/>
        <v>439.762</v>
      </c>
      <c r="BL754" s="65" t="str">
        <f t="shared" si="2471"/>
        <v>201612</v>
      </c>
      <c r="BM754" s="2">
        <f t="shared" si="2472"/>
        <v>70.601049921953603</v>
      </c>
      <c r="BN754" s="2">
        <f t="shared" si="2473"/>
        <v>73.469490884458892</v>
      </c>
      <c r="BO754" s="2">
        <f t="shared" ref="BO754:BP754" si="2691">IF(COUNT(AK753,AY751)=2,AK753/AY751*100,"")</f>
        <v>115.63301256860916</v>
      </c>
      <c r="BP754" s="2">
        <f t="shared" si="2691"/>
        <v>87.963632719855113</v>
      </c>
      <c r="BQ754" s="2">
        <f t="shared" si="2475"/>
        <v>82.456526659509549</v>
      </c>
      <c r="BR754" s="2">
        <f t="shared" si="2476"/>
        <v>141.86316717575457</v>
      </c>
      <c r="BS754" s="2">
        <f t="shared" si="2477"/>
        <v>94.073850264707417</v>
      </c>
      <c r="BT754" s="2">
        <f t="shared" ref="BT754:BZ754" si="2692">IF(COUNT(AP753,BD751)=2,AP753/BD751*100,"")</f>
        <v>101.37394497582825</v>
      </c>
      <c r="BU754" s="2">
        <f t="shared" si="2692"/>
        <v>66.170219580158246</v>
      </c>
      <c r="BV754" s="2">
        <f t="shared" si="2692"/>
        <v>120.70128681879184</v>
      </c>
      <c r="BW754" s="2">
        <f t="shared" si="2692"/>
        <v>44.308559523735966</v>
      </c>
      <c r="BX754" s="2">
        <f t="shared" si="2692"/>
        <v>115.11935125393249</v>
      </c>
      <c r="BY754" s="2">
        <f t="shared" si="2692"/>
        <v>506.61081695314289</v>
      </c>
      <c r="BZ754" s="2">
        <f t="shared" si="2692"/>
        <v>128.49135620781439</v>
      </c>
    </row>
    <row r="755" spans="1:78" ht="15" customHeight="1" x14ac:dyDescent="0.2">
      <c r="A755" s="71">
        <v>42736</v>
      </c>
      <c r="B755" s="76">
        <v>13275.4</v>
      </c>
      <c r="C755" s="13">
        <v>1515097</v>
      </c>
      <c r="D755" s="76">
        <v>2280297</v>
      </c>
      <c r="E755" s="76">
        <v>2785.9</v>
      </c>
      <c r="F755" s="13">
        <v>1871869</v>
      </c>
      <c r="G755" s="13">
        <v>945349</v>
      </c>
      <c r="H755" s="13">
        <v>1606891.71</v>
      </c>
      <c r="I755" s="13">
        <v>1124278</v>
      </c>
      <c r="J755" s="13">
        <v>2967981.517</v>
      </c>
      <c r="K755" s="13">
        <v>858651</v>
      </c>
      <c r="L755" s="13">
        <v>957472.1</v>
      </c>
      <c r="M755" s="76">
        <v>1973.4590000000001</v>
      </c>
      <c r="N755" s="13">
        <v>12701856.362</v>
      </c>
      <c r="O755" s="13">
        <v>562677.4</v>
      </c>
      <c r="P755" s="13"/>
      <c r="Q755" s="13"/>
      <c r="R755" s="13"/>
      <c r="S755" s="13"/>
      <c r="T755" s="38"/>
      <c r="U755" s="13"/>
      <c r="V755" s="13"/>
      <c r="W755" s="13"/>
      <c r="X755" s="13"/>
      <c r="Y755" s="13"/>
      <c r="Z755" s="38"/>
      <c r="AA755" s="13"/>
      <c r="AB755" s="38"/>
      <c r="AC755" s="13"/>
      <c r="AD755" s="13"/>
      <c r="AE755" s="13"/>
      <c r="AF755" s="38"/>
      <c r="AG755" s="13"/>
      <c r="AI755" s="11">
        <f t="shared" si="2669"/>
        <v>13214.633333333333</v>
      </c>
      <c r="AJ755" s="11">
        <f t="shared" si="2677"/>
        <v>1503.2763333333332</v>
      </c>
      <c r="AK755" s="11">
        <f t="shared" si="2678"/>
        <v>2278.7293333333337</v>
      </c>
      <c r="AL755" s="11">
        <f t="shared" si="2670"/>
        <v>2763.2666666666664</v>
      </c>
      <c r="AM755" s="11">
        <f t="shared" si="2679"/>
        <v>1866.6373333333333</v>
      </c>
      <c r="AN755" s="11">
        <f t="shared" si="2680"/>
        <v>942.90566666666666</v>
      </c>
      <c r="AO755" s="11">
        <f t="shared" si="2681"/>
        <v>1612.0105899999999</v>
      </c>
      <c r="AP755" s="11">
        <f t="shared" si="2682"/>
        <v>1126.1153333333332</v>
      </c>
      <c r="AQ755" s="11">
        <f t="shared" si="2683"/>
        <v>2933.6600318333335</v>
      </c>
      <c r="AR755" s="11">
        <f t="shared" si="2684"/>
        <v>853.70033333333333</v>
      </c>
      <c r="AS755" s="11">
        <f t="shared" si="2685"/>
        <v>953.9403666666667</v>
      </c>
      <c r="AT755" s="11">
        <f t="shared" si="2671"/>
        <v>1958.7659999999998</v>
      </c>
      <c r="AU755" s="11">
        <f t="shared" si="2686"/>
        <v>12578.321099999999</v>
      </c>
      <c r="AV755" s="11">
        <f t="shared" si="2687"/>
        <v>562.0729</v>
      </c>
      <c r="AW755" s="11">
        <f t="shared" ref="AW755:AW791" si="2693">IF(OR(P755="",P752="",P749="",P746=""),AW754,SUM(P755,P752,P749,P746)/1000)</f>
        <v>18715.040499999999</v>
      </c>
      <c r="AX755" s="11">
        <f t="shared" ref="AX755:AX791" si="2694">IF(OR(Q755="",Q752="",Q749="",Q746=""),AX754,SUM(Q755,Q752,Q749,Q746)/1000)</f>
        <v>2025.5350000000001</v>
      </c>
      <c r="AY755" s="11">
        <f t="shared" ref="AY755:AY791" si="2695">IF(OR(R755="",R752="",R749="",R746=""),AY754,SUM(R755,R752,R749,R746)/1000)</f>
        <v>1995.4780000000001</v>
      </c>
      <c r="AZ755" s="11">
        <f t="shared" ref="AZ755" si="2696">IF(OR(S755="",S752="",S749="",S746=""),AZ754,SUM(S755,S752,S749,S746))</f>
        <v>3128.355</v>
      </c>
      <c r="BA755" s="11">
        <f t="shared" ref="BA755:BA791" si="2697">IF(OR(U755="",U752="",U749="",U746=""),BA754,SUM(U755,U752,U749,U746))</f>
        <v>2232.8530000000001</v>
      </c>
      <c r="BB755" s="11">
        <f t="shared" ref="BB755:BE755" si="2698">IF(OR(V755="",V752="",V749="",V746=""),BB754,SUM(V755,V752,V749,V746)/1000)</f>
        <v>661.58877038164007</v>
      </c>
      <c r="BC755" s="11">
        <f t="shared" si="2698"/>
        <v>1696.2707000000003</v>
      </c>
      <c r="BD755" s="11">
        <f t="shared" si="2698"/>
        <v>1113.8399999999999</v>
      </c>
      <c r="BE755" s="11">
        <f t="shared" si="2698"/>
        <v>4415.799</v>
      </c>
      <c r="BF755" s="11">
        <f t="shared" ref="BF755:BF791" si="2699">IF(OR(AA755="",AA752="",AA749="",AA746=""),BF754,SUM(AA755,AA752,AA749,AA746)/1000)</f>
        <v>708.24699999999996</v>
      </c>
      <c r="BG755" s="11">
        <f t="shared" ref="BG755:BG791" si="2700">IF(OR(AC755="",AC752="",AC749="",AC746=""),BG754,SUM(AC755,AC752,AC749,AC746)/1000)</f>
        <v>2141.8535000000002</v>
      </c>
      <c r="BH755" s="11">
        <f t="shared" ref="BH755:BI755" si="2701">IF(OR(AD755="",AD752="",AD749="",AD746=""),BH754,SUM(AD755,AD752,AD749,AD746)/1000)</f>
        <v>1702.731</v>
      </c>
      <c r="BI755" s="11">
        <f t="shared" si="2701"/>
        <v>2490.6170000000002</v>
      </c>
      <c r="BJ755" s="11">
        <f t="shared" ref="BJ755:BJ791" si="2702">IF(OR(AG755="",AG752="",AG749="",AG746=""),BJ754,SUM(AG755,AG752,AG749,AG746)/1000)</f>
        <v>439.762</v>
      </c>
      <c r="BL755" s="65" t="str">
        <f t="shared" si="2471"/>
        <v>20171</v>
      </c>
      <c r="BM755" s="2">
        <f t="shared" si="2472"/>
        <v>70.903218305267245</v>
      </c>
      <c r="BN755" s="2">
        <f t="shared" si="2473"/>
        <v>74.035099092809361</v>
      </c>
      <c r="BO755" s="2">
        <f t="shared" ref="BO755:BP755" si="2703">IF(COUNT(AK754,AY752)=2,AK754/AY752*100,"")</f>
        <v>115.69656380493419</v>
      </c>
      <c r="BP755" s="2">
        <f t="shared" si="2703"/>
        <v>88.338457913306286</v>
      </c>
      <c r="BQ755" s="2">
        <f t="shared" si="2475"/>
        <v>82.541893771795827</v>
      </c>
      <c r="BR755" s="2">
        <f t="shared" si="2476"/>
        <v>142.45321272910959</v>
      </c>
      <c r="BS755" s="2">
        <f t="shared" si="2477"/>
        <v>94.480150582280373</v>
      </c>
      <c r="BT755" s="2">
        <f t="shared" ref="BT755:BZ755" si="2704">IF(COUNT(AP754,BD752)=2,AP754/BD752*100,"")</f>
        <v>101.74587342847556</v>
      </c>
      <c r="BU755" s="2">
        <f t="shared" si="2704"/>
        <v>66.571080384483977</v>
      </c>
      <c r="BV755" s="2">
        <f t="shared" si="2704"/>
        <v>120.6916532365989</v>
      </c>
      <c r="BW755" s="2">
        <f t="shared" si="2704"/>
        <v>44.474720487192492</v>
      </c>
      <c r="BX755" s="2">
        <f t="shared" si="2704"/>
        <v>116.02296355380636</v>
      </c>
      <c r="BY755" s="2">
        <f t="shared" si="2704"/>
        <v>508.20986065837531</v>
      </c>
      <c r="BZ755" s="2">
        <f t="shared" si="2704"/>
        <v>129.42367584697644</v>
      </c>
    </row>
    <row r="756" spans="1:78" ht="15" customHeight="1" x14ac:dyDescent="0.2">
      <c r="A756" s="71">
        <v>42767</v>
      </c>
      <c r="B756" s="76">
        <v>13341.1</v>
      </c>
      <c r="C756" s="13">
        <v>1513143</v>
      </c>
      <c r="D756" s="76">
        <v>2286907</v>
      </c>
      <c r="E756" s="76">
        <v>2797.5</v>
      </c>
      <c r="F756" s="13">
        <v>1888420</v>
      </c>
      <c r="G756" s="13">
        <v>948616</v>
      </c>
      <c r="H756" s="13">
        <v>1610899.3</v>
      </c>
      <c r="I756" s="13">
        <v>1119430</v>
      </c>
      <c r="J756" s="13">
        <v>2951079.5674999999</v>
      </c>
      <c r="K756" s="13">
        <v>868372</v>
      </c>
      <c r="L756" s="13">
        <v>961365.8</v>
      </c>
      <c r="M756" s="76">
        <v>1983.2260000000001</v>
      </c>
      <c r="N756" s="13">
        <v>12800929.154999999</v>
      </c>
      <c r="O756" s="13">
        <v>563853</v>
      </c>
      <c r="P756" s="13"/>
      <c r="Q756" s="13"/>
      <c r="R756" s="13"/>
      <c r="S756" s="13"/>
      <c r="T756" s="38"/>
      <c r="U756" s="13"/>
      <c r="V756" s="13"/>
      <c r="W756" s="13"/>
      <c r="X756" s="13"/>
      <c r="Y756" s="13"/>
      <c r="Z756" s="38"/>
      <c r="AA756" s="13"/>
      <c r="AB756" s="38"/>
      <c r="AC756" s="13"/>
      <c r="AD756" s="13"/>
      <c r="AE756" s="13"/>
      <c r="AF756" s="38"/>
      <c r="AG756" s="13"/>
      <c r="AI756" s="11">
        <f t="shared" si="2669"/>
        <v>13271.800000000001</v>
      </c>
      <c r="AJ756" s="11">
        <f t="shared" si="2677"/>
        <v>1509.02</v>
      </c>
      <c r="AK756" s="11">
        <f t="shared" si="2678"/>
        <v>2281.9783333333335</v>
      </c>
      <c r="AL756" s="11">
        <f t="shared" si="2670"/>
        <v>2780.8333333333335</v>
      </c>
      <c r="AM756" s="11">
        <f t="shared" si="2679"/>
        <v>1880.3043333333333</v>
      </c>
      <c r="AN756" s="11">
        <f t="shared" si="2680"/>
        <v>945.72033333333343</v>
      </c>
      <c r="AO756" s="11">
        <f t="shared" si="2681"/>
        <v>1616.4774866666667</v>
      </c>
      <c r="AP756" s="11">
        <f t="shared" si="2682"/>
        <v>1123.971</v>
      </c>
      <c r="AQ756" s="11">
        <f t="shared" si="2683"/>
        <v>2947.8943140333331</v>
      </c>
      <c r="AR756" s="11">
        <f t="shared" si="2684"/>
        <v>857.327</v>
      </c>
      <c r="AS756" s="11">
        <f t="shared" si="2685"/>
        <v>957.60656666666682</v>
      </c>
      <c r="AT756" s="11">
        <f t="shared" si="2671"/>
        <v>1972.2583333333332</v>
      </c>
      <c r="AU756" s="11">
        <f t="shared" si="2686"/>
        <v>12670.304037666665</v>
      </c>
      <c r="AV756" s="11">
        <f t="shared" si="2687"/>
        <v>562.99593333333337</v>
      </c>
      <c r="AW756" s="11">
        <f t="shared" si="2693"/>
        <v>18715.040499999999</v>
      </c>
      <c r="AX756" s="11">
        <f t="shared" si="2694"/>
        <v>2025.5350000000001</v>
      </c>
      <c r="AY756" s="11">
        <f t="shared" si="2695"/>
        <v>1995.4780000000001</v>
      </c>
      <c r="AZ756" s="11">
        <f t="shared" ref="AZ756" si="2705">IF(OR(S756="",S753="",S750="",S747=""),AZ755,SUM(S756,S753,S750,S747))</f>
        <v>3128.355</v>
      </c>
      <c r="BA756" s="11">
        <f t="shared" si="2697"/>
        <v>2232.8530000000001</v>
      </c>
      <c r="BB756" s="11">
        <f t="shared" ref="BB756:BE756" si="2706">IF(OR(V756="",V753="",V750="",V747=""),BB755,SUM(V756,V753,V750,V747)/1000)</f>
        <v>661.58877038164007</v>
      </c>
      <c r="BC756" s="11">
        <f t="shared" si="2706"/>
        <v>1696.2707000000003</v>
      </c>
      <c r="BD756" s="11">
        <f t="shared" si="2706"/>
        <v>1113.8399999999999</v>
      </c>
      <c r="BE756" s="11">
        <f t="shared" si="2706"/>
        <v>4415.799</v>
      </c>
      <c r="BF756" s="11">
        <f t="shared" si="2699"/>
        <v>708.24699999999996</v>
      </c>
      <c r="BG756" s="11">
        <f t="shared" si="2700"/>
        <v>2141.8535000000002</v>
      </c>
      <c r="BH756" s="11">
        <f t="shared" ref="BH756:BI756" si="2707">IF(OR(AD756="",AD753="",AD750="",AD747=""),BH755,SUM(AD756,AD753,AD750,AD747)/1000)</f>
        <v>1702.731</v>
      </c>
      <c r="BI756" s="11">
        <f t="shared" si="2707"/>
        <v>2490.6170000000002</v>
      </c>
      <c r="BJ756" s="11">
        <f t="shared" si="2702"/>
        <v>439.762</v>
      </c>
      <c r="BL756" s="65" t="str">
        <f t="shared" si="2471"/>
        <v>20172</v>
      </c>
      <c r="BM756" s="2">
        <f t="shared" si="2472"/>
        <v>71.219578901590253</v>
      </c>
      <c r="BN756" s="2">
        <f t="shared" si="2473"/>
        <v>74.454293467645755</v>
      </c>
      <c r="BO756" s="2">
        <f t="shared" ref="BO756:BP756" si="2708">IF(COUNT(AK755,AY753)=2,AK755/AY753*100,"")</f>
        <v>115.54473381666079</v>
      </c>
      <c r="BP756" s="2">
        <f t="shared" si="2708"/>
        <v>89.03226042038203</v>
      </c>
      <c r="BQ756" s="2">
        <f t="shared" si="2475"/>
        <v>83.291458660163244</v>
      </c>
      <c r="BR756" s="2">
        <f t="shared" si="2476"/>
        <v>142.89999037242058</v>
      </c>
      <c r="BS756" s="2">
        <f t="shared" si="2477"/>
        <v>95.446364807879576</v>
      </c>
      <c r="BT756" s="2">
        <f t="shared" ref="BT756:BZ756" si="2709">IF(COUNT(AP755,BD753)=2,AP755/BD753*100,"")</f>
        <v>101.92269632440076</v>
      </c>
      <c r="BU756" s="2">
        <f t="shared" si="2709"/>
        <v>67.181187450211326</v>
      </c>
      <c r="BV756" s="2">
        <f t="shared" si="2709"/>
        <v>121.53978811813903</v>
      </c>
      <c r="BW756" s="2">
        <f t="shared" si="2709"/>
        <v>44.64836543380175</v>
      </c>
      <c r="BX756" s="2">
        <f t="shared" si="2709"/>
        <v>116.94516353979596</v>
      </c>
      <c r="BY756" s="2">
        <f t="shared" si="2709"/>
        <v>511.68764744002021</v>
      </c>
      <c r="BZ756" s="2">
        <f t="shared" si="2709"/>
        <v>129.81575943686667</v>
      </c>
    </row>
    <row r="757" spans="1:78" ht="15" customHeight="1" x14ac:dyDescent="0.2">
      <c r="A757" s="71">
        <v>42795</v>
      </c>
      <c r="B757" s="76">
        <v>13411.4</v>
      </c>
      <c r="C757" s="13">
        <v>1521199</v>
      </c>
      <c r="D757" s="76">
        <v>2293301</v>
      </c>
      <c r="E757" s="76">
        <v>2809.1</v>
      </c>
      <c r="F757" s="13">
        <v>1912298</v>
      </c>
      <c r="G757" s="13">
        <v>952169</v>
      </c>
      <c r="H757" s="13">
        <v>1626307.16</v>
      </c>
      <c r="I757" s="13">
        <v>1128349</v>
      </c>
      <c r="J757" s="13">
        <v>3039514.1869000001</v>
      </c>
      <c r="K757" s="13">
        <v>878008</v>
      </c>
      <c r="L757" s="13">
        <v>964317.2</v>
      </c>
      <c r="M757" s="76">
        <v>1986.972</v>
      </c>
      <c r="N757" s="13">
        <v>12928849.635</v>
      </c>
      <c r="O757" s="13">
        <v>569715.4</v>
      </c>
      <c r="P757" s="13">
        <v>4797607.75</v>
      </c>
      <c r="Q757" s="13">
        <v>499356</v>
      </c>
      <c r="R757" s="13">
        <v>513458</v>
      </c>
      <c r="S757" s="13">
        <v>796.995</v>
      </c>
      <c r="T757" s="38">
        <v>565.91200000000003</v>
      </c>
      <c r="U757" s="76">
        <v>567.36199999999997</v>
      </c>
      <c r="V757" s="13">
        <v>165963.33493755001</v>
      </c>
      <c r="W757" s="76">
        <v>429507.7</v>
      </c>
      <c r="X757" s="13">
        <v>285143</v>
      </c>
      <c r="Y757" s="13">
        <v>1103909</v>
      </c>
      <c r="Z757" s="38">
        <v>179990</v>
      </c>
      <c r="AA757" s="76">
        <v>180943</v>
      </c>
      <c r="AB757" s="38"/>
      <c r="AC757" s="78">
        <v>540933</v>
      </c>
      <c r="AD757" s="13">
        <v>449464</v>
      </c>
      <c r="AE757" s="13">
        <v>632128</v>
      </c>
      <c r="AF757" s="38"/>
      <c r="AG757" s="78">
        <v>116817.2</v>
      </c>
      <c r="AI757" s="11">
        <f t="shared" si="2669"/>
        <v>13342.633333333333</v>
      </c>
      <c r="AJ757" s="11">
        <f t="shared" si="2677"/>
        <v>1516.4796666666668</v>
      </c>
      <c r="AK757" s="11">
        <f t="shared" si="2678"/>
        <v>2286.835</v>
      </c>
      <c r="AL757" s="11">
        <f t="shared" si="2670"/>
        <v>2797.5</v>
      </c>
      <c r="AM757" s="11">
        <f t="shared" si="2679"/>
        <v>1890.8623333333333</v>
      </c>
      <c r="AN757" s="11">
        <f t="shared" si="2680"/>
        <v>948.71133333333341</v>
      </c>
      <c r="AO757" s="11">
        <f t="shared" si="2681"/>
        <v>1614.69939</v>
      </c>
      <c r="AP757" s="11">
        <f t="shared" si="2682"/>
        <v>1124.019</v>
      </c>
      <c r="AQ757" s="11">
        <f t="shared" si="2683"/>
        <v>2986.1917571333333</v>
      </c>
      <c r="AR757" s="11">
        <f t="shared" si="2684"/>
        <v>868.34366666666665</v>
      </c>
      <c r="AS757" s="11">
        <f t="shared" si="2685"/>
        <v>961.05169999999987</v>
      </c>
      <c r="AT757" s="11">
        <f t="shared" si="2671"/>
        <v>1981.2190000000001</v>
      </c>
      <c r="AU757" s="11">
        <f t="shared" si="2686"/>
        <v>12810.545050666666</v>
      </c>
      <c r="AV757" s="11">
        <f t="shared" si="2687"/>
        <v>565.41526666666664</v>
      </c>
      <c r="AW757" s="11">
        <f t="shared" si="2693"/>
        <v>18906.577499999999</v>
      </c>
      <c r="AX757" s="11">
        <f t="shared" si="2694"/>
        <v>2049.6390000000001</v>
      </c>
      <c r="AY757" s="11">
        <f t="shared" si="2695"/>
        <v>2019.115</v>
      </c>
      <c r="AZ757" s="11">
        <f t="shared" ref="AZ757" si="2710">IF(OR(S757="",S754="",S751="",S748=""),AZ756,SUM(S757,S754,S751,S748))</f>
        <v>3151.076</v>
      </c>
      <c r="BA757" s="11">
        <f t="shared" si="2697"/>
        <v>2242.0280000000002</v>
      </c>
      <c r="BB757" s="11">
        <f t="shared" ref="BB757:BE757" si="2711">IF(OR(V757="",V754="",V751="",V748=""),BB756,SUM(V757,V754,V751,V748)/1000)</f>
        <v>663.01178304713005</v>
      </c>
      <c r="BC757" s="11">
        <f t="shared" si="2711"/>
        <v>1704.1220000000001</v>
      </c>
      <c r="BD757" s="11">
        <f t="shared" si="2711"/>
        <v>1123.944</v>
      </c>
      <c r="BE757" s="11">
        <f t="shared" si="2711"/>
        <v>4473.9679999999998</v>
      </c>
      <c r="BF757" s="11">
        <f t="shared" si="2699"/>
        <v>714.67100000000005</v>
      </c>
      <c r="BG757" s="11">
        <f t="shared" si="2700"/>
        <v>2147.3587000000002</v>
      </c>
      <c r="BH757" s="11">
        <f t="shared" ref="BH757:BI757" si="2712">IF(OR(AD757="",AD754="",AD751="",AD748=""),BH756,SUM(AD757,AD754,AD751,AD748)/1000)</f>
        <v>1736.4069999999999</v>
      </c>
      <c r="BI757" s="11">
        <f t="shared" si="2712"/>
        <v>2532.1889999999999</v>
      </c>
      <c r="BJ757" s="11">
        <f t="shared" si="2702"/>
        <v>449.88449999999995</v>
      </c>
      <c r="BL757" s="65" t="str">
        <f t="shared" si="2471"/>
        <v>20173</v>
      </c>
      <c r="BM757" s="2">
        <f t="shared" si="2472"/>
        <v>70.915155112808876</v>
      </c>
      <c r="BN757" s="2">
        <f t="shared" si="2473"/>
        <v>74.216260559967267</v>
      </c>
      <c r="BO757" s="2">
        <f t="shared" ref="BO757:BP757" si="2713">IF(COUNT(AK756,AY754)=2,AK756/AY754*100,"")</f>
        <v>114.35747892651953</v>
      </c>
      <c r="BP757" s="2">
        <f t="shared" si="2713"/>
        <v>88.891233038876138</v>
      </c>
      <c r="BQ757" s="2">
        <f t="shared" si="2475"/>
        <v>83.598756090675622</v>
      </c>
      <c r="BR757" s="2">
        <f t="shared" si="2476"/>
        <v>142.94685394792765</v>
      </c>
      <c r="BS757" s="2">
        <f t="shared" si="2477"/>
        <v>95.032625983576764</v>
      </c>
      <c r="BT757" s="2">
        <f t="shared" ref="BT757:BZ757" si="2714">IF(COUNT(AP756,BD754)=2,AP756/BD754*100,"")</f>
        <v>100.90955613014437</v>
      </c>
      <c r="BU757" s="2">
        <f t="shared" si="2714"/>
        <v>66.757891698270981</v>
      </c>
      <c r="BV757" s="2">
        <f t="shared" si="2714"/>
        <v>121.04915375568129</v>
      </c>
      <c r="BW757" s="2">
        <f t="shared" si="2714"/>
        <v>44.709246765321097</v>
      </c>
      <c r="BX757" s="2">
        <f t="shared" si="2714"/>
        <v>115.82912000388394</v>
      </c>
      <c r="BY757" s="2">
        <f t="shared" si="2714"/>
        <v>508.72149502178229</v>
      </c>
      <c r="BZ757" s="2">
        <f t="shared" si="2714"/>
        <v>128.02286994631947</v>
      </c>
    </row>
    <row r="758" spans="1:78" ht="15" customHeight="1" x14ac:dyDescent="0.2">
      <c r="A758" s="71">
        <v>42826</v>
      </c>
      <c r="B758" s="76">
        <v>13476.8</v>
      </c>
      <c r="C758" s="13">
        <v>1532423</v>
      </c>
      <c r="D758" s="76">
        <v>2305298</v>
      </c>
      <c r="E758" s="76">
        <v>2808.1</v>
      </c>
      <c r="F758" s="13">
        <v>1961053</v>
      </c>
      <c r="G758" s="13">
        <v>954994</v>
      </c>
      <c r="H758" s="13">
        <v>1649372.58</v>
      </c>
      <c r="I758" s="13">
        <v>1121614</v>
      </c>
      <c r="J758" s="13">
        <v>3035458.8319999999</v>
      </c>
      <c r="K758" s="13">
        <v>857664</v>
      </c>
      <c r="L758" s="13">
        <v>966511.3</v>
      </c>
      <c r="M758" s="76">
        <v>2007.377</v>
      </c>
      <c r="N758" s="13">
        <v>13069607.280999999</v>
      </c>
      <c r="O758" s="13">
        <v>570805.5</v>
      </c>
      <c r="P758" s="13"/>
      <c r="Q758" s="13"/>
      <c r="R758" s="13"/>
      <c r="S758" s="13"/>
      <c r="T758" s="38"/>
      <c r="U758" s="13"/>
      <c r="V758" s="13"/>
      <c r="W758" s="13"/>
      <c r="X758" s="13"/>
      <c r="Y758" s="13"/>
      <c r="Z758" s="38"/>
      <c r="AA758" s="13"/>
      <c r="AB758" s="38"/>
      <c r="AC758" s="13"/>
      <c r="AD758" s="13"/>
      <c r="AE758" s="13"/>
      <c r="AF758" s="38"/>
      <c r="AG758" s="13"/>
      <c r="AI758" s="11">
        <f t="shared" si="2669"/>
        <v>13409.766666666668</v>
      </c>
      <c r="AJ758" s="11">
        <f t="shared" si="2677"/>
        <v>1522.2550000000001</v>
      </c>
      <c r="AK758" s="11">
        <f t="shared" si="2678"/>
        <v>2295.1686666666665</v>
      </c>
      <c r="AL758" s="11">
        <f t="shared" si="2670"/>
        <v>2804.9</v>
      </c>
      <c r="AM758" s="11">
        <f t="shared" si="2679"/>
        <v>1920.5903333333333</v>
      </c>
      <c r="AN758" s="11">
        <f t="shared" si="2680"/>
        <v>951.92633333333333</v>
      </c>
      <c r="AO758" s="11">
        <f t="shared" si="2681"/>
        <v>1628.85968</v>
      </c>
      <c r="AP758" s="11">
        <f t="shared" si="2682"/>
        <v>1123.1310000000001</v>
      </c>
      <c r="AQ758" s="11">
        <f t="shared" si="2683"/>
        <v>3008.684195466667</v>
      </c>
      <c r="AR758" s="11">
        <f t="shared" si="2684"/>
        <v>868.01466666666659</v>
      </c>
      <c r="AS758" s="11">
        <f t="shared" si="2685"/>
        <v>964.06476666666663</v>
      </c>
      <c r="AT758" s="11">
        <f t="shared" si="2671"/>
        <v>1992.5250000000003</v>
      </c>
      <c r="AU758" s="11">
        <f t="shared" si="2686"/>
        <v>12933.128690333331</v>
      </c>
      <c r="AV758" s="11">
        <f t="shared" si="2687"/>
        <v>568.12463333333335</v>
      </c>
      <c r="AW758" s="11">
        <f t="shared" si="2693"/>
        <v>18906.577499999999</v>
      </c>
      <c r="AX758" s="11">
        <f t="shared" si="2694"/>
        <v>2049.6390000000001</v>
      </c>
      <c r="AY758" s="11">
        <f t="shared" si="2695"/>
        <v>2019.115</v>
      </c>
      <c r="AZ758" s="11">
        <f t="shared" ref="AZ758" si="2715">IF(OR(S758="",S755="",S752="",S749=""),AZ757,SUM(S758,S755,S752,S749))</f>
        <v>3151.076</v>
      </c>
      <c r="BA758" s="11">
        <f t="shared" si="2697"/>
        <v>2242.0280000000002</v>
      </c>
      <c r="BB758" s="11">
        <f t="shared" ref="BB758:BE758" si="2716">IF(OR(V758="",V755="",V752="",V749=""),BB757,SUM(V758,V755,V752,V749)/1000)</f>
        <v>663.01178304713005</v>
      </c>
      <c r="BC758" s="11">
        <f t="shared" si="2716"/>
        <v>1704.1220000000001</v>
      </c>
      <c r="BD758" s="11">
        <f t="shared" si="2716"/>
        <v>1123.944</v>
      </c>
      <c r="BE758" s="11">
        <f t="shared" si="2716"/>
        <v>4473.9679999999998</v>
      </c>
      <c r="BF758" s="11">
        <f t="shared" si="2699"/>
        <v>714.67100000000005</v>
      </c>
      <c r="BG758" s="11">
        <f t="shared" si="2700"/>
        <v>2147.3587000000002</v>
      </c>
      <c r="BH758" s="11">
        <f t="shared" ref="BH758:BI758" si="2717">IF(OR(AD758="",AD755="",AD752="",AD749=""),BH757,SUM(AD758,AD755,AD752,AD749)/1000)</f>
        <v>1736.4069999999999</v>
      </c>
      <c r="BI758" s="11">
        <f t="shared" si="2717"/>
        <v>2532.1889999999999</v>
      </c>
      <c r="BJ758" s="11">
        <f t="shared" si="2702"/>
        <v>449.88449999999995</v>
      </c>
      <c r="BL758" s="65" t="str">
        <f t="shared" si="2471"/>
        <v>20174</v>
      </c>
      <c r="BM758" s="2">
        <f t="shared" si="2472"/>
        <v>71.293638575526103</v>
      </c>
      <c r="BN758" s="2">
        <f t="shared" si="2473"/>
        <v>74.499823503420089</v>
      </c>
      <c r="BO758" s="2">
        <f t="shared" ref="BO758:BP758" si="2718">IF(COUNT(AK757,AY755)=2,AK757/AY755*100,"")</f>
        <v>114.60086255022605</v>
      </c>
      <c r="BP758" s="2">
        <f t="shared" si="2718"/>
        <v>89.423994399612567</v>
      </c>
      <c r="BQ758" s="2">
        <f t="shared" si="2475"/>
        <v>84.210842958911002</v>
      </c>
      <c r="BR758" s="2">
        <f t="shared" si="2476"/>
        <v>143.3989474739823</v>
      </c>
      <c r="BS758" s="2">
        <f t="shared" si="2477"/>
        <v>95.295962293439743</v>
      </c>
      <c r="BT758" s="2">
        <f t="shared" ref="BT758:BZ758" si="2719">IF(COUNT(AP757,BD755)=2,AP757/BD755*100,"")</f>
        <v>100.9138655462185</v>
      </c>
      <c r="BU758" s="2">
        <f t="shared" si="2719"/>
        <v>67.625173997578543</v>
      </c>
      <c r="BV758" s="2">
        <f t="shared" si="2719"/>
        <v>122.60463745934211</v>
      </c>
      <c r="BW758" s="2">
        <f t="shared" si="2719"/>
        <v>44.870094990156879</v>
      </c>
      <c r="BX758" s="2">
        <f t="shared" si="2719"/>
        <v>116.35537263372781</v>
      </c>
      <c r="BY758" s="2">
        <f t="shared" si="2719"/>
        <v>514.35226896253675</v>
      </c>
      <c r="BZ758" s="2">
        <f t="shared" si="2719"/>
        <v>128.57301601017519</v>
      </c>
    </row>
    <row r="759" spans="1:78" ht="15" customHeight="1" x14ac:dyDescent="0.2">
      <c r="A759" s="71">
        <v>42856</v>
      </c>
      <c r="B759" s="76">
        <v>13530.5</v>
      </c>
      <c r="C759" s="13">
        <v>1546176</v>
      </c>
      <c r="D759" s="76">
        <v>2311053</v>
      </c>
      <c r="E759" s="76">
        <v>2815.4</v>
      </c>
      <c r="F759" s="13">
        <v>1953518</v>
      </c>
      <c r="G759" s="13">
        <v>964587</v>
      </c>
      <c r="H759" s="13">
        <v>1640493.39</v>
      </c>
      <c r="I759" s="13">
        <v>1128073</v>
      </c>
      <c r="J759" s="13">
        <v>3038599.8432999998</v>
      </c>
      <c r="K759" s="13">
        <v>857021</v>
      </c>
      <c r="L759" s="13">
        <v>969466.3</v>
      </c>
      <c r="M759" s="76">
        <v>2016.145</v>
      </c>
      <c r="N759" s="13">
        <v>13187014.878</v>
      </c>
      <c r="O759" s="13">
        <v>572482.69999999995</v>
      </c>
      <c r="P759" s="13"/>
      <c r="Q759" s="13"/>
      <c r="R759" s="13"/>
      <c r="S759" s="13"/>
      <c r="T759" s="38"/>
      <c r="U759" s="13"/>
      <c r="V759" s="13"/>
      <c r="W759" s="13"/>
      <c r="X759" s="13"/>
      <c r="Y759" s="13"/>
      <c r="Z759" s="38"/>
      <c r="AA759" s="13"/>
      <c r="AB759" s="38"/>
      <c r="AC759" s="13"/>
      <c r="AD759" s="13"/>
      <c r="AE759" s="13"/>
      <c r="AF759" s="38"/>
      <c r="AG759" s="13"/>
      <c r="AI759" s="11">
        <f t="shared" si="2669"/>
        <v>13472.9</v>
      </c>
      <c r="AJ759" s="11">
        <f t="shared" si="2677"/>
        <v>1533.2660000000001</v>
      </c>
      <c r="AK759" s="11">
        <f t="shared" si="2678"/>
        <v>2303.2173333333335</v>
      </c>
      <c r="AL759" s="11">
        <f t="shared" si="2670"/>
        <v>2810.8666666666668</v>
      </c>
      <c r="AM759" s="11">
        <f t="shared" si="2679"/>
        <v>1942.2896666666668</v>
      </c>
      <c r="AN759" s="11">
        <f t="shared" si="2680"/>
        <v>957.25</v>
      </c>
      <c r="AO759" s="11">
        <f t="shared" si="2681"/>
        <v>1638.7243766666668</v>
      </c>
      <c r="AP759" s="11">
        <f t="shared" si="2682"/>
        <v>1126.0119999999999</v>
      </c>
      <c r="AQ759" s="11">
        <f t="shared" si="2683"/>
        <v>3037.8576207333331</v>
      </c>
      <c r="AR759" s="11">
        <f t="shared" si="2684"/>
        <v>864.23099999999999</v>
      </c>
      <c r="AS759" s="11">
        <f t="shared" si="2685"/>
        <v>966.76493333333326</v>
      </c>
      <c r="AT759" s="11">
        <f t="shared" si="2671"/>
        <v>2003.4980000000003</v>
      </c>
      <c r="AU759" s="11">
        <f t="shared" si="2686"/>
        <v>13061.823931333332</v>
      </c>
      <c r="AV759" s="11">
        <f t="shared" si="2687"/>
        <v>571.00119999999993</v>
      </c>
      <c r="AW759" s="11">
        <f t="shared" si="2693"/>
        <v>18906.577499999999</v>
      </c>
      <c r="AX759" s="11">
        <f t="shared" si="2694"/>
        <v>2049.6390000000001</v>
      </c>
      <c r="AY759" s="11">
        <f t="shared" si="2695"/>
        <v>2019.115</v>
      </c>
      <c r="AZ759" s="11">
        <f t="shared" ref="AZ759" si="2720">IF(OR(S759="",S756="",S753="",S750=""),AZ758,SUM(S759,S756,S753,S750))</f>
        <v>3151.076</v>
      </c>
      <c r="BA759" s="11">
        <f t="shared" si="2697"/>
        <v>2242.0280000000002</v>
      </c>
      <c r="BB759" s="11">
        <f t="shared" ref="BB759:BE759" si="2721">IF(OR(V759="",V756="",V753="",V750=""),BB758,SUM(V759,V756,V753,V750)/1000)</f>
        <v>663.01178304713005</v>
      </c>
      <c r="BC759" s="11">
        <f t="shared" si="2721"/>
        <v>1704.1220000000001</v>
      </c>
      <c r="BD759" s="11">
        <f t="shared" si="2721"/>
        <v>1123.944</v>
      </c>
      <c r="BE759" s="11">
        <f t="shared" si="2721"/>
        <v>4473.9679999999998</v>
      </c>
      <c r="BF759" s="11">
        <f t="shared" si="2699"/>
        <v>714.67100000000005</v>
      </c>
      <c r="BG759" s="11">
        <f t="shared" si="2700"/>
        <v>2147.3587000000002</v>
      </c>
      <c r="BH759" s="11">
        <f t="shared" ref="BH759:BI759" si="2722">IF(OR(AD759="",AD756="",AD753="",AD750=""),BH758,SUM(AD759,AD756,AD753,AD750)/1000)</f>
        <v>1736.4069999999999</v>
      </c>
      <c r="BI759" s="11">
        <f t="shared" si="2722"/>
        <v>2532.1889999999999</v>
      </c>
      <c r="BJ759" s="11">
        <f t="shared" si="2702"/>
        <v>449.88449999999995</v>
      </c>
      <c r="BL759" s="65" t="str">
        <f t="shared" si="2471"/>
        <v>20175</v>
      </c>
      <c r="BM759" s="2">
        <f t="shared" si="2472"/>
        <v>71.652351843249647</v>
      </c>
      <c r="BN759" s="2">
        <f t="shared" si="2473"/>
        <v>74.868104805232534</v>
      </c>
      <c r="BO759" s="2">
        <f t="shared" ref="BO759:BP759" si="2723">IF(COUNT(AK758,AY756)=2,AK758/AY756*100,"")</f>
        <v>115.01849013953883</v>
      </c>
      <c r="BP759" s="2">
        <f t="shared" si="2723"/>
        <v>89.660540443779553</v>
      </c>
      <c r="BQ759" s="2">
        <f t="shared" si="2475"/>
        <v>84.683690925167639</v>
      </c>
      <c r="BR759" s="2">
        <f t="shared" si="2476"/>
        <v>143.88489889031987</v>
      </c>
      <c r="BS759" s="2">
        <f t="shared" si="2477"/>
        <v>95.191138419121415</v>
      </c>
      <c r="BT759" s="2">
        <f t="shared" ref="BT759:BZ759" si="2724">IF(COUNT(AP758,BD756)=2,AP758/BD756*100,"")</f>
        <v>100.83414134884725</v>
      </c>
      <c r="BU759" s="2">
        <f t="shared" si="2724"/>
        <v>68.134536818063211</v>
      </c>
      <c r="BV759" s="2">
        <f t="shared" si="2724"/>
        <v>122.55818473875169</v>
      </c>
      <c r="BW759" s="2">
        <f t="shared" si="2724"/>
        <v>45.010770655727228</v>
      </c>
      <c r="BX759" s="2">
        <f t="shared" si="2724"/>
        <v>117.01936477341401</v>
      </c>
      <c r="BY759" s="2">
        <f t="shared" si="2724"/>
        <v>519.27408711710109</v>
      </c>
      <c r="BZ759" s="2">
        <f t="shared" si="2724"/>
        <v>129.18911441491838</v>
      </c>
    </row>
    <row r="760" spans="1:78" ht="15" customHeight="1" x14ac:dyDescent="0.2">
      <c r="A760" s="71">
        <v>42887</v>
      </c>
      <c r="B760" s="76">
        <v>13558.1</v>
      </c>
      <c r="C760" s="13">
        <v>1551765</v>
      </c>
      <c r="D760" s="76">
        <v>2316762</v>
      </c>
      <c r="E760" s="76">
        <v>2841.6</v>
      </c>
      <c r="F760" s="13">
        <v>1976420</v>
      </c>
      <c r="G760" s="13">
        <v>963597</v>
      </c>
      <c r="H760" s="13">
        <v>1643906.47</v>
      </c>
      <c r="I760" s="13">
        <v>1142508</v>
      </c>
      <c r="J760" s="13">
        <v>3095834.5967000001</v>
      </c>
      <c r="K760" s="13">
        <v>850290</v>
      </c>
      <c r="L760" s="13">
        <v>972294.8</v>
      </c>
      <c r="M760" s="76">
        <v>2030.9549999999999</v>
      </c>
      <c r="N760" s="13">
        <v>13314694.559</v>
      </c>
      <c r="O760" s="13">
        <v>574408.30000000005</v>
      </c>
      <c r="P760" s="13">
        <v>4839162.25</v>
      </c>
      <c r="Q760" s="13">
        <v>524610</v>
      </c>
      <c r="R760" s="13">
        <v>515534</v>
      </c>
      <c r="S760" s="13">
        <v>807.54899999999998</v>
      </c>
      <c r="T760" s="38">
        <v>570.74099999999999</v>
      </c>
      <c r="U760" s="76">
        <v>572.18899999999996</v>
      </c>
      <c r="V760" s="13">
        <v>166549.75514699001</v>
      </c>
      <c r="W760" s="76">
        <v>433269.2</v>
      </c>
      <c r="X760" s="13">
        <v>289838</v>
      </c>
      <c r="Y760" s="13">
        <v>1187776</v>
      </c>
      <c r="Z760" s="38">
        <v>182835</v>
      </c>
      <c r="AA760" s="76">
        <v>184083</v>
      </c>
      <c r="AB760" s="38"/>
      <c r="AC760" s="78">
        <v>543093.69999999995</v>
      </c>
      <c r="AD760" s="13">
        <v>448152</v>
      </c>
      <c r="AE760" s="13">
        <v>629105</v>
      </c>
      <c r="AF760" s="38"/>
      <c r="AG760" s="78">
        <v>116030.9</v>
      </c>
      <c r="AI760" s="11">
        <f t="shared" si="2669"/>
        <v>13521.800000000001</v>
      </c>
      <c r="AJ760" s="11">
        <f t="shared" si="2677"/>
        <v>1543.4546666666668</v>
      </c>
      <c r="AK760" s="11">
        <f t="shared" si="2678"/>
        <v>2311.0376666666666</v>
      </c>
      <c r="AL760" s="11">
        <f t="shared" si="2670"/>
        <v>2821.7000000000003</v>
      </c>
      <c r="AM760" s="11">
        <f t="shared" si="2679"/>
        <v>1963.6636666666668</v>
      </c>
      <c r="AN760" s="11">
        <f t="shared" si="2680"/>
        <v>961.05933333333337</v>
      </c>
      <c r="AO760" s="11">
        <f t="shared" si="2681"/>
        <v>1644.5908133333332</v>
      </c>
      <c r="AP760" s="11">
        <f t="shared" si="2682"/>
        <v>1130.7316666666668</v>
      </c>
      <c r="AQ760" s="11">
        <f t="shared" si="2683"/>
        <v>3056.6310906666668</v>
      </c>
      <c r="AR760" s="11">
        <f t="shared" si="2684"/>
        <v>854.99166666666667</v>
      </c>
      <c r="AS760" s="11">
        <f t="shared" si="2685"/>
        <v>969.42413333333343</v>
      </c>
      <c r="AT760" s="11">
        <f t="shared" si="2671"/>
        <v>2018.1589999999999</v>
      </c>
      <c r="AU760" s="11">
        <f t="shared" si="2686"/>
        <v>13190.438906000001</v>
      </c>
      <c r="AV760" s="11">
        <f t="shared" si="2687"/>
        <v>572.56550000000004</v>
      </c>
      <c r="AW760" s="11">
        <f t="shared" si="2693"/>
        <v>19086.426500000001</v>
      </c>
      <c r="AX760" s="11">
        <f t="shared" si="2694"/>
        <v>2083.8389999999999</v>
      </c>
      <c r="AY760" s="11">
        <f t="shared" si="2695"/>
        <v>2037.078</v>
      </c>
      <c r="AZ760" s="11">
        <f t="shared" ref="AZ760" si="2725">IF(OR(S760="",S757="",S754="",S751=""),AZ759,SUM(S760,S757,S754,S751))</f>
        <v>3177.64</v>
      </c>
      <c r="BA760" s="11">
        <f t="shared" si="2697"/>
        <v>2258.2479999999996</v>
      </c>
      <c r="BB760" s="11">
        <f t="shared" ref="BB760:BE760" si="2726">IF(OR(V760="",V757="",V754="",V751=""),BB759,SUM(V760,V757,V754,V751)/1000)</f>
        <v>664.26408960996002</v>
      </c>
      <c r="BC760" s="11">
        <f t="shared" si="2726"/>
        <v>1714.9888999999998</v>
      </c>
      <c r="BD760" s="11">
        <f t="shared" si="2726"/>
        <v>1137.0219999999999</v>
      </c>
      <c r="BE760" s="11">
        <f t="shared" si="2726"/>
        <v>4524.3999999999996</v>
      </c>
      <c r="BF760" s="11">
        <f t="shared" si="2699"/>
        <v>722.74599999999998</v>
      </c>
      <c r="BG760" s="11">
        <f t="shared" si="2700"/>
        <v>2156.0717</v>
      </c>
      <c r="BH760" s="11">
        <f t="shared" ref="BH760:BI760" si="2727">IF(OR(AD760="",AD757="",AD754="",AD751=""),BH759,SUM(AD760,AD757,AD754,AD751)/1000)</f>
        <v>1763.798</v>
      </c>
      <c r="BI760" s="11">
        <f t="shared" si="2727"/>
        <v>2576.1590000000001</v>
      </c>
      <c r="BJ760" s="11">
        <f t="shared" si="2702"/>
        <v>456.9486</v>
      </c>
      <c r="BL760" s="65" t="str">
        <f t="shared" si="2471"/>
        <v>20176</v>
      </c>
      <c r="BM760" s="2">
        <f t="shared" si="2472"/>
        <v>71.260385439934865</v>
      </c>
      <c r="BN760" s="2">
        <f t="shared" si="2473"/>
        <v>74.269420127154092</v>
      </c>
      <c r="BO760" s="2">
        <f t="shared" ref="BO760:BP760" si="2728">IF(COUNT(AK759,AY757)=2,AK759/AY757*100,"")</f>
        <v>114.07063655776584</v>
      </c>
      <c r="BP760" s="2">
        <f t="shared" si="2728"/>
        <v>89.203391688003293</v>
      </c>
      <c r="BQ760" s="2">
        <f t="shared" si="2475"/>
        <v>85.663084195796529</v>
      </c>
      <c r="BR760" s="2">
        <f t="shared" si="2476"/>
        <v>144.37903284321482</v>
      </c>
      <c r="BS760" s="2">
        <f t="shared" si="2477"/>
        <v>95.583513386952347</v>
      </c>
      <c r="BT760" s="2">
        <f t="shared" ref="BT760:BZ760" si="2729">IF(COUNT(AP759,BD757)=2,AP759/BD757*100,"")</f>
        <v>100.18399493213185</v>
      </c>
      <c r="BU760" s="2">
        <f t="shared" si="2729"/>
        <v>67.900745394990153</v>
      </c>
      <c r="BV760" s="2">
        <f t="shared" si="2729"/>
        <v>120.92711191583258</v>
      </c>
      <c r="BW760" s="2">
        <f t="shared" si="2729"/>
        <v>45.021119821915789</v>
      </c>
      <c r="BX760" s="2">
        <f t="shared" si="2729"/>
        <v>115.38182004564601</v>
      </c>
      <c r="BY760" s="2">
        <f t="shared" si="2729"/>
        <v>515.83131951577593</v>
      </c>
      <c r="BZ760" s="2">
        <f t="shared" si="2729"/>
        <v>126.92173213346982</v>
      </c>
    </row>
    <row r="761" spans="1:78" ht="15" customHeight="1" x14ac:dyDescent="0.2">
      <c r="A761" s="71">
        <v>42917</v>
      </c>
      <c r="B761" s="76">
        <v>13618.2</v>
      </c>
      <c r="C761" s="13">
        <v>1554451</v>
      </c>
      <c r="D761" s="76">
        <v>2311252</v>
      </c>
      <c r="E761" s="76">
        <v>2840</v>
      </c>
      <c r="F761" s="13">
        <v>1994945</v>
      </c>
      <c r="G761" s="13">
        <v>969282</v>
      </c>
      <c r="H761" s="13">
        <v>1645596.05</v>
      </c>
      <c r="I761" s="13">
        <v>1140861</v>
      </c>
      <c r="J761" s="13">
        <v>3100247.1238000002</v>
      </c>
      <c r="K761" s="13">
        <v>855279</v>
      </c>
      <c r="L761" s="13">
        <v>975574.5</v>
      </c>
      <c r="M761" s="76">
        <v>2034.9549999999999</v>
      </c>
      <c r="N761" s="13">
        <v>13461241.766000001</v>
      </c>
      <c r="O761" s="13">
        <v>577015.1</v>
      </c>
      <c r="P761" s="13"/>
      <c r="Q761" s="13"/>
      <c r="R761" s="13"/>
      <c r="S761" s="13"/>
      <c r="T761" s="38"/>
      <c r="U761" s="13"/>
      <c r="V761" s="13"/>
      <c r="W761" s="13"/>
      <c r="X761" s="13"/>
      <c r="Y761" s="13"/>
      <c r="Z761" s="38"/>
      <c r="AA761" s="13"/>
      <c r="AB761" s="38"/>
      <c r="AC761" s="13"/>
      <c r="AD761" s="13"/>
      <c r="AE761" s="13"/>
      <c r="AF761" s="38"/>
      <c r="AG761" s="13"/>
      <c r="AI761" s="11">
        <f t="shared" si="2669"/>
        <v>13568.933333333334</v>
      </c>
      <c r="AJ761" s="11">
        <f t="shared" si="2677"/>
        <v>1550.7973333333332</v>
      </c>
      <c r="AK761" s="11">
        <f t="shared" si="2678"/>
        <v>2313.0223333333333</v>
      </c>
      <c r="AL761" s="11">
        <f t="shared" si="2670"/>
        <v>2832.3333333333335</v>
      </c>
      <c r="AM761" s="11">
        <f t="shared" si="2679"/>
        <v>1974.961</v>
      </c>
      <c r="AN761" s="11">
        <f t="shared" si="2680"/>
        <v>965.822</v>
      </c>
      <c r="AO761" s="11">
        <f t="shared" si="2681"/>
        <v>1643.33197</v>
      </c>
      <c r="AP761" s="11">
        <f t="shared" si="2682"/>
        <v>1137.1473333333333</v>
      </c>
      <c r="AQ761" s="11">
        <f t="shared" si="2683"/>
        <v>3078.2271879333334</v>
      </c>
      <c r="AR761" s="11">
        <f t="shared" si="2684"/>
        <v>854.1966666666666</v>
      </c>
      <c r="AS761" s="11">
        <f t="shared" si="2685"/>
        <v>972.44520000000011</v>
      </c>
      <c r="AT761" s="11">
        <f t="shared" si="2671"/>
        <v>2027.3516666666667</v>
      </c>
      <c r="AU761" s="11">
        <f t="shared" si="2686"/>
        <v>13320.983734333335</v>
      </c>
      <c r="AV761" s="11">
        <f t="shared" si="2687"/>
        <v>574.63536666666664</v>
      </c>
      <c r="AW761" s="11">
        <f t="shared" si="2693"/>
        <v>19086.426500000001</v>
      </c>
      <c r="AX761" s="11">
        <f t="shared" si="2694"/>
        <v>2083.8389999999999</v>
      </c>
      <c r="AY761" s="11">
        <f t="shared" si="2695"/>
        <v>2037.078</v>
      </c>
      <c r="AZ761" s="11">
        <f t="shared" ref="AZ761" si="2730">IF(OR(S761="",S758="",S755="",S752=""),AZ760,SUM(S761,S758,S755,S752))</f>
        <v>3177.64</v>
      </c>
      <c r="BA761" s="11">
        <f t="shared" si="2697"/>
        <v>2258.2479999999996</v>
      </c>
      <c r="BB761" s="11">
        <f t="shared" ref="BB761:BE761" si="2731">IF(OR(V761="",V758="",V755="",V752=""),BB760,SUM(V761,V758,V755,V752)/1000)</f>
        <v>664.26408960996002</v>
      </c>
      <c r="BC761" s="11">
        <f t="shared" si="2731"/>
        <v>1714.9888999999998</v>
      </c>
      <c r="BD761" s="11">
        <f t="shared" si="2731"/>
        <v>1137.0219999999999</v>
      </c>
      <c r="BE761" s="11">
        <f t="shared" si="2731"/>
        <v>4524.3999999999996</v>
      </c>
      <c r="BF761" s="11">
        <f t="shared" si="2699"/>
        <v>722.74599999999998</v>
      </c>
      <c r="BG761" s="11">
        <f t="shared" si="2700"/>
        <v>2156.0717</v>
      </c>
      <c r="BH761" s="11">
        <f t="shared" ref="BH761:BI761" si="2732">IF(OR(AD761="",AD758="",AD755="",AD752=""),BH760,SUM(AD761,AD758,AD755,AD752)/1000)</f>
        <v>1763.798</v>
      </c>
      <c r="BI761" s="11">
        <f t="shared" si="2732"/>
        <v>2576.1590000000001</v>
      </c>
      <c r="BJ761" s="11">
        <f t="shared" si="2702"/>
        <v>456.9486</v>
      </c>
      <c r="BL761" s="65" t="str">
        <f t="shared" si="2471"/>
        <v>20177</v>
      </c>
      <c r="BM761" s="2">
        <f t="shared" si="2472"/>
        <v>71.519025587788178</v>
      </c>
      <c r="BN761" s="2">
        <f t="shared" si="2473"/>
        <v>74.806636680898436</v>
      </c>
      <c r="BO761" s="2">
        <f t="shared" ref="BO761:BP761" si="2733">IF(COUNT(AK760,AY758)=2,AK760/AY758*100,"")</f>
        <v>114.45795146223303</v>
      </c>
      <c r="BP761" s="2">
        <f t="shared" si="2733"/>
        <v>89.547189594919331</v>
      </c>
      <c r="BQ761" s="2">
        <f t="shared" si="2475"/>
        <v>86.630928189418981</v>
      </c>
      <c r="BR761" s="2">
        <f t="shared" si="2476"/>
        <v>144.95358271257402</v>
      </c>
      <c r="BS761" s="2">
        <f t="shared" si="2477"/>
        <v>96.162386065473399</v>
      </c>
      <c r="BT761" s="2">
        <f t="shared" ref="BT761:BZ761" si="2734">IF(COUNT(AP760,BD758)=2,AP760/BD758*100,"")</f>
        <v>100.60391502304979</v>
      </c>
      <c r="BU761" s="2">
        <f t="shared" si="2734"/>
        <v>68.320361045645981</v>
      </c>
      <c r="BV761" s="2">
        <f t="shared" si="2734"/>
        <v>119.634302590516</v>
      </c>
      <c r="BW761" s="2">
        <f t="shared" si="2734"/>
        <v>45.144955676633501</v>
      </c>
      <c r="BX761" s="2">
        <f t="shared" si="2734"/>
        <v>116.22614974484668</v>
      </c>
      <c r="BY761" s="2">
        <f t="shared" si="2734"/>
        <v>520.91052073917081</v>
      </c>
      <c r="BZ761" s="2">
        <f t="shared" si="2734"/>
        <v>127.26944360163554</v>
      </c>
    </row>
    <row r="762" spans="1:78" ht="15" customHeight="1" x14ac:dyDescent="0.2">
      <c r="A762" s="71">
        <v>42948</v>
      </c>
      <c r="B762" s="76">
        <v>13673.7</v>
      </c>
      <c r="C762" s="13">
        <v>1555592</v>
      </c>
      <c r="D762" s="76">
        <v>2333506</v>
      </c>
      <c r="E762" s="76">
        <v>2846.7</v>
      </c>
      <c r="F762" s="13">
        <v>2008092</v>
      </c>
      <c r="G762" s="13">
        <v>975005</v>
      </c>
      <c r="H762" s="13">
        <v>1652179.22</v>
      </c>
      <c r="I762" s="13">
        <v>1143701</v>
      </c>
      <c r="J762" s="13">
        <v>3092428.4338000002</v>
      </c>
      <c r="K762" s="13">
        <v>862347</v>
      </c>
      <c r="L762" s="13">
        <v>978225.7</v>
      </c>
      <c r="M762" s="76">
        <v>2041.2809999999999</v>
      </c>
      <c r="N762" s="13">
        <v>13436426.392999999</v>
      </c>
      <c r="O762" s="13">
        <v>578688.69999999995</v>
      </c>
      <c r="P762" s="13"/>
      <c r="Q762" s="13"/>
      <c r="R762" s="13"/>
      <c r="S762" s="13"/>
      <c r="T762" s="38"/>
      <c r="U762" s="13"/>
      <c r="V762" s="13"/>
      <c r="W762" s="13"/>
      <c r="X762" s="13"/>
      <c r="Y762" s="13"/>
      <c r="Z762" s="38"/>
      <c r="AA762" s="13"/>
      <c r="AB762" s="38"/>
      <c r="AC762" s="13"/>
      <c r="AD762" s="13"/>
      <c r="AE762" s="13"/>
      <c r="AF762" s="38"/>
      <c r="AG762" s="13"/>
      <c r="AI762" s="11">
        <f t="shared" si="2669"/>
        <v>13616.666666666666</v>
      </c>
      <c r="AJ762" s="11">
        <f t="shared" si="2677"/>
        <v>1553.9359999999999</v>
      </c>
      <c r="AK762" s="11">
        <f t="shared" si="2678"/>
        <v>2320.5066666666667</v>
      </c>
      <c r="AL762" s="11">
        <f t="shared" si="2670"/>
        <v>2842.7666666666664</v>
      </c>
      <c r="AM762" s="11">
        <f t="shared" si="2679"/>
        <v>1993.1523333333332</v>
      </c>
      <c r="AN762" s="11">
        <f t="shared" si="2680"/>
        <v>969.29466666666667</v>
      </c>
      <c r="AO762" s="11">
        <f t="shared" si="2681"/>
        <v>1647.2272466666668</v>
      </c>
      <c r="AP762" s="11">
        <f t="shared" si="2682"/>
        <v>1142.3566666666668</v>
      </c>
      <c r="AQ762" s="11">
        <f t="shared" si="2683"/>
        <v>3096.1700514333338</v>
      </c>
      <c r="AR762" s="11">
        <f t="shared" si="2684"/>
        <v>855.97199999999998</v>
      </c>
      <c r="AS762" s="11">
        <f t="shared" si="2685"/>
        <v>975.36500000000001</v>
      </c>
      <c r="AT762" s="11">
        <f t="shared" si="2671"/>
        <v>2035.7303333333332</v>
      </c>
      <c r="AU762" s="11">
        <f t="shared" si="2686"/>
        <v>13404.120906000002</v>
      </c>
      <c r="AV762" s="11">
        <f t="shared" si="2687"/>
        <v>576.70403333333331</v>
      </c>
      <c r="AW762" s="11">
        <f t="shared" si="2693"/>
        <v>19086.426500000001</v>
      </c>
      <c r="AX762" s="11">
        <f t="shared" si="2694"/>
        <v>2083.8389999999999</v>
      </c>
      <c r="AY762" s="11">
        <f t="shared" si="2695"/>
        <v>2037.078</v>
      </c>
      <c r="AZ762" s="11">
        <f t="shared" ref="AZ762" si="2735">IF(OR(S762="",S759="",S756="",S753=""),AZ761,SUM(S762,S759,S756,S753))</f>
        <v>3177.64</v>
      </c>
      <c r="BA762" s="11">
        <f t="shared" si="2697"/>
        <v>2258.2479999999996</v>
      </c>
      <c r="BB762" s="11">
        <f t="shared" ref="BB762:BE762" si="2736">IF(OR(V762="",V759="",V756="",V753=""),BB761,SUM(V762,V759,V756,V753)/1000)</f>
        <v>664.26408960996002</v>
      </c>
      <c r="BC762" s="11">
        <f t="shared" si="2736"/>
        <v>1714.9888999999998</v>
      </c>
      <c r="BD762" s="11">
        <f t="shared" si="2736"/>
        <v>1137.0219999999999</v>
      </c>
      <c r="BE762" s="11">
        <f t="shared" si="2736"/>
        <v>4524.3999999999996</v>
      </c>
      <c r="BF762" s="11">
        <f t="shared" si="2699"/>
        <v>722.74599999999998</v>
      </c>
      <c r="BG762" s="11">
        <f t="shared" si="2700"/>
        <v>2156.0717</v>
      </c>
      <c r="BH762" s="11">
        <f t="shared" ref="BH762:BI762" si="2737">IF(OR(AD762="",AD759="",AD756="",AD753=""),BH761,SUM(AD762,AD759,AD756,AD753)/1000)</f>
        <v>1763.798</v>
      </c>
      <c r="BI762" s="11">
        <f t="shared" si="2737"/>
        <v>2576.1590000000001</v>
      </c>
      <c r="BJ762" s="11">
        <f t="shared" si="2702"/>
        <v>456.9486</v>
      </c>
      <c r="BL762" s="65" t="str">
        <f t="shared" si="2471"/>
        <v>20178</v>
      </c>
      <c r="BM762" s="2">
        <f t="shared" si="2472"/>
        <v>71.768321544887399</v>
      </c>
      <c r="BN762" s="2">
        <f t="shared" si="2473"/>
        <v>75.303732348314341</v>
      </c>
      <c r="BO762" s="2">
        <f t="shared" ref="BO762:BP762" si="2738">IF(COUNT(AK761,AY759)=2,AK761/AY759*100,"")</f>
        <v>114.55624535171762</v>
      </c>
      <c r="BP762" s="2">
        <f t="shared" si="2738"/>
        <v>89.884640463553836</v>
      </c>
      <c r="BQ762" s="2">
        <f t="shared" si="2475"/>
        <v>87.584261510858312</v>
      </c>
      <c r="BR762" s="2">
        <f t="shared" si="2476"/>
        <v>145.67192087615504</v>
      </c>
      <c r="BS762" s="2">
        <f t="shared" si="2477"/>
        <v>96.506635870749463</v>
      </c>
      <c r="BT762" s="2">
        <f t="shared" ref="BT762:BZ762" si="2739">IF(COUNT(AP761,BD759)=2,AP761/BD759*100,"")</f>
        <v>101.17473231169288</v>
      </c>
      <c r="BU762" s="2">
        <f t="shared" si="2739"/>
        <v>68.803066716912895</v>
      </c>
      <c r="BV762" s="2">
        <f t="shared" si="2739"/>
        <v>119.52306259337044</v>
      </c>
      <c r="BW762" s="2">
        <f t="shared" si="2739"/>
        <v>45.285643241625166</v>
      </c>
      <c r="BX762" s="2">
        <f t="shared" si="2739"/>
        <v>116.75555711688945</v>
      </c>
      <c r="BY762" s="2">
        <f t="shared" si="2739"/>
        <v>526.06593482292737</v>
      </c>
      <c r="BZ762" s="2">
        <f t="shared" si="2739"/>
        <v>127.72953206137726</v>
      </c>
    </row>
    <row r="763" spans="1:78" ht="15" customHeight="1" x14ac:dyDescent="0.2">
      <c r="A763" s="71">
        <v>42979</v>
      </c>
      <c r="B763" s="76">
        <v>13716.4</v>
      </c>
      <c r="C763" s="13">
        <v>1562476</v>
      </c>
      <c r="D763" s="76">
        <v>2335774</v>
      </c>
      <c r="E763" s="76">
        <v>2858.6</v>
      </c>
      <c r="F763" s="13">
        <v>1999818</v>
      </c>
      <c r="G763" s="13">
        <v>973463</v>
      </c>
      <c r="H763" s="13">
        <v>1672841.47</v>
      </c>
      <c r="I763" s="13">
        <v>1146796</v>
      </c>
      <c r="J763" s="13">
        <v>3120347.2111</v>
      </c>
      <c r="K763" s="13">
        <v>861834</v>
      </c>
      <c r="L763" s="13">
        <v>981096.1</v>
      </c>
      <c r="M763" s="76">
        <v>2046.326</v>
      </c>
      <c r="N763" s="13">
        <v>13484438.243000001</v>
      </c>
      <c r="O763" s="13">
        <v>580355.6</v>
      </c>
      <c r="P763" s="13">
        <v>4902926</v>
      </c>
      <c r="Q763" s="13">
        <v>559684</v>
      </c>
      <c r="R763" s="13">
        <v>517788</v>
      </c>
      <c r="S763" s="13">
        <v>817.89700000000005</v>
      </c>
      <c r="T763" s="38">
        <v>574.67899999999997</v>
      </c>
      <c r="U763" s="76">
        <v>576.298</v>
      </c>
      <c r="V763" s="13">
        <v>167760.05194804</v>
      </c>
      <c r="W763" s="13">
        <v>435999</v>
      </c>
      <c r="X763" s="13">
        <v>292043</v>
      </c>
      <c r="Y763" s="13">
        <v>1106842</v>
      </c>
      <c r="Z763" s="38">
        <v>184316</v>
      </c>
      <c r="AA763" s="76">
        <v>185723</v>
      </c>
      <c r="AB763" s="38"/>
      <c r="AC763" s="78">
        <v>549031.19999999995</v>
      </c>
      <c r="AD763" s="13">
        <v>453518</v>
      </c>
      <c r="AE763" s="13">
        <v>680303</v>
      </c>
      <c r="AF763" s="38"/>
      <c r="AG763" s="78">
        <v>117258.6</v>
      </c>
      <c r="AI763" s="11">
        <f t="shared" si="2669"/>
        <v>13669.433333333334</v>
      </c>
      <c r="AJ763" s="11">
        <f t="shared" si="2677"/>
        <v>1557.5063333333333</v>
      </c>
      <c r="AK763" s="11">
        <f t="shared" si="2678"/>
        <v>2326.8440000000001</v>
      </c>
      <c r="AL763" s="11">
        <f t="shared" si="2670"/>
        <v>2848.4333333333329</v>
      </c>
      <c r="AM763" s="11">
        <f t="shared" si="2679"/>
        <v>2000.9516666666668</v>
      </c>
      <c r="AN763" s="11">
        <f t="shared" si="2680"/>
        <v>972.58333333333337</v>
      </c>
      <c r="AO763" s="11">
        <f t="shared" si="2681"/>
        <v>1656.8722466666668</v>
      </c>
      <c r="AP763" s="11">
        <f t="shared" si="2682"/>
        <v>1143.7860000000001</v>
      </c>
      <c r="AQ763" s="11">
        <f t="shared" si="2683"/>
        <v>3104.3409228999999</v>
      </c>
      <c r="AR763" s="11">
        <f t="shared" si="2684"/>
        <v>859.82</v>
      </c>
      <c r="AS763" s="11">
        <f t="shared" si="2685"/>
        <v>978.29876666666655</v>
      </c>
      <c r="AT763" s="11">
        <f t="shared" si="2671"/>
        <v>2040.854</v>
      </c>
      <c r="AU763" s="11">
        <f t="shared" si="2686"/>
        <v>13460.702134000001</v>
      </c>
      <c r="AV763" s="11">
        <f t="shared" si="2687"/>
        <v>578.68646666666666</v>
      </c>
      <c r="AW763" s="11">
        <f t="shared" si="2693"/>
        <v>19287.66675</v>
      </c>
      <c r="AX763" s="11">
        <f t="shared" si="2694"/>
        <v>2113.3290000000002</v>
      </c>
      <c r="AY763" s="11">
        <f t="shared" si="2695"/>
        <v>2054.1550000000002</v>
      </c>
      <c r="AZ763" s="11">
        <f t="shared" ref="AZ763" si="2740">IF(OR(S763="",S760="",S757="",S754=""),AZ762,SUM(S763,S760,S757,S754))</f>
        <v>3211.0639999999999</v>
      </c>
      <c r="BA763" s="11">
        <f t="shared" si="2697"/>
        <v>2276.98</v>
      </c>
      <c r="BB763" s="11">
        <f t="shared" ref="BB763:BE763" si="2741">IF(OR(V763="",V760="",V757="",V754=""),BB762,SUM(V763,V760,V757,V754)/1000)</f>
        <v>666.22877731597009</v>
      </c>
      <c r="BC763" s="11">
        <f t="shared" si="2741"/>
        <v>1725.8867</v>
      </c>
      <c r="BD763" s="11">
        <f t="shared" si="2741"/>
        <v>1148.92</v>
      </c>
      <c r="BE763" s="11">
        <f t="shared" si="2741"/>
        <v>4570.2460000000001</v>
      </c>
      <c r="BF763" s="11">
        <f t="shared" si="2699"/>
        <v>730.48800000000006</v>
      </c>
      <c r="BG763" s="11">
        <f t="shared" si="2700"/>
        <v>2169.8665999999998</v>
      </c>
      <c r="BH763" s="11">
        <f t="shared" ref="BH763:BI763" si="2742">IF(OR(AD763="",AD760="",AD757="",AD754=""),BH762,SUM(AD763,AD760,AD757,AD754)/1000)</f>
        <v>1791.33</v>
      </c>
      <c r="BI763" s="11">
        <f t="shared" si="2742"/>
        <v>2620.069</v>
      </c>
      <c r="BJ763" s="11">
        <f t="shared" si="2702"/>
        <v>463.76930000000004</v>
      </c>
      <c r="BL763" s="65" t="str">
        <f t="shared" si="2471"/>
        <v>20179</v>
      </c>
      <c r="BM763" s="2">
        <f t="shared" si="2472"/>
        <v>71.342148131640386</v>
      </c>
      <c r="BN763" s="2">
        <f t="shared" si="2473"/>
        <v>74.420208726937801</v>
      </c>
      <c r="BO763" s="2">
        <f t="shared" ref="BO763:BP763" si="2743">IF(COUNT(AK762,AY760)=2,AK762/AY760*100,"")</f>
        <v>113.9134911214331</v>
      </c>
      <c r="BP763" s="2">
        <f t="shared" si="2743"/>
        <v>89.461571061122925</v>
      </c>
      <c r="BQ763" s="2">
        <f t="shared" si="2475"/>
        <v>87.455452191256242</v>
      </c>
      <c r="BR763" s="2">
        <f t="shared" si="2476"/>
        <v>145.92007634129573</v>
      </c>
      <c r="BS763" s="2">
        <f t="shared" si="2477"/>
        <v>95.821726309715487</v>
      </c>
      <c r="BT763" s="2">
        <f t="shared" ref="BT763:BZ763" si="2744">IF(COUNT(AP762,BD760)=2,AP762/BD760*100,"")</f>
        <v>100.46917884321206</v>
      </c>
      <c r="BU763" s="2">
        <f t="shared" si="2744"/>
        <v>68.432721497509817</v>
      </c>
      <c r="BV763" s="2">
        <f t="shared" si="2744"/>
        <v>118.43330852055909</v>
      </c>
      <c r="BW763" s="2">
        <f t="shared" si="2744"/>
        <v>45.238059569169245</v>
      </c>
      <c r="BX763" s="2">
        <f t="shared" si="2744"/>
        <v>115.41743064304038</v>
      </c>
      <c r="BY763" s="2">
        <f t="shared" si="2744"/>
        <v>520.31419279632973</v>
      </c>
      <c r="BZ763" s="2">
        <f t="shared" si="2744"/>
        <v>126.20763764969043</v>
      </c>
    </row>
    <row r="764" spans="1:78" ht="15" customHeight="1" x14ac:dyDescent="0.2">
      <c r="A764" s="71">
        <v>43009</v>
      </c>
      <c r="B764" s="76">
        <v>13768.9</v>
      </c>
      <c r="C764" s="13">
        <v>1570298</v>
      </c>
      <c r="D764" s="76">
        <v>2339528</v>
      </c>
      <c r="E764" s="76">
        <v>2859.7</v>
      </c>
      <c r="F764" s="13">
        <v>2001610</v>
      </c>
      <c r="G764" s="13">
        <v>978357</v>
      </c>
      <c r="H764" s="13">
        <v>1674968.49</v>
      </c>
      <c r="I764" s="13">
        <v>1139612</v>
      </c>
      <c r="J764" s="13">
        <v>3126951.0088</v>
      </c>
      <c r="K764" s="13">
        <v>861979</v>
      </c>
      <c r="L764" s="13">
        <v>984264.2</v>
      </c>
      <c r="M764" s="76">
        <v>2054.1120000000001</v>
      </c>
      <c r="N764" s="13">
        <v>13951534.823999999</v>
      </c>
      <c r="O764" s="13">
        <v>582876</v>
      </c>
      <c r="P764" s="13"/>
      <c r="Q764" s="13"/>
      <c r="R764" s="13"/>
      <c r="S764" s="13"/>
      <c r="T764" s="38"/>
      <c r="U764" s="13"/>
      <c r="V764" s="13"/>
      <c r="W764" s="13"/>
      <c r="X764" s="13"/>
      <c r="Y764" s="13"/>
      <c r="Z764" s="38"/>
      <c r="AA764" s="13"/>
      <c r="AB764" s="38"/>
      <c r="AC764" s="13"/>
      <c r="AD764" s="13"/>
      <c r="AE764" s="13"/>
      <c r="AF764" s="38"/>
      <c r="AG764" s="13"/>
      <c r="AI764" s="11">
        <f t="shared" si="2669"/>
        <v>13719.666666666666</v>
      </c>
      <c r="AJ764" s="11">
        <f t="shared" si="2677"/>
        <v>1562.7886666666668</v>
      </c>
      <c r="AK764" s="11">
        <f t="shared" si="2678"/>
        <v>2336.2693333333336</v>
      </c>
      <c r="AL764" s="11">
        <f t="shared" si="2670"/>
        <v>2855</v>
      </c>
      <c r="AM764" s="11">
        <f t="shared" si="2679"/>
        <v>2003.1733333333332</v>
      </c>
      <c r="AN764" s="11">
        <f t="shared" si="2680"/>
        <v>975.60833333333335</v>
      </c>
      <c r="AO764" s="11">
        <f t="shared" si="2681"/>
        <v>1666.6630599999999</v>
      </c>
      <c r="AP764" s="11">
        <f t="shared" si="2682"/>
        <v>1143.3696666666667</v>
      </c>
      <c r="AQ764" s="11">
        <f t="shared" si="2683"/>
        <v>3113.2422179</v>
      </c>
      <c r="AR764" s="11">
        <f t="shared" si="2684"/>
        <v>862.0533333333334</v>
      </c>
      <c r="AS764" s="11">
        <f t="shared" si="2685"/>
        <v>981.19533333333334</v>
      </c>
      <c r="AT764" s="11">
        <f t="shared" si="2671"/>
        <v>2047.2396666666666</v>
      </c>
      <c r="AU764" s="11">
        <f t="shared" si="2686"/>
        <v>13624.133153333334</v>
      </c>
      <c r="AV764" s="11">
        <f t="shared" si="2687"/>
        <v>580.64009999999996</v>
      </c>
      <c r="AW764" s="11">
        <f t="shared" si="2693"/>
        <v>19287.66675</v>
      </c>
      <c r="AX764" s="11">
        <f t="shared" si="2694"/>
        <v>2113.3290000000002</v>
      </c>
      <c r="AY764" s="11">
        <f t="shared" si="2695"/>
        <v>2054.1550000000002</v>
      </c>
      <c r="AZ764" s="11">
        <f t="shared" ref="AZ764" si="2745">IF(OR(S764="",S761="",S758="",S755=""),AZ763,SUM(S764,S761,S758,S755))</f>
        <v>3211.0639999999999</v>
      </c>
      <c r="BA764" s="11">
        <f t="shared" si="2697"/>
        <v>2276.98</v>
      </c>
      <c r="BB764" s="11">
        <f t="shared" ref="BB764:BE764" si="2746">IF(OR(V764="",V761="",V758="",V755=""),BB763,SUM(V764,V761,V758,V755)/1000)</f>
        <v>666.22877731597009</v>
      </c>
      <c r="BC764" s="11">
        <f t="shared" si="2746"/>
        <v>1725.8867</v>
      </c>
      <c r="BD764" s="11">
        <f t="shared" si="2746"/>
        <v>1148.92</v>
      </c>
      <c r="BE764" s="11">
        <f t="shared" si="2746"/>
        <v>4570.2460000000001</v>
      </c>
      <c r="BF764" s="11">
        <f t="shared" si="2699"/>
        <v>730.48800000000006</v>
      </c>
      <c r="BG764" s="11">
        <f t="shared" si="2700"/>
        <v>2169.8665999999998</v>
      </c>
      <c r="BH764" s="11">
        <f t="shared" ref="BH764:BI764" si="2747">IF(OR(AD764="",AD761="",AD758="",AD755=""),BH763,SUM(AD764,AD761,AD758,AD755)/1000)</f>
        <v>1791.33</v>
      </c>
      <c r="BI764" s="11">
        <f t="shared" si="2747"/>
        <v>2620.069</v>
      </c>
      <c r="BJ764" s="11">
        <f t="shared" si="2702"/>
        <v>463.76930000000004</v>
      </c>
      <c r="BL764" s="65" t="str">
        <f t="shared" si="2471"/>
        <v>201710</v>
      </c>
      <c r="BM764" s="2">
        <f t="shared" si="2472"/>
        <v>71.61860987091184</v>
      </c>
      <c r="BN764" s="2">
        <f t="shared" si="2473"/>
        <v>74.570828168586928</v>
      </c>
      <c r="BO764" s="2">
        <f t="shared" ref="BO764:BP764" si="2748">IF(COUNT(AK763,AY761)=2,AK763/AY761*100,"")</f>
        <v>114.22459032005648</v>
      </c>
      <c r="BP764" s="2">
        <f t="shared" si="2748"/>
        <v>89.639900471209231</v>
      </c>
      <c r="BQ764" s="2">
        <f t="shared" si="2475"/>
        <v>88.261002924981383</v>
      </c>
      <c r="BR764" s="2">
        <f t="shared" si="2476"/>
        <v>146.41516055826699</v>
      </c>
      <c r="BS764" s="2">
        <f t="shared" si="2477"/>
        <v>96.048857614569229</v>
      </c>
      <c r="BT764" s="2">
        <f t="shared" ref="BT764:BZ764" si="2749">IF(COUNT(AP763,BD761)=2,AP763/BD761*100,"")</f>
        <v>100.59488734606718</v>
      </c>
      <c r="BU764" s="2">
        <f t="shared" si="2749"/>
        <v>68.61331718901954</v>
      </c>
      <c r="BV764" s="2">
        <f t="shared" si="2749"/>
        <v>118.96572239763347</v>
      </c>
      <c r="BW764" s="2">
        <f t="shared" si="2749"/>
        <v>45.374129564738809</v>
      </c>
      <c r="BX764" s="2">
        <f t="shared" si="2749"/>
        <v>115.707921201861</v>
      </c>
      <c r="BY764" s="2">
        <f t="shared" si="2749"/>
        <v>522.51053347250695</v>
      </c>
      <c r="BZ764" s="2">
        <f t="shared" si="2749"/>
        <v>126.64147929694207</v>
      </c>
    </row>
    <row r="765" spans="1:78" ht="15" customHeight="1" x14ac:dyDescent="0.2">
      <c r="A765" s="71">
        <v>43040</v>
      </c>
      <c r="B765" s="76">
        <v>13793.9</v>
      </c>
      <c r="C765" s="13">
        <v>1574987</v>
      </c>
      <c r="D765" s="76">
        <v>2343649</v>
      </c>
      <c r="E765" s="76">
        <v>2871.7</v>
      </c>
      <c r="F765" s="13">
        <v>2011439</v>
      </c>
      <c r="G765" s="13">
        <v>983468</v>
      </c>
      <c r="H765" s="13">
        <v>1670226.65</v>
      </c>
      <c r="I765" s="13">
        <v>1145095</v>
      </c>
      <c r="J765" s="13">
        <v>3142444.7003000001</v>
      </c>
      <c r="K765" s="13">
        <v>865867</v>
      </c>
      <c r="L765" s="13">
        <v>988227.1</v>
      </c>
      <c r="M765" s="76">
        <v>2057.3209999999999</v>
      </c>
      <c r="N765" s="13">
        <v>13667144.017999999</v>
      </c>
      <c r="O765" s="13">
        <v>579255.19999999995</v>
      </c>
      <c r="P765" s="13"/>
      <c r="Q765" s="13"/>
      <c r="R765" s="13"/>
      <c r="S765" s="13"/>
      <c r="T765" s="38"/>
      <c r="U765" s="13"/>
      <c r="V765" s="13"/>
      <c r="W765" s="13"/>
      <c r="X765" s="13"/>
      <c r="Y765" s="13"/>
      <c r="Z765" s="38"/>
      <c r="AA765" s="13"/>
      <c r="AB765" s="38"/>
      <c r="AC765" s="13"/>
      <c r="AD765" s="13"/>
      <c r="AE765" s="13"/>
      <c r="AF765" s="38"/>
      <c r="AG765" s="13"/>
      <c r="AI765" s="11">
        <f t="shared" si="2669"/>
        <v>13759.733333333332</v>
      </c>
      <c r="AJ765" s="11">
        <f t="shared" si="2677"/>
        <v>1569.2536666666667</v>
      </c>
      <c r="AK765" s="11">
        <f t="shared" si="2678"/>
        <v>2339.6503333333335</v>
      </c>
      <c r="AL765" s="11">
        <f t="shared" si="2670"/>
        <v>2863.3333333333335</v>
      </c>
      <c r="AM765" s="11">
        <f t="shared" si="2679"/>
        <v>2004.289</v>
      </c>
      <c r="AN765" s="11">
        <f t="shared" si="2680"/>
        <v>978.42933333333337</v>
      </c>
      <c r="AO765" s="11">
        <f t="shared" si="2681"/>
        <v>1672.67887</v>
      </c>
      <c r="AP765" s="11">
        <f t="shared" si="2682"/>
        <v>1143.8343333333332</v>
      </c>
      <c r="AQ765" s="11">
        <f t="shared" si="2683"/>
        <v>3129.914306733333</v>
      </c>
      <c r="AR765" s="11">
        <f t="shared" si="2684"/>
        <v>863.22666666666657</v>
      </c>
      <c r="AS765" s="11">
        <f t="shared" si="2685"/>
        <v>984.52913333333333</v>
      </c>
      <c r="AT765" s="11">
        <f t="shared" si="2671"/>
        <v>2052.5863333333332</v>
      </c>
      <c r="AU765" s="11">
        <f t="shared" si="2686"/>
        <v>13701.039028333334</v>
      </c>
      <c r="AV765" s="11">
        <f t="shared" si="2687"/>
        <v>580.82893333333334</v>
      </c>
      <c r="AW765" s="11">
        <f t="shared" si="2693"/>
        <v>19287.66675</v>
      </c>
      <c r="AX765" s="11">
        <f t="shared" si="2694"/>
        <v>2113.3290000000002</v>
      </c>
      <c r="AY765" s="11">
        <f t="shared" si="2695"/>
        <v>2054.1550000000002</v>
      </c>
      <c r="AZ765" s="11">
        <f t="shared" ref="AZ765" si="2750">IF(OR(S765="",S762="",S759="",S756=""),AZ764,SUM(S765,S762,S759,S756))</f>
        <v>3211.0639999999999</v>
      </c>
      <c r="BA765" s="11">
        <f t="shared" si="2697"/>
        <v>2276.98</v>
      </c>
      <c r="BB765" s="11">
        <f t="shared" ref="BB765:BE765" si="2751">IF(OR(V765="",V762="",V759="",V756=""),BB764,SUM(V765,V762,V759,V756)/1000)</f>
        <v>666.22877731597009</v>
      </c>
      <c r="BC765" s="11">
        <f t="shared" si="2751"/>
        <v>1725.8867</v>
      </c>
      <c r="BD765" s="11">
        <f t="shared" si="2751"/>
        <v>1148.92</v>
      </c>
      <c r="BE765" s="11">
        <f t="shared" si="2751"/>
        <v>4570.2460000000001</v>
      </c>
      <c r="BF765" s="11">
        <f t="shared" si="2699"/>
        <v>730.48800000000006</v>
      </c>
      <c r="BG765" s="11">
        <f t="shared" si="2700"/>
        <v>2169.8665999999998</v>
      </c>
      <c r="BH765" s="11">
        <f t="shared" ref="BH765:BI765" si="2752">IF(OR(AD765="",AD762="",AD759="",AD756=""),BH764,SUM(AD765,AD762,AD759,AD756)/1000)</f>
        <v>1791.33</v>
      </c>
      <c r="BI765" s="11">
        <f t="shared" si="2752"/>
        <v>2620.069</v>
      </c>
      <c r="BJ765" s="11">
        <f t="shared" si="2702"/>
        <v>463.76930000000004</v>
      </c>
      <c r="BL765" s="65" t="str">
        <f t="shared" si="2471"/>
        <v>201711</v>
      </c>
      <c r="BM765" s="2">
        <f t="shared" si="2472"/>
        <v>71.881798652391353</v>
      </c>
      <c r="BN765" s="2">
        <f t="shared" si="2473"/>
        <v>74.742162582298022</v>
      </c>
      <c r="BO765" s="2">
        <f t="shared" ref="BO765:BP765" si="2753">IF(COUNT(AK764,AY762)=2,AK764/AY762*100,"")</f>
        <v>114.68727919762196</v>
      </c>
      <c r="BP765" s="2">
        <f t="shared" si="2753"/>
        <v>89.846552787603386</v>
      </c>
      <c r="BQ765" s="2">
        <f t="shared" si="2475"/>
        <v>88.606373908741077</v>
      </c>
      <c r="BR765" s="2">
        <f t="shared" si="2476"/>
        <v>146.87055172682707</v>
      </c>
      <c r="BS765" s="2">
        <f t="shared" si="2477"/>
        <v>96.611251925109656</v>
      </c>
      <c r="BT765" s="2">
        <f t="shared" ref="BT765:BZ765" si="2754">IF(COUNT(AP764,BD762)=2,AP764/BD762*100,"")</f>
        <v>100.5582712266488</v>
      </c>
      <c r="BU765" s="2">
        <f t="shared" si="2754"/>
        <v>68.810056977720819</v>
      </c>
      <c r="BV765" s="2">
        <f t="shared" si="2754"/>
        <v>119.27472906572065</v>
      </c>
      <c r="BW765" s="2">
        <f t="shared" si="2754"/>
        <v>45.508474200247299</v>
      </c>
      <c r="BX765" s="2">
        <f t="shared" si="2754"/>
        <v>116.06996190417875</v>
      </c>
      <c r="BY765" s="2">
        <f t="shared" si="2754"/>
        <v>528.85451376771903</v>
      </c>
      <c r="BZ765" s="2">
        <f t="shared" si="2754"/>
        <v>127.06901826594938</v>
      </c>
    </row>
    <row r="766" spans="1:78" ht="15" customHeight="1" x14ac:dyDescent="0.2">
      <c r="A766" s="71">
        <v>43070</v>
      </c>
      <c r="B766" s="76">
        <v>13835.6</v>
      </c>
      <c r="C766" s="13">
        <v>1585745</v>
      </c>
      <c r="D766" s="76">
        <v>2343785</v>
      </c>
      <c r="E766" s="76">
        <v>2884.3</v>
      </c>
      <c r="F766" s="13">
        <v>2047610</v>
      </c>
      <c r="G766" s="13">
        <v>980676</v>
      </c>
      <c r="H766" s="13">
        <v>1702299.08</v>
      </c>
      <c r="I766" s="13">
        <v>1145425</v>
      </c>
      <c r="J766" s="13">
        <v>3135163.4843000001</v>
      </c>
      <c r="K766" s="13">
        <v>851222</v>
      </c>
      <c r="L766" s="13">
        <v>988422.6</v>
      </c>
      <c r="M766" s="76">
        <v>2050.136</v>
      </c>
      <c r="N766" s="13">
        <v>13755255.49</v>
      </c>
      <c r="O766" s="13">
        <v>580323.9</v>
      </c>
      <c r="P766" s="13">
        <v>4979727.5</v>
      </c>
      <c r="Q766" s="13">
        <v>557457</v>
      </c>
      <c r="R766" s="13">
        <v>524887</v>
      </c>
      <c r="S766" s="13">
        <v>826.29200000000003</v>
      </c>
      <c r="T766" s="38">
        <v>579.14</v>
      </c>
      <c r="U766" s="76">
        <v>580.66399999999999</v>
      </c>
      <c r="V766" s="13">
        <v>169358.77447425999</v>
      </c>
      <c r="W766" s="76">
        <v>439604.3</v>
      </c>
      <c r="X766" s="13">
        <v>294854</v>
      </c>
      <c r="Y766" s="13">
        <v>1222519</v>
      </c>
      <c r="Z766" s="38">
        <v>186407</v>
      </c>
      <c r="AA766" s="76">
        <v>187995</v>
      </c>
      <c r="AB766" s="38"/>
      <c r="AC766" s="78">
        <v>550791.4</v>
      </c>
      <c r="AD766" s="13">
        <v>457360</v>
      </c>
      <c r="AE766" s="13">
        <v>721300</v>
      </c>
      <c r="AF766" s="38"/>
      <c r="AG766" s="78">
        <v>121747.9</v>
      </c>
      <c r="AI766" s="11">
        <f t="shared" si="2669"/>
        <v>13799.466666666667</v>
      </c>
      <c r="AJ766" s="11">
        <f t="shared" si="2677"/>
        <v>1577.01</v>
      </c>
      <c r="AK766" s="11">
        <f t="shared" si="2678"/>
        <v>2342.3206666666665</v>
      </c>
      <c r="AL766" s="11">
        <f t="shared" si="2670"/>
        <v>2871.9</v>
      </c>
      <c r="AM766" s="11">
        <f t="shared" si="2679"/>
        <v>2020.2196666666669</v>
      </c>
      <c r="AN766" s="11">
        <f t="shared" si="2680"/>
        <v>980.83366666666666</v>
      </c>
      <c r="AO766" s="11">
        <f t="shared" si="2681"/>
        <v>1682.4980733333332</v>
      </c>
      <c r="AP766" s="11">
        <f t="shared" si="2682"/>
        <v>1143.3773333333334</v>
      </c>
      <c r="AQ766" s="11">
        <f t="shared" si="2683"/>
        <v>3134.8530644666671</v>
      </c>
      <c r="AR766" s="11">
        <f t="shared" si="2684"/>
        <v>859.68933333333337</v>
      </c>
      <c r="AS766" s="11">
        <f t="shared" si="2685"/>
        <v>986.97129999999993</v>
      </c>
      <c r="AT766" s="11">
        <f t="shared" si="2671"/>
        <v>2053.8563333333332</v>
      </c>
      <c r="AU766" s="11">
        <f t="shared" si="2686"/>
        <v>13791.311444000001</v>
      </c>
      <c r="AV766" s="11">
        <f t="shared" si="2687"/>
        <v>580.81836666666675</v>
      </c>
      <c r="AW766" s="11">
        <f t="shared" si="2693"/>
        <v>19519.423500000001</v>
      </c>
      <c r="AX766" s="11">
        <f t="shared" si="2694"/>
        <v>2141.107</v>
      </c>
      <c r="AY766" s="11">
        <f t="shared" si="2695"/>
        <v>2071.6669999999999</v>
      </c>
      <c r="AZ766" s="11">
        <f t="shared" ref="AZ766" si="2755">IF(OR(S766="",S763="",S760="",S757=""),AZ765,SUM(S766,S763,S760,S757))</f>
        <v>3248.7330000000002</v>
      </c>
      <c r="BA766" s="11">
        <f t="shared" si="2697"/>
        <v>2296.5129999999999</v>
      </c>
      <c r="BB766" s="11">
        <f t="shared" ref="BB766:BE766" si="2756">IF(OR(V766="",V763="",V760="",V757=""),BB765,SUM(V766,V763,V760,V757)/1000)</f>
        <v>669.63191650683996</v>
      </c>
      <c r="BC766" s="11">
        <f t="shared" si="2756"/>
        <v>1738.3802000000001</v>
      </c>
      <c r="BD766" s="11">
        <f t="shared" si="2756"/>
        <v>1161.8779999999999</v>
      </c>
      <c r="BE766" s="11">
        <f t="shared" si="2756"/>
        <v>4621.0460000000003</v>
      </c>
      <c r="BF766" s="11">
        <f t="shared" si="2699"/>
        <v>738.74400000000003</v>
      </c>
      <c r="BG766" s="11">
        <f t="shared" si="2700"/>
        <v>2183.8492999999999</v>
      </c>
      <c r="BH766" s="11">
        <f t="shared" ref="BH766:BI766" si="2757">IF(OR(AD766="",AD763="",AD760="",AD757=""),BH765,SUM(AD766,AD763,AD760,AD757)/1000)</f>
        <v>1808.4939999999999</v>
      </c>
      <c r="BI766" s="11">
        <f t="shared" si="2757"/>
        <v>2662.8359999999998</v>
      </c>
      <c r="BJ766" s="11">
        <f t="shared" si="2702"/>
        <v>471.85460000000006</v>
      </c>
      <c r="BL766" s="65" t="str">
        <f t="shared" si="2471"/>
        <v>201712</v>
      </c>
      <c r="BM766" s="2">
        <f t="shared" si="2472"/>
        <v>71.33954309602187</v>
      </c>
      <c r="BN766" s="2">
        <f t="shared" si="2473"/>
        <v>73.949142167010748</v>
      </c>
      <c r="BO766" s="2">
        <f t="shared" ref="BO766:BP766" si="2758">IF(COUNT(AK765,AY763)=2,AK765/AY763*100,"")</f>
        <v>113.89843187750357</v>
      </c>
      <c r="BP766" s="2">
        <f t="shared" si="2758"/>
        <v>89.170858423666843</v>
      </c>
      <c r="BQ766" s="2">
        <f t="shared" si="2475"/>
        <v>87.9750078320114</v>
      </c>
      <c r="BR766" s="2">
        <f t="shared" si="2476"/>
        <v>146.86086321205201</v>
      </c>
      <c r="BS766" s="2">
        <f t="shared" si="2477"/>
        <v>96.568509392881921</v>
      </c>
      <c r="BT766" s="2">
        <f t="shared" ref="BT766:BZ766" si="2759">IF(COUNT(AP765,BD763)=2,AP765/BD763*100,"")</f>
        <v>99.557352412120352</v>
      </c>
      <c r="BU766" s="2">
        <f t="shared" si="2759"/>
        <v>68.484591567572792</v>
      </c>
      <c r="BV766" s="2">
        <f t="shared" si="2759"/>
        <v>118.17123165153521</v>
      </c>
      <c r="BW766" s="2">
        <f t="shared" si="2759"/>
        <v>45.372795421309931</v>
      </c>
      <c r="BX766" s="2">
        <f t="shared" si="2759"/>
        <v>114.58448936451313</v>
      </c>
      <c r="BY766" s="2">
        <f t="shared" si="2759"/>
        <v>522.92664919638889</v>
      </c>
      <c r="BZ766" s="2">
        <f t="shared" si="2759"/>
        <v>125.24091899427867</v>
      </c>
    </row>
    <row r="767" spans="1:78" ht="15" customHeight="1" x14ac:dyDescent="0.2">
      <c r="A767" s="71">
        <v>43101</v>
      </c>
      <c r="B767" s="76">
        <v>13858.3</v>
      </c>
      <c r="C767" s="13">
        <v>1590269</v>
      </c>
      <c r="D767" s="76">
        <v>2355983</v>
      </c>
      <c r="E767" s="76">
        <v>2895.5</v>
      </c>
      <c r="F767" s="13">
        <v>2038358</v>
      </c>
      <c r="G767" s="13">
        <v>985353</v>
      </c>
      <c r="H767" s="13">
        <v>1697821.81</v>
      </c>
      <c r="I767" s="13">
        <v>1134017</v>
      </c>
      <c r="J767" s="13">
        <v>3195705.9382000002</v>
      </c>
      <c r="K767" s="13">
        <v>855574</v>
      </c>
      <c r="L767" s="13">
        <v>990401.7</v>
      </c>
      <c r="M767" s="76">
        <v>2058.6819999999998</v>
      </c>
      <c r="N767" s="13">
        <v>14101184.083000001</v>
      </c>
      <c r="O767" s="76">
        <v>584000.6</v>
      </c>
      <c r="P767" s="13"/>
      <c r="Q767" s="13"/>
      <c r="R767" s="13"/>
      <c r="S767" s="13"/>
      <c r="T767" s="38"/>
      <c r="U767" s="13"/>
      <c r="V767" s="13"/>
      <c r="W767" s="13"/>
      <c r="X767" s="13"/>
      <c r="Y767" s="13"/>
      <c r="Z767" s="38"/>
      <c r="AA767" s="13"/>
      <c r="AB767" s="38"/>
      <c r="AC767" s="13"/>
      <c r="AD767" s="13"/>
      <c r="AE767" s="13"/>
      <c r="AF767" s="38"/>
      <c r="AG767" s="13"/>
      <c r="AI767" s="11">
        <f t="shared" si="2669"/>
        <v>13829.266666666668</v>
      </c>
      <c r="AJ767" s="11">
        <f t="shared" si="2677"/>
        <v>1583.6669999999999</v>
      </c>
      <c r="AK767" s="11">
        <f t="shared" si="2678"/>
        <v>2347.8056666666666</v>
      </c>
      <c r="AL767" s="11">
        <f t="shared" si="2670"/>
        <v>2883.8333333333335</v>
      </c>
      <c r="AM767" s="11">
        <f t="shared" si="2679"/>
        <v>2032.4690000000001</v>
      </c>
      <c r="AN767" s="11">
        <f t="shared" si="2680"/>
        <v>983.16566666666665</v>
      </c>
      <c r="AO767" s="11">
        <f t="shared" si="2681"/>
        <v>1690.1158466666666</v>
      </c>
      <c r="AP767" s="11">
        <f t="shared" si="2682"/>
        <v>1141.5123333333333</v>
      </c>
      <c r="AQ767" s="11">
        <f t="shared" si="2683"/>
        <v>3157.771374266667</v>
      </c>
      <c r="AR767" s="11">
        <f t="shared" si="2684"/>
        <v>857.55433333333337</v>
      </c>
      <c r="AS767" s="11">
        <f t="shared" si="2685"/>
        <v>989.01713333333328</v>
      </c>
      <c r="AT767" s="11">
        <f t="shared" si="2671"/>
        <v>2055.3796666666667</v>
      </c>
      <c r="AU767" s="11">
        <f t="shared" si="2686"/>
        <v>13841.194530333334</v>
      </c>
      <c r="AV767" s="11">
        <f t="shared" si="2687"/>
        <v>581.19323333333341</v>
      </c>
      <c r="AW767" s="11">
        <f t="shared" si="2693"/>
        <v>19519.423500000001</v>
      </c>
      <c r="AX767" s="11">
        <f t="shared" si="2694"/>
        <v>2141.107</v>
      </c>
      <c r="AY767" s="11">
        <f t="shared" si="2695"/>
        <v>2071.6669999999999</v>
      </c>
      <c r="AZ767" s="11">
        <f t="shared" ref="AZ767" si="2760">IF(OR(S767="",S764="",S761="",S758=""),AZ766,SUM(S767,S764,S761,S758))</f>
        <v>3248.7330000000002</v>
      </c>
      <c r="BA767" s="11">
        <f t="shared" si="2697"/>
        <v>2296.5129999999999</v>
      </c>
      <c r="BB767" s="11">
        <f t="shared" ref="BB767:BE767" si="2761">IF(OR(V767="",V764="",V761="",V758=""),BB766,SUM(V767,V764,V761,V758)/1000)</f>
        <v>669.63191650683996</v>
      </c>
      <c r="BC767" s="11">
        <f t="shared" si="2761"/>
        <v>1738.3802000000001</v>
      </c>
      <c r="BD767" s="11">
        <f t="shared" si="2761"/>
        <v>1161.8779999999999</v>
      </c>
      <c r="BE767" s="11">
        <f t="shared" si="2761"/>
        <v>4621.0460000000003</v>
      </c>
      <c r="BF767" s="11">
        <f t="shared" si="2699"/>
        <v>738.74400000000003</v>
      </c>
      <c r="BG767" s="11">
        <f t="shared" si="2700"/>
        <v>2183.8492999999999</v>
      </c>
      <c r="BH767" s="11">
        <f t="shared" ref="BH767:BI767" si="2762">IF(OR(AD767="",AD764="",AD761="",AD758=""),BH766,SUM(AD767,AD764,AD761,AD758)/1000)</f>
        <v>1808.4939999999999</v>
      </c>
      <c r="BI767" s="11">
        <f t="shared" si="2762"/>
        <v>2662.8359999999998</v>
      </c>
      <c r="BJ767" s="11">
        <f t="shared" si="2702"/>
        <v>471.85460000000006</v>
      </c>
      <c r="BL767" s="65" t="str">
        <f t="shared" si="2471"/>
        <v>20181</v>
      </c>
      <c r="BM767" s="2">
        <f t="shared" si="2472"/>
        <v>71.545546931780464</v>
      </c>
      <c r="BN767" s="2">
        <f t="shared" si="2473"/>
        <v>74.255057620780605</v>
      </c>
      <c r="BO767" s="2">
        <f t="shared" ref="BO767:BP767" si="2763">IF(COUNT(AK766,AY764)=2,AK766/AY764*100,"")</f>
        <v>114.02842855902628</v>
      </c>
      <c r="BP767" s="2">
        <f t="shared" si="2763"/>
        <v>89.437644344678276</v>
      </c>
      <c r="BQ767" s="2">
        <f t="shared" si="2475"/>
        <v>88.024005480944055</v>
      </c>
      <c r="BR767" s="2">
        <f t="shared" si="2476"/>
        <v>147.22175025494133</v>
      </c>
      <c r="BS767" s="2">
        <f t="shared" si="2477"/>
        <v>96.917072829867678</v>
      </c>
      <c r="BT767" s="2">
        <f t="shared" ref="BT767:BZ767" si="2764">IF(COUNT(AP766,BD764)=2,AP766/BD764*100,"")</f>
        <v>99.517575926377233</v>
      </c>
      <c r="BU767" s="2">
        <f t="shared" si="2764"/>
        <v>68.592654847609239</v>
      </c>
      <c r="BV767" s="2">
        <f t="shared" si="2764"/>
        <v>117.68698915428224</v>
      </c>
      <c r="BW767" s="2">
        <f t="shared" si="2764"/>
        <v>45.485344582934268</v>
      </c>
      <c r="BX767" s="2">
        <f t="shared" si="2764"/>
        <v>114.65538640749237</v>
      </c>
      <c r="BY767" s="2">
        <f t="shared" si="2764"/>
        <v>526.37207050654013</v>
      </c>
      <c r="BZ767" s="2">
        <f t="shared" si="2764"/>
        <v>125.23864056259582</v>
      </c>
    </row>
    <row r="768" spans="1:78" ht="15" customHeight="1" x14ac:dyDescent="0.2">
      <c r="A768" s="71">
        <v>43132</v>
      </c>
      <c r="B768" s="76">
        <v>13892.8</v>
      </c>
      <c r="C768" s="13">
        <v>1593488</v>
      </c>
      <c r="D768" s="76">
        <v>2359198</v>
      </c>
      <c r="E768" s="76">
        <v>2897.2</v>
      </c>
      <c r="F768" s="13">
        <v>2037730</v>
      </c>
      <c r="G768" s="13">
        <v>987875</v>
      </c>
      <c r="H768" s="13">
        <v>1698589.52</v>
      </c>
      <c r="I768" s="13">
        <v>1128028</v>
      </c>
      <c r="J768" s="13">
        <v>3178092.8931</v>
      </c>
      <c r="K768" s="13">
        <v>851053</v>
      </c>
      <c r="L768" s="13">
        <v>992380.2</v>
      </c>
      <c r="M768" s="76">
        <v>2058.7620000000002</v>
      </c>
      <c r="N768" s="13">
        <v>14000174.534</v>
      </c>
      <c r="O768" s="76">
        <v>582777.80000000005</v>
      </c>
      <c r="P768" s="13"/>
      <c r="Q768" s="13"/>
      <c r="R768" s="13"/>
      <c r="S768" s="13"/>
      <c r="T768" s="38"/>
      <c r="U768" s="13"/>
      <c r="V768" s="13"/>
      <c r="W768" s="13"/>
      <c r="X768" s="13"/>
      <c r="Y768" s="13"/>
      <c r="Z768" s="38"/>
      <c r="AA768" s="13"/>
      <c r="AB768" s="38"/>
      <c r="AC768" s="13"/>
      <c r="AD768" s="13"/>
      <c r="AE768" s="13"/>
      <c r="AF768" s="38"/>
      <c r="AG768" s="13"/>
      <c r="AI768" s="11">
        <f t="shared" si="2669"/>
        <v>13862.233333333332</v>
      </c>
      <c r="AJ768" s="11">
        <f t="shared" si="2677"/>
        <v>1589.8340000000001</v>
      </c>
      <c r="AK768" s="11">
        <f t="shared" si="2678"/>
        <v>2352.9886666666666</v>
      </c>
      <c r="AL768" s="11">
        <f t="shared" si="2670"/>
        <v>2892.3333333333335</v>
      </c>
      <c r="AM768" s="11">
        <f t="shared" si="2679"/>
        <v>2041.2326666666668</v>
      </c>
      <c r="AN768" s="11">
        <f t="shared" si="2680"/>
        <v>984.63466666666659</v>
      </c>
      <c r="AO768" s="11">
        <f t="shared" si="2681"/>
        <v>1699.5701366666667</v>
      </c>
      <c r="AP768" s="11">
        <f t="shared" si="2682"/>
        <v>1135.8233333333333</v>
      </c>
      <c r="AQ768" s="11">
        <f t="shared" si="2683"/>
        <v>3169.6541052000002</v>
      </c>
      <c r="AR768" s="11">
        <f t="shared" si="2684"/>
        <v>852.61633333333339</v>
      </c>
      <c r="AS768" s="11">
        <f t="shared" si="2685"/>
        <v>990.40150000000006</v>
      </c>
      <c r="AT768" s="11">
        <f t="shared" si="2671"/>
        <v>2055.86</v>
      </c>
      <c r="AU768" s="11">
        <f t="shared" si="2686"/>
        <v>13952.204702333333</v>
      </c>
      <c r="AV768" s="11">
        <f t="shared" si="2687"/>
        <v>582.36743333333334</v>
      </c>
      <c r="AW768" s="11">
        <f t="shared" si="2693"/>
        <v>19519.423500000001</v>
      </c>
      <c r="AX768" s="11">
        <f t="shared" si="2694"/>
        <v>2141.107</v>
      </c>
      <c r="AY768" s="11">
        <f t="shared" si="2695"/>
        <v>2071.6669999999999</v>
      </c>
      <c r="AZ768" s="11">
        <f t="shared" ref="AZ768" si="2765">IF(OR(S768="",S765="",S762="",S759=""),AZ767,SUM(S768,S765,S762,S759))</f>
        <v>3248.7330000000002</v>
      </c>
      <c r="BA768" s="11">
        <f t="shared" si="2697"/>
        <v>2296.5129999999999</v>
      </c>
      <c r="BB768" s="11">
        <f t="shared" ref="BB768:BE768" si="2766">IF(OR(V768="",V765="",V762="",V759=""),BB767,SUM(V768,V765,V762,V759)/1000)</f>
        <v>669.63191650683996</v>
      </c>
      <c r="BC768" s="11">
        <f t="shared" si="2766"/>
        <v>1738.3802000000001</v>
      </c>
      <c r="BD768" s="11">
        <f t="shared" si="2766"/>
        <v>1161.8779999999999</v>
      </c>
      <c r="BE768" s="11">
        <f t="shared" si="2766"/>
        <v>4621.0460000000003</v>
      </c>
      <c r="BF768" s="11">
        <f t="shared" si="2699"/>
        <v>738.74400000000003</v>
      </c>
      <c r="BG768" s="11">
        <f t="shared" si="2700"/>
        <v>2183.8492999999999</v>
      </c>
      <c r="BH768" s="11">
        <f t="shared" ref="BH768:BI768" si="2767">IF(OR(AD768="",AD765="",AD762="",AD759=""),BH767,SUM(AD768,AD765,AD762,AD759)/1000)</f>
        <v>1808.4939999999999</v>
      </c>
      <c r="BI768" s="11">
        <f t="shared" si="2767"/>
        <v>2662.8359999999998</v>
      </c>
      <c r="BJ768" s="11">
        <f t="shared" si="2702"/>
        <v>471.85460000000006</v>
      </c>
      <c r="BL768" s="65" t="str">
        <f t="shared" si="2471"/>
        <v>20182</v>
      </c>
      <c r="BM768" s="2">
        <f t="shared" si="2472"/>
        <v>71.700049808599417</v>
      </c>
      <c r="BN768" s="2">
        <f t="shared" si="2473"/>
        <v>74.622077300789414</v>
      </c>
      <c r="BO768" s="2">
        <f t="shared" ref="BO768:BP768" si="2768">IF(COUNT(AK767,AY765)=2,AK767/AY765*100,"")</f>
        <v>114.29544833114669</v>
      </c>
      <c r="BP768" s="2">
        <f t="shared" si="2768"/>
        <v>89.809276094569697</v>
      </c>
      <c r="BQ768" s="2">
        <f t="shared" si="2475"/>
        <v>88.723645647597564</v>
      </c>
      <c r="BR768" s="2">
        <f t="shared" si="2476"/>
        <v>147.57178016649738</v>
      </c>
      <c r="BS768" s="2">
        <f t="shared" si="2477"/>
        <v>97.486009558642124</v>
      </c>
      <c r="BT768" s="2">
        <f t="shared" ref="BT768:BZ768" si="2769">IF(COUNT(AP767,BD765)=2,AP767/BD765*100,"")</f>
        <v>99.355249567709961</v>
      </c>
      <c r="BU768" s="2">
        <f t="shared" si="2769"/>
        <v>69.09412259792289</v>
      </c>
      <c r="BV768" s="2">
        <f t="shared" si="2769"/>
        <v>117.39471878159988</v>
      </c>
      <c r="BW768" s="2">
        <f t="shared" si="2769"/>
        <v>45.579628412794285</v>
      </c>
      <c r="BX768" s="2">
        <f t="shared" si="2769"/>
        <v>114.74042564277195</v>
      </c>
      <c r="BY768" s="2">
        <f t="shared" si="2769"/>
        <v>528.27595495894707</v>
      </c>
      <c r="BZ768" s="2">
        <f t="shared" si="2769"/>
        <v>125.31947098122565</v>
      </c>
    </row>
    <row r="769" spans="1:78" ht="15" customHeight="1" x14ac:dyDescent="0.2">
      <c r="A769" s="71">
        <v>43160</v>
      </c>
      <c r="B769" s="76">
        <v>13952.6</v>
      </c>
      <c r="C769" s="13">
        <v>1598398</v>
      </c>
      <c r="D769" s="76">
        <v>2343481</v>
      </c>
      <c r="E769" s="76">
        <v>2909.8</v>
      </c>
      <c r="F769" s="13">
        <v>2046133</v>
      </c>
      <c r="G769" s="13">
        <v>988963</v>
      </c>
      <c r="H769" s="13">
        <v>1720779.41</v>
      </c>
      <c r="I769" s="13">
        <v>1144737</v>
      </c>
      <c r="J769" s="13">
        <v>3225132.9449</v>
      </c>
      <c r="K769" s="13">
        <v>851105</v>
      </c>
      <c r="L769" s="13">
        <v>994206.3</v>
      </c>
      <c r="M769" s="76">
        <v>2059.3539999999998</v>
      </c>
      <c r="N769" s="13">
        <v>13935533.718</v>
      </c>
      <c r="O769" s="76">
        <v>584963.80000000005</v>
      </c>
      <c r="P769" s="13">
        <v>5040789.75</v>
      </c>
      <c r="Q769" s="13">
        <v>521971</v>
      </c>
      <c r="R769" s="13">
        <v>528589</v>
      </c>
      <c r="S769" s="13">
        <v>828.32</v>
      </c>
      <c r="T769" s="38">
        <v>582.50300000000004</v>
      </c>
      <c r="U769" s="76">
        <v>584.08399999999995</v>
      </c>
      <c r="V769" s="13">
        <v>171063.13319656</v>
      </c>
      <c r="W769" s="76">
        <v>440702.7</v>
      </c>
      <c r="X769" s="13">
        <v>296498</v>
      </c>
      <c r="Y769" s="13">
        <v>1158395</v>
      </c>
      <c r="Z769" s="38">
        <v>188747</v>
      </c>
      <c r="AA769" s="76">
        <v>190653</v>
      </c>
      <c r="AB769" s="38"/>
      <c r="AC769" s="78">
        <v>547893.5</v>
      </c>
      <c r="AD769" s="13">
        <v>467288</v>
      </c>
      <c r="AE769" s="13">
        <v>686367</v>
      </c>
      <c r="AF769" s="38"/>
      <c r="AG769" s="78">
        <v>121911.8</v>
      </c>
      <c r="AI769" s="11">
        <f t="shared" si="2669"/>
        <v>13901.233333333332</v>
      </c>
      <c r="AJ769" s="11">
        <f t="shared" si="2677"/>
        <v>1594.0516666666667</v>
      </c>
      <c r="AK769" s="11">
        <f t="shared" si="2678"/>
        <v>2352.8873333333336</v>
      </c>
      <c r="AL769" s="11">
        <f t="shared" si="2670"/>
        <v>2900.8333333333335</v>
      </c>
      <c r="AM769" s="11">
        <f t="shared" si="2679"/>
        <v>2040.7403333333332</v>
      </c>
      <c r="AN769" s="11">
        <f t="shared" si="2680"/>
        <v>987.39700000000005</v>
      </c>
      <c r="AO769" s="11">
        <f t="shared" si="2681"/>
        <v>1705.7302466666667</v>
      </c>
      <c r="AP769" s="11">
        <f t="shared" si="2682"/>
        <v>1135.5940000000001</v>
      </c>
      <c r="AQ769" s="11">
        <f t="shared" si="2683"/>
        <v>3199.6439254000002</v>
      </c>
      <c r="AR769" s="11">
        <f t="shared" si="2684"/>
        <v>852.5773333333334</v>
      </c>
      <c r="AS769" s="11">
        <f t="shared" si="2685"/>
        <v>992.32940000000008</v>
      </c>
      <c r="AT769" s="11">
        <f t="shared" si="2671"/>
        <v>2058.9326666666661</v>
      </c>
      <c r="AU769" s="11">
        <f t="shared" si="2686"/>
        <v>14012.297445</v>
      </c>
      <c r="AV769" s="11">
        <f t="shared" si="2687"/>
        <v>583.9140666666666</v>
      </c>
      <c r="AW769" s="11">
        <f t="shared" si="2693"/>
        <v>19762.605500000001</v>
      </c>
      <c r="AX769" s="11">
        <f t="shared" si="2694"/>
        <v>2163.7220000000002</v>
      </c>
      <c r="AY769" s="11">
        <f t="shared" si="2695"/>
        <v>2086.7979999999998</v>
      </c>
      <c r="AZ769" s="11">
        <f t="shared" ref="AZ769" si="2770">IF(OR(S769="",S766="",S763="",S760=""),AZ768,SUM(S769,S766,S763,S760))</f>
        <v>3280.058</v>
      </c>
      <c r="BA769" s="11">
        <f t="shared" si="2697"/>
        <v>2313.2350000000001</v>
      </c>
      <c r="BB769" s="11">
        <f t="shared" ref="BB769:BE769" si="2771">IF(OR(V769="",V766="",V763="",V760=""),BB768,SUM(V769,V766,V763,V760)/1000)</f>
        <v>674.73171476585003</v>
      </c>
      <c r="BC769" s="11">
        <f t="shared" si="2771"/>
        <v>1749.5752</v>
      </c>
      <c r="BD769" s="11">
        <f t="shared" si="2771"/>
        <v>1173.2329999999999</v>
      </c>
      <c r="BE769" s="11">
        <f t="shared" si="2771"/>
        <v>4675.5320000000002</v>
      </c>
      <c r="BF769" s="11">
        <f t="shared" si="2699"/>
        <v>748.45399999999995</v>
      </c>
      <c r="BG769" s="11">
        <f t="shared" si="2700"/>
        <v>2190.8098</v>
      </c>
      <c r="BH769" s="11">
        <f t="shared" ref="BH769:BI769" si="2772">IF(OR(AD769="",AD766="",AD763="",AD760=""),BH768,SUM(AD769,AD766,AD763,AD760)/1000)</f>
        <v>1826.318</v>
      </c>
      <c r="BI769" s="11">
        <f t="shared" si="2772"/>
        <v>2717.0749999999998</v>
      </c>
      <c r="BJ769" s="11">
        <f t="shared" si="2702"/>
        <v>476.94920000000008</v>
      </c>
      <c r="BL769" s="65" t="str">
        <f t="shared" si="2471"/>
        <v>20183</v>
      </c>
      <c r="BM769" s="2">
        <f t="shared" si="2472"/>
        <v>71.017637038990074</v>
      </c>
      <c r="BN769" s="2">
        <f t="shared" si="2473"/>
        <v>73.96486957447712</v>
      </c>
      <c r="BO769" s="2">
        <f t="shared" ref="BO769:BP769" si="2773">IF(COUNT(AK768,AY766)=2,AK768/AY766*100,"")</f>
        <v>113.57948293170026</v>
      </c>
      <c r="BP769" s="2">
        <f t="shared" si="2773"/>
        <v>89.029579634070672</v>
      </c>
      <c r="BQ769" s="2">
        <f t="shared" si="2475"/>
        <v>88.50239471755657</v>
      </c>
      <c r="BR769" s="2">
        <f t="shared" si="2476"/>
        <v>147.04117925009464</v>
      </c>
      <c r="BS769" s="2">
        <f t="shared" si="2477"/>
        <v>97.223601986876432</v>
      </c>
      <c r="BT769" s="2">
        <f t="shared" ref="BT769:BZ769" si="2774">IF(COUNT(AP768,BD766)=2,AP768/BD766*100,"")</f>
        <v>97.757538513796916</v>
      </c>
      <c r="BU769" s="2">
        <f t="shared" si="2774"/>
        <v>68.591702077841248</v>
      </c>
      <c r="BV769" s="2">
        <f t="shared" si="2774"/>
        <v>115.41431582975068</v>
      </c>
      <c r="BW769" s="2">
        <f t="shared" si="2774"/>
        <v>45.351183344015553</v>
      </c>
      <c r="BX769" s="2">
        <f t="shared" si="2774"/>
        <v>113.67801054357936</v>
      </c>
      <c r="BY769" s="2">
        <f t="shared" si="2774"/>
        <v>523.96034537362914</v>
      </c>
      <c r="BZ769" s="2">
        <f t="shared" si="2774"/>
        <v>123.42095071942359</v>
      </c>
    </row>
    <row r="770" spans="1:78" ht="15" customHeight="1" x14ac:dyDescent="0.2">
      <c r="A770" s="71">
        <v>43191</v>
      </c>
      <c r="B770" s="76">
        <v>13989.1</v>
      </c>
      <c r="C770" s="13">
        <v>1598364</v>
      </c>
      <c r="D770" s="76">
        <v>2355722</v>
      </c>
      <c r="E770" s="76">
        <v>2912.2</v>
      </c>
      <c r="F770" s="13">
        <v>2077179</v>
      </c>
      <c r="G770" s="13">
        <v>989882</v>
      </c>
      <c r="H770" s="13">
        <v>1720343.09</v>
      </c>
      <c r="I770" s="13">
        <v>1136668</v>
      </c>
      <c r="J770" s="13">
        <v>3243985.3146000002</v>
      </c>
      <c r="K770" s="13">
        <v>845149</v>
      </c>
      <c r="L770" s="13">
        <v>997363.8</v>
      </c>
      <c r="M770" s="76">
        <v>2056.873</v>
      </c>
      <c r="N770" s="13">
        <v>14348181.166999999</v>
      </c>
      <c r="O770" s="76">
        <v>589008.4</v>
      </c>
      <c r="P770" s="13"/>
      <c r="Q770" s="13"/>
      <c r="R770" s="13"/>
      <c r="S770" s="13"/>
      <c r="T770" s="38"/>
      <c r="U770" s="13"/>
      <c r="V770" s="13"/>
      <c r="W770" s="13"/>
      <c r="X770" s="13"/>
      <c r="Y770" s="13"/>
      <c r="Z770" s="38"/>
      <c r="AA770" s="13"/>
      <c r="AB770" s="38"/>
      <c r="AC770" s="13"/>
      <c r="AD770" s="13"/>
      <c r="AE770" s="13"/>
      <c r="AF770" s="38"/>
      <c r="AG770" s="13"/>
      <c r="AI770" s="11">
        <f t="shared" si="2669"/>
        <v>13944.833333333334</v>
      </c>
      <c r="AJ770" s="11">
        <f t="shared" si="2677"/>
        <v>1596.75</v>
      </c>
      <c r="AK770" s="11">
        <f t="shared" si="2678"/>
        <v>2352.8003333333336</v>
      </c>
      <c r="AL770" s="11">
        <f t="shared" si="2670"/>
        <v>2906.4</v>
      </c>
      <c r="AM770" s="11">
        <f t="shared" si="2679"/>
        <v>2053.6806666666666</v>
      </c>
      <c r="AN770" s="11">
        <f t="shared" si="2680"/>
        <v>988.90666666666664</v>
      </c>
      <c r="AO770" s="11">
        <f t="shared" si="2681"/>
        <v>1713.2373399999999</v>
      </c>
      <c r="AP770" s="11">
        <f t="shared" si="2682"/>
        <v>1136.4776666666667</v>
      </c>
      <c r="AQ770" s="11">
        <f t="shared" si="2683"/>
        <v>3215.7370508666668</v>
      </c>
      <c r="AR770" s="11">
        <f t="shared" si="2684"/>
        <v>849.10233333333338</v>
      </c>
      <c r="AS770" s="11">
        <f t="shared" si="2685"/>
        <v>994.65009999999995</v>
      </c>
      <c r="AT770" s="11">
        <f t="shared" si="2671"/>
        <v>2058.3296666666665</v>
      </c>
      <c r="AU770" s="11">
        <f t="shared" si="2686"/>
        <v>14094.629806333332</v>
      </c>
      <c r="AV770" s="11">
        <f t="shared" si="2687"/>
        <v>585.58333333333337</v>
      </c>
      <c r="AW770" s="11">
        <f t="shared" si="2693"/>
        <v>19762.605500000001</v>
      </c>
      <c r="AX770" s="11">
        <f t="shared" si="2694"/>
        <v>2163.7220000000002</v>
      </c>
      <c r="AY770" s="11">
        <f t="shared" si="2695"/>
        <v>2086.7979999999998</v>
      </c>
      <c r="AZ770" s="11">
        <f t="shared" ref="AZ770" si="2775">IF(OR(S770="",S767="",S764="",S761=""),AZ769,SUM(S770,S767,S764,S761))</f>
        <v>3280.058</v>
      </c>
      <c r="BA770" s="11">
        <f t="shared" si="2697"/>
        <v>2313.2350000000001</v>
      </c>
      <c r="BB770" s="11">
        <f t="shared" ref="BB770:BE770" si="2776">IF(OR(V770="",V767="",V764="",V761=""),BB769,SUM(V770,V767,V764,V761)/1000)</f>
        <v>674.73171476585003</v>
      </c>
      <c r="BC770" s="11">
        <f t="shared" si="2776"/>
        <v>1749.5752</v>
      </c>
      <c r="BD770" s="11">
        <f t="shared" si="2776"/>
        <v>1173.2329999999999</v>
      </c>
      <c r="BE770" s="11">
        <f t="shared" si="2776"/>
        <v>4675.5320000000002</v>
      </c>
      <c r="BF770" s="11">
        <f t="shared" si="2699"/>
        <v>748.45399999999995</v>
      </c>
      <c r="BG770" s="11">
        <f t="shared" si="2700"/>
        <v>2190.8098</v>
      </c>
      <c r="BH770" s="11">
        <f t="shared" ref="BH770:BI770" si="2777">IF(OR(AD770="",AD767="",AD764="",AD761=""),BH769,SUM(AD770,AD767,AD764,AD761)/1000)</f>
        <v>1826.318</v>
      </c>
      <c r="BI770" s="11">
        <f t="shared" si="2777"/>
        <v>2717.0749999999998</v>
      </c>
      <c r="BJ770" s="11">
        <f t="shared" si="2702"/>
        <v>476.94920000000008</v>
      </c>
      <c r="BL770" s="65" t="str">
        <f t="shared" si="2471"/>
        <v>20184</v>
      </c>
      <c r="BM770" s="2">
        <f t="shared" si="2472"/>
        <v>71.217438021841843</v>
      </c>
      <c r="BN770" s="2">
        <f t="shared" si="2473"/>
        <v>74.252898150349338</v>
      </c>
      <c r="BO770" s="2">
        <f t="shared" ref="BO770:BP770" si="2778">IF(COUNT(AK769,AY767)=2,AK769/AY767*100,"")</f>
        <v>113.57459154069325</v>
      </c>
      <c r="BP770" s="2">
        <f t="shared" si="2778"/>
        <v>89.29122009513658</v>
      </c>
      <c r="BQ770" s="2">
        <f t="shared" si="2475"/>
        <v>88.884002253271234</v>
      </c>
      <c r="BR770" s="2">
        <f t="shared" si="2476"/>
        <v>147.45369443421896</v>
      </c>
      <c r="BS770" s="2">
        <f t="shared" si="2477"/>
        <v>97.767458273320571</v>
      </c>
      <c r="BT770" s="2">
        <f t="shared" ref="BT770:BZ770" si="2779">IF(COUNT(AP769,BD767)=2,AP769/BD767*100,"")</f>
        <v>97.737800354254063</v>
      </c>
      <c r="BU770" s="2">
        <f t="shared" si="2779"/>
        <v>69.240685450869776</v>
      </c>
      <c r="BV770" s="2">
        <f t="shared" si="2779"/>
        <v>115.40903659905641</v>
      </c>
      <c r="BW770" s="2">
        <f t="shared" si="2779"/>
        <v>45.43946324501421</v>
      </c>
      <c r="BX770" s="2">
        <f t="shared" si="2779"/>
        <v>113.84791249883419</v>
      </c>
      <c r="BY770" s="2">
        <f t="shared" si="2779"/>
        <v>526.21706500137452</v>
      </c>
      <c r="BZ770" s="2">
        <f t="shared" si="2779"/>
        <v>123.74872824524049</v>
      </c>
    </row>
    <row r="771" spans="1:78" ht="15" customHeight="1" x14ac:dyDescent="0.2">
      <c r="A771" s="71">
        <v>43221</v>
      </c>
      <c r="B771" s="76">
        <v>14054.9</v>
      </c>
      <c r="C771" s="13">
        <v>1598824</v>
      </c>
      <c r="D771" s="76">
        <v>2376116</v>
      </c>
      <c r="E771" s="76">
        <v>2939.6</v>
      </c>
      <c r="F771" s="13">
        <v>2081260</v>
      </c>
      <c r="G771" s="13">
        <v>993856</v>
      </c>
      <c r="H771" s="13">
        <v>1729349.83</v>
      </c>
      <c r="I771" s="13">
        <v>1151048</v>
      </c>
      <c r="J771" s="13">
        <v>3226429.8544999999</v>
      </c>
      <c r="K771" s="13">
        <v>862826</v>
      </c>
      <c r="L771" s="13">
        <v>1000016.3</v>
      </c>
      <c r="M771" s="76">
        <v>2064.4050000000002</v>
      </c>
      <c r="N771" s="13">
        <v>14009102.772</v>
      </c>
      <c r="O771" s="76">
        <v>588460.30000000005</v>
      </c>
      <c r="P771" s="13"/>
      <c r="Q771" s="13"/>
      <c r="R771" s="13"/>
      <c r="S771" s="13"/>
      <c r="T771" s="38"/>
      <c r="U771" s="13"/>
      <c r="V771" s="13"/>
      <c r="W771" s="13"/>
      <c r="X771" s="13"/>
      <c r="Y771" s="13"/>
      <c r="Z771" s="38"/>
      <c r="AA771" s="13"/>
      <c r="AB771" s="38"/>
      <c r="AC771" s="13"/>
      <c r="AD771" s="13"/>
      <c r="AE771" s="13"/>
      <c r="AF771" s="38"/>
      <c r="AG771" s="13"/>
      <c r="AI771" s="11">
        <f t="shared" si="2669"/>
        <v>13998.866666666667</v>
      </c>
      <c r="AJ771" s="11">
        <f t="shared" si="2677"/>
        <v>1598.5286666666668</v>
      </c>
      <c r="AK771" s="11">
        <f t="shared" si="2678"/>
        <v>2358.4396666666667</v>
      </c>
      <c r="AL771" s="11">
        <f t="shared" si="2670"/>
        <v>2920.5333333333333</v>
      </c>
      <c r="AM771" s="11">
        <f t="shared" si="2679"/>
        <v>2068.1906666666669</v>
      </c>
      <c r="AN771" s="11">
        <f t="shared" si="2680"/>
        <v>990.90033333333338</v>
      </c>
      <c r="AO771" s="11">
        <f t="shared" si="2681"/>
        <v>1723.4907766666665</v>
      </c>
      <c r="AP771" s="11">
        <f t="shared" si="2682"/>
        <v>1144.1510000000001</v>
      </c>
      <c r="AQ771" s="11">
        <f t="shared" si="2683"/>
        <v>3231.8493713333332</v>
      </c>
      <c r="AR771" s="11">
        <f t="shared" si="2684"/>
        <v>853.02666666666664</v>
      </c>
      <c r="AS771" s="11">
        <f t="shared" si="2685"/>
        <v>997.19546666666679</v>
      </c>
      <c r="AT771" s="11">
        <f t="shared" si="2671"/>
        <v>2060.2106666666664</v>
      </c>
      <c r="AU771" s="11">
        <f t="shared" si="2686"/>
        <v>14097.605885666666</v>
      </c>
      <c r="AV771" s="11">
        <f t="shared" si="2687"/>
        <v>587.47750000000008</v>
      </c>
      <c r="AW771" s="11">
        <f t="shared" si="2693"/>
        <v>19762.605500000001</v>
      </c>
      <c r="AX771" s="11">
        <f t="shared" si="2694"/>
        <v>2163.7220000000002</v>
      </c>
      <c r="AY771" s="11">
        <f t="shared" si="2695"/>
        <v>2086.7979999999998</v>
      </c>
      <c r="AZ771" s="11">
        <f t="shared" ref="AZ771" si="2780">IF(OR(S771="",S768="",S765="",S762=""),AZ770,SUM(S771,S768,S765,S762))</f>
        <v>3280.058</v>
      </c>
      <c r="BA771" s="11">
        <f t="shared" si="2697"/>
        <v>2313.2350000000001</v>
      </c>
      <c r="BB771" s="11">
        <f t="shared" ref="BB771:BE771" si="2781">IF(OR(V771="",V768="",V765="",V762=""),BB770,SUM(V771,V768,V765,V762)/1000)</f>
        <v>674.73171476585003</v>
      </c>
      <c r="BC771" s="11">
        <f t="shared" si="2781"/>
        <v>1749.5752</v>
      </c>
      <c r="BD771" s="11">
        <f t="shared" si="2781"/>
        <v>1173.2329999999999</v>
      </c>
      <c r="BE771" s="11">
        <f t="shared" si="2781"/>
        <v>4675.5320000000002</v>
      </c>
      <c r="BF771" s="11">
        <f t="shared" si="2699"/>
        <v>748.45399999999995</v>
      </c>
      <c r="BG771" s="11">
        <f t="shared" si="2700"/>
        <v>2190.8098</v>
      </c>
      <c r="BH771" s="11">
        <f t="shared" ref="BH771:BI771" si="2782">IF(OR(AD771="",AD768="",AD765="",AD762=""),BH770,SUM(AD771,AD768,AD765,AD762)/1000)</f>
        <v>1826.318</v>
      </c>
      <c r="BI771" s="11">
        <f t="shared" si="2782"/>
        <v>2717.0749999999998</v>
      </c>
      <c r="BJ771" s="11">
        <f t="shared" si="2702"/>
        <v>476.94920000000008</v>
      </c>
      <c r="BL771" s="65" t="str">
        <f t="shared" si="2471"/>
        <v>20185</v>
      </c>
      <c r="BM771" s="2">
        <f t="shared" si="2472"/>
        <v>71.440805274465873</v>
      </c>
      <c r="BN771" s="2">
        <f t="shared" si="2473"/>
        <v>74.449883479278085</v>
      </c>
      <c r="BO771" s="2">
        <f t="shared" ref="BO771:BP771" si="2783">IF(COUNT(AK770,AY768)=2,AK770/AY768*100,"")</f>
        <v>113.57039202407209</v>
      </c>
      <c r="BP771" s="2">
        <f t="shared" si="2783"/>
        <v>89.462568946109144</v>
      </c>
      <c r="BQ771" s="2">
        <f t="shared" si="2475"/>
        <v>88.862563953843647</v>
      </c>
      <c r="BR771" s="2">
        <f t="shared" si="2476"/>
        <v>147.67914167313521</v>
      </c>
      <c r="BS771" s="2">
        <f t="shared" si="2477"/>
        <v>98.121817463559864</v>
      </c>
      <c r="BT771" s="2">
        <f t="shared" ref="BT771:BZ771" si="2784">IF(COUNT(AP770,BD768)=2,AP770/BD768*100,"")</f>
        <v>97.813855384701895</v>
      </c>
      <c r="BU771" s="2">
        <f t="shared" si="2784"/>
        <v>69.588942652089301</v>
      </c>
      <c r="BV771" s="2">
        <f t="shared" si="2784"/>
        <v>114.93864360770894</v>
      </c>
      <c r="BW771" s="2">
        <f t="shared" si="2784"/>
        <v>45.545729735105809</v>
      </c>
      <c r="BX771" s="2">
        <f t="shared" si="2784"/>
        <v>113.81456983914056</v>
      </c>
      <c r="BY771" s="2">
        <f t="shared" si="2784"/>
        <v>529.30897007300985</v>
      </c>
      <c r="BZ771" s="2">
        <f t="shared" si="2784"/>
        <v>124.10249541560754</v>
      </c>
    </row>
    <row r="772" spans="1:78" ht="15" customHeight="1" x14ac:dyDescent="0.2">
      <c r="A772" s="71">
        <v>43252</v>
      </c>
      <c r="B772" s="76">
        <v>14120</v>
      </c>
      <c r="C772" s="13">
        <v>1608465</v>
      </c>
      <c r="D772" s="76">
        <v>2372215</v>
      </c>
      <c r="E772" s="76">
        <v>2953.5</v>
      </c>
      <c r="F772" s="13">
        <v>2104138</v>
      </c>
      <c r="G772" s="13">
        <v>989109</v>
      </c>
      <c r="H772" s="13">
        <v>1750431.19</v>
      </c>
      <c r="I772" s="13">
        <v>1188477</v>
      </c>
      <c r="J772" s="13">
        <v>3301568.9811999998</v>
      </c>
      <c r="K772" s="13">
        <v>854269</v>
      </c>
      <c r="L772" s="13">
        <v>1002288.6</v>
      </c>
      <c r="M772" s="76">
        <v>2067.9589999999998</v>
      </c>
      <c r="N772" s="13">
        <v>13979948.259</v>
      </c>
      <c r="O772" s="76">
        <v>589079.1</v>
      </c>
      <c r="P772" s="13">
        <v>5127544.25</v>
      </c>
      <c r="Q772" s="13">
        <v>545995</v>
      </c>
      <c r="R772" s="13">
        <v>533844</v>
      </c>
      <c r="S772" s="13">
        <v>836.13800000000003</v>
      </c>
      <c r="T772" s="38"/>
      <c r="U772" s="76">
        <v>586.05600000000004</v>
      </c>
      <c r="V772" s="13">
        <v>172861.98075712999</v>
      </c>
      <c r="W772" s="76">
        <v>442127.2</v>
      </c>
      <c r="X772" s="13">
        <v>299541</v>
      </c>
      <c r="Y772" s="13">
        <v>1249866</v>
      </c>
      <c r="Z772" s="38"/>
      <c r="AA772" s="76">
        <v>192305</v>
      </c>
      <c r="AB772" s="38"/>
      <c r="AC772" s="78">
        <v>549142.9</v>
      </c>
      <c r="AD772" s="13">
        <v>471735</v>
      </c>
      <c r="AE772" s="13">
        <v>675260</v>
      </c>
      <c r="AF772" s="38"/>
      <c r="AG772" s="78">
        <v>125598.2</v>
      </c>
      <c r="AI772" s="11">
        <f t="shared" si="2669"/>
        <v>14054.666666666666</v>
      </c>
      <c r="AJ772" s="11">
        <f t="shared" si="2677"/>
        <v>1601.8843333333332</v>
      </c>
      <c r="AK772" s="11">
        <f t="shared" si="2678"/>
        <v>2368.0176666666666</v>
      </c>
      <c r="AL772" s="11">
        <f t="shared" si="2670"/>
        <v>2935.1</v>
      </c>
      <c r="AM772" s="11">
        <f t="shared" si="2679"/>
        <v>2087.5256666666669</v>
      </c>
      <c r="AN772" s="11">
        <f t="shared" si="2680"/>
        <v>990.94899999999996</v>
      </c>
      <c r="AO772" s="11">
        <f t="shared" si="2681"/>
        <v>1733.3747033333332</v>
      </c>
      <c r="AP772" s="11">
        <f t="shared" si="2682"/>
        <v>1158.731</v>
      </c>
      <c r="AQ772" s="11">
        <f t="shared" si="2683"/>
        <v>3257.3280500999999</v>
      </c>
      <c r="AR772" s="11">
        <f t="shared" si="2684"/>
        <v>854.08133333333342</v>
      </c>
      <c r="AS772" s="11">
        <f t="shared" si="2685"/>
        <v>999.88956666666672</v>
      </c>
      <c r="AT772" s="11">
        <f t="shared" si="2671"/>
        <v>2063.0790000000002</v>
      </c>
      <c r="AU772" s="11">
        <f t="shared" si="2686"/>
        <v>14112.410732666665</v>
      </c>
      <c r="AV772" s="11">
        <f t="shared" si="2687"/>
        <v>588.84926666666672</v>
      </c>
      <c r="AW772" s="11">
        <f t="shared" si="2693"/>
        <v>20050.987499999999</v>
      </c>
      <c r="AX772" s="11">
        <f t="shared" si="2694"/>
        <v>2185.107</v>
      </c>
      <c r="AY772" s="11">
        <f t="shared" si="2695"/>
        <v>2105.1080000000002</v>
      </c>
      <c r="AZ772" s="11">
        <f t="shared" ref="AZ772" si="2785">IF(OR(S772="",S769="",S766="",S763=""),AZ771,SUM(S772,S769,S766,S763))</f>
        <v>3308.6469999999999</v>
      </c>
      <c r="BA772" s="11">
        <f t="shared" si="2697"/>
        <v>2327.1019999999999</v>
      </c>
      <c r="BB772" s="11">
        <f t="shared" ref="BB772:BE772" si="2786">IF(OR(V772="",V769="",V766="",V763=""),BB771,SUM(V772,V769,V766,V763)/1000)</f>
        <v>681.04394037599002</v>
      </c>
      <c r="BC772" s="11">
        <f t="shared" si="2786"/>
        <v>1758.4331999999999</v>
      </c>
      <c r="BD772" s="11">
        <f t="shared" si="2786"/>
        <v>1182.9359999999999</v>
      </c>
      <c r="BE772" s="11">
        <f t="shared" si="2786"/>
        <v>4737.6220000000003</v>
      </c>
      <c r="BF772" s="11">
        <f t="shared" si="2699"/>
        <v>756.67600000000004</v>
      </c>
      <c r="BG772" s="11">
        <f t="shared" si="2700"/>
        <v>2196.8589999999999</v>
      </c>
      <c r="BH772" s="11">
        <f t="shared" ref="BH772:BI772" si="2787">IF(OR(AD772="",AD769="",AD766="",AD763=""),BH771,SUM(AD772,AD769,AD766,AD763)/1000)</f>
        <v>1849.9010000000001</v>
      </c>
      <c r="BI772" s="11">
        <f t="shared" si="2787"/>
        <v>2763.23</v>
      </c>
      <c r="BJ772" s="11">
        <f t="shared" si="2702"/>
        <v>486.51650000000001</v>
      </c>
      <c r="BL772" s="65" t="str">
        <f t="shared" si="2471"/>
        <v>20186</v>
      </c>
      <c r="BM772" s="2">
        <f t="shared" si="2472"/>
        <v>70.835126808895041</v>
      </c>
      <c r="BN772" s="2">
        <f t="shared" si="2473"/>
        <v>73.796448896854585</v>
      </c>
      <c r="BO772" s="2">
        <f t="shared" ref="BO772:BP772" si="2788">IF(COUNT(AK771,AY769)=2,AK771/AY769*100,"")</f>
        <v>113.01715195561175</v>
      </c>
      <c r="BP772" s="2">
        <f t="shared" si="2788"/>
        <v>89.039075935039364</v>
      </c>
      <c r="BQ772" s="2">
        <f t="shared" si="2475"/>
        <v>88.779595098062529</v>
      </c>
      <c r="BR772" s="2">
        <f t="shared" si="2476"/>
        <v>146.85841967235856</v>
      </c>
      <c r="BS772" s="2">
        <f t="shared" si="2477"/>
        <v>97.923046691562604</v>
      </c>
      <c r="BT772" s="2">
        <f t="shared" ref="BT772:BZ772" si="2789">IF(COUNT(AP771,BD769)=2,AP771/BD769*100,"")</f>
        <v>97.521208489703241</v>
      </c>
      <c r="BU772" s="2">
        <f t="shared" si="2789"/>
        <v>69.122601905693998</v>
      </c>
      <c r="BV772" s="2">
        <f t="shared" si="2789"/>
        <v>113.97182280630027</v>
      </c>
      <c r="BW772" s="2">
        <f t="shared" si="2789"/>
        <v>45.517208598695639</v>
      </c>
      <c r="BX772" s="2">
        <f t="shared" si="2789"/>
        <v>112.80678757295644</v>
      </c>
      <c r="BY772" s="2">
        <f t="shared" si="2789"/>
        <v>518.85229099920571</v>
      </c>
      <c r="BZ772" s="2">
        <f t="shared" si="2789"/>
        <v>123.17401937145507</v>
      </c>
    </row>
    <row r="773" spans="1:78" ht="15" customHeight="1" x14ac:dyDescent="0.2">
      <c r="A773" s="71">
        <v>43282</v>
      </c>
      <c r="B773" s="76">
        <v>14153</v>
      </c>
      <c r="C773" s="13">
        <v>1616215</v>
      </c>
      <c r="D773" s="76">
        <v>2374714</v>
      </c>
      <c r="E773" s="76">
        <v>2958</v>
      </c>
      <c r="F773" s="13">
        <v>2137272</v>
      </c>
      <c r="G773" s="13">
        <v>995176</v>
      </c>
      <c r="H773" s="13">
        <v>1719898.2</v>
      </c>
      <c r="I773" s="13">
        <v>1168813</v>
      </c>
      <c r="J773" s="13">
        <v>3271450.0987</v>
      </c>
      <c r="K773" s="13">
        <v>851418</v>
      </c>
      <c r="L773" s="13">
        <v>1004077.3</v>
      </c>
      <c r="M773" s="76">
        <v>2075.7089999999998</v>
      </c>
      <c r="N773" s="13">
        <v>13985838.540999999</v>
      </c>
      <c r="O773" s="76">
        <v>592056</v>
      </c>
      <c r="P773" s="13"/>
      <c r="Q773" s="13"/>
      <c r="R773" s="13"/>
      <c r="S773" s="13"/>
      <c r="T773" s="38"/>
      <c r="U773" s="13"/>
      <c r="V773" s="13"/>
      <c r="W773" s="13"/>
      <c r="X773" s="13"/>
      <c r="Y773" s="13"/>
      <c r="Z773" s="38"/>
      <c r="AA773" s="13"/>
      <c r="AB773" s="38"/>
      <c r="AC773" s="13"/>
      <c r="AD773" s="13"/>
      <c r="AE773" s="13"/>
      <c r="AF773" s="38"/>
      <c r="AG773" s="13"/>
      <c r="AI773" s="11">
        <f t="shared" si="2669"/>
        <v>14109.300000000001</v>
      </c>
      <c r="AJ773" s="11">
        <f t="shared" si="2677"/>
        <v>1607.8346666666666</v>
      </c>
      <c r="AK773" s="11">
        <f t="shared" si="2678"/>
        <v>2374.3483333333334</v>
      </c>
      <c r="AL773" s="11">
        <f t="shared" si="2670"/>
        <v>2950.3666666666668</v>
      </c>
      <c r="AM773" s="11">
        <f t="shared" si="2679"/>
        <v>2107.5566666666664</v>
      </c>
      <c r="AN773" s="11">
        <f t="shared" si="2680"/>
        <v>992.71366666666665</v>
      </c>
      <c r="AO773" s="11">
        <f t="shared" si="2681"/>
        <v>1733.2264066666664</v>
      </c>
      <c r="AP773" s="11">
        <f t="shared" si="2682"/>
        <v>1169.4459999999999</v>
      </c>
      <c r="AQ773" s="11">
        <f t="shared" si="2683"/>
        <v>3266.4829781333333</v>
      </c>
      <c r="AR773" s="11">
        <f t="shared" si="2684"/>
        <v>856.17100000000005</v>
      </c>
      <c r="AS773" s="11">
        <f t="shared" si="2685"/>
        <v>1002.1274000000001</v>
      </c>
      <c r="AT773" s="11">
        <f t="shared" si="2671"/>
        <v>2069.3576666666663</v>
      </c>
      <c r="AU773" s="11">
        <f t="shared" si="2686"/>
        <v>13991.629857333332</v>
      </c>
      <c r="AV773" s="11">
        <f t="shared" si="2687"/>
        <v>589.86513333333335</v>
      </c>
      <c r="AW773" s="11">
        <f t="shared" si="2693"/>
        <v>20050.987499999999</v>
      </c>
      <c r="AX773" s="11">
        <f t="shared" si="2694"/>
        <v>2185.107</v>
      </c>
      <c r="AY773" s="11">
        <f t="shared" si="2695"/>
        <v>2105.1080000000002</v>
      </c>
      <c r="AZ773" s="11">
        <f t="shared" ref="AZ773" si="2790">IF(OR(S773="",S770="",S767="",S764=""),AZ772,SUM(S773,S770,S767,S764))</f>
        <v>3308.6469999999999</v>
      </c>
      <c r="BA773" s="11">
        <f t="shared" si="2697"/>
        <v>2327.1019999999999</v>
      </c>
      <c r="BB773" s="11">
        <f t="shared" ref="BB773:BE773" si="2791">IF(OR(V773="",V770="",V767="",V764=""),BB772,SUM(V773,V770,V767,V764)/1000)</f>
        <v>681.04394037599002</v>
      </c>
      <c r="BC773" s="11">
        <f t="shared" si="2791"/>
        <v>1758.4331999999999</v>
      </c>
      <c r="BD773" s="11">
        <f t="shared" si="2791"/>
        <v>1182.9359999999999</v>
      </c>
      <c r="BE773" s="11">
        <f t="shared" si="2791"/>
        <v>4737.6220000000003</v>
      </c>
      <c r="BF773" s="11">
        <f t="shared" si="2699"/>
        <v>756.67600000000004</v>
      </c>
      <c r="BG773" s="11">
        <f t="shared" si="2700"/>
        <v>2196.8589999999999</v>
      </c>
      <c r="BH773" s="11">
        <f t="shared" ref="BH773:BI773" si="2792">IF(OR(AD773="",AD770="",AD767="",AD764=""),BH772,SUM(AD773,AD770,AD767,AD764)/1000)</f>
        <v>1849.9010000000001</v>
      </c>
      <c r="BI773" s="11">
        <f t="shared" si="2792"/>
        <v>2763.23</v>
      </c>
      <c r="BJ773" s="11">
        <f t="shared" si="2702"/>
        <v>486.51650000000001</v>
      </c>
      <c r="BL773" s="65" t="str">
        <f t="shared" si="2471"/>
        <v>20187</v>
      </c>
      <c r="BM773" s="2">
        <f t="shared" si="2472"/>
        <v>71.11747824276847</v>
      </c>
      <c r="BN773" s="2">
        <f t="shared" si="2473"/>
        <v>73.878652926146088</v>
      </c>
      <c r="BO773" s="2">
        <f t="shared" ref="BO773:BP773" si="2793">IF(COUNT(AK772,AY770)=2,AK772/AY770*100,"")</f>
        <v>113.47613265235384</v>
      </c>
      <c r="BP773" s="2">
        <f t="shared" si="2793"/>
        <v>89.483173773146689</v>
      </c>
      <c r="BQ773" s="2">
        <f t="shared" si="2475"/>
        <v>89.406855190530436</v>
      </c>
      <c r="BR773" s="2">
        <f t="shared" si="2476"/>
        <v>146.86563241567586</v>
      </c>
      <c r="BS773" s="2">
        <f t="shared" si="2477"/>
        <v>98.509099618391176</v>
      </c>
      <c r="BT773" s="2">
        <f t="shared" ref="BT773:BZ773" si="2794">IF(COUNT(AP772,BD770)=2,AP772/BD770*100,"")</f>
        <v>98.763928392740411</v>
      </c>
      <c r="BU773" s="2">
        <f t="shared" si="2794"/>
        <v>69.667538369965172</v>
      </c>
      <c r="BV773" s="2">
        <f t="shared" si="2794"/>
        <v>114.11273549654801</v>
      </c>
      <c r="BW773" s="2">
        <f t="shared" si="2794"/>
        <v>45.640181391678396</v>
      </c>
      <c r="BX773" s="2">
        <f t="shared" si="2794"/>
        <v>112.96384309851845</v>
      </c>
      <c r="BY773" s="2">
        <f t="shared" si="2794"/>
        <v>519.39717279304648</v>
      </c>
      <c r="BZ773" s="2">
        <f t="shared" si="2794"/>
        <v>123.46163211232279</v>
      </c>
    </row>
    <row r="774" spans="1:78" ht="15" customHeight="1" x14ac:dyDescent="0.2">
      <c r="A774" s="71">
        <v>43313</v>
      </c>
      <c r="B774" s="76">
        <v>14197</v>
      </c>
      <c r="C774" s="13">
        <v>1627432</v>
      </c>
      <c r="D774" s="76">
        <v>2376898</v>
      </c>
      <c r="E774" s="76">
        <v>2952.6</v>
      </c>
      <c r="F774" s="13">
        <v>2137210</v>
      </c>
      <c r="G774" s="13">
        <v>1000620</v>
      </c>
      <c r="H774" s="13">
        <v>1721730.05</v>
      </c>
      <c r="I774" s="13">
        <v>1170732</v>
      </c>
      <c r="J774" s="13">
        <v>3269711.8936000001</v>
      </c>
      <c r="K774" s="13">
        <v>847046</v>
      </c>
      <c r="L774" s="13">
        <v>1006140</v>
      </c>
      <c r="M774" s="76">
        <v>2092.192</v>
      </c>
      <c r="N774" s="13">
        <v>14063515.226</v>
      </c>
      <c r="O774" s="76">
        <v>599580.69999999995</v>
      </c>
      <c r="P774" s="13"/>
      <c r="Q774" s="13"/>
      <c r="R774" s="13"/>
      <c r="S774" s="13"/>
      <c r="T774" s="38"/>
      <c r="U774" s="13"/>
      <c r="V774" s="13"/>
      <c r="W774" s="13"/>
      <c r="X774" s="13"/>
      <c r="Y774" s="13"/>
      <c r="Z774" s="38"/>
      <c r="AA774" s="13"/>
      <c r="AB774" s="38"/>
      <c r="AC774" s="13"/>
      <c r="AD774" s="13"/>
      <c r="AE774" s="13"/>
      <c r="AF774" s="38"/>
      <c r="AG774" s="13"/>
      <c r="AI774" s="11">
        <f t="shared" si="2669"/>
        <v>14156.666666666666</v>
      </c>
      <c r="AJ774" s="11">
        <f t="shared" si="2677"/>
        <v>1617.3706666666667</v>
      </c>
      <c r="AK774" s="11">
        <f t="shared" si="2678"/>
        <v>2374.6089999999999</v>
      </c>
      <c r="AL774" s="11">
        <f t="shared" si="2670"/>
        <v>2954.7000000000003</v>
      </c>
      <c r="AM774" s="11">
        <f t="shared" si="2679"/>
        <v>2126.2066666666665</v>
      </c>
      <c r="AN774" s="11">
        <f t="shared" si="2680"/>
        <v>994.96833333333336</v>
      </c>
      <c r="AO774" s="11">
        <f t="shared" si="2681"/>
        <v>1730.6864799999998</v>
      </c>
      <c r="AP774" s="11">
        <f t="shared" si="2682"/>
        <v>1176.0073333333332</v>
      </c>
      <c r="AQ774" s="11">
        <f t="shared" si="2683"/>
        <v>3280.9103245000001</v>
      </c>
      <c r="AR774" s="11">
        <f t="shared" si="2684"/>
        <v>850.91099999999994</v>
      </c>
      <c r="AS774" s="11">
        <f t="shared" si="2685"/>
        <v>1004.1686333333333</v>
      </c>
      <c r="AT774" s="11">
        <f t="shared" si="2671"/>
        <v>2078.62</v>
      </c>
      <c r="AU774" s="11">
        <f t="shared" si="2686"/>
        <v>14009.767341999999</v>
      </c>
      <c r="AV774" s="11">
        <f t="shared" si="2687"/>
        <v>593.57193333333339</v>
      </c>
      <c r="AW774" s="11">
        <f t="shared" si="2693"/>
        <v>20050.987499999999</v>
      </c>
      <c r="AX774" s="11">
        <f t="shared" si="2694"/>
        <v>2185.107</v>
      </c>
      <c r="AY774" s="11">
        <f t="shared" si="2695"/>
        <v>2105.1080000000002</v>
      </c>
      <c r="AZ774" s="11">
        <f t="shared" ref="AZ774" si="2795">IF(OR(S774="",S771="",S768="",S765=""),AZ773,SUM(S774,S771,S768,S765))</f>
        <v>3308.6469999999999</v>
      </c>
      <c r="BA774" s="11">
        <f t="shared" si="2697"/>
        <v>2327.1019999999999</v>
      </c>
      <c r="BB774" s="11">
        <f t="shared" ref="BB774:BE774" si="2796">IF(OR(V774="",V771="",V768="",V765=""),BB773,SUM(V774,V771,V768,V765)/1000)</f>
        <v>681.04394037599002</v>
      </c>
      <c r="BC774" s="11">
        <f t="shared" si="2796"/>
        <v>1758.4331999999999</v>
      </c>
      <c r="BD774" s="11">
        <f t="shared" si="2796"/>
        <v>1182.9359999999999</v>
      </c>
      <c r="BE774" s="11">
        <f t="shared" si="2796"/>
        <v>4737.6220000000003</v>
      </c>
      <c r="BF774" s="11">
        <f t="shared" si="2699"/>
        <v>756.67600000000004</v>
      </c>
      <c r="BG774" s="11">
        <f t="shared" si="2700"/>
        <v>2196.8589999999999</v>
      </c>
      <c r="BH774" s="11">
        <f t="shared" ref="BH774:BI774" si="2797">IF(OR(AD774="",AD771="",AD768="",AD765=""),BH773,SUM(AD774,AD771,AD768,AD765)/1000)</f>
        <v>1849.9010000000001</v>
      </c>
      <c r="BI774" s="11">
        <f t="shared" si="2797"/>
        <v>2763.23</v>
      </c>
      <c r="BJ774" s="11">
        <f t="shared" si="2702"/>
        <v>486.51650000000001</v>
      </c>
      <c r="BL774" s="65" t="str">
        <f t="shared" si="2471"/>
        <v>20188</v>
      </c>
      <c r="BM774" s="2">
        <f t="shared" si="2472"/>
        <v>71.393926271513138</v>
      </c>
      <c r="BN774" s="2">
        <f t="shared" si="2473"/>
        <v>74.033740625336023</v>
      </c>
      <c r="BO774" s="2">
        <f t="shared" ref="BO774:BP774" si="2798">IF(COUNT(AK773,AY771)=2,AK773/AY771*100,"")</f>
        <v>113.77950014008704</v>
      </c>
      <c r="BP774" s="2">
        <f t="shared" si="2798"/>
        <v>89.9486126972958</v>
      </c>
      <c r="BQ774" s="2">
        <f t="shared" si="2475"/>
        <v>90.242697636282827</v>
      </c>
      <c r="BR774" s="2">
        <f t="shared" si="2476"/>
        <v>147.12716846445625</v>
      </c>
      <c r="BS774" s="2">
        <f t="shared" si="2477"/>
        <v>99.074032561351643</v>
      </c>
      <c r="BT774" s="2">
        <f t="shared" ref="BT774:BZ774" si="2799">IF(COUNT(AP773,BD771)=2,AP773/BD771*100,"")</f>
        <v>99.6772167165431</v>
      </c>
      <c r="BU774" s="2">
        <f t="shared" si="2799"/>
        <v>69.863343425589491</v>
      </c>
      <c r="BV774" s="2">
        <f t="shared" si="2799"/>
        <v>114.39193323838207</v>
      </c>
      <c r="BW774" s="2">
        <f t="shared" si="2799"/>
        <v>45.742327791303481</v>
      </c>
      <c r="BX774" s="2">
        <f t="shared" si="2799"/>
        <v>113.30763134715127</v>
      </c>
      <c r="BY774" s="2">
        <f t="shared" si="2799"/>
        <v>514.95191915325609</v>
      </c>
      <c r="BZ774" s="2">
        <f t="shared" si="2799"/>
        <v>123.67462474689826</v>
      </c>
    </row>
    <row r="775" spans="1:78" ht="15" customHeight="1" x14ac:dyDescent="0.2">
      <c r="A775" s="71">
        <v>43344</v>
      </c>
      <c r="B775" s="76">
        <v>14228.5</v>
      </c>
      <c r="C775" s="13">
        <v>1637358</v>
      </c>
      <c r="D775" s="76">
        <v>2386396</v>
      </c>
      <c r="E775" s="76">
        <v>2983.9</v>
      </c>
      <c r="F775" s="13">
        <v>2103991</v>
      </c>
      <c r="G775" s="13">
        <v>998672</v>
      </c>
      <c r="H775" s="13">
        <v>1750753.59</v>
      </c>
      <c r="I775" s="13">
        <v>1184491</v>
      </c>
      <c r="J775" s="13">
        <v>3307798.3503</v>
      </c>
      <c r="K775" s="13">
        <v>849521</v>
      </c>
      <c r="L775" s="13">
        <v>1008540.3</v>
      </c>
      <c r="M775" s="76">
        <v>2090.9670000000001</v>
      </c>
      <c r="N775" s="13">
        <v>14116664.336999999</v>
      </c>
      <c r="O775" s="76">
        <v>600174.69999999995</v>
      </c>
      <c r="P775" s="13">
        <v>5187438</v>
      </c>
      <c r="Q775" s="13">
        <v>585742</v>
      </c>
      <c r="R775" s="13">
        <v>539878</v>
      </c>
      <c r="S775" s="13">
        <v>837.29499999999996</v>
      </c>
      <c r="T775" s="38"/>
      <c r="U775" s="76">
        <v>589.84500000000003</v>
      </c>
      <c r="V775" s="13">
        <v>172914.77531664001</v>
      </c>
      <c r="W775" s="76">
        <v>440494.9</v>
      </c>
      <c r="X775" s="13">
        <v>301267</v>
      </c>
      <c r="Y775" s="13">
        <v>1147342</v>
      </c>
      <c r="Z775" s="38"/>
      <c r="AA775" s="76">
        <v>194617</v>
      </c>
      <c r="AB775" s="38"/>
      <c r="AC775" s="78">
        <v>545675</v>
      </c>
      <c r="AD775" s="13">
        <v>476837</v>
      </c>
      <c r="AE775" s="13">
        <v>726352</v>
      </c>
      <c r="AF775" s="38"/>
      <c r="AG775" s="78">
        <v>127986.7</v>
      </c>
      <c r="AI775" s="11">
        <f t="shared" si="2669"/>
        <v>14192.833333333334</v>
      </c>
      <c r="AJ775" s="11">
        <f t="shared" si="2677"/>
        <v>1627.0016666666668</v>
      </c>
      <c r="AK775" s="11">
        <f t="shared" si="2678"/>
        <v>2379.3359999999998</v>
      </c>
      <c r="AL775" s="11">
        <f t="shared" si="2670"/>
        <v>2964.8333333333335</v>
      </c>
      <c r="AM775" s="11">
        <f t="shared" si="2679"/>
        <v>2126.1576666666665</v>
      </c>
      <c r="AN775" s="11">
        <f t="shared" si="2680"/>
        <v>998.15599999999995</v>
      </c>
      <c r="AO775" s="11">
        <f t="shared" si="2681"/>
        <v>1730.7939466666664</v>
      </c>
      <c r="AP775" s="11">
        <f t="shared" si="2682"/>
        <v>1174.6786666666667</v>
      </c>
      <c r="AQ775" s="11">
        <f t="shared" si="2683"/>
        <v>3282.9867808666663</v>
      </c>
      <c r="AR775" s="11">
        <f t="shared" si="2684"/>
        <v>849.32833333333338</v>
      </c>
      <c r="AS775" s="11">
        <f t="shared" si="2685"/>
        <v>1006.2525333333333</v>
      </c>
      <c r="AT775" s="11">
        <f t="shared" si="2671"/>
        <v>2086.2893333333336</v>
      </c>
      <c r="AU775" s="11">
        <f t="shared" si="2686"/>
        <v>14055.339367999999</v>
      </c>
      <c r="AV775" s="11">
        <f t="shared" si="2687"/>
        <v>597.27046666666672</v>
      </c>
      <c r="AW775" s="11">
        <f t="shared" si="2693"/>
        <v>20335.499500000002</v>
      </c>
      <c r="AX775" s="11">
        <f t="shared" si="2694"/>
        <v>2211.165</v>
      </c>
      <c r="AY775" s="11">
        <f t="shared" si="2695"/>
        <v>2127.1979999999999</v>
      </c>
      <c r="AZ775" s="11">
        <f t="shared" ref="AZ775" si="2800">IF(OR(S775="",S772="",S769="",S766=""),AZ774,SUM(S775,S772,S769,S766))</f>
        <v>3328.0450000000001</v>
      </c>
      <c r="BA775" s="11">
        <f t="shared" si="2697"/>
        <v>2340.6490000000003</v>
      </c>
      <c r="BB775" s="11">
        <f t="shared" ref="BB775:BE775" si="2801">IF(OR(V775="",V772="",V769="",V766=""),BB774,SUM(V775,V772,V769,V766)/1000)</f>
        <v>686.19866374459002</v>
      </c>
      <c r="BC775" s="11">
        <f t="shared" si="2801"/>
        <v>1762.9291000000001</v>
      </c>
      <c r="BD775" s="11">
        <f t="shared" si="2801"/>
        <v>1192.1600000000001</v>
      </c>
      <c r="BE775" s="11">
        <f t="shared" si="2801"/>
        <v>4778.1220000000003</v>
      </c>
      <c r="BF775" s="11">
        <f t="shared" si="2699"/>
        <v>765.57</v>
      </c>
      <c r="BG775" s="11">
        <f t="shared" si="2700"/>
        <v>2193.5027999999998</v>
      </c>
      <c r="BH775" s="11">
        <f t="shared" ref="BH775:BI775" si="2802">IF(OR(AD775="",AD772="",AD769="",AD766=""),BH774,SUM(AD775,AD772,AD769,AD766)/1000)</f>
        <v>1873.22</v>
      </c>
      <c r="BI775" s="11">
        <f t="shared" si="2802"/>
        <v>2809.279</v>
      </c>
      <c r="BJ775" s="11">
        <f t="shared" si="2702"/>
        <v>497.24459999999999</v>
      </c>
      <c r="BL775" s="65" t="str">
        <f t="shared" si="2471"/>
        <v>20189</v>
      </c>
      <c r="BM775" s="2">
        <f t="shared" si="2472"/>
        <v>70.603338946107598</v>
      </c>
      <c r="BN775" s="2">
        <f t="shared" si="2473"/>
        <v>73.581507297659414</v>
      </c>
      <c r="BO775" s="2">
        <f t="shared" ref="BO775:BP775" si="2803">IF(COUNT(AK774,AY772)=2,AK774/AY772*100,"")</f>
        <v>112.80224102516354</v>
      </c>
      <c r="BP775" s="2">
        <f t="shared" si="2803"/>
        <v>89.302364380364551</v>
      </c>
      <c r="BQ775" s="2">
        <f t="shared" si="2475"/>
        <v>90.565719365402401</v>
      </c>
      <c r="BR775" s="2">
        <f t="shared" si="2476"/>
        <v>146.09458719859282</v>
      </c>
      <c r="BS775" s="2">
        <f t="shared" si="2477"/>
        <v>98.566519710084322</v>
      </c>
      <c r="BT775" s="2">
        <f t="shared" ref="BT775:BZ775" si="2804">IF(COUNT(AP774,BD772)=2,AP774/BD772*100,"")</f>
        <v>99.414282204052739</v>
      </c>
      <c r="BU775" s="2">
        <f t="shared" si="2804"/>
        <v>69.252260406170024</v>
      </c>
      <c r="BV775" s="2">
        <f t="shared" si="2804"/>
        <v>112.45381114241762</v>
      </c>
      <c r="BW775" s="2">
        <f t="shared" si="2804"/>
        <v>45.709289186667576</v>
      </c>
      <c r="BX775" s="2">
        <f t="shared" si="2804"/>
        <v>112.36385082228723</v>
      </c>
      <c r="BY775" s="2">
        <f t="shared" si="2804"/>
        <v>507.00692095844352</v>
      </c>
      <c r="BZ775" s="2">
        <f t="shared" si="2804"/>
        <v>122.00448151981142</v>
      </c>
    </row>
    <row r="776" spans="1:78" ht="15" customHeight="1" x14ac:dyDescent="0.2">
      <c r="A776" s="71">
        <v>43374</v>
      </c>
      <c r="B776" s="76">
        <v>14235.4</v>
      </c>
      <c r="C776" s="13">
        <v>1646237</v>
      </c>
      <c r="D776" s="76">
        <v>2416232</v>
      </c>
      <c r="E776" s="76">
        <v>2991.4</v>
      </c>
      <c r="F776" s="13">
        <v>2119717</v>
      </c>
      <c r="G776" s="13">
        <v>1005369</v>
      </c>
      <c r="H776" s="13">
        <v>1732838.06</v>
      </c>
      <c r="I776" s="13">
        <v>1175767</v>
      </c>
      <c r="J776" s="13">
        <v>3299013.5025999998</v>
      </c>
      <c r="K776" s="13">
        <v>849398</v>
      </c>
      <c r="L776" s="13">
        <v>1010158.4</v>
      </c>
      <c r="M776" s="76">
        <v>2096.2930000000001</v>
      </c>
      <c r="N776" s="13">
        <v>14097323.018999999</v>
      </c>
      <c r="O776" s="76">
        <v>600303</v>
      </c>
      <c r="P776" s="13"/>
      <c r="Q776" s="13"/>
      <c r="R776" s="13"/>
      <c r="S776" s="13"/>
      <c r="T776" s="38"/>
      <c r="U776" s="13"/>
      <c r="V776" s="13"/>
      <c r="W776" s="13"/>
      <c r="X776" s="13"/>
      <c r="Y776" s="13"/>
      <c r="Z776" s="38"/>
      <c r="AA776" s="13"/>
      <c r="AB776" s="38"/>
      <c r="AC776" s="13"/>
      <c r="AD776" s="13"/>
      <c r="AE776" s="13"/>
      <c r="AF776" s="38"/>
      <c r="AG776" s="13"/>
      <c r="AI776" s="11">
        <f t="shared" si="2669"/>
        <v>14220.300000000001</v>
      </c>
      <c r="AJ776" s="11">
        <f t="shared" si="2677"/>
        <v>1637.009</v>
      </c>
      <c r="AK776" s="11">
        <f t="shared" si="2678"/>
        <v>2393.1753333333336</v>
      </c>
      <c r="AL776" s="11">
        <f t="shared" si="2670"/>
        <v>2975.9666666666667</v>
      </c>
      <c r="AM776" s="11">
        <f t="shared" si="2679"/>
        <v>2120.306</v>
      </c>
      <c r="AN776" s="11">
        <f t="shared" si="2680"/>
        <v>1001.5536666666666</v>
      </c>
      <c r="AO776" s="11">
        <f t="shared" si="2681"/>
        <v>1735.1072333333334</v>
      </c>
      <c r="AP776" s="11">
        <f t="shared" si="2682"/>
        <v>1176.9966666666667</v>
      </c>
      <c r="AQ776" s="11">
        <f t="shared" si="2683"/>
        <v>3292.1745821666668</v>
      </c>
      <c r="AR776" s="11">
        <f t="shared" si="2684"/>
        <v>848.65499999999997</v>
      </c>
      <c r="AS776" s="11">
        <f t="shared" si="2685"/>
        <v>1008.2795666666668</v>
      </c>
      <c r="AT776" s="11">
        <f t="shared" si="2671"/>
        <v>2093.1506666666664</v>
      </c>
      <c r="AU776" s="11">
        <f t="shared" si="2686"/>
        <v>14092.500860666669</v>
      </c>
      <c r="AV776" s="11">
        <f t="shared" si="2687"/>
        <v>600.01946666666663</v>
      </c>
      <c r="AW776" s="11">
        <f t="shared" si="2693"/>
        <v>20335.499500000002</v>
      </c>
      <c r="AX776" s="11">
        <f t="shared" si="2694"/>
        <v>2211.165</v>
      </c>
      <c r="AY776" s="11">
        <f t="shared" si="2695"/>
        <v>2127.1979999999999</v>
      </c>
      <c r="AZ776" s="11">
        <f t="shared" ref="AZ776" si="2805">IF(OR(S776="",S773="",S770="",S767=""),AZ775,SUM(S776,S773,S770,S767))</f>
        <v>3328.0450000000001</v>
      </c>
      <c r="BA776" s="11">
        <f t="shared" si="2697"/>
        <v>2340.6490000000003</v>
      </c>
      <c r="BB776" s="11">
        <f t="shared" ref="BB776:BE776" si="2806">IF(OR(V776="",V773="",V770="",V767=""),BB775,SUM(V776,V773,V770,V767)/1000)</f>
        <v>686.19866374459002</v>
      </c>
      <c r="BC776" s="11">
        <f t="shared" si="2806"/>
        <v>1762.9291000000001</v>
      </c>
      <c r="BD776" s="11">
        <f t="shared" si="2806"/>
        <v>1192.1600000000001</v>
      </c>
      <c r="BE776" s="11">
        <f t="shared" si="2806"/>
        <v>4778.1220000000003</v>
      </c>
      <c r="BF776" s="11">
        <f t="shared" si="2699"/>
        <v>765.57</v>
      </c>
      <c r="BG776" s="11">
        <f t="shared" si="2700"/>
        <v>2193.5027999999998</v>
      </c>
      <c r="BH776" s="11">
        <f t="shared" ref="BH776:BI776" si="2807">IF(OR(AD776="",AD773="",AD770="",AD767=""),BH775,SUM(AD776,AD773,AD770,AD767)/1000)</f>
        <v>1873.22</v>
      </c>
      <c r="BI776" s="11">
        <f t="shared" si="2807"/>
        <v>2809.279</v>
      </c>
      <c r="BJ776" s="11">
        <f t="shared" si="2702"/>
        <v>497.24459999999999</v>
      </c>
      <c r="BL776" s="65" t="str">
        <f t="shared" si="2471"/>
        <v>201810</v>
      </c>
      <c r="BM776" s="2">
        <f t="shared" si="2472"/>
        <v>70.783712439765551</v>
      </c>
      <c r="BN776" s="2">
        <f t="shared" si="2473"/>
        <v>74.017916132558582</v>
      </c>
      <c r="BO776" s="2">
        <f t="shared" ref="BO776:BP776" si="2808">IF(COUNT(AK775,AY773)=2,AK775/AY773*100,"")</f>
        <v>113.02679007442846</v>
      </c>
      <c r="BP776" s="2">
        <f t="shared" si="2808"/>
        <v>89.608632571964719</v>
      </c>
      <c r="BQ776" s="2">
        <f t="shared" si="2475"/>
        <v>91.36714534501138</v>
      </c>
      <c r="BR776" s="2">
        <f t="shared" si="2476"/>
        <v>146.56264314589438</v>
      </c>
      <c r="BS776" s="2">
        <f t="shared" si="2477"/>
        <v>98.422077108189271</v>
      </c>
      <c r="BT776" s="2">
        <f t="shared" ref="BT776:BZ776" si="2809">IF(COUNT(AP775,BD773)=2,AP775/BD773*100,"")</f>
        <v>99.301962799903521</v>
      </c>
      <c r="BU776" s="2">
        <f t="shared" si="2809"/>
        <v>69.296089491028752</v>
      </c>
      <c r="BV776" s="2">
        <f t="shared" si="2809"/>
        <v>112.24465072677519</v>
      </c>
      <c r="BW776" s="2">
        <f t="shared" si="2809"/>
        <v>45.804147345520732</v>
      </c>
      <c r="BX776" s="2">
        <f t="shared" si="2809"/>
        <v>112.77843156651808</v>
      </c>
      <c r="BY776" s="2">
        <f t="shared" si="2809"/>
        <v>508.65615124329133</v>
      </c>
      <c r="BZ776" s="2">
        <f t="shared" si="2809"/>
        <v>122.76468869332626</v>
      </c>
    </row>
    <row r="777" spans="1:78" ht="15" customHeight="1" x14ac:dyDescent="0.2">
      <c r="A777" s="71">
        <v>43405</v>
      </c>
      <c r="B777" s="76">
        <v>14245.4</v>
      </c>
      <c r="C777" s="13">
        <v>1656351</v>
      </c>
      <c r="D777" s="76">
        <v>2411964</v>
      </c>
      <c r="E777" s="76">
        <v>3004.9</v>
      </c>
      <c r="F777" s="13">
        <v>2136225</v>
      </c>
      <c r="G777" s="13">
        <v>1012274</v>
      </c>
      <c r="H777" s="13">
        <v>1729241.47</v>
      </c>
      <c r="I777" s="13">
        <v>1192050</v>
      </c>
      <c r="J777" s="13">
        <v>3351931.4375999998</v>
      </c>
      <c r="K777" s="13">
        <v>857141</v>
      </c>
      <c r="L777" s="13">
        <v>1011143.5</v>
      </c>
      <c r="M777" s="76">
        <v>2096.277</v>
      </c>
      <c r="N777" s="13">
        <v>14138971.921</v>
      </c>
      <c r="O777" s="76">
        <v>599570.9</v>
      </c>
      <c r="P777" s="13"/>
      <c r="Q777" s="13"/>
      <c r="R777" s="13"/>
      <c r="S777" s="13"/>
      <c r="T777" s="38"/>
      <c r="U777" s="13"/>
      <c r="V777" s="13"/>
      <c r="W777" s="13"/>
      <c r="X777" s="13"/>
      <c r="Y777" s="13"/>
      <c r="Z777" s="38"/>
      <c r="AA777" s="13"/>
      <c r="AB777" s="38"/>
      <c r="AC777" s="13"/>
      <c r="AD777" s="13"/>
      <c r="AE777" s="13"/>
      <c r="AF777" s="38"/>
      <c r="AG777" s="13"/>
      <c r="AI777" s="11">
        <f t="shared" si="2669"/>
        <v>14236.433333333334</v>
      </c>
      <c r="AJ777" s="11">
        <f t="shared" si="2677"/>
        <v>1646.6486666666667</v>
      </c>
      <c r="AK777" s="11">
        <f t="shared" si="2678"/>
        <v>2404.864</v>
      </c>
      <c r="AL777" s="11">
        <f t="shared" si="2670"/>
        <v>2993.4</v>
      </c>
      <c r="AM777" s="11">
        <f t="shared" si="2679"/>
        <v>2119.9776666666667</v>
      </c>
      <c r="AN777" s="11">
        <f t="shared" si="2680"/>
        <v>1005.4383333333334</v>
      </c>
      <c r="AO777" s="11">
        <f t="shared" si="2681"/>
        <v>1737.61104</v>
      </c>
      <c r="AP777" s="11">
        <f t="shared" si="2682"/>
        <v>1184.1026666666667</v>
      </c>
      <c r="AQ777" s="11">
        <f t="shared" si="2683"/>
        <v>3319.5810968333335</v>
      </c>
      <c r="AR777" s="11">
        <f t="shared" si="2684"/>
        <v>852.02</v>
      </c>
      <c r="AS777" s="11">
        <f t="shared" si="2685"/>
        <v>1009.9474</v>
      </c>
      <c r="AT777" s="11">
        <f t="shared" si="2671"/>
        <v>2094.5123333333336</v>
      </c>
      <c r="AU777" s="11">
        <f t="shared" si="2686"/>
        <v>14117.653092333332</v>
      </c>
      <c r="AV777" s="11">
        <f t="shared" si="2687"/>
        <v>600.01620000000003</v>
      </c>
      <c r="AW777" s="11">
        <f t="shared" si="2693"/>
        <v>20335.499500000002</v>
      </c>
      <c r="AX777" s="11">
        <f t="shared" si="2694"/>
        <v>2211.165</v>
      </c>
      <c r="AY777" s="11">
        <f t="shared" si="2695"/>
        <v>2127.1979999999999</v>
      </c>
      <c r="AZ777" s="11">
        <f t="shared" ref="AZ777" si="2810">IF(OR(S777="",S774="",S771="",S768=""),AZ776,SUM(S777,S774,S771,S768))</f>
        <v>3328.0450000000001</v>
      </c>
      <c r="BA777" s="11">
        <f t="shared" si="2697"/>
        <v>2340.6490000000003</v>
      </c>
      <c r="BB777" s="11">
        <f t="shared" ref="BB777:BE777" si="2811">IF(OR(V777="",V774="",V771="",V768=""),BB776,SUM(V777,V774,V771,V768)/1000)</f>
        <v>686.19866374459002</v>
      </c>
      <c r="BC777" s="11">
        <f t="shared" si="2811"/>
        <v>1762.9291000000001</v>
      </c>
      <c r="BD777" s="11">
        <f t="shared" si="2811"/>
        <v>1192.1600000000001</v>
      </c>
      <c r="BE777" s="11">
        <f t="shared" si="2811"/>
        <v>4778.1220000000003</v>
      </c>
      <c r="BF777" s="11">
        <f t="shared" si="2699"/>
        <v>765.57</v>
      </c>
      <c r="BG777" s="11">
        <f t="shared" si="2700"/>
        <v>2193.5027999999998</v>
      </c>
      <c r="BH777" s="11">
        <f t="shared" ref="BH777:BI777" si="2812">IF(OR(AD777="",AD774="",AD771="",AD768=""),BH776,SUM(AD777,AD774,AD771,AD768)/1000)</f>
        <v>1873.22</v>
      </c>
      <c r="BI777" s="11">
        <f t="shared" si="2812"/>
        <v>2809.279</v>
      </c>
      <c r="BJ777" s="11">
        <f t="shared" si="2702"/>
        <v>497.24459999999999</v>
      </c>
      <c r="BL777" s="65" t="str">
        <f t="shared" si="2471"/>
        <v>201811</v>
      </c>
      <c r="BM777" s="2">
        <f t="shared" si="2472"/>
        <v>70.920696549234805</v>
      </c>
      <c r="BN777" s="2">
        <f t="shared" si="2473"/>
        <v>74.458672580640979</v>
      </c>
      <c r="BO777" s="2">
        <f t="shared" ref="BO777:BP777" si="2813">IF(COUNT(AK776,AY774)=2,AK776/AY774*100,"")</f>
        <v>113.68420685937888</v>
      </c>
      <c r="BP777" s="2">
        <f t="shared" si="2813"/>
        <v>89.945124598262268</v>
      </c>
      <c r="BQ777" s="2">
        <f t="shared" si="2475"/>
        <v>91.365039721794176</v>
      </c>
      <c r="BR777" s="2">
        <f t="shared" si="2476"/>
        <v>147.06153410802392</v>
      </c>
      <c r="BS777" s="2">
        <f t="shared" si="2477"/>
        <v>98.428188609420403</v>
      </c>
      <c r="BT777" s="2">
        <f t="shared" ref="BT777:BZ777" si="2814">IF(COUNT(AP776,BD774)=2,AP776/BD774*100,"")</f>
        <v>99.497915919937057</v>
      </c>
      <c r="BU777" s="2">
        <f t="shared" si="2814"/>
        <v>69.490022255187654</v>
      </c>
      <c r="BV777" s="2">
        <f t="shared" si="2814"/>
        <v>112.155665040255</v>
      </c>
      <c r="BW777" s="2">
        <f t="shared" si="2814"/>
        <v>45.896416960153879</v>
      </c>
      <c r="BX777" s="2">
        <f t="shared" si="2814"/>
        <v>113.14933429770926</v>
      </c>
      <c r="BY777" s="2">
        <f t="shared" si="2814"/>
        <v>510.00100826448278</v>
      </c>
      <c r="BZ777" s="2">
        <f t="shared" si="2814"/>
        <v>123.3297260558823</v>
      </c>
    </row>
    <row r="778" spans="1:78" ht="15" customHeight="1" x14ac:dyDescent="0.2">
      <c r="A778" s="71">
        <v>43435</v>
      </c>
      <c r="B778" s="76">
        <v>14351.7</v>
      </c>
      <c r="C778" s="13">
        <v>1668377</v>
      </c>
      <c r="D778" s="76">
        <v>2410525</v>
      </c>
      <c r="E778" s="76">
        <v>3023.3</v>
      </c>
      <c r="F778" s="13">
        <v>2161908</v>
      </c>
      <c r="G778" s="76">
        <v>1015158</v>
      </c>
      <c r="H778" s="13">
        <v>1753347.08</v>
      </c>
      <c r="I778" s="13">
        <v>1191525</v>
      </c>
      <c r="J778" s="13">
        <v>3343445.6345000002</v>
      </c>
      <c r="K778" s="76">
        <v>846514</v>
      </c>
      <c r="L778" s="13">
        <v>1012247</v>
      </c>
      <c r="M778" s="76">
        <v>2101.3009999999999</v>
      </c>
      <c r="N778" s="13">
        <v>14348059.280999999</v>
      </c>
      <c r="O778" s="76">
        <v>603022.5</v>
      </c>
      <c r="P778" s="13">
        <v>5224451</v>
      </c>
      <c r="Q778" s="13">
        <v>570148</v>
      </c>
      <c r="R778" s="13">
        <v>541993</v>
      </c>
      <c r="S778" s="13">
        <v>847.12599999999998</v>
      </c>
      <c r="T778" s="38"/>
      <c r="U778" s="76">
        <v>594.48400000000004</v>
      </c>
      <c r="V778" s="13">
        <v>173137.07260735001</v>
      </c>
      <c r="W778" s="76">
        <v>441763.5</v>
      </c>
      <c r="X778" s="13">
        <v>304887</v>
      </c>
      <c r="Y778" s="13">
        <v>1278189</v>
      </c>
      <c r="Z778" s="38"/>
      <c r="AA778" s="76">
        <v>196736</v>
      </c>
      <c r="AB778" s="38"/>
      <c r="AC778" s="78">
        <v>546433.19999999995</v>
      </c>
      <c r="AD778" s="13">
        <v>482644</v>
      </c>
      <c r="AE778" s="13">
        <v>754904</v>
      </c>
      <c r="AF778" s="38"/>
      <c r="AG778" s="78">
        <v>127484.8</v>
      </c>
      <c r="AI778" s="11">
        <f t="shared" si="2669"/>
        <v>14277.5</v>
      </c>
      <c r="AJ778" s="11">
        <f t="shared" si="2677"/>
        <v>1656.9883333333332</v>
      </c>
      <c r="AK778" s="11">
        <f t="shared" si="2678"/>
        <v>2412.9070000000002</v>
      </c>
      <c r="AL778" s="11">
        <f t="shared" si="2670"/>
        <v>3006.5333333333333</v>
      </c>
      <c r="AM778" s="11">
        <f t="shared" si="2679"/>
        <v>2139.2833333333333</v>
      </c>
      <c r="AN778" s="11">
        <f t="shared" si="2680"/>
        <v>1010.9336666666667</v>
      </c>
      <c r="AO778" s="11">
        <f t="shared" si="2681"/>
        <v>1738.4755366666668</v>
      </c>
      <c r="AP778" s="11">
        <f t="shared" si="2682"/>
        <v>1186.4473333333333</v>
      </c>
      <c r="AQ778" s="11">
        <f t="shared" si="2683"/>
        <v>3331.4635249000003</v>
      </c>
      <c r="AR778" s="11">
        <f t="shared" si="2684"/>
        <v>851.01766666666663</v>
      </c>
      <c r="AS778" s="11">
        <f t="shared" si="2685"/>
        <v>1011.1829666666666</v>
      </c>
      <c r="AT778" s="11">
        <f t="shared" si="2671"/>
        <v>2097.9569999999999</v>
      </c>
      <c r="AU778" s="11">
        <f t="shared" si="2686"/>
        <v>14194.784740333334</v>
      </c>
      <c r="AV778" s="11">
        <f t="shared" si="2687"/>
        <v>600.96546666666666</v>
      </c>
      <c r="AW778" s="11">
        <f t="shared" si="2693"/>
        <v>20580.223000000002</v>
      </c>
      <c r="AX778" s="11">
        <f t="shared" si="2694"/>
        <v>2223.8560000000002</v>
      </c>
      <c r="AY778" s="11">
        <f t="shared" si="2695"/>
        <v>2144.3040000000001</v>
      </c>
      <c r="AZ778" s="11">
        <f t="shared" ref="AZ778" si="2815">IF(OR(S778="",S775="",S772="",S769=""),AZ777,SUM(S778,S775,S772,S769))</f>
        <v>3348.8789999999999</v>
      </c>
      <c r="BA778" s="11">
        <f t="shared" si="2697"/>
        <v>2354.4690000000001</v>
      </c>
      <c r="BB778" s="11">
        <f t="shared" ref="BB778:BE778" si="2816">IF(OR(V778="",V775="",V772="",V769=""),BB777,SUM(V778,V775,V772,V769)/1000)</f>
        <v>689.97696187767997</v>
      </c>
      <c r="BC778" s="11">
        <f t="shared" si="2816"/>
        <v>1765.0883000000001</v>
      </c>
      <c r="BD778" s="11">
        <f t="shared" si="2816"/>
        <v>1202.193</v>
      </c>
      <c r="BE778" s="11">
        <f t="shared" si="2816"/>
        <v>4833.7920000000004</v>
      </c>
      <c r="BF778" s="11">
        <f t="shared" si="2699"/>
        <v>774.31100000000004</v>
      </c>
      <c r="BG778" s="11">
        <f t="shared" si="2700"/>
        <v>2189.1446000000001</v>
      </c>
      <c r="BH778" s="11">
        <f t="shared" ref="BH778:BI778" si="2817">IF(OR(AD778="",AD775="",AD772="",AD769=""),BH777,SUM(AD778,AD775,AD772,AD769)/1000)</f>
        <v>1898.5039999999999</v>
      </c>
      <c r="BI778" s="11">
        <f t="shared" si="2817"/>
        <v>2842.8829999999998</v>
      </c>
      <c r="BJ778" s="11">
        <f t="shared" si="2702"/>
        <v>502.98149999999998</v>
      </c>
      <c r="BL778" s="65" t="str">
        <f t="shared" ref="BL778:BL791" si="2818">YEAR(A778)&amp;MONTH(A778)</f>
        <v>201812</v>
      </c>
      <c r="BM778" s="2">
        <f t="shared" ref="BM778:BM791" si="2819">IF(COUNT(AI777,AW775)=2,AI777/AW775*100,"")</f>
        <v>70.007787776903797</v>
      </c>
      <c r="BN778" s="2">
        <f t="shared" ref="BN778:BN791" si="2820">IF(COUNT(AJ776,AX775)=2,AJ776/AX775*100,"")</f>
        <v>74.033778573738289</v>
      </c>
      <c r="BO778" s="2">
        <f t="shared" ref="BO778:BP778" si="2821">IF(COUNT(AK777,AY775)=2,AK777/AY775*100,"")</f>
        <v>113.05313374683506</v>
      </c>
      <c r="BP778" s="2">
        <f t="shared" si="2821"/>
        <v>89.944697262206503</v>
      </c>
      <c r="BQ778" s="2">
        <f t="shared" ref="BQ778:BQ791" si="2822">IF(COUNT(AM776,BA775)=2,AM776/BA775*100,"")</f>
        <v>90.58624338805177</v>
      </c>
      <c r="BR778" s="2">
        <f t="shared" ref="BR778:BR791" si="2823">IF(COUNT(AN777,BB775)=2,AN777/BB775*100,"")</f>
        <v>146.52292207137953</v>
      </c>
      <c r="BS778" s="2">
        <f t="shared" ref="BS778:BS791" si="2824">IF(COUNT(AO776,BC775)=2,AO776/BC775*100,"")</f>
        <v>98.421838594265267</v>
      </c>
      <c r="BT778" s="2">
        <f t="shared" ref="BT778:BZ778" si="2825">IF(COUNT(AP777,BD775)=2,AP777/BD775*100,"")</f>
        <v>99.324139936473841</v>
      </c>
      <c r="BU778" s="2">
        <f t="shared" si="2825"/>
        <v>69.474598949824497</v>
      </c>
      <c r="BV778" s="2">
        <f t="shared" si="2825"/>
        <v>111.29223976906096</v>
      </c>
      <c r="BW778" s="2">
        <f t="shared" si="2825"/>
        <v>46.042676581037426</v>
      </c>
      <c r="BX778" s="2">
        <f t="shared" si="2825"/>
        <v>111.81347270119547</v>
      </c>
      <c r="BY778" s="2">
        <f t="shared" si="2825"/>
        <v>502.53652600305389</v>
      </c>
      <c r="BZ778" s="2">
        <f t="shared" si="2825"/>
        <v>120.66821841805823</v>
      </c>
    </row>
    <row r="779" spans="1:78" ht="15" customHeight="1" x14ac:dyDescent="0.2">
      <c r="A779" s="71">
        <v>43466</v>
      </c>
      <c r="B779" s="76">
        <v>14434.6</v>
      </c>
      <c r="C779" s="13">
        <v>1675220</v>
      </c>
      <c r="D779" s="76">
        <v>2405054</v>
      </c>
      <c r="E779" s="76">
        <v>3018.7</v>
      </c>
      <c r="F779" s="13">
        <v>2166351</v>
      </c>
      <c r="G779" s="76">
        <v>1016261</v>
      </c>
      <c r="H779" s="13">
        <v>1731501.77</v>
      </c>
      <c r="I779" s="13">
        <v>1184122</v>
      </c>
      <c r="J779" s="13">
        <v>3389933.5761000002</v>
      </c>
      <c r="K779" s="76">
        <v>846515</v>
      </c>
      <c r="L779" s="13">
        <v>1013698.6</v>
      </c>
      <c r="M779" s="76">
        <v>2113.989</v>
      </c>
      <c r="N779" s="13">
        <v>14441804.834000001</v>
      </c>
      <c r="O779" s="13">
        <v>605070.4</v>
      </c>
      <c r="P779" s="13"/>
      <c r="Q779" s="13"/>
      <c r="R779" s="13"/>
      <c r="S779" s="13"/>
      <c r="T779" s="38"/>
      <c r="U779" s="13"/>
      <c r="V779" s="13"/>
      <c r="W779" s="13"/>
      <c r="X779" s="13"/>
      <c r="Y779" s="13"/>
      <c r="Z779" s="38"/>
      <c r="AA779" s="13"/>
      <c r="AB779" s="38"/>
      <c r="AC779" s="13"/>
      <c r="AD779" s="13"/>
      <c r="AE779" s="13"/>
      <c r="AF779" s="38"/>
      <c r="AG779" s="13"/>
      <c r="AI779" s="11">
        <f t="shared" si="2669"/>
        <v>14343.9</v>
      </c>
      <c r="AJ779" s="11">
        <f t="shared" si="2677"/>
        <v>1666.6493333333333</v>
      </c>
      <c r="AK779" s="11">
        <f t="shared" si="2678"/>
        <v>2409.181</v>
      </c>
      <c r="AL779" s="11">
        <f t="shared" si="2670"/>
        <v>3015.6333333333337</v>
      </c>
      <c r="AM779" s="11">
        <f t="shared" si="2679"/>
        <v>2154.828</v>
      </c>
      <c r="AN779" s="11">
        <f t="shared" si="2680"/>
        <v>1014.5643333333334</v>
      </c>
      <c r="AO779" s="11">
        <f t="shared" si="2681"/>
        <v>1738.0301066666666</v>
      </c>
      <c r="AP779" s="11">
        <f t="shared" si="2682"/>
        <v>1189.2323333333331</v>
      </c>
      <c r="AQ779" s="11">
        <f t="shared" si="2683"/>
        <v>3361.7702160666672</v>
      </c>
      <c r="AR779" s="11">
        <f t="shared" si="2684"/>
        <v>850.05666666666662</v>
      </c>
      <c r="AS779" s="11">
        <f t="shared" si="2685"/>
        <v>1012.3630333333333</v>
      </c>
      <c r="AT779" s="11">
        <f t="shared" si="2671"/>
        <v>2103.8556666666664</v>
      </c>
      <c r="AU779" s="11">
        <f t="shared" si="2686"/>
        <v>14309.612012</v>
      </c>
      <c r="AV779" s="11">
        <f t="shared" si="2687"/>
        <v>602.55459999999994</v>
      </c>
      <c r="AW779" s="11">
        <f t="shared" si="2693"/>
        <v>20580.223000000002</v>
      </c>
      <c r="AX779" s="11">
        <f t="shared" si="2694"/>
        <v>2223.8560000000002</v>
      </c>
      <c r="AY779" s="11">
        <f t="shared" si="2695"/>
        <v>2144.3040000000001</v>
      </c>
      <c r="AZ779" s="11">
        <f t="shared" ref="AZ779" si="2826">IF(OR(S779="",S776="",S773="",S770=""),AZ778,SUM(S779,S776,S773,S770))</f>
        <v>3348.8789999999999</v>
      </c>
      <c r="BA779" s="11">
        <f t="shared" si="2697"/>
        <v>2354.4690000000001</v>
      </c>
      <c r="BB779" s="11">
        <f t="shared" ref="BB779:BE779" si="2827">IF(OR(V779="",V776="",V773="",V770=""),BB778,SUM(V779,V776,V773,V770)/1000)</f>
        <v>689.97696187767997</v>
      </c>
      <c r="BC779" s="11">
        <f t="shared" si="2827"/>
        <v>1765.0883000000001</v>
      </c>
      <c r="BD779" s="11">
        <f t="shared" si="2827"/>
        <v>1202.193</v>
      </c>
      <c r="BE779" s="11">
        <f t="shared" si="2827"/>
        <v>4833.7920000000004</v>
      </c>
      <c r="BF779" s="11">
        <f t="shared" si="2699"/>
        <v>774.31100000000004</v>
      </c>
      <c r="BG779" s="11">
        <f t="shared" si="2700"/>
        <v>2189.1446000000001</v>
      </c>
      <c r="BH779" s="11">
        <f t="shared" ref="BH779:BI779" si="2828">IF(OR(AD779="",AD776="",AD773="",AD770=""),BH778,SUM(AD779,AD776,AD773,AD770)/1000)</f>
        <v>1898.5039999999999</v>
      </c>
      <c r="BI779" s="11">
        <f t="shared" si="2828"/>
        <v>2842.8829999999998</v>
      </c>
      <c r="BJ779" s="11">
        <f t="shared" si="2702"/>
        <v>502.98149999999998</v>
      </c>
      <c r="BL779" s="65" t="str">
        <f t="shared" si="2818"/>
        <v>20191</v>
      </c>
      <c r="BM779" s="2">
        <f t="shared" si="2819"/>
        <v>70.209733476180403</v>
      </c>
      <c r="BN779" s="2">
        <f t="shared" si="2820"/>
        <v>74.469732772844495</v>
      </c>
      <c r="BO779" s="2">
        <f t="shared" ref="BO779:BP779" si="2829">IF(COUNT(AK778,AY776)=2,AK778/AY776*100,"")</f>
        <v>113.43123677250544</v>
      </c>
      <c r="BP779" s="2">
        <f t="shared" si="2829"/>
        <v>90.339323336473313</v>
      </c>
      <c r="BQ779" s="2">
        <f t="shared" si="2822"/>
        <v>90.572215939539262</v>
      </c>
      <c r="BR779" s="2">
        <f t="shared" si="2823"/>
        <v>147.32375915015572</v>
      </c>
      <c r="BS779" s="2">
        <f t="shared" si="2824"/>
        <v>98.563863969345107</v>
      </c>
      <c r="BT779" s="2">
        <f t="shared" ref="BT779:BZ779" si="2830">IF(COUNT(AP778,BD776)=2,AP778/BD776*100,"")</f>
        <v>99.520813761016413</v>
      </c>
      <c r="BU779" s="2">
        <f t="shared" si="2830"/>
        <v>69.723283015795744</v>
      </c>
      <c r="BV779" s="2">
        <f t="shared" si="2830"/>
        <v>111.16131335693228</v>
      </c>
      <c r="BW779" s="2">
        <f t="shared" si="2830"/>
        <v>46.099005055597225</v>
      </c>
      <c r="BX779" s="2">
        <f t="shared" si="2830"/>
        <v>111.99736282977972</v>
      </c>
      <c r="BY779" s="2">
        <f t="shared" si="2830"/>
        <v>505.28212898517148</v>
      </c>
      <c r="BZ779" s="2">
        <f t="shared" si="2830"/>
        <v>120.85912379273032</v>
      </c>
    </row>
    <row r="780" spans="1:78" ht="15" customHeight="1" x14ac:dyDescent="0.2">
      <c r="A780" s="71">
        <v>43497</v>
      </c>
      <c r="B780" s="76">
        <v>14464.4</v>
      </c>
      <c r="C780" s="13">
        <v>1682335</v>
      </c>
      <c r="D780" s="76">
        <v>2404636</v>
      </c>
      <c r="E780" s="76">
        <v>3031.7</v>
      </c>
      <c r="F780" s="13">
        <v>2174976</v>
      </c>
      <c r="G780" s="76">
        <v>1020620</v>
      </c>
      <c r="H780" s="13">
        <v>1738208.5</v>
      </c>
      <c r="I780" s="13">
        <v>1193318</v>
      </c>
      <c r="J780" s="13">
        <v>3386642.76</v>
      </c>
      <c r="K780" s="76">
        <v>849331</v>
      </c>
      <c r="L780" s="13">
        <v>1015962.1</v>
      </c>
      <c r="M780" s="76">
        <v>2123.9580000000001</v>
      </c>
      <c r="N780" s="13">
        <v>14452340.222999999</v>
      </c>
      <c r="O780" s="13">
        <v>608442.5</v>
      </c>
      <c r="P780" s="13"/>
      <c r="Q780" s="13"/>
      <c r="R780" s="13"/>
      <c r="S780" s="13"/>
      <c r="T780" s="38"/>
      <c r="U780" s="13"/>
      <c r="V780" s="13"/>
      <c r="W780" s="13"/>
      <c r="X780" s="13"/>
      <c r="Y780" s="13"/>
      <c r="Z780" s="38"/>
      <c r="AA780" s="13"/>
      <c r="AB780" s="38"/>
      <c r="AC780" s="13"/>
      <c r="AD780" s="13"/>
      <c r="AE780" s="13"/>
      <c r="AF780" s="38"/>
      <c r="AG780" s="13"/>
      <c r="AI780" s="11">
        <f t="shared" si="2669"/>
        <v>14416.900000000001</v>
      </c>
      <c r="AJ780" s="11">
        <f t="shared" si="2677"/>
        <v>1675.3106666666667</v>
      </c>
      <c r="AK780" s="11">
        <f t="shared" si="2678"/>
        <v>2406.7383333333337</v>
      </c>
      <c r="AL780" s="11">
        <f t="shared" si="2670"/>
        <v>3024.5666666666671</v>
      </c>
      <c r="AM780" s="11">
        <f t="shared" si="2679"/>
        <v>2167.7449999999999</v>
      </c>
      <c r="AN780" s="11">
        <f t="shared" si="2680"/>
        <v>1017.3463333333334</v>
      </c>
      <c r="AO780" s="11">
        <f t="shared" si="2681"/>
        <v>1741.0191166666664</v>
      </c>
      <c r="AP780" s="11">
        <f t="shared" si="2682"/>
        <v>1189.655</v>
      </c>
      <c r="AQ780" s="11">
        <f t="shared" si="2683"/>
        <v>3373.3406568666664</v>
      </c>
      <c r="AR780" s="11">
        <f t="shared" si="2684"/>
        <v>847.45333333333338</v>
      </c>
      <c r="AS780" s="11">
        <f t="shared" si="2685"/>
        <v>1013.9692333333334</v>
      </c>
      <c r="AT780" s="11">
        <f t="shared" si="2671"/>
        <v>2113.0826666666667</v>
      </c>
      <c r="AU780" s="11">
        <f t="shared" si="2686"/>
        <v>14414.068112666666</v>
      </c>
      <c r="AV780" s="11">
        <f t="shared" si="2687"/>
        <v>605.51179999999988</v>
      </c>
      <c r="AW780" s="11">
        <f t="shared" si="2693"/>
        <v>20580.223000000002</v>
      </c>
      <c r="AX780" s="11">
        <f t="shared" si="2694"/>
        <v>2223.8560000000002</v>
      </c>
      <c r="AY780" s="11">
        <f t="shared" si="2695"/>
        <v>2144.3040000000001</v>
      </c>
      <c r="AZ780" s="11">
        <f t="shared" ref="AZ780" si="2831">IF(OR(S780="",S777="",S774="",S771=""),AZ779,SUM(S780,S777,S774,S771))</f>
        <v>3348.8789999999999</v>
      </c>
      <c r="BA780" s="11">
        <f t="shared" si="2697"/>
        <v>2354.4690000000001</v>
      </c>
      <c r="BB780" s="11">
        <f t="shared" ref="BB780:BE780" si="2832">IF(OR(V780="",V777="",V774="",V771=""),BB779,SUM(V780,V777,V774,V771)/1000)</f>
        <v>689.97696187767997</v>
      </c>
      <c r="BC780" s="11">
        <f t="shared" si="2832"/>
        <v>1765.0883000000001</v>
      </c>
      <c r="BD780" s="11">
        <f t="shared" si="2832"/>
        <v>1202.193</v>
      </c>
      <c r="BE780" s="11">
        <f t="shared" si="2832"/>
        <v>4833.7920000000004</v>
      </c>
      <c r="BF780" s="11">
        <f t="shared" si="2699"/>
        <v>774.31100000000004</v>
      </c>
      <c r="BG780" s="11">
        <f t="shared" si="2700"/>
        <v>2189.1446000000001</v>
      </c>
      <c r="BH780" s="11">
        <f t="shared" ref="BH780:BI780" si="2833">IF(OR(AD780="",AD777="",AD774="",AD771=""),BH779,SUM(AD780,AD777,AD774,AD771)/1000)</f>
        <v>1898.5039999999999</v>
      </c>
      <c r="BI780" s="11">
        <f t="shared" si="2833"/>
        <v>2842.8829999999998</v>
      </c>
      <c r="BJ780" s="11">
        <f t="shared" si="2702"/>
        <v>502.98149999999998</v>
      </c>
      <c r="BL780" s="65" t="str">
        <f t="shared" si="2818"/>
        <v>20192</v>
      </c>
      <c r="BM780" s="2">
        <f t="shared" si="2819"/>
        <v>70.53625606786791</v>
      </c>
      <c r="BN780" s="2">
        <f t="shared" si="2820"/>
        <v>74.937344491855356</v>
      </c>
      <c r="BO780" s="2">
        <f t="shared" ref="BO780:BP780" si="2834">IF(COUNT(AK779,AY777)=2,AK779/AY777*100,"")</f>
        <v>113.25607677329521</v>
      </c>
      <c r="BP780" s="2">
        <f t="shared" si="2834"/>
        <v>90.612757139201349</v>
      </c>
      <c r="BQ780" s="2">
        <f t="shared" si="2822"/>
        <v>91.397015671009754</v>
      </c>
      <c r="BR780" s="2">
        <f t="shared" si="2823"/>
        <v>147.85285762534861</v>
      </c>
      <c r="BS780" s="2">
        <f t="shared" si="2824"/>
        <v>98.612901486887182</v>
      </c>
      <c r="BT780" s="2">
        <f t="shared" ref="BT780:BZ780" si="2835">IF(COUNT(AP779,BD777)=2,AP779/BD777*100,"")</f>
        <v>99.754423343622761</v>
      </c>
      <c r="BU780" s="2">
        <f t="shared" si="2835"/>
        <v>70.357563412291839</v>
      </c>
      <c r="BV780" s="2">
        <f t="shared" si="2835"/>
        <v>111.0357859721079</v>
      </c>
      <c r="BW780" s="2">
        <f t="shared" si="2835"/>
        <v>46.152803330514708</v>
      </c>
      <c r="BX780" s="2">
        <f t="shared" si="2835"/>
        <v>112.31225732517625</v>
      </c>
      <c r="BY780" s="2">
        <f t="shared" si="2835"/>
        <v>509.36955752703807</v>
      </c>
      <c r="BZ780" s="2">
        <f t="shared" si="2835"/>
        <v>121.17871164412846</v>
      </c>
    </row>
    <row r="781" spans="1:78" ht="15" customHeight="1" x14ac:dyDescent="0.2">
      <c r="A781" s="71">
        <v>43525</v>
      </c>
      <c r="B781" s="76">
        <v>14511.8</v>
      </c>
      <c r="C781" s="13">
        <v>1692733</v>
      </c>
      <c r="D781" s="76">
        <v>2413736</v>
      </c>
      <c r="E781" s="76">
        <v>3063.8</v>
      </c>
      <c r="F781" s="13">
        <v>2198310</v>
      </c>
      <c r="G781" s="76">
        <v>1024321</v>
      </c>
      <c r="H781" s="13">
        <v>1767843.45</v>
      </c>
      <c r="I781" s="13">
        <v>1219551</v>
      </c>
      <c r="J781" s="13">
        <v>3421315.5208000001</v>
      </c>
      <c r="K781" s="76">
        <v>858299</v>
      </c>
      <c r="L781" s="13">
        <v>1017997</v>
      </c>
      <c r="M781" s="76">
        <v>2140.6320000000001</v>
      </c>
      <c r="N781" s="13">
        <v>14485181.744999999</v>
      </c>
      <c r="O781" s="13">
        <v>614159.5</v>
      </c>
      <c r="P781" s="13">
        <v>5274706.75</v>
      </c>
      <c r="Q781" s="13">
        <v>536374</v>
      </c>
      <c r="R781" s="76">
        <v>549203</v>
      </c>
      <c r="S781" s="13">
        <v>851.77</v>
      </c>
      <c r="T781" s="38"/>
      <c r="U781" s="76">
        <v>599.64099999999996</v>
      </c>
      <c r="V781" s="13">
        <v>173859.52466488001</v>
      </c>
      <c r="W781" s="76">
        <v>443971.3</v>
      </c>
      <c r="X781" s="13">
        <v>306678</v>
      </c>
      <c r="Y781" s="13">
        <v>1210031</v>
      </c>
      <c r="Z781" s="38"/>
      <c r="AA781" s="76">
        <v>199342</v>
      </c>
      <c r="AB781" s="38"/>
      <c r="AC781" s="78">
        <v>552931.4</v>
      </c>
      <c r="AD781" s="13">
        <v>490498</v>
      </c>
      <c r="AE781" s="13">
        <v>712514</v>
      </c>
      <c r="AF781" s="38"/>
      <c r="AG781" s="78">
        <v>127331.9</v>
      </c>
      <c r="AI781" s="11">
        <f t="shared" si="2669"/>
        <v>14470.266666666668</v>
      </c>
      <c r="AJ781" s="11">
        <f t="shared" si="2677"/>
        <v>1683.4293333333333</v>
      </c>
      <c r="AK781" s="11">
        <f t="shared" si="2678"/>
        <v>2407.8086666666663</v>
      </c>
      <c r="AL781" s="11">
        <f t="shared" si="2670"/>
        <v>3038.0666666666671</v>
      </c>
      <c r="AM781" s="11">
        <f t="shared" si="2679"/>
        <v>2179.8789999999999</v>
      </c>
      <c r="AN781" s="11">
        <f t="shared" si="2680"/>
        <v>1020.4006666666667</v>
      </c>
      <c r="AO781" s="11">
        <f t="shared" si="2681"/>
        <v>1745.85124</v>
      </c>
      <c r="AP781" s="11">
        <f t="shared" si="2682"/>
        <v>1198.9970000000001</v>
      </c>
      <c r="AQ781" s="11">
        <f t="shared" si="2683"/>
        <v>3399.2972856333331</v>
      </c>
      <c r="AR781" s="11">
        <f t="shared" si="2684"/>
        <v>851.38166666666666</v>
      </c>
      <c r="AS781" s="11">
        <f t="shared" si="2685"/>
        <v>1015.8859</v>
      </c>
      <c r="AT781" s="11">
        <f t="shared" si="2671"/>
        <v>2126.1929999999998</v>
      </c>
      <c r="AU781" s="11">
        <f t="shared" si="2686"/>
        <v>14459.775600666666</v>
      </c>
      <c r="AV781" s="11">
        <f t="shared" si="2687"/>
        <v>609.22413333333327</v>
      </c>
      <c r="AW781" s="11">
        <f t="shared" si="2693"/>
        <v>20814.14</v>
      </c>
      <c r="AX781" s="11">
        <f t="shared" si="2694"/>
        <v>2238.259</v>
      </c>
      <c r="AY781" s="11">
        <f t="shared" si="2695"/>
        <v>2164.9180000000001</v>
      </c>
      <c r="AZ781" s="11">
        <f t="shared" ref="AZ781" si="2836">IF(OR(S781="",S778="",S775="",S772=""),AZ780,SUM(S781,S778,S775,S772))</f>
        <v>3372.3289999999997</v>
      </c>
      <c r="BA781" s="11">
        <f t="shared" si="2697"/>
        <v>2370.0259999999998</v>
      </c>
      <c r="BB781" s="11">
        <f t="shared" ref="BB781:BE781" si="2837">IF(OR(V781="",V778="",V775="",V772=""),BB780,SUM(V781,V778,V775,V772)/1000)</f>
        <v>692.77335334599991</v>
      </c>
      <c r="BC781" s="11">
        <f t="shared" si="2837"/>
        <v>1768.3569000000002</v>
      </c>
      <c r="BD781" s="11">
        <f t="shared" si="2837"/>
        <v>1212.373</v>
      </c>
      <c r="BE781" s="11">
        <f t="shared" si="2837"/>
        <v>4885.4279999999999</v>
      </c>
      <c r="BF781" s="11">
        <f t="shared" si="2699"/>
        <v>783</v>
      </c>
      <c r="BG781" s="11">
        <f t="shared" si="2700"/>
        <v>2194.1824999999999</v>
      </c>
      <c r="BH781" s="11">
        <f t="shared" ref="BH781:BI781" si="2838">IF(OR(AD781="",AD778="",AD775="",AD772=""),BH780,SUM(AD781,AD778,AD775,AD772)/1000)</f>
        <v>1921.7139999999999</v>
      </c>
      <c r="BI781" s="11">
        <f t="shared" si="2838"/>
        <v>2869.03</v>
      </c>
      <c r="BJ781" s="11">
        <f t="shared" si="2702"/>
        <v>508.40160000000003</v>
      </c>
      <c r="BL781" s="65" t="str">
        <f t="shared" si="2818"/>
        <v>20193</v>
      </c>
      <c r="BM781" s="2">
        <f t="shared" si="2819"/>
        <v>70.052204973677888</v>
      </c>
      <c r="BN781" s="2">
        <f t="shared" si="2820"/>
        <v>74.944121082180374</v>
      </c>
      <c r="BO781" s="2">
        <f t="shared" ref="BO781:BP781" si="2839">IF(COUNT(AK780,AY778)=2,AK780/AY778*100,"")</f>
        <v>112.23867200421832</v>
      </c>
      <c r="BP781" s="2">
        <f t="shared" si="2839"/>
        <v>90.31579423044748</v>
      </c>
      <c r="BQ781" s="2">
        <f t="shared" si="2822"/>
        <v>91.520763280382965</v>
      </c>
      <c r="BR781" s="2">
        <f t="shared" si="2823"/>
        <v>147.4464206116044</v>
      </c>
      <c r="BS781" s="2">
        <f t="shared" si="2824"/>
        <v>98.467034576494925</v>
      </c>
      <c r="BT781" s="2">
        <f t="shared" ref="BT781:BZ781" si="2840">IF(COUNT(AP780,BD778)=2,AP780/BD778*100,"")</f>
        <v>98.957072616460081</v>
      </c>
      <c r="BU781" s="2">
        <f t="shared" si="2840"/>
        <v>69.786632458878373</v>
      </c>
      <c r="BV781" s="2">
        <f t="shared" si="2840"/>
        <v>109.44611833401996</v>
      </c>
      <c r="BW781" s="2">
        <f t="shared" si="2840"/>
        <v>46.318056529172779</v>
      </c>
      <c r="BX781" s="2">
        <f t="shared" si="2840"/>
        <v>111.30251327712067</v>
      </c>
      <c r="BY781" s="2">
        <f t="shared" si="2840"/>
        <v>507.02290993567686</v>
      </c>
      <c r="BZ781" s="2">
        <f t="shared" si="2840"/>
        <v>120.3845071836638</v>
      </c>
    </row>
    <row r="782" spans="1:78" ht="15" customHeight="1" x14ac:dyDescent="0.2">
      <c r="A782" s="71">
        <v>43556</v>
      </c>
      <c r="B782" s="76">
        <v>14558.3</v>
      </c>
      <c r="C782" s="13">
        <v>1705748</v>
      </c>
      <c r="D782" s="76">
        <v>2421458</v>
      </c>
      <c r="E782" s="76">
        <v>3075.3</v>
      </c>
      <c r="F782" s="13">
        <v>2227552</v>
      </c>
      <c r="G782" s="76">
        <v>1025921</v>
      </c>
      <c r="H782" s="13">
        <v>1768575.07</v>
      </c>
      <c r="I782" s="13">
        <v>1209886</v>
      </c>
      <c r="J782" s="13">
        <v>3411713.6749999998</v>
      </c>
      <c r="K782" s="76">
        <v>859321</v>
      </c>
      <c r="L782" s="13">
        <v>1022463.2</v>
      </c>
      <c r="M782" s="76">
        <v>2145.9569999999999</v>
      </c>
      <c r="N782" s="13">
        <v>14642759.612</v>
      </c>
      <c r="O782" s="13">
        <v>619569.4</v>
      </c>
      <c r="P782" s="13"/>
      <c r="Q782" s="13"/>
      <c r="R782" s="13"/>
      <c r="S782" s="13"/>
      <c r="T782" s="38"/>
      <c r="U782" s="13"/>
      <c r="V782" s="13"/>
      <c r="W782" s="13"/>
      <c r="X782" s="13"/>
      <c r="Y782" s="13"/>
      <c r="Z782" s="38"/>
      <c r="AA782" s="13"/>
      <c r="AB782" s="38"/>
      <c r="AC782" s="13"/>
      <c r="AD782" s="13"/>
      <c r="AE782" s="13"/>
      <c r="AF782" s="38"/>
      <c r="AG782" s="13"/>
      <c r="AI782" s="11">
        <f t="shared" si="2669"/>
        <v>14511.5</v>
      </c>
      <c r="AJ782" s="11">
        <f t="shared" si="2677"/>
        <v>1693.6053333333332</v>
      </c>
      <c r="AK782" s="11">
        <f t="shared" si="2678"/>
        <v>2413.2766666666666</v>
      </c>
      <c r="AL782" s="11">
        <f t="shared" si="2670"/>
        <v>3056.9333333333329</v>
      </c>
      <c r="AM782" s="11">
        <f t="shared" si="2679"/>
        <v>2200.2793333333334</v>
      </c>
      <c r="AN782" s="11">
        <f t="shared" si="2680"/>
        <v>1023.6206666666666</v>
      </c>
      <c r="AO782" s="11">
        <f t="shared" si="2681"/>
        <v>1758.2090066666669</v>
      </c>
      <c r="AP782" s="11">
        <f t="shared" si="2682"/>
        <v>1207.585</v>
      </c>
      <c r="AQ782" s="11">
        <f t="shared" si="2683"/>
        <v>3406.5573186000001</v>
      </c>
      <c r="AR782" s="11">
        <f t="shared" si="2684"/>
        <v>855.65033333333338</v>
      </c>
      <c r="AS782" s="11">
        <f t="shared" si="2685"/>
        <v>1018.8074333333333</v>
      </c>
      <c r="AT782" s="11">
        <f t="shared" si="2671"/>
        <v>2136.8490000000002</v>
      </c>
      <c r="AU782" s="11">
        <f t="shared" si="2686"/>
        <v>14526.760526666665</v>
      </c>
      <c r="AV782" s="11">
        <f t="shared" si="2687"/>
        <v>614.05713333333335</v>
      </c>
      <c r="AW782" s="11">
        <f t="shared" si="2693"/>
        <v>20814.14</v>
      </c>
      <c r="AX782" s="11">
        <f t="shared" si="2694"/>
        <v>2238.259</v>
      </c>
      <c r="AY782" s="11">
        <f t="shared" si="2695"/>
        <v>2164.9180000000001</v>
      </c>
      <c r="AZ782" s="11">
        <f t="shared" ref="AZ782" si="2841">IF(OR(S782="",S779="",S776="",S773=""),AZ781,SUM(S782,S779,S776,S773))</f>
        <v>3372.3289999999997</v>
      </c>
      <c r="BA782" s="11">
        <f t="shared" si="2697"/>
        <v>2370.0259999999998</v>
      </c>
      <c r="BB782" s="11">
        <f t="shared" ref="BB782:BE782" si="2842">IF(OR(V782="",V779="",V776="",V773=""),BB781,SUM(V782,V779,V776,V773)/1000)</f>
        <v>692.77335334599991</v>
      </c>
      <c r="BC782" s="11">
        <f t="shared" si="2842"/>
        <v>1768.3569000000002</v>
      </c>
      <c r="BD782" s="11">
        <f t="shared" si="2842"/>
        <v>1212.373</v>
      </c>
      <c r="BE782" s="11">
        <f t="shared" si="2842"/>
        <v>4885.4279999999999</v>
      </c>
      <c r="BF782" s="11">
        <f t="shared" si="2699"/>
        <v>783</v>
      </c>
      <c r="BG782" s="11">
        <f t="shared" si="2700"/>
        <v>2194.1824999999999</v>
      </c>
      <c r="BH782" s="11">
        <f t="shared" ref="BH782:BI782" si="2843">IF(OR(AD782="",AD779="",AD776="",AD773=""),BH781,SUM(AD782,AD779,AD776,AD773)/1000)</f>
        <v>1921.7139999999999</v>
      </c>
      <c r="BI782" s="11">
        <f t="shared" si="2843"/>
        <v>2869.03</v>
      </c>
      <c r="BJ782" s="11">
        <f t="shared" si="2702"/>
        <v>508.40160000000003</v>
      </c>
      <c r="BL782" s="65" t="str">
        <f t="shared" si="2818"/>
        <v>20194</v>
      </c>
      <c r="BM782" s="2">
        <f t="shared" si="2819"/>
        <v>70.311515412960617</v>
      </c>
      <c r="BN782" s="2">
        <f t="shared" si="2820"/>
        <v>75.3335947411463</v>
      </c>
      <c r="BO782" s="2">
        <f t="shared" ref="BO782:BP782" si="2844">IF(COUNT(AK781,AY779)=2,AK781/AY779*100,"")</f>
        <v>112.28858719037349</v>
      </c>
      <c r="BP782" s="2">
        <f t="shared" si="2844"/>
        <v>90.718914199846196</v>
      </c>
      <c r="BQ782" s="2">
        <f t="shared" si="2822"/>
        <v>92.069379550123614</v>
      </c>
      <c r="BR782" s="2">
        <f t="shared" si="2823"/>
        <v>147.88909239661899</v>
      </c>
      <c r="BS782" s="2">
        <f t="shared" si="2824"/>
        <v>98.636375113169478</v>
      </c>
      <c r="BT782" s="2">
        <f t="shared" ref="BT782:BZ782" si="2845">IF(COUNT(AP781,BD779)=2,AP781/BD779*100,"")</f>
        <v>99.734152502967504</v>
      </c>
      <c r="BU782" s="2">
        <f t="shared" si="2845"/>
        <v>70.323615199688632</v>
      </c>
      <c r="BV782" s="2">
        <f t="shared" si="2845"/>
        <v>109.95345108963539</v>
      </c>
      <c r="BW782" s="2">
        <f t="shared" si="2845"/>
        <v>46.405609752777401</v>
      </c>
      <c r="BX782" s="2">
        <f t="shared" si="2845"/>
        <v>111.99307454711709</v>
      </c>
      <c r="BY782" s="2">
        <f t="shared" si="2845"/>
        <v>508.63069639751853</v>
      </c>
      <c r="BZ782" s="2">
        <f t="shared" si="2845"/>
        <v>121.12257276526736</v>
      </c>
    </row>
    <row r="783" spans="1:78" ht="15" customHeight="1" x14ac:dyDescent="0.2">
      <c r="A783" s="71">
        <v>43586</v>
      </c>
      <c r="B783" s="76">
        <v>14653.2</v>
      </c>
      <c r="C783" s="13">
        <v>1714043</v>
      </c>
      <c r="D783" s="76">
        <v>2433419</v>
      </c>
      <c r="E783" s="76">
        <v>3085.5</v>
      </c>
      <c r="F783" s="13">
        <v>2230543</v>
      </c>
      <c r="G783" s="76">
        <v>1030518</v>
      </c>
      <c r="H783" s="13">
        <v>1781186.9</v>
      </c>
      <c r="I783" s="13">
        <v>1220921</v>
      </c>
      <c r="J783" s="13">
        <v>3435358.7299000002</v>
      </c>
      <c r="K783" s="76">
        <v>877725</v>
      </c>
      <c r="L783" s="13">
        <v>1026307.3</v>
      </c>
      <c r="M783" s="76">
        <v>2146.6390000000001</v>
      </c>
      <c r="N783" s="13">
        <v>14522623.056</v>
      </c>
      <c r="O783" s="13">
        <v>620713.6</v>
      </c>
      <c r="P783" s="13"/>
      <c r="Q783" s="13"/>
      <c r="R783" s="13"/>
      <c r="S783" s="13"/>
      <c r="T783" s="38"/>
      <c r="U783" s="13"/>
      <c r="V783" s="13"/>
      <c r="W783" s="13"/>
      <c r="X783" s="13"/>
      <c r="Y783" s="13"/>
      <c r="Z783" s="38"/>
      <c r="AA783" s="13"/>
      <c r="AB783" s="38"/>
      <c r="AC783" s="13"/>
      <c r="AD783" s="13"/>
      <c r="AE783" s="13"/>
      <c r="AF783" s="38"/>
      <c r="AG783" s="13"/>
      <c r="AI783" s="11">
        <f t="shared" si="2669"/>
        <v>14574.433333333334</v>
      </c>
      <c r="AJ783" s="11">
        <f t="shared" si="2677"/>
        <v>1704.1746666666668</v>
      </c>
      <c r="AK783" s="11">
        <f t="shared" si="2678"/>
        <v>2422.8710000000001</v>
      </c>
      <c r="AL783" s="11">
        <f t="shared" si="2670"/>
        <v>3074.8666666666668</v>
      </c>
      <c r="AM783" s="11">
        <f t="shared" si="2679"/>
        <v>2218.8016666666667</v>
      </c>
      <c r="AN783" s="11">
        <f t="shared" si="2680"/>
        <v>1026.92</v>
      </c>
      <c r="AO783" s="11">
        <f t="shared" si="2681"/>
        <v>1772.53514</v>
      </c>
      <c r="AP783" s="11">
        <f t="shared" si="2682"/>
        <v>1216.7860000000001</v>
      </c>
      <c r="AQ783" s="11">
        <f t="shared" si="2683"/>
        <v>3422.7959752333331</v>
      </c>
      <c r="AR783" s="11">
        <f t="shared" si="2684"/>
        <v>865.11500000000001</v>
      </c>
      <c r="AS783" s="11">
        <f t="shared" si="2685"/>
        <v>1022.2558333333334</v>
      </c>
      <c r="AT783" s="11">
        <f t="shared" si="2671"/>
        <v>2144.4093333333335</v>
      </c>
      <c r="AU783" s="11">
        <f t="shared" si="2686"/>
        <v>14550.188137666666</v>
      </c>
      <c r="AV783" s="11">
        <f t="shared" si="2687"/>
        <v>618.14750000000004</v>
      </c>
      <c r="AW783" s="11">
        <f t="shared" si="2693"/>
        <v>20814.14</v>
      </c>
      <c r="AX783" s="11">
        <f t="shared" si="2694"/>
        <v>2238.259</v>
      </c>
      <c r="AY783" s="11">
        <f t="shared" si="2695"/>
        <v>2164.9180000000001</v>
      </c>
      <c r="AZ783" s="11">
        <f t="shared" ref="AZ783" si="2846">IF(OR(S783="",S780="",S777="",S774=""),AZ782,SUM(S783,S780,S777,S774))</f>
        <v>3372.3289999999997</v>
      </c>
      <c r="BA783" s="11">
        <f t="shared" si="2697"/>
        <v>2370.0259999999998</v>
      </c>
      <c r="BB783" s="11">
        <f t="shared" ref="BB783:BE783" si="2847">IF(OR(V783="",V780="",V777="",V774=""),BB782,SUM(V783,V780,V777,V774)/1000)</f>
        <v>692.77335334599991</v>
      </c>
      <c r="BC783" s="11">
        <f t="shared" si="2847"/>
        <v>1768.3569000000002</v>
      </c>
      <c r="BD783" s="11">
        <f t="shared" si="2847"/>
        <v>1212.373</v>
      </c>
      <c r="BE783" s="11">
        <f t="shared" si="2847"/>
        <v>4885.4279999999999</v>
      </c>
      <c r="BF783" s="11">
        <f t="shared" si="2699"/>
        <v>783</v>
      </c>
      <c r="BG783" s="11">
        <f t="shared" si="2700"/>
        <v>2194.1824999999999</v>
      </c>
      <c r="BH783" s="11">
        <f t="shared" ref="BH783:BI783" si="2848">IF(OR(AD783="",AD780="",AD777="",AD774=""),BH782,SUM(AD783,AD780,AD777,AD774)/1000)</f>
        <v>1921.7139999999999</v>
      </c>
      <c r="BI783" s="11">
        <f t="shared" si="2848"/>
        <v>2869.03</v>
      </c>
      <c r="BJ783" s="11">
        <f t="shared" si="2702"/>
        <v>508.40160000000003</v>
      </c>
      <c r="BL783" s="65" t="str">
        <f t="shared" si="2818"/>
        <v>20195</v>
      </c>
      <c r="BM783" s="2">
        <f t="shared" si="2819"/>
        <v>70.511869574979812</v>
      </c>
      <c r="BN783" s="2">
        <f t="shared" si="2820"/>
        <v>75.698666340506449</v>
      </c>
      <c r="BO783" s="2">
        <f t="shared" ref="BO783:BP783" si="2849">IF(COUNT(AK782,AY780)=2,AK782/AY780*100,"")</f>
        <v>112.54358834692593</v>
      </c>
      <c r="BP783" s="2">
        <f t="shared" si="2849"/>
        <v>91.282286799055228</v>
      </c>
      <c r="BQ783" s="2">
        <f t="shared" si="2822"/>
        <v>92.584739913755499</v>
      </c>
      <c r="BR783" s="2">
        <f t="shared" si="2823"/>
        <v>148.35577464514466</v>
      </c>
      <c r="BS783" s="2">
        <f t="shared" si="2824"/>
        <v>98.910136110471072</v>
      </c>
      <c r="BT783" s="2">
        <f t="shared" ref="BT783:BZ783" si="2850">IF(COUNT(AP782,BD780)=2,AP782/BD780*100,"")</f>
        <v>100.44851367459302</v>
      </c>
      <c r="BU783" s="2">
        <f t="shared" si="2850"/>
        <v>70.473808525480621</v>
      </c>
      <c r="BV783" s="2">
        <f t="shared" si="2850"/>
        <v>110.50473689942844</v>
      </c>
      <c r="BW783" s="2">
        <f t="shared" si="2850"/>
        <v>46.539065228186992</v>
      </c>
      <c r="BX783" s="2">
        <f t="shared" si="2850"/>
        <v>112.55435858971066</v>
      </c>
      <c r="BY783" s="2">
        <f t="shared" si="2850"/>
        <v>510.98692864485332</v>
      </c>
      <c r="BZ783" s="2">
        <f t="shared" si="2850"/>
        <v>122.08344309548829</v>
      </c>
    </row>
    <row r="784" spans="1:78" ht="15" customHeight="1" x14ac:dyDescent="0.2">
      <c r="A784" s="71">
        <v>43617</v>
      </c>
      <c r="B784" s="76">
        <v>14780.7</v>
      </c>
      <c r="C784" s="13">
        <v>1720945</v>
      </c>
      <c r="D784" s="76">
        <v>2438226</v>
      </c>
      <c r="E784" s="76">
        <v>3098.2</v>
      </c>
      <c r="F784" s="13">
        <v>2256216</v>
      </c>
      <c r="G784" s="76">
        <v>1026332</v>
      </c>
      <c r="H784" s="13">
        <v>1800714.65</v>
      </c>
      <c r="I784" s="13">
        <v>1246657</v>
      </c>
      <c r="J784" s="13">
        <v>3511313.8590000002</v>
      </c>
      <c r="K784" s="13">
        <v>871121</v>
      </c>
      <c r="L784" s="13">
        <v>1025446.7</v>
      </c>
      <c r="M784" s="76">
        <v>2149.1790000000001</v>
      </c>
      <c r="N784" s="13">
        <v>14536903.140000001</v>
      </c>
      <c r="O784" s="13">
        <v>620851</v>
      </c>
      <c r="P784" s="13">
        <v>5335066.75</v>
      </c>
      <c r="Q784" s="13">
        <v>566936</v>
      </c>
      <c r="R784" s="76">
        <v>551534</v>
      </c>
      <c r="S784" s="13">
        <v>856.774</v>
      </c>
      <c r="T784" s="38"/>
      <c r="U784" s="76">
        <v>603.83199999999999</v>
      </c>
      <c r="V784" s="13">
        <v>174419.31941150999</v>
      </c>
      <c r="W784" s="76">
        <v>444390.8</v>
      </c>
      <c r="X784" s="13">
        <v>310381</v>
      </c>
      <c r="Y784" s="13">
        <v>1295824</v>
      </c>
      <c r="Z784" s="38"/>
      <c r="AA784" s="76">
        <v>201531</v>
      </c>
      <c r="AB784" s="38"/>
      <c r="AC784" s="78">
        <v>555791.80000000005</v>
      </c>
      <c r="AD784" s="13">
        <v>497771</v>
      </c>
      <c r="AE784" s="13">
        <v>698044</v>
      </c>
      <c r="AF784" s="38"/>
      <c r="AG784" s="78">
        <v>127296.4</v>
      </c>
      <c r="AI784" s="11">
        <f t="shared" si="2669"/>
        <v>14664.066666666666</v>
      </c>
      <c r="AJ784" s="11">
        <f t="shared" si="2677"/>
        <v>1713.5786666666668</v>
      </c>
      <c r="AK784" s="11">
        <f t="shared" si="2678"/>
        <v>2431.0343333333335</v>
      </c>
      <c r="AL784" s="11">
        <f t="shared" si="2670"/>
        <v>3086.3333333333335</v>
      </c>
      <c r="AM784" s="11">
        <f t="shared" si="2679"/>
        <v>2238.1036666666664</v>
      </c>
      <c r="AN784" s="11">
        <f t="shared" si="2680"/>
        <v>1027.5903333333333</v>
      </c>
      <c r="AO784" s="11">
        <f t="shared" si="2681"/>
        <v>1783.4922066666663</v>
      </c>
      <c r="AP784" s="11">
        <f t="shared" si="2682"/>
        <v>1225.8213333333333</v>
      </c>
      <c r="AQ784" s="11">
        <f t="shared" si="2683"/>
        <v>3452.7954213000003</v>
      </c>
      <c r="AR784" s="11">
        <f t="shared" si="2684"/>
        <v>869.38900000000001</v>
      </c>
      <c r="AS784" s="11">
        <f t="shared" si="2685"/>
        <v>1024.7390666666668</v>
      </c>
      <c r="AT784" s="11">
        <f t="shared" si="2671"/>
        <v>2147.2583333333332</v>
      </c>
      <c r="AU784" s="11">
        <f t="shared" si="2686"/>
        <v>14567.428602666667</v>
      </c>
      <c r="AV784" s="11">
        <f t="shared" si="2687"/>
        <v>620.37800000000004</v>
      </c>
      <c r="AW784" s="11">
        <f t="shared" si="2693"/>
        <v>21021.662499999999</v>
      </c>
      <c r="AX784" s="11">
        <f t="shared" si="2694"/>
        <v>2259.1999999999998</v>
      </c>
      <c r="AY784" s="11">
        <f t="shared" si="2695"/>
        <v>2182.6080000000002</v>
      </c>
      <c r="AZ784" s="11">
        <f t="shared" ref="AZ784" si="2851">IF(OR(S784="",S781="",S778="",S775=""),AZ783,SUM(S784,S781,S778,S775))</f>
        <v>3392.9650000000001</v>
      </c>
      <c r="BA784" s="11">
        <f t="shared" si="2697"/>
        <v>2387.8019999999997</v>
      </c>
      <c r="BB784" s="11">
        <f t="shared" ref="BB784:BE784" si="2852">IF(OR(V784="",V781="",V778="",V775=""),BB783,SUM(V784,V781,V778,V775)/1000)</f>
        <v>694.33069200038005</v>
      </c>
      <c r="BC784" s="11">
        <f t="shared" si="2852"/>
        <v>1770.6205</v>
      </c>
      <c r="BD784" s="11">
        <f t="shared" si="2852"/>
        <v>1223.213</v>
      </c>
      <c r="BE784" s="11">
        <f t="shared" si="2852"/>
        <v>4931.3860000000004</v>
      </c>
      <c r="BF784" s="11">
        <f t="shared" si="2699"/>
        <v>792.226</v>
      </c>
      <c r="BG784" s="11">
        <f t="shared" si="2700"/>
        <v>2200.8314000000005</v>
      </c>
      <c r="BH784" s="11">
        <f t="shared" ref="BH784:BI784" si="2853">IF(OR(AD784="",AD781="",AD778="",AD775=""),BH783,SUM(AD784,AD781,AD778,AD775)/1000)</f>
        <v>1947.75</v>
      </c>
      <c r="BI784" s="11">
        <f t="shared" si="2853"/>
        <v>2891.8139999999999</v>
      </c>
      <c r="BJ784" s="11">
        <f t="shared" si="2702"/>
        <v>510.09980000000002</v>
      </c>
      <c r="BL784" s="65" t="str">
        <f t="shared" si="2818"/>
        <v>20196</v>
      </c>
      <c r="BM784" s="2">
        <f t="shared" si="2819"/>
        <v>70.021789674391229</v>
      </c>
      <c r="BN784" s="2">
        <f t="shared" si="2820"/>
        <v>75.66619114826895</v>
      </c>
      <c r="BO784" s="2">
        <f t="shared" ref="BO784:BP784" si="2854">IF(COUNT(AK783,AY781)=2,AK783/AY781*100,"")</f>
        <v>111.91513951105769</v>
      </c>
      <c r="BP784" s="2">
        <f t="shared" si="2854"/>
        <v>91.17932048346016</v>
      </c>
      <c r="BQ784" s="2">
        <f t="shared" si="2822"/>
        <v>92.837771962557952</v>
      </c>
      <c r="BR784" s="2">
        <f t="shared" si="2823"/>
        <v>148.23318406230811</v>
      </c>
      <c r="BS784" s="2">
        <f t="shared" si="2824"/>
        <v>99.426139975853673</v>
      </c>
      <c r="BT784" s="2">
        <f t="shared" ref="BT784:BZ784" si="2855">IF(COUNT(AP783,BD781)=2,AP783/BD781*100,"")</f>
        <v>100.36399688874629</v>
      </c>
      <c r="BU784" s="2">
        <f t="shared" si="2855"/>
        <v>70.061332911534734</v>
      </c>
      <c r="BV784" s="2">
        <f t="shared" si="2855"/>
        <v>110.48722860791827</v>
      </c>
      <c r="BW784" s="2">
        <f t="shared" si="2855"/>
        <v>46.589371364202087</v>
      </c>
      <c r="BX784" s="2">
        <f t="shared" si="2855"/>
        <v>111.58837024309203</v>
      </c>
      <c r="BY784" s="2">
        <f t="shared" si="2855"/>
        <v>507.1466013832781</v>
      </c>
      <c r="BZ784" s="2">
        <f t="shared" si="2855"/>
        <v>121.58645842184603</v>
      </c>
    </row>
    <row r="785" spans="1:78" ht="15" customHeight="1" x14ac:dyDescent="0.2">
      <c r="A785" s="71">
        <v>43647</v>
      </c>
      <c r="B785" s="76">
        <v>14860.9</v>
      </c>
      <c r="C785" s="13">
        <v>1737081</v>
      </c>
      <c r="D785" s="76">
        <v>2445235</v>
      </c>
      <c r="E785" s="76">
        <v>3108.2</v>
      </c>
      <c r="F785" s="13">
        <v>2280696</v>
      </c>
      <c r="G785" s="76">
        <v>1028912</v>
      </c>
      <c r="H785" s="13">
        <v>1798946.59</v>
      </c>
      <c r="I785" s="13">
        <v>1226654</v>
      </c>
      <c r="J785" s="13">
        <v>3513357.9696</v>
      </c>
      <c r="K785" s="13">
        <v>874796</v>
      </c>
      <c r="L785" s="13">
        <v>1027251.2</v>
      </c>
      <c r="M785" s="76">
        <v>2127.991</v>
      </c>
      <c r="N785" s="13">
        <v>14512462.682</v>
      </c>
      <c r="O785" s="13">
        <v>620964.80000000005</v>
      </c>
      <c r="P785" s="13"/>
      <c r="Q785" s="13"/>
      <c r="R785" s="13"/>
      <c r="S785" s="13"/>
      <c r="T785" s="38"/>
      <c r="U785" s="13"/>
      <c r="V785" s="13"/>
      <c r="W785" s="13"/>
      <c r="X785" s="13"/>
      <c r="Y785" s="13"/>
      <c r="Z785" s="38"/>
      <c r="AA785" s="13"/>
      <c r="AB785" s="38"/>
      <c r="AC785" s="13"/>
      <c r="AD785" s="13"/>
      <c r="AE785" s="13"/>
      <c r="AF785" s="38"/>
      <c r="AG785" s="13"/>
      <c r="AI785" s="11">
        <f t="shared" si="2669"/>
        <v>14764.933333333334</v>
      </c>
      <c r="AJ785" s="11">
        <f t="shared" si="2677"/>
        <v>1724.0229999999999</v>
      </c>
      <c r="AK785" s="11">
        <f t="shared" si="2678"/>
        <v>2438.96</v>
      </c>
      <c r="AL785" s="11">
        <f t="shared" si="2670"/>
        <v>3097.2999999999997</v>
      </c>
      <c r="AM785" s="11">
        <f t="shared" si="2679"/>
        <v>2255.8183333333336</v>
      </c>
      <c r="AN785" s="11">
        <f t="shared" si="2680"/>
        <v>1028.5873333333334</v>
      </c>
      <c r="AO785" s="11">
        <f t="shared" si="2681"/>
        <v>1793.6160466666665</v>
      </c>
      <c r="AP785" s="11">
        <f t="shared" si="2682"/>
        <v>1231.4106666666667</v>
      </c>
      <c r="AQ785" s="11">
        <f t="shared" si="2683"/>
        <v>3486.6768528333328</v>
      </c>
      <c r="AR785" s="11">
        <f t="shared" si="2684"/>
        <v>874.54733333333343</v>
      </c>
      <c r="AS785" s="11">
        <f t="shared" si="2685"/>
        <v>1026.3350666666668</v>
      </c>
      <c r="AT785" s="11">
        <f t="shared" si="2671"/>
        <v>2141.2696666666666</v>
      </c>
      <c r="AU785" s="11">
        <f t="shared" si="2686"/>
        <v>14523.996292666669</v>
      </c>
      <c r="AV785" s="11">
        <f t="shared" si="2687"/>
        <v>620.84313333333341</v>
      </c>
      <c r="AW785" s="11">
        <f t="shared" si="2693"/>
        <v>21021.662499999999</v>
      </c>
      <c r="AX785" s="11">
        <f t="shared" si="2694"/>
        <v>2259.1999999999998</v>
      </c>
      <c r="AY785" s="11">
        <f t="shared" si="2695"/>
        <v>2182.6080000000002</v>
      </c>
      <c r="AZ785" s="11">
        <f t="shared" ref="AZ785" si="2856">IF(OR(S785="",S782="",S779="",S776=""),AZ784,SUM(S785,S782,S779,S776))</f>
        <v>3392.9650000000001</v>
      </c>
      <c r="BA785" s="11">
        <f t="shared" si="2697"/>
        <v>2387.8019999999997</v>
      </c>
      <c r="BB785" s="11">
        <f t="shared" ref="BB785:BE785" si="2857">IF(OR(V785="",V782="",V779="",V776=""),BB784,SUM(V785,V782,V779,V776)/1000)</f>
        <v>694.33069200038005</v>
      </c>
      <c r="BC785" s="11">
        <f t="shared" si="2857"/>
        <v>1770.6205</v>
      </c>
      <c r="BD785" s="11">
        <f t="shared" si="2857"/>
        <v>1223.213</v>
      </c>
      <c r="BE785" s="11">
        <f t="shared" si="2857"/>
        <v>4931.3860000000004</v>
      </c>
      <c r="BF785" s="11">
        <f t="shared" si="2699"/>
        <v>792.226</v>
      </c>
      <c r="BG785" s="11">
        <f t="shared" si="2700"/>
        <v>2200.8314000000005</v>
      </c>
      <c r="BH785" s="11">
        <f t="shared" ref="BH785:BI785" si="2858">IF(OR(AD785="",AD782="",AD779="",AD776=""),BH784,SUM(AD785,AD782,AD779,AD776)/1000)</f>
        <v>1947.75</v>
      </c>
      <c r="BI785" s="11">
        <f t="shared" si="2858"/>
        <v>2891.8139999999999</v>
      </c>
      <c r="BJ785" s="11">
        <f t="shared" si="2702"/>
        <v>510.09980000000002</v>
      </c>
      <c r="BL785" s="65" t="str">
        <f t="shared" si="2818"/>
        <v>20197</v>
      </c>
      <c r="BM785" s="2">
        <f t="shared" si="2819"/>
        <v>70.452426411404304</v>
      </c>
      <c r="BN785" s="2">
        <f t="shared" si="2820"/>
        <v>76.138403404908317</v>
      </c>
      <c r="BO785" s="2">
        <f t="shared" ref="BO785:BP785" si="2859">IF(COUNT(AK784,AY782)=2,AK784/AY782*100,"")</f>
        <v>112.29221306919399</v>
      </c>
      <c r="BP785" s="2">
        <f t="shared" si="2859"/>
        <v>91.519342665953815</v>
      </c>
      <c r="BQ785" s="2">
        <f t="shared" si="2822"/>
        <v>93.619296440911071</v>
      </c>
      <c r="BR785" s="2">
        <f t="shared" si="2823"/>
        <v>148.32994490481099</v>
      </c>
      <c r="BS785" s="2">
        <f t="shared" si="2824"/>
        <v>100.23627809521933</v>
      </c>
      <c r="BT785" s="2">
        <f t="shared" ref="BT785:BZ785" si="2860">IF(COUNT(AP784,BD782)=2,AP784/BD782*100,"")</f>
        <v>101.10925707957314</v>
      </c>
      <c r="BU785" s="2">
        <f t="shared" si="2860"/>
        <v>70.67539264318296</v>
      </c>
      <c r="BV785" s="2">
        <f t="shared" si="2860"/>
        <v>111.03307790549171</v>
      </c>
      <c r="BW785" s="2">
        <f t="shared" si="2860"/>
        <v>46.702544873394388</v>
      </c>
      <c r="BX785" s="2">
        <f t="shared" si="2860"/>
        <v>111.73662331300773</v>
      </c>
      <c r="BY785" s="2">
        <f t="shared" si="2860"/>
        <v>507.74751754658081</v>
      </c>
      <c r="BZ785" s="2">
        <f t="shared" si="2860"/>
        <v>122.02518638808375</v>
      </c>
    </row>
    <row r="786" spans="1:78" ht="15" customHeight="1" x14ac:dyDescent="0.2">
      <c r="A786" s="71">
        <v>43678</v>
      </c>
      <c r="B786" s="76">
        <v>14933.8</v>
      </c>
      <c r="C786" s="13">
        <v>1754609</v>
      </c>
      <c r="D786" s="76">
        <v>2456368</v>
      </c>
      <c r="E786" s="76">
        <v>3135.1</v>
      </c>
      <c r="F786" s="13">
        <v>2307332</v>
      </c>
      <c r="G786" s="76">
        <v>1030394</v>
      </c>
      <c r="H786" s="13">
        <v>1823816.04</v>
      </c>
      <c r="I786" s="13">
        <v>1235640</v>
      </c>
      <c r="J786" s="13">
        <v>3508996.7653999999</v>
      </c>
      <c r="K786" s="13">
        <v>894606</v>
      </c>
      <c r="L786" s="13">
        <v>1029886.6</v>
      </c>
      <c r="M786" s="76">
        <v>2132.422</v>
      </c>
      <c r="N786" s="13">
        <v>14532384.759</v>
      </c>
      <c r="O786" s="13">
        <v>625934</v>
      </c>
      <c r="P786" s="13"/>
      <c r="Q786" s="13"/>
      <c r="R786" s="13"/>
      <c r="S786" s="13"/>
      <c r="T786" s="38"/>
      <c r="U786" s="13"/>
      <c r="V786" s="13"/>
      <c r="W786" s="13"/>
      <c r="X786" s="13"/>
      <c r="Y786" s="13"/>
      <c r="Z786" s="38"/>
      <c r="AA786" s="13"/>
      <c r="AB786" s="38"/>
      <c r="AC786" s="13"/>
      <c r="AD786" s="13"/>
      <c r="AE786" s="13"/>
      <c r="AF786" s="38"/>
      <c r="AG786" s="13"/>
      <c r="AI786" s="11">
        <f t="shared" si="2669"/>
        <v>14858.466666666665</v>
      </c>
      <c r="AJ786" s="11">
        <f t="shared" si="2677"/>
        <v>1737.5450000000001</v>
      </c>
      <c r="AK786" s="11">
        <f t="shared" si="2678"/>
        <v>2446.6096666666667</v>
      </c>
      <c r="AL786" s="11">
        <f t="shared" si="2670"/>
        <v>3113.8333333333335</v>
      </c>
      <c r="AM786" s="11">
        <f t="shared" si="2679"/>
        <v>2281.4146666666666</v>
      </c>
      <c r="AN786" s="11">
        <f t="shared" si="2680"/>
        <v>1028.546</v>
      </c>
      <c r="AO786" s="11">
        <f t="shared" si="2681"/>
        <v>1807.8257599999999</v>
      </c>
      <c r="AP786" s="11">
        <f t="shared" si="2682"/>
        <v>1236.317</v>
      </c>
      <c r="AQ786" s="11">
        <f t="shared" si="2683"/>
        <v>3511.2228646666667</v>
      </c>
      <c r="AR786" s="11">
        <f t="shared" si="2684"/>
        <v>880.17433333333338</v>
      </c>
      <c r="AS786" s="11">
        <f t="shared" si="2685"/>
        <v>1027.5281666666667</v>
      </c>
      <c r="AT786" s="11">
        <f t="shared" si="2671"/>
        <v>2136.530666666667</v>
      </c>
      <c r="AU786" s="11">
        <f t="shared" si="2686"/>
        <v>14527.250193666667</v>
      </c>
      <c r="AV786" s="11">
        <f t="shared" si="2687"/>
        <v>622.58326666666676</v>
      </c>
      <c r="AW786" s="11">
        <f t="shared" si="2693"/>
        <v>21021.662499999999</v>
      </c>
      <c r="AX786" s="11">
        <f t="shared" si="2694"/>
        <v>2259.1999999999998</v>
      </c>
      <c r="AY786" s="11">
        <f t="shared" si="2695"/>
        <v>2182.6080000000002</v>
      </c>
      <c r="AZ786" s="11">
        <f t="shared" ref="AZ786" si="2861">IF(OR(S786="",S783="",S780="",S777=""),AZ785,SUM(S786,S783,S780,S777))</f>
        <v>3392.9650000000001</v>
      </c>
      <c r="BA786" s="11">
        <f t="shared" si="2697"/>
        <v>2387.8019999999997</v>
      </c>
      <c r="BB786" s="11">
        <f t="shared" ref="BB786:BE786" si="2862">IF(OR(V786="",V783="",V780="",V777=""),BB785,SUM(V786,V783,V780,V777)/1000)</f>
        <v>694.33069200038005</v>
      </c>
      <c r="BC786" s="11">
        <f t="shared" si="2862"/>
        <v>1770.6205</v>
      </c>
      <c r="BD786" s="11">
        <f t="shared" si="2862"/>
        <v>1223.213</v>
      </c>
      <c r="BE786" s="11">
        <f t="shared" si="2862"/>
        <v>4931.3860000000004</v>
      </c>
      <c r="BF786" s="11">
        <f t="shared" si="2699"/>
        <v>792.226</v>
      </c>
      <c r="BG786" s="11">
        <f t="shared" si="2700"/>
        <v>2200.8314000000005</v>
      </c>
      <c r="BH786" s="11">
        <f t="shared" ref="BH786:BI786" si="2863">IF(OR(AD786="",AD783="",AD780="",AD777=""),BH785,SUM(AD786,AD783,AD780,AD777)/1000)</f>
        <v>1947.75</v>
      </c>
      <c r="BI786" s="11">
        <f t="shared" si="2863"/>
        <v>2891.8139999999999</v>
      </c>
      <c r="BJ786" s="11">
        <f t="shared" si="2702"/>
        <v>510.09980000000002</v>
      </c>
      <c r="BL786" s="65" t="str">
        <f t="shared" si="2818"/>
        <v>20198</v>
      </c>
      <c r="BM786" s="2">
        <f t="shared" si="2819"/>
        <v>70.937032869642152</v>
      </c>
      <c r="BN786" s="2">
        <f t="shared" si="2820"/>
        <v>76.558551385995401</v>
      </c>
      <c r="BO786" s="2">
        <f t="shared" ref="BO786:BP786" si="2864">IF(COUNT(AK785,AY783)=2,AK785/AY783*100,"")</f>
        <v>112.65830853639723</v>
      </c>
      <c r="BP786" s="2">
        <f t="shared" si="2864"/>
        <v>91.84453829979222</v>
      </c>
      <c r="BQ786" s="2">
        <f t="shared" si="2822"/>
        <v>94.433717886076636</v>
      </c>
      <c r="BR786" s="2">
        <f t="shared" si="2823"/>
        <v>148.47385921606224</v>
      </c>
      <c r="BS786" s="2">
        <f t="shared" si="2824"/>
        <v>100.85589660473325</v>
      </c>
      <c r="BT786" s="2">
        <f t="shared" ref="BT786:BZ786" si="2865">IF(COUNT(AP785,BD783)=2,AP785/BD783*100,"")</f>
        <v>101.57028131331418</v>
      </c>
      <c r="BU786" s="2">
        <f t="shared" si="2865"/>
        <v>71.36891287382258</v>
      </c>
      <c r="BV786" s="2">
        <f t="shared" si="2865"/>
        <v>111.69186888037463</v>
      </c>
      <c r="BW786" s="2">
        <f t="shared" si="2865"/>
        <v>46.775282669817429</v>
      </c>
      <c r="BX786" s="2">
        <f t="shared" si="2865"/>
        <v>111.42499178684584</v>
      </c>
      <c r="BY786" s="2">
        <f t="shared" si="2865"/>
        <v>506.23368499690378</v>
      </c>
      <c r="BZ786" s="2">
        <f t="shared" si="2865"/>
        <v>122.1166757408579</v>
      </c>
    </row>
    <row r="787" spans="1:78" ht="15" customHeight="1" x14ac:dyDescent="0.2">
      <c r="A787" s="71">
        <v>43709</v>
      </c>
      <c r="B787" s="76">
        <v>15025</v>
      </c>
      <c r="C787" s="13">
        <v>1768020</v>
      </c>
      <c r="D787" s="76">
        <v>2450028</v>
      </c>
      <c r="E787" s="76">
        <v>3136.7</v>
      </c>
      <c r="F787" s="13">
        <v>2300761</v>
      </c>
      <c r="G787" s="76">
        <v>1024856</v>
      </c>
      <c r="H787" s="13">
        <v>1817730.71</v>
      </c>
      <c r="I787" s="13">
        <v>1241026</v>
      </c>
      <c r="J787" s="76">
        <v>3561972.2072999999</v>
      </c>
      <c r="K787" s="13">
        <v>886537</v>
      </c>
      <c r="L787" s="13">
        <v>1032463.6</v>
      </c>
      <c r="M787" s="76">
        <v>2137.2919999999999</v>
      </c>
      <c r="N787" s="13">
        <v>14507927.051000001</v>
      </c>
      <c r="O787" s="13">
        <v>628986.19999999995</v>
      </c>
      <c r="P787" s="13">
        <v>5385635</v>
      </c>
      <c r="Q787" s="13">
        <v>599497</v>
      </c>
      <c r="R787" s="76">
        <v>556693</v>
      </c>
      <c r="S787" s="13">
        <v>859.56200000000001</v>
      </c>
      <c r="T787" s="38"/>
      <c r="U787" s="76">
        <v>607.12199999999996</v>
      </c>
      <c r="V787" s="13">
        <v>175042.41207739001</v>
      </c>
      <c r="W787" s="76">
        <v>445913.5</v>
      </c>
      <c r="X787" s="13">
        <v>311917</v>
      </c>
      <c r="Y787" s="13">
        <v>1199479</v>
      </c>
      <c r="Z787" s="38"/>
      <c r="AA787" s="76">
        <v>203727</v>
      </c>
      <c r="AB787" s="38"/>
      <c r="AC787" s="78">
        <v>558471</v>
      </c>
      <c r="AD787" s="13">
        <v>503215</v>
      </c>
      <c r="AE787" s="13">
        <v>722831</v>
      </c>
      <c r="AF787" s="38"/>
      <c r="AG787" s="78">
        <v>128050</v>
      </c>
      <c r="AI787" s="11">
        <f t="shared" si="2669"/>
        <v>14939.9</v>
      </c>
      <c r="AJ787" s="11">
        <f t="shared" si="2677"/>
        <v>1753.2366666666667</v>
      </c>
      <c r="AK787" s="11">
        <f t="shared" si="2678"/>
        <v>2450.5436666666665</v>
      </c>
      <c r="AL787" s="11">
        <f t="shared" si="2670"/>
        <v>3126.6666666666665</v>
      </c>
      <c r="AM787" s="11">
        <f t="shared" si="2679"/>
        <v>2296.2629999999999</v>
      </c>
      <c r="AN787" s="11">
        <f t="shared" si="2680"/>
        <v>1028.0540000000001</v>
      </c>
      <c r="AO787" s="11">
        <f t="shared" si="2681"/>
        <v>1813.4977799999999</v>
      </c>
      <c r="AP787" s="11">
        <f t="shared" si="2682"/>
        <v>1234.44</v>
      </c>
      <c r="AQ787" s="11">
        <f t="shared" si="2683"/>
        <v>3528.1089807666667</v>
      </c>
      <c r="AR787" s="11">
        <f t="shared" si="2684"/>
        <v>885.31299999999999</v>
      </c>
      <c r="AS787" s="11">
        <f t="shared" si="2685"/>
        <v>1029.8671333333334</v>
      </c>
      <c r="AT787" s="11">
        <f t="shared" si="2671"/>
        <v>2132.5683333333332</v>
      </c>
      <c r="AU787" s="11">
        <f t="shared" si="2686"/>
        <v>14517.591497333333</v>
      </c>
      <c r="AV787" s="11">
        <f t="shared" si="2687"/>
        <v>625.29499999999996</v>
      </c>
      <c r="AW787" s="11">
        <f t="shared" si="2693"/>
        <v>21219.859499999999</v>
      </c>
      <c r="AX787" s="11">
        <f t="shared" si="2694"/>
        <v>2272.9549999999999</v>
      </c>
      <c r="AY787" s="11">
        <f t="shared" si="2695"/>
        <v>2199.4229999999998</v>
      </c>
      <c r="AZ787" s="11">
        <f t="shared" ref="AZ787" si="2866">IF(OR(S787="",S784="",S781="",S778=""),AZ786,SUM(S787,S784,S781,S778))</f>
        <v>3415.232</v>
      </c>
      <c r="BA787" s="11">
        <f t="shared" si="2697"/>
        <v>2405.0789999999997</v>
      </c>
      <c r="BB787" s="11">
        <f t="shared" ref="BB787:BE787" si="2867">IF(OR(V787="",V784="",V781="",V778=""),BB786,SUM(V787,V784,V781,V778)/1000)</f>
        <v>696.45832876113013</v>
      </c>
      <c r="BC787" s="11">
        <f t="shared" si="2867"/>
        <v>1776.0391000000002</v>
      </c>
      <c r="BD787" s="11">
        <f t="shared" si="2867"/>
        <v>1233.8630000000001</v>
      </c>
      <c r="BE787" s="11">
        <f t="shared" si="2867"/>
        <v>4983.5230000000001</v>
      </c>
      <c r="BF787" s="11">
        <f t="shared" si="2699"/>
        <v>801.33600000000001</v>
      </c>
      <c r="BG787" s="11">
        <f t="shared" si="2700"/>
        <v>2213.6274000000003</v>
      </c>
      <c r="BH787" s="11">
        <f t="shared" ref="BH787:BI787" si="2868">IF(OR(AD787="",AD784="",AD781="",AD778=""),BH786,SUM(AD787,AD784,AD781,AD778)/1000)</f>
        <v>1974.1279999999999</v>
      </c>
      <c r="BI787" s="11">
        <f t="shared" si="2868"/>
        <v>2888.2930000000001</v>
      </c>
      <c r="BJ787" s="11">
        <f t="shared" si="2702"/>
        <v>510.16309999999999</v>
      </c>
      <c r="BL787" s="65" t="str">
        <f t="shared" si="2818"/>
        <v>20199</v>
      </c>
      <c r="BM787" s="2">
        <f t="shared" si="2819"/>
        <v>70.68169164387767</v>
      </c>
      <c r="BN787" s="2">
        <f t="shared" si="2820"/>
        <v>76.311216359773368</v>
      </c>
      <c r="BO787" s="2">
        <f t="shared" ref="BO787:BP787" si="2869">IF(COUNT(AK786,AY784)=2,AK786/AY784*100,"")</f>
        <v>112.09569774630472</v>
      </c>
      <c r="BP787" s="2">
        <f t="shared" si="2869"/>
        <v>91.773222928421987</v>
      </c>
      <c r="BQ787" s="2">
        <f t="shared" si="2822"/>
        <v>94.472587481429954</v>
      </c>
      <c r="BR787" s="2">
        <f t="shared" si="2823"/>
        <v>148.13488901617461</v>
      </c>
      <c r="BS787" s="2">
        <f t="shared" si="2824"/>
        <v>101.29872813890195</v>
      </c>
      <c r="BT787" s="2">
        <f t="shared" ref="BT787:BZ787" si="2870">IF(COUNT(AP786,BD784)=2,AP786/BD784*100,"")</f>
        <v>101.07127703842258</v>
      </c>
      <c r="BU787" s="2">
        <f t="shared" si="2870"/>
        <v>71.201541811301468</v>
      </c>
      <c r="BV787" s="2">
        <f t="shared" si="2870"/>
        <v>111.10141971272508</v>
      </c>
      <c r="BW787" s="2">
        <f t="shared" si="2870"/>
        <v>46.688181869209359</v>
      </c>
      <c r="BX787" s="2">
        <f t="shared" si="2870"/>
        <v>109.69224318658281</v>
      </c>
      <c r="BY787" s="2">
        <f t="shared" si="2870"/>
        <v>502.35769636866917</v>
      </c>
      <c r="BZ787" s="2">
        <f t="shared" si="2870"/>
        <v>122.05126656914329</v>
      </c>
    </row>
    <row r="788" spans="1:78" ht="15" customHeight="1" x14ac:dyDescent="0.2">
      <c r="A788" s="71">
        <v>43739</v>
      </c>
      <c r="B788" s="76">
        <v>15154.7</v>
      </c>
      <c r="C788" s="13">
        <v>1780507</v>
      </c>
      <c r="D788" s="76">
        <v>2442904</v>
      </c>
      <c r="E788" s="76">
        <v>3150.7</v>
      </c>
      <c r="F788" s="76">
        <v>2302384</v>
      </c>
      <c r="G788" s="76">
        <v>1022226</v>
      </c>
      <c r="H788" s="13">
        <v>1826416.23</v>
      </c>
      <c r="I788" s="13">
        <v>1231295</v>
      </c>
      <c r="J788" s="76">
        <v>3593521.7111</v>
      </c>
      <c r="K788" s="13">
        <v>885875</v>
      </c>
      <c r="L788" s="76">
        <v>1034203.7</v>
      </c>
      <c r="M788" s="76">
        <v>2146.0300000000002</v>
      </c>
      <c r="N788" s="13">
        <v>14674285.217</v>
      </c>
      <c r="O788" s="13">
        <v>628679.69999999995</v>
      </c>
      <c r="P788" s="13"/>
      <c r="Q788" s="13"/>
      <c r="R788" s="13"/>
      <c r="S788" s="13"/>
      <c r="T788" s="38"/>
      <c r="U788" s="13"/>
      <c r="V788" s="13"/>
      <c r="W788" s="13"/>
      <c r="X788" s="13"/>
      <c r="Y788" s="13"/>
      <c r="Z788" s="38"/>
      <c r="AA788" s="13"/>
      <c r="AB788" s="38"/>
      <c r="AC788" s="13"/>
      <c r="AD788" s="13"/>
      <c r="AE788" s="13"/>
      <c r="AF788" s="38"/>
      <c r="AG788" s="13"/>
      <c r="AI788" s="11">
        <f t="shared" si="2669"/>
        <v>15037.833333333334</v>
      </c>
      <c r="AJ788" s="11">
        <f t="shared" si="2677"/>
        <v>1767.712</v>
      </c>
      <c r="AK788" s="11">
        <f t="shared" si="2678"/>
        <v>2449.7666666666664</v>
      </c>
      <c r="AL788" s="11">
        <f t="shared" si="2670"/>
        <v>3140.8333333333335</v>
      </c>
      <c r="AM788" s="11">
        <f t="shared" si="2679"/>
        <v>2303.4923333333336</v>
      </c>
      <c r="AN788" s="11">
        <f t="shared" si="2680"/>
        <v>1025.8253333333334</v>
      </c>
      <c r="AO788" s="11">
        <f t="shared" si="2681"/>
        <v>1822.654326666667</v>
      </c>
      <c r="AP788" s="11">
        <f t="shared" si="2682"/>
        <v>1235.9870000000001</v>
      </c>
      <c r="AQ788" s="11">
        <f t="shared" si="2683"/>
        <v>3554.8302279333338</v>
      </c>
      <c r="AR788" s="11">
        <f t="shared" si="2684"/>
        <v>889.00599999999997</v>
      </c>
      <c r="AS788" s="11">
        <f t="shared" si="2685"/>
        <v>1032.1846333333333</v>
      </c>
      <c r="AT788" s="11">
        <f t="shared" si="2671"/>
        <v>2138.5813333333335</v>
      </c>
      <c r="AU788" s="11">
        <f t="shared" si="2686"/>
        <v>14571.532342333334</v>
      </c>
      <c r="AV788" s="11">
        <f t="shared" si="2687"/>
        <v>627.86663333333331</v>
      </c>
      <c r="AW788" s="11">
        <f t="shared" si="2693"/>
        <v>21219.859499999999</v>
      </c>
      <c r="AX788" s="11">
        <f t="shared" si="2694"/>
        <v>2272.9549999999999</v>
      </c>
      <c r="AY788" s="11">
        <f t="shared" si="2695"/>
        <v>2199.4229999999998</v>
      </c>
      <c r="AZ788" s="11">
        <f t="shared" ref="AZ788" si="2871">IF(OR(S788="",S785="",S782="",S779=""),AZ787,SUM(S788,S785,S782,S779))</f>
        <v>3415.232</v>
      </c>
      <c r="BA788" s="11">
        <f t="shared" si="2697"/>
        <v>2405.0789999999997</v>
      </c>
      <c r="BB788" s="11">
        <f t="shared" ref="BB788:BE788" si="2872">IF(OR(V788="",V785="",V782="",V779=""),BB787,SUM(V788,V785,V782,V779)/1000)</f>
        <v>696.45832876113013</v>
      </c>
      <c r="BC788" s="11">
        <f t="shared" si="2872"/>
        <v>1776.0391000000002</v>
      </c>
      <c r="BD788" s="11">
        <f t="shared" si="2872"/>
        <v>1233.8630000000001</v>
      </c>
      <c r="BE788" s="11">
        <f t="shared" si="2872"/>
        <v>4983.5230000000001</v>
      </c>
      <c r="BF788" s="11">
        <f t="shared" si="2699"/>
        <v>801.33600000000001</v>
      </c>
      <c r="BG788" s="11">
        <f t="shared" si="2700"/>
        <v>2213.6274000000003</v>
      </c>
      <c r="BH788" s="11">
        <f t="shared" ref="BH788:BI788" si="2873">IF(OR(AD788="",AD785="",AD782="",AD779=""),BH787,SUM(AD788,AD785,AD782,AD779)/1000)</f>
        <v>1974.1279999999999</v>
      </c>
      <c r="BI788" s="11">
        <f t="shared" si="2873"/>
        <v>2888.2930000000001</v>
      </c>
      <c r="BJ788" s="11">
        <f t="shared" si="2702"/>
        <v>510.16309999999999</v>
      </c>
      <c r="BL788" s="65" t="str">
        <f t="shared" si="2818"/>
        <v>201910</v>
      </c>
      <c r="BM788" s="2">
        <f t="shared" si="2819"/>
        <v>71.069069822617507</v>
      </c>
      <c r="BN788" s="2">
        <f t="shared" si="2820"/>
        <v>76.909746813031163</v>
      </c>
      <c r="BO788" s="2">
        <f t="shared" ref="BO788:BP788" si="2874">IF(COUNT(AK787,AY785)=2,AK787/AY785*100,"")</f>
        <v>112.27594083164114</v>
      </c>
      <c r="BP788" s="2">
        <f t="shared" si="2874"/>
        <v>92.151456518610303</v>
      </c>
      <c r="BQ788" s="2">
        <f t="shared" si="2822"/>
        <v>95.544549617877323</v>
      </c>
      <c r="BR788" s="2">
        <f t="shared" si="2823"/>
        <v>148.06402940912159</v>
      </c>
      <c r="BS788" s="2">
        <f t="shared" si="2824"/>
        <v>102.10125546383316</v>
      </c>
      <c r="BT788" s="2">
        <f t="shared" ref="BT788:BZ788" si="2875">IF(COUNT(AP787,BD785)=2,AP787/BD785*100,"")</f>
        <v>100.91782870195134</v>
      </c>
      <c r="BU788" s="2">
        <f t="shared" si="2875"/>
        <v>71.543963112331227</v>
      </c>
      <c r="BV788" s="2">
        <f t="shared" si="2875"/>
        <v>111.75005617084012</v>
      </c>
      <c r="BW788" s="2">
        <f t="shared" si="2875"/>
        <v>46.79445837301909</v>
      </c>
      <c r="BX788" s="2">
        <f t="shared" si="2875"/>
        <v>109.48881187695203</v>
      </c>
      <c r="BY788" s="2">
        <f t="shared" si="2875"/>
        <v>502.02369506936941</v>
      </c>
      <c r="BZ788" s="2">
        <f t="shared" si="2875"/>
        <v>122.58287495897859</v>
      </c>
    </row>
    <row r="789" spans="1:78" ht="15" customHeight="1" x14ac:dyDescent="0.2">
      <c r="A789" s="71">
        <v>43770</v>
      </c>
      <c r="B789" s="76">
        <v>15259.2</v>
      </c>
      <c r="C789" s="76">
        <v>1788165</v>
      </c>
      <c r="D789" s="76">
        <v>2446827</v>
      </c>
      <c r="E789" s="76">
        <v>3148.1</v>
      </c>
      <c r="F789" s="76">
        <v>2310469</v>
      </c>
      <c r="G789" s="76">
        <v>1020380</v>
      </c>
      <c r="H789" s="76">
        <v>1859810.67</v>
      </c>
      <c r="I789" s="76">
        <v>1253694</v>
      </c>
      <c r="J789" s="76">
        <v>3599457.2653999999</v>
      </c>
      <c r="K789" s="13">
        <v>895062</v>
      </c>
      <c r="L789" s="76">
        <v>1038335.6</v>
      </c>
      <c r="M789" s="76">
        <v>2153.317</v>
      </c>
      <c r="N789" s="13">
        <v>14766345.204</v>
      </c>
      <c r="O789" s="13">
        <v>634837.6</v>
      </c>
      <c r="P789" s="13"/>
      <c r="Q789" s="13"/>
      <c r="R789" s="13"/>
      <c r="S789" s="13"/>
      <c r="T789" s="38"/>
      <c r="U789" s="13"/>
      <c r="V789" s="13"/>
      <c r="W789" s="13"/>
      <c r="X789" s="13"/>
      <c r="Y789" s="13"/>
      <c r="Z789" s="38"/>
      <c r="AA789" s="13"/>
      <c r="AB789" s="38"/>
      <c r="AC789" s="13"/>
      <c r="AD789" s="13"/>
      <c r="AE789" s="13"/>
      <c r="AF789" s="38"/>
      <c r="AG789" s="13"/>
      <c r="AI789" s="11">
        <f t="shared" si="2669"/>
        <v>15146.300000000001</v>
      </c>
      <c r="AJ789" s="11">
        <f t="shared" si="2677"/>
        <v>1778.8973333333333</v>
      </c>
      <c r="AK789" s="11">
        <f t="shared" si="2678"/>
        <v>2446.5863333333336</v>
      </c>
      <c r="AL789" s="11">
        <f t="shared" si="2670"/>
        <v>3145.1666666666665</v>
      </c>
      <c r="AM789" s="11">
        <f t="shared" si="2679"/>
        <v>2304.538</v>
      </c>
      <c r="AN789" s="11">
        <f t="shared" si="2680"/>
        <v>1022.4873333333334</v>
      </c>
      <c r="AO789" s="11">
        <f t="shared" si="2681"/>
        <v>1834.6525366666665</v>
      </c>
      <c r="AP789" s="11">
        <f t="shared" si="2682"/>
        <v>1242.0050000000001</v>
      </c>
      <c r="AQ789" s="11">
        <f t="shared" si="2683"/>
        <v>3584.9837279333337</v>
      </c>
      <c r="AR789" s="11">
        <f t="shared" si="2684"/>
        <v>889.15800000000002</v>
      </c>
      <c r="AS789" s="11">
        <f t="shared" si="2685"/>
        <v>1035.0009666666667</v>
      </c>
      <c r="AT789" s="11">
        <f t="shared" si="2671"/>
        <v>2145.5463333333332</v>
      </c>
      <c r="AU789" s="11">
        <f t="shared" si="2686"/>
        <v>14649.519157333334</v>
      </c>
      <c r="AV789" s="11">
        <f t="shared" si="2687"/>
        <v>630.83450000000005</v>
      </c>
      <c r="AW789" s="11">
        <f t="shared" si="2693"/>
        <v>21219.859499999999</v>
      </c>
      <c r="AX789" s="11">
        <f t="shared" si="2694"/>
        <v>2272.9549999999999</v>
      </c>
      <c r="AY789" s="11">
        <f t="shared" si="2695"/>
        <v>2199.4229999999998</v>
      </c>
      <c r="AZ789" s="11">
        <f t="shared" ref="AZ789" si="2876">IF(OR(S789="",S786="",S783="",S780=""),AZ788,SUM(S789,S786,S783,S780))</f>
        <v>3415.232</v>
      </c>
      <c r="BA789" s="11">
        <f t="shared" si="2697"/>
        <v>2405.0789999999997</v>
      </c>
      <c r="BB789" s="11">
        <f t="shared" ref="BB789:BE789" si="2877">IF(OR(V789="",V786="",V783="",V780=""),BB788,SUM(V789,V786,V783,V780)/1000)</f>
        <v>696.45832876113013</v>
      </c>
      <c r="BC789" s="11">
        <f t="shared" si="2877"/>
        <v>1776.0391000000002</v>
      </c>
      <c r="BD789" s="11">
        <f t="shared" si="2877"/>
        <v>1233.8630000000001</v>
      </c>
      <c r="BE789" s="11">
        <f t="shared" si="2877"/>
        <v>4983.5230000000001</v>
      </c>
      <c r="BF789" s="11">
        <f t="shared" si="2699"/>
        <v>801.33600000000001</v>
      </c>
      <c r="BG789" s="11">
        <f t="shared" si="2700"/>
        <v>2213.6274000000003</v>
      </c>
      <c r="BH789" s="11">
        <f t="shared" ref="BH789:BI789" si="2878">IF(OR(AD789="",AD786="",AD783="",AD780=""),BH788,SUM(AD789,AD786,AD783,AD780)/1000)</f>
        <v>1974.1279999999999</v>
      </c>
      <c r="BI789" s="11">
        <f t="shared" si="2878"/>
        <v>2888.2930000000001</v>
      </c>
      <c r="BJ789" s="11">
        <f t="shared" si="2702"/>
        <v>510.16309999999999</v>
      </c>
      <c r="BL789" s="65" t="str">
        <f t="shared" si="2818"/>
        <v>201911</v>
      </c>
      <c r="BM789" s="2">
        <f t="shared" si="2819"/>
        <v>71.534938463279644</v>
      </c>
      <c r="BN789" s="2">
        <f t="shared" si="2820"/>
        <v>77.604314211520304</v>
      </c>
      <c r="BO789" s="2">
        <f t="shared" ref="BO789:BP789" si="2879">IF(COUNT(AK788,AY786)=2,AK788/AY786*100,"")</f>
        <v>112.24034121870103</v>
      </c>
      <c r="BP789" s="2">
        <f t="shared" si="2879"/>
        <v>92.568987105181861</v>
      </c>
      <c r="BQ789" s="2">
        <f t="shared" si="2822"/>
        <v>96.166390680634322</v>
      </c>
      <c r="BR789" s="2">
        <f t="shared" si="2823"/>
        <v>147.74304883137327</v>
      </c>
      <c r="BS789" s="2">
        <f t="shared" si="2824"/>
        <v>102.42159627091181</v>
      </c>
      <c r="BT789" s="2">
        <f t="shared" ref="BT789:BZ789" si="2880">IF(COUNT(AP788,BD786)=2,AP788/BD786*100,"")</f>
        <v>101.04429890787623</v>
      </c>
      <c r="BU789" s="2">
        <f t="shared" si="2880"/>
        <v>72.085823902921689</v>
      </c>
      <c r="BV789" s="2">
        <f t="shared" si="2880"/>
        <v>112.21621103069073</v>
      </c>
      <c r="BW789" s="2">
        <f t="shared" si="2880"/>
        <v>46.899759487861409</v>
      </c>
      <c r="BX789" s="2">
        <f t="shared" si="2880"/>
        <v>109.79752706113892</v>
      </c>
      <c r="BY789" s="2">
        <f t="shared" si="2880"/>
        <v>503.88898948318717</v>
      </c>
      <c r="BZ789" s="2">
        <f t="shared" si="2880"/>
        <v>123.08701813514401</v>
      </c>
    </row>
    <row r="790" spans="1:78" ht="15" customHeight="1" x14ac:dyDescent="0.2">
      <c r="A790" s="71">
        <v>43800</v>
      </c>
      <c r="B790" s="76">
        <v>15318.5</v>
      </c>
      <c r="C790" s="76">
        <v>1797721</v>
      </c>
      <c r="D790" s="76">
        <v>2460138</v>
      </c>
      <c r="E790" s="76">
        <v>3162</v>
      </c>
      <c r="F790" s="13"/>
      <c r="G790" s="76">
        <v>1015943</v>
      </c>
      <c r="H790" s="76">
        <v>1845506.64</v>
      </c>
      <c r="I790" s="76">
        <v>1250040</v>
      </c>
      <c r="J790" s="76">
        <v>3579820.8404000001</v>
      </c>
      <c r="K790" s="76">
        <v>889861</v>
      </c>
      <c r="L790" s="76">
        <v>1039700.9</v>
      </c>
      <c r="M790" s="76">
        <v>2153.549</v>
      </c>
      <c r="N790" s="76">
        <v>14745871.654999999</v>
      </c>
      <c r="O790" s="76">
        <v>633053.4</v>
      </c>
      <c r="P790" s="76">
        <v>5433566.5</v>
      </c>
      <c r="Q790" s="13"/>
      <c r="R790" s="76">
        <v>557460</v>
      </c>
      <c r="S790" s="76">
        <v>869.13</v>
      </c>
      <c r="T790" s="38"/>
      <c r="U790" s="76">
        <v>608.67100000000005</v>
      </c>
      <c r="V790" s="13"/>
      <c r="W790" s="13"/>
      <c r="X790" s="76">
        <v>315781</v>
      </c>
      <c r="Y790" s="13"/>
      <c r="Z790" s="38"/>
      <c r="AA790" s="76">
        <v>205945</v>
      </c>
      <c r="AB790" s="38"/>
      <c r="AC790" s="78">
        <v>551546.30000000005</v>
      </c>
      <c r="AD790" s="13"/>
      <c r="AE790" s="13"/>
      <c r="AF790" s="38"/>
      <c r="AG790" s="78">
        <v>125020.1</v>
      </c>
      <c r="AI790" s="11">
        <f t="shared" si="2669"/>
        <v>15244.133333333333</v>
      </c>
      <c r="AJ790" s="11">
        <f t="shared" si="2677"/>
        <v>1788.7976666666668</v>
      </c>
      <c r="AK790" s="11">
        <f t="shared" si="2678"/>
        <v>2449.9563333333335</v>
      </c>
      <c r="AL790" s="11">
        <f t="shared" si="2670"/>
        <v>3153.6</v>
      </c>
      <c r="AM790" s="11">
        <f t="shared" si="2679"/>
        <v>2306.4265</v>
      </c>
      <c r="AN790" s="11">
        <f t="shared" si="2680"/>
        <v>1019.5163333333334</v>
      </c>
      <c r="AO790" s="11">
        <f t="shared" si="2681"/>
        <v>1843.9111799999998</v>
      </c>
      <c r="AP790" s="11">
        <f t="shared" si="2682"/>
        <v>1245.0096666666668</v>
      </c>
      <c r="AQ790" s="11">
        <f t="shared" si="2683"/>
        <v>3590.9332722999998</v>
      </c>
      <c r="AR790" s="11">
        <f t="shared" si="2684"/>
        <v>890.26599999999996</v>
      </c>
      <c r="AS790" s="11">
        <f t="shared" si="2685"/>
        <v>1037.4133999999999</v>
      </c>
      <c r="AT790" s="11">
        <f t="shared" si="2671"/>
        <v>2150.9653333333331</v>
      </c>
      <c r="AU790" s="11">
        <f t="shared" si="2686"/>
        <v>14728.834025333332</v>
      </c>
      <c r="AV790" s="11">
        <f t="shared" si="2687"/>
        <v>632.19023333333325</v>
      </c>
      <c r="AW790" s="11">
        <f t="shared" si="2693"/>
        <v>21428.974999999999</v>
      </c>
      <c r="AX790" s="11">
        <f t="shared" si="2694"/>
        <v>2272.9549999999999</v>
      </c>
      <c r="AY790" s="11">
        <f t="shared" si="2695"/>
        <v>2214.89</v>
      </c>
      <c r="AZ790" s="11">
        <f t="shared" ref="AZ790" si="2881">IF(OR(S790="",S787="",S784="",S781=""),AZ789,SUM(S790,S787,S784,S781))</f>
        <v>3437.2359999999999</v>
      </c>
      <c r="BA790" s="11">
        <f t="shared" si="2697"/>
        <v>2419.2660000000001</v>
      </c>
      <c r="BB790" s="11">
        <f t="shared" ref="BB790:BE790" si="2882">IF(OR(V790="",V787="",V784="",V781=""),BB789,SUM(V790,V787,V784,V781)/1000)</f>
        <v>696.45832876113013</v>
      </c>
      <c r="BC790" s="11">
        <f t="shared" si="2882"/>
        <v>1776.0391000000002</v>
      </c>
      <c r="BD790" s="11">
        <f t="shared" si="2882"/>
        <v>1244.7570000000001</v>
      </c>
      <c r="BE790" s="11">
        <f t="shared" si="2882"/>
        <v>4983.5230000000001</v>
      </c>
      <c r="BF790" s="11">
        <f t="shared" si="2699"/>
        <v>810.54499999999996</v>
      </c>
      <c r="BG790" s="11">
        <f t="shared" si="2700"/>
        <v>2218.7404999999999</v>
      </c>
      <c r="BH790" s="11">
        <f t="shared" ref="BH790:BI790" si="2883">IF(OR(AD790="",AD787="",AD784="",AD781=""),BH789,SUM(AD790,AD787,AD784,AD781)/1000)</f>
        <v>1974.1279999999999</v>
      </c>
      <c r="BI790" s="11">
        <f t="shared" si="2883"/>
        <v>2888.2930000000001</v>
      </c>
      <c r="BJ790" s="11">
        <f t="shared" si="2702"/>
        <v>507.69840000000005</v>
      </c>
      <c r="BL790" s="65" t="str">
        <f t="shared" si="2818"/>
        <v>201912</v>
      </c>
      <c r="BM790" s="2">
        <f t="shared" si="2819"/>
        <v>71.377946682446236</v>
      </c>
      <c r="BN790" s="2">
        <f t="shared" si="2820"/>
        <v>77.771535292163733</v>
      </c>
      <c r="BO790" s="2">
        <f t="shared" ref="BO790:BP790" si="2884">IF(COUNT(AK789,AY787)=2,AK789/AY787*100,"")</f>
        <v>111.23764429731497</v>
      </c>
      <c r="BP790" s="2">
        <f t="shared" si="2884"/>
        <v>92.092328329866518</v>
      </c>
      <c r="BQ790" s="2">
        <f t="shared" si="2822"/>
        <v>95.77616092167176</v>
      </c>
      <c r="BR790" s="2">
        <f t="shared" si="2823"/>
        <v>146.81242094586594</v>
      </c>
      <c r="BS790" s="2">
        <f t="shared" si="2824"/>
        <v>102.62467344703541</v>
      </c>
      <c r="BT790" s="2">
        <f t="shared" ref="BT790:BZ790" si="2885">IF(COUNT(AP789,BD787)=2,AP789/BD787*100,"")</f>
        <v>100.65987877098188</v>
      </c>
      <c r="BU790" s="2">
        <f t="shared" si="2885"/>
        <v>71.936734874772995</v>
      </c>
      <c r="BV790" s="2">
        <f t="shared" si="2885"/>
        <v>110.95944772230375</v>
      </c>
      <c r="BW790" s="2">
        <f t="shared" si="2885"/>
        <v>46.755879813678966</v>
      </c>
      <c r="BX790" s="2">
        <f t="shared" si="2885"/>
        <v>108.68324309940051</v>
      </c>
      <c r="BY790" s="2">
        <f t="shared" si="2885"/>
        <v>507.20336050855411</v>
      </c>
      <c r="BZ790" s="2">
        <f t="shared" si="2885"/>
        <v>123.65349434327963</v>
      </c>
    </row>
    <row r="791" spans="1:78" ht="15" customHeight="1" x14ac:dyDescent="0.2">
      <c r="A791" s="71">
        <v>43831</v>
      </c>
      <c r="B791" s="76">
        <v>15437.9</v>
      </c>
      <c r="C791" s="13"/>
      <c r="D791" s="13"/>
      <c r="E791" s="13"/>
      <c r="F791" s="13"/>
      <c r="G791" s="13"/>
      <c r="H791" s="13"/>
      <c r="I791" s="13"/>
      <c r="J791" s="13"/>
      <c r="K791" s="13"/>
      <c r="L791" s="76">
        <v>1041899.3</v>
      </c>
      <c r="M791" s="13"/>
      <c r="N791" s="13"/>
      <c r="O791" s="13"/>
      <c r="P791" s="13"/>
      <c r="Q791" s="13"/>
      <c r="R791" s="13"/>
      <c r="S791" s="13"/>
      <c r="T791" s="38"/>
      <c r="U791" s="13"/>
      <c r="V791" s="13"/>
      <c r="W791" s="13"/>
      <c r="X791" s="13"/>
      <c r="Y791" s="13"/>
      <c r="Z791" s="38"/>
      <c r="AA791" s="13"/>
      <c r="AB791" s="38"/>
      <c r="AC791" s="13"/>
      <c r="AD791" s="13"/>
      <c r="AE791" s="13"/>
      <c r="AF791" s="38"/>
      <c r="AG791" s="13"/>
      <c r="AI791" s="11">
        <f t="shared" si="2669"/>
        <v>15338.533333333333</v>
      </c>
      <c r="AJ791" s="11">
        <f t="shared" si="2677"/>
        <v>1792.943</v>
      </c>
      <c r="AK791" s="11">
        <f t="shared" si="2678"/>
        <v>2453.4825000000001</v>
      </c>
      <c r="AL791" s="11">
        <f t="shared" si="2670"/>
        <v>3155.05</v>
      </c>
      <c r="AM791" s="11" t="str">
        <f t="shared" si="2679"/>
        <v/>
      </c>
      <c r="AN791" s="11">
        <f t="shared" si="2680"/>
        <v>1018.1615</v>
      </c>
      <c r="AO791" s="11">
        <f t="shared" si="2681"/>
        <v>1852.6586549999997</v>
      </c>
      <c r="AP791" s="11">
        <f t="shared" si="2682"/>
        <v>1251.867</v>
      </c>
      <c r="AQ791" s="11">
        <f t="shared" si="2683"/>
        <v>3589.6390529</v>
      </c>
      <c r="AR791" s="11">
        <f t="shared" si="2684"/>
        <v>892.4615</v>
      </c>
      <c r="AS791" s="11">
        <f t="shared" si="2685"/>
        <v>1039.9785999999999</v>
      </c>
      <c r="AT791" s="11">
        <f t="shared" si="2671"/>
        <v>2153.433</v>
      </c>
      <c r="AU791" s="11">
        <f t="shared" si="2686"/>
        <v>14756.108429499998</v>
      </c>
      <c r="AV791" s="11">
        <f t="shared" si="2687"/>
        <v>633.94550000000004</v>
      </c>
      <c r="AW791" s="11">
        <f t="shared" si="2693"/>
        <v>21428.974999999999</v>
      </c>
      <c r="AX791" s="11">
        <f t="shared" si="2694"/>
        <v>2272.9549999999999</v>
      </c>
      <c r="AY791" s="11">
        <f t="shared" si="2695"/>
        <v>2214.89</v>
      </c>
      <c r="AZ791" s="11">
        <f t="shared" ref="AZ791" si="2886">IF(OR(S791="",S788="",S785="",S782=""),AZ790,SUM(S791,S788,S785,S782))</f>
        <v>3437.2359999999999</v>
      </c>
      <c r="BA791" s="11">
        <f t="shared" si="2697"/>
        <v>2419.2660000000001</v>
      </c>
      <c r="BB791" s="11">
        <f t="shared" ref="BB791:BE791" si="2887">IF(OR(V791="",V788="",V785="",V782=""),BB790,SUM(V791,V788,V785,V782)/1000)</f>
        <v>696.45832876113013</v>
      </c>
      <c r="BC791" s="11">
        <f t="shared" si="2887"/>
        <v>1776.0391000000002</v>
      </c>
      <c r="BD791" s="11">
        <f t="shared" si="2887"/>
        <v>1244.7570000000001</v>
      </c>
      <c r="BE791" s="11">
        <f t="shared" si="2887"/>
        <v>4983.5230000000001</v>
      </c>
      <c r="BF791" s="11">
        <f t="shared" si="2699"/>
        <v>810.54499999999996</v>
      </c>
      <c r="BG791" s="11">
        <f t="shared" si="2700"/>
        <v>2218.7404999999999</v>
      </c>
      <c r="BH791" s="11">
        <f t="shared" ref="BH791:BI791" si="2888">IF(OR(AD791="",AD788="",AD785="",AD782=""),BH790,SUM(AD791,AD788,AD785,AD782)/1000)</f>
        <v>1974.1279999999999</v>
      </c>
      <c r="BI791" s="11">
        <f t="shared" si="2888"/>
        <v>2888.2930000000001</v>
      </c>
      <c r="BJ791" s="11">
        <f t="shared" si="2702"/>
        <v>507.69840000000005</v>
      </c>
      <c r="BL791" s="65" t="str">
        <f t="shared" si="2818"/>
        <v>20201</v>
      </c>
      <c r="BM791" s="2">
        <f t="shared" si="2819"/>
        <v>71.838992776240261</v>
      </c>
      <c r="BN791" s="2">
        <f t="shared" si="2820"/>
        <v>78.263640649873551</v>
      </c>
      <c r="BO791" s="2">
        <f t="shared" ref="BO791:BP791" si="2889">IF(COUNT(AK790,AY788)=2,AK790/AY788*100,"")</f>
        <v>111.39086630144971</v>
      </c>
      <c r="BP791" s="2">
        <f t="shared" si="2889"/>
        <v>92.339261285909714</v>
      </c>
      <c r="BQ791" s="2">
        <f t="shared" si="2822"/>
        <v>95.819638356993693</v>
      </c>
      <c r="BR791" s="2">
        <f t="shared" si="2823"/>
        <v>146.38583404506963</v>
      </c>
      <c r="BS791" s="2">
        <f t="shared" si="2824"/>
        <v>103.30023346145174</v>
      </c>
      <c r="BT791" s="2">
        <f t="shared" ref="BT791:BZ791" si="2890">IF(COUNT(AP790,BD788)=2,AP790/BD788*100,"")</f>
        <v>100.90339581190673</v>
      </c>
      <c r="BU791" s="2">
        <f t="shared" si="2890"/>
        <v>72.056119181149555</v>
      </c>
      <c r="BV791" s="2">
        <f t="shared" si="2890"/>
        <v>111.09771681292241</v>
      </c>
      <c r="BW791" s="2">
        <f t="shared" si="2890"/>
        <v>46.864860816233112</v>
      </c>
      <c r="BX791" s="2">
        <f t="shared" si="2890"/>
        <v>108.95774404361487</v>
      </c>
      <c r="BY791" s="2">
        <f t="shared" si="2890"/>
        <v>509.94944160212737</v>
      </c>
      <c r="BZ791" s="2">
        <f t="shared" si="2890"/>
        <v>123.91923942232069</v>
      </c>
    </row>
    <row r="792" spans="1:78" ht="15" customHeight="1" x14ac:dyDescent="0.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70"/>
      <c r="U792" s="1"/>
      <c r="V792" s="1"/>
      <c r="W792" s="1"/>
      <c r="X792" s="1"/>
      <c r="Y792" s="1"/>
      <c r="Z792" s="70"/>
      <c r="AA792" s="1"/>
      <c r="AB792" s="70"/>
      <c r="AC792" s="1"/>
      <c r="AD792" s="1"/>
      <c r="AE792" s="1"/>
      <c r="AF792" s="70"/>
      <c r="AG792" s="1"/>
    </row>
    <row r="793" spans="1:78" ht="15" customHeight="1" x14ac:dyDescent="0.2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70"/>
      <c r="U793" s="1"/>
      <c r="V793" s="1"/>
      <c r="W793" s="1"/>
      <c r="X793" s="1"/>
      <c r="Y793" s="1"/>
      <c r="Z793" s="70"/>
      <c r="AA793" s="1"/>
      <c r="AB793" s="70"/>
      <c r="AC793" s="1"/>
      <c r="AD793" s="1"/>
      <c r="AE793" s="1"/>
      <c r="AF793" s="70"/>
      <c r="AG793" s="1"/>
    </row>
    <row r="794" spans="1:78" ht="15" customHeight="1" x14ac:dyDescent="0.2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70"/>
      <c r="U794" s="1"/>
      <c r="V794" s="1"/>
      <c r="W794" s="1"/>
      <c r="X794" s="1"/>
      <c r="Y794" s="1"/>
      <c r="Z794" s="70"/>
      <c r="AA794" s="1"/>
      <c r="AB794" s="70"/>
      <c r="AC794" s="1"/>
      <c r="AD794" s="1"/>
      <c r="AE794" s="1"/>
      <c r="AF794" s="70"/>
      <c r="AG794" s="1"/>
    </row>
    <row r="795" spans="1:78" ht="15" customHeight="1" x14ac:dyDescent="0.2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70"/>
      <c r="U795" s="1"/>
      <c r="V795" s="1"/>
      <c r="W795" s="1"/>
      <c r="X795" s="1"/>
      <c r="Y795" s="1"/>
      <c r="Z795" s="70"/>
      <c r="AA795" s="1"/>
      <c r="AB795" s="70"/>
      <c r="AC795" s="1"/>
      <c r="AD795" s="1"/>
      <c r="AE795" s="1"/>
      <c r="AF795" s="70"/>
      <c r="AG795" s="1"/>
    </row>
    <row r="796" spans="1:78" ht="15" customHeight="1" x14ac:dyDescent="0.2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70"/>
      <c r="U796" s="1"/>
      <c r="V796" s="1"/>
      <c r="W796" s="1"/>
      <c r="X796" s="1"/>
      <c r="Y796" s="1"/>
      <c r="Z796" s="70"/>
      <c r="AA796" s="1"/>
      <c r="AB796" s="70"/>
      <c r="AC796" s="1"/>
      <c r="AD796" s="1"/>
      <c r="AE796" s="1"/>
      <c r="AF796" s="70"/>
      <c r="AG796" s="1"/>
    </row>
    <row r="797" spans="1:78" ht="15" customHeight="1" x14ac:dyDescent="0.2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70"/>
      <c r="U797" s="1"/>
      <c r="V797" s="1"/>
      <c r="W797" s="1"/>
      <c r="X797" s="1"/>
      <c r="Y797" s="1"/>
      <c r="Z797" s="70"/>
      <c r="AA797" s="1"/>
      <c r="AB797" s="70"/>
      <c r="AC797" s="1"/>
      <c r="AD797" s="1"/>
      <c r="AE797" s="1"/>
      <c r="AF797" s="70"/>
      <c r="AG797" s="1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O65536"/>
  <sheetViews>
    <sheetView workbookViewId="0">
      <selection sqref="A1:O1"/>
    </sheetView>
  </sheetViews>
  <sheetFormatPr defaultRowHeight="12.75" x14ac:dyDescent="0.2"/>
  <sheetData>
    <row r="1" spans="1:15" ht="114.75" x14ac:dyDescent="0.2">
      <c r="A1" s="12" t="e">
        <f ca="1">"&lt;AFRD A='T' V='D'&gt;&lt;RW&gt;"&amp; ROW(#REF!) &amp; "&lt;/RW&gt;&lt;CL&gt;"&amp; COLUMN(#REF!) &amp;"&lt;/CL&gt;&lt;A&gt;"&amp; CELL("address",#REF!)&amp;"&lt;/A&gt;&lt;PA&gt;"&amp; CELL("address",#REF!)&amp;"&lt;/PA&gt;&lt;F V='RSVLD'&gt;"</f>
        <v>#REF!</v>
      </c>
      <c r="B1" s="12" t="s">
        <v>74</v>
      </c>
      <c r="C1" s="12" t="s">
        <v>79</v>
      </c>
      <c r="D1" s="12" t="e">
        <f ca="1">"&lt;AFRD A='T' V='D'&gt;&lt;RW&gt;"&amp; ROW(#REF!) &amp; "&lt;/RW&gt;&lt;CL&gt;"&amp; COLUMN(#REF!) &amp;"&lt;/CL&gt;&lt;A&gt;"&amp; CELL("address",#REF!)&amp;"&lt;/A&gt;&lt;PA&gt;"&amp; CELL("address",#REF!)&amp;"&lt;/PA&gt;&lt;F V='RSVLD'&gt;"</f>
        <v>#REF!</v>
      </c>
      <c r="E1" s="12" t="s">
        <v>75</v>
      </c>
      <c r="F1" s="12" t="s">
        <v>80</v>
      </c>
      <c r="G1" s="12" t="e">
        <f ca="1">"&lt;AFRD A='T' V='D'&gt;&lt;RW&gt;"&amp; ROW(#REF!) &amp; "&lt;/RW&gt;&lt;CL&gt;"&amp; COLUMN(#REF!) &amp;"&lt;/CL&gt;&lt;A&gt;"&amp; CELL("address",#REF!)&amp;"&lt;/A&gt;&lt;PA&gt;"&amp; CELL("address",#REF!)&amp;"&lt;/PA&gt;&lt;F V='RSVLD'&gt;"</f>
        <v>#REF!</v>
      </c>
      <c r="H1" s="12" t="s">
        <v>78</v>
      </c>
      <c r="I1" s="12" t="s">
        <v>81</v>
      </c>
      <c r="J1" s="12" t="e">
        <f ca="1">"&lt;AFRD A='T' V='D'&gt;&lt;RW&gt;"&amp; ROW(#REF!) &amp; "&lt;/RW&gt;&lt;CL&gt;"&amp; COLUMN(#REF!) &amp;"&lt;/CL&gt;&lt;A&gt;"&amp; CELL("address",#REF!)&amp;"&lt;/A&gt;&lt;PA&gt;"&amp; CELL("address",#REF!)&amp;"&lt;/PA&gt;&lt;F V='RSVLD'&gt;"</f>
        <v>#REF!</v>
      </c>
      <c r="K1" s="12" t="s">
        <v>76</v>
      </c>
      <c r="L1" s="12" t="s">
        <v>82</v>
      </c>
      <c r="M1" s="12" t="e">
        <f ca="1">"&lt;AFRD A='T' V='D'&gt;&lt;RW&gt;"&amp; ROW(#REF!) &amp; "&lt;/RW&gt;&lt;CL&gt;"&amp; COLUMN(#REF!) &amp;"&lt;/CL&gt;&lt;A&gt;"&amp; CELL("address",#REF!)&amp;"&lt;/A&gt;&lt;PA&gt;"&amp; CELL("address",#REF!)&amp;"&lt;/PA&gt;&lt;F V='RSVLD'&gt;"</f>
        <v>#REF!</v>
      </c>
      <c r="N1" s="12" t="s">
        <v>77</v>
      </c>
      <c r="O1" s="12" t="s">
        <v>83</v>
      </c>
    </row>
    <row r="65536" spans="1:2" x14ac:dyDescent="0.2">
      <c r="A65536">
        <v>152</v>
      </c>
      <c r="B65536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C00000"/>
  </sheetPr>
  <dimension ref="A1:BO695"/>
  <sheetViews>
    <sheetView workbookViewId="0">
      <pane xSplit="1" ySplit="10" topLeftCell="BA402" activePane="bottomRight" state="frozen"/>
      <selection pane="topRight" activeCell="B1" sqref="B1"/>
      <selection pane="bottomLeft" activeCell="A11" sqref="A11"/>
      <selection pane="bottomRight" activeCell="BN412" sqref="BN412"/>
    </sheetView>
  </sheetViews>
  <sheetFormatPr defaultColWidth="12.7109375" defaultRowHeight="15" customHeight="1" x14ac:dyDescent="0.2"/>
  <cols>
    <col min="1" max="1" width="12.7109375" style="3"/>
    <col min="2" max="2" width="12.7109375" style="31"/>
    <col min="3" max="30" width="12.7109375" style="30"/>
    <col min="31" max="31" width="12.7109375" style="4"/>
    <col min="32" max="53" width="12.7109375" style="11" customWidth="1"/>
    <col min="54" max="54" width="12.7109375" style="4"/>
    <col min="55" max="55" width="12.7109375" style="65"/>
    <col min="56" max="66" width="12.7109375" style="2"/>
    <col min="67" max="67" width="12.7109375" style="4"/>
    <col min="68" max="16384" width="12.7109375" style="30"/>
  </cols>
  <sheetData>
    <row r="1" spans="1:67" s="37" customFormat="1" ht="15" customHeight="1" x14ac:dyDescent="0.2">
      <c r="A1" s="36"/>
      <c r="B1" s="41" t="s">
        <v>87</v>
      </c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2" t="s">
        <v>88</v>
      </c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25"/>
      <c r="AF1" s="43" t="s">
        <v>87</v>
      </c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4" t="s">
        <v>88</v>
      </c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25"/>
      <c r="BC1" s="61"/>
      <c r="BD1" s="45" t="s">
        <v>95</v>
      </c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25"/>
    </row>
    <row r="2" spans="1:67" s="33" customFormat="1" ht="15" customHeight="1" x14ac:dyDescent="0.2">
      <c r="A2" s="32"/>
      <c r="B2" s="35" t="s">
        <v>112</v>
      </c>
      <c r="C2" s="35" t="s">
        <v>113</v>
      </c>
      <c r="D2" s="35" t="s">
        <v>114</v>
      </c>
      <c r="E2" s="35" t="s">
        <v>115</v>
      </c>
      <c r="F2" s="35" t="s">
        <v>116</v>
      </c>
      <c r="G2" s="35"/>
      <c r="H2" s="35" t="s">
        <v>117</v>
      </c>
      <c r="I2" s="35"/>
      <c r="J2" s="35" t="s">
        <v>118</v>
      </c>
      <c r="K2" s="35" t="s">
        <v>119</v>
      </c>
      <c r="L2" s="35"/>
      <c r="M2" s="35" t="s">
        <v>120</v>
      </c>
      <c r="N2" s="35"/>
      <c r="O2" s="35" t="s">
        <v>171</v>
      </c>
      <c r="P2" s="35" t="s">
        <v>122</v>
      </c>
      <c r="Q2" s="40" t="s">
        <v>112</v>
      </c>
      <c r="R2" s="40" t="s">
        <v>113</v>
      </c>
      <c r="S2" s="40" t="s">
        <v>114</v>
      </c>
      <c r="T2" s="40"/>
      <c r="U2" s="40" t="s">
        <v>115</v>
      </c>
      <c r="V2" s="40" t="s">
        <v>116</v>
      </c>
      <c r="W2" s="40"/>
      <c r="X2" s="40" t="s">
        <v>117</v>
      </c>
      <c r="Y2" s="40" t="s">
        <v>118</v>
      </c>
      <c r="Z2" s="40" t="s">
        <v>119</v>
      </c>
      <c r="AA2" s="40" t="s">
        <v>120</v>
      </c>
      <c r="AB2" s="40"/>
      <c r="AC2" s="40" t="s">
        <v>171</v>
      </c>
      <c r="AD2" s="40" t="s">
        <v>122</v>
      </c>
      <c r="AE2" s="9"/>
      <c r="AF2" s="8" t="s">
        <v>112</v>
      </c>
      <c r="AG2" s="8" t="s">
        <v>113</v>
      </c>
      <c r="AH2" s="8" t="s">
        <v>114</v>
      </c>
      <c r="AI2" s="8" t="s">
        <v>115</v>
      </c>
      <c r="AJ2" s="8" t="s">
        <v>116</v>
      </c>
      <c r="AK2" s="8" t="s">
        <v>117</v>
      </c>
      <c r="AL2" s="8" t="s">
        <v>118</v>
      </c>
      <c r="AM2" s="8" t="s">
        <v>119</v>
      </c>
      <c r="AN2" s="8" t="s">
        <v>120</v>
      </c>
      <c r="AO2" s="8" t="s">
        <v>171</v>
      </c>
      <c r="AP2" s="8" t="s">
        <v>122</v>
      </c>
      <c r="AQ2" s="18" t="s">
        <v>112</v>
      </c>
      <c r="AR2" s="18" t="s">
        <v>113</v>
      </c>
      <c r="AS2" s="18" t="s">
        <v>114</v>
      </c>
      <c r="AT2" s="18" t="s">
        <v>115</v>
      </c>
      <c r="AU2" s="18" t="s">
        <v>116</v>
      </c>
      <c r="AV2" s="18" t="s">
        <v>117</v>
      </c>
      <c r="AW2" s="18" t="s">
        <v>118</v>
      </c>
      <c r="AX2" s="18" t="s">
        <v>119</v>
      </c>
      <c r="AY2" s="18" t="s">
        <v>120</v>
      </c>
      <c r="AZ2" s="18" t="s">
        <v>171</v>
      </c>
      <c r="BA2" s="18" t="s">
        <v>122</v>
      </c>
      <c r="BB2" s="9"/>
      <c r="BC2" s="62"/>
      <c r="BD2" s="21" t="s">
        <v>112</v>
      </c>
      <c r="BE2" s="21" t="s">
        <v>113</v>
      </c>
      <c r="BF2" s="21" t="s">
        <v>114</v>
      </c>
      <c r="BG2" s="21" t="s">
        <v>115</v>
      </c>
      <c r="BH2" s="21" t="s">
        <v>116</v>
      </c>
      <c r="BI2" s="21" t="s">
        <v>117</v>
      </c>
      <c r="BJ2" s="21" t="s">
        <v>118</v>
      </c>
      <c r="BK2" s="21" t="s">
        <v>119</v>
      </c>
      <c r="BL2" s="21" t="s">
        <v>120</v>
      </c>
      <c r="BM2" s="21" t="s">
        <v>171</v>
      </c>
      <c r="BN2" s="21" t="s">
        <v>122</v>
      </c>
      <c r="BO2" s="9"/>
    </row>
    <row r="3" spans="1:67" s="34" customFormat="1" ht="102" x14ac:dyDescent="0.2">
      <c r="A3" s="72" t="s">
        <v>199</v>
      </c>
      <c r="B3" s="46" t="s">
        <v>99</v>
      </c>
      <c r="C3" s="16" t="s">
        <v>96</v>
      </c>
      <c r="D3" s="16" t="s">
        <v>97</v>
      </c>
      <c r="E3" s="16" t="s">
        <v>98</v>
      </c>
      <c r="F3" s="39" t="s">
        <v>237</v>
      </c>
      <c r="G3" s="16" t="s">
        <v>99</v>
      </c>
      <c r="H3" s="39" t="s">
        <v>238</v>
      </c>
      <c r="I3" s="16" t="s">
        <v>100</v>
      </c>
      <c r="J3" s="16" t="s">
        <v>101</v>
      </c>
      <c r="K3" s="39" t="s">
        <v>239</v>
      </c>
      <c r="L3" s="16" t="s">
        <v>102</v>
      </c>
      <c r="M3" s="39" t="s">
        <v>237</v>
      </c>
      <c r="N3" s="16" t="s">
        <v>99</v>
      </c>
      <c r="O3" s="16" t="s">
        <v>98</v>
      </c>
      <c r="P3" s="16" t="s">
        <v>103</v>
      </c>
      <c r="Q3" s="16" t="s">
        <v>240</v>
      </c>
      <c r="R3" s="16" t="s">
        <v>8</v>
      </c>
      <c r="S3" s="39" t="s">
        <v>8</v>
      </c>
      <c r="T3" s="16" t="s">
        <v>10</v>
      </c>
      <c r="U3" s="16" t="s">
        <v>106</v>
      </c>
      <c r="V3" s="39" t="s">
        <v>241</v>
      </c>
      <c r="W3" s="16" t="s">
        <v>108</v>
      </c>
      <c r="X3" s="16" t="s">
        <v>107</v>
      </c>
      <c r="Y3" s="16" t="s">
        <v>111</v>
      </c>
      <c r="Z3" s="16" t="s">
        <v>242</v>
      </c>
      <c r="AA3" s="39" t="s">
        <v>109</v>
      </c>
      <c r="AB3" s="16" t="s">
        <v>109</v>
      </c>
      <c r="AC3" s="16" t="s">
        <v>108</v>
      </c>
      <c r="AD3" s="16" t="s">
        <v>110</v>
      </c>
      <c r="AE3" s="5"/>
      <c r="AF3" s="46" t="s">
        <v>99</v>
      </c>
      <c r="AG3" s="16" t="s">
        <v>96</v>
      </c>
      <c r="AH3" s="16" t="s">
        <v>97</v>
      </c>
      <c r="AI3" s="16" t="s">
        <v>98</v>
      </c>
      <c r="AJ3" s="16" t="s">
        <v>99</v>
      </c>
      <c r="AK3" s="16" t="s">
        <v>100</v>
      </c>
      <c r="AL3" s="16" t="s">
        <v>101</v>
      </c>
      <c r="AM3" s="16" t="s">
        <v>102</v>
      </c>
      <c r="AN3" s="16" t="s">
        <v>99</v>
      </c>
      <c r="AO3" s="16" t="s">
        <v>98</v>
      </c>
      <c r="AP3" s="16" t="s">
        <v>103</v>
      </c>
      <c r="AQ3" s="16" t="s">
        <v>105</v>
      </c>
      <c r="AR3" s="16" t="s">
        <v>8</v>
      </c>
      <c r="AS3" s="16" t="s">
        <v>8</v>
      </c>
      <c r="AT3" s="16" t="s">
        <v>106</v>
      </c>
      <c r="AU3" s="16" t="s">
        <v>108</v>
      </c>
      <c r="AV3" s="16" t="s">
        <v>107</v>
      </c>
      <c r="AW3" s="16" t="s">
        <v>111</v>
      </c>
      <c r="AX3" s="16" t="s">
        <v>104</v>
      </c>
      <c r="AY3" s="16" t="s">
        <v>109</v>
      </c>
      <c r="AZ3" s="16" t="s">
        <v>108</v>
      </c>
      <c r="BA3" s="16" t="s">
        <v>110</v>
      </c>
      <c r="BB3" s="5"/>
      <c r="BC3" s="63"/>
      <c r="BD3" s="56" t="s">
        <v>186</v>
      </c>
      <c r="BE3" s="57" t="s">
        <v>187</v>
      </c>
      <c r="BF3" s="57" t="s">
        <v>188</v>
      </c>
      <c r="BG3" s="57" t="s">
        <v>189</v>
      </c>
      <c r="BH3" s="57" t="s">
        <v>190</v>
      </c>
      <c r="BI3" s="57" t="s">
        <v>191</v>
      </c>
      <c r="BJ3" s="57" t="s">
        <v>192</v>
      </c>
      <c r="BK3" s="57" t="s">
        <v>193</v>
      </c>
      <c r="BL3" s="57" t="s">
        <v>194</v>
      </c>
      <c r="BM3" s="57" t="s">
        <v>195</v>
      </c>
      <c r="BN3" s="57" t="s">
        <v>196</v>
      </c>
      <c r="BO3" s="5"/>
    </row>
    <row r="4" spans="1:67" s="33" customFormat="1" ht="15" customHeight="1" x14ac:dyDescent="0.2">
      <c r="A4" s="73" t="s">
        <v>213</v>
      </c>
      <c r="B4" s="74" t="s">
        <v>112</v>
      </c>
      <c r="C4" s="74" t="s">
        <v>243</v>
      </c>
      <c r="D4" s="74" t="s">
        <v>114</v>
      </c>
      <c r="E4" s="74" t="s">
        <v>115</v>
      </c>
      <c r="F4" s="75" t="s">
        <v>116</v>
      </c>
      <c r="G4" s="74" t="s">
        <v>116</v>
      </c>
      <c r="H4" s="75" t="s">
        <v>117</v>
      </c>
      <c r="I4" s="74" t="s">
        <v>117</v>
      </c>
      <c r="J4" s="74" t="s">
        <v>118</v>
      </c>
      <c r="K4" s="75" t="s">
        <v>119</v>
      </c>
      <c r="L4" s="74" t="s">
        <v>119</v>
      </c>
      <c r="M4" s="75" t="s">
        <v>120</v>
      </c>
      <c r="N4" s="74" t="s">
        <v>120</v>
      </c>
      <c r="O4" s="74" t="s">
        <v>121</v>
      </c>
      <c r="P4" s="74" t="s">
        <v>122</v>
      </c>
      <c r="Q4" s="74" t="s">
        <v>112</v>
      </c>
      <c r="R4" s="74" t="s">
        <v>243</v>
      </c>
      <c r="S4" s="75" t="s">
        <v>114</v>
      </c>
      <c r="T4" s="74" t="s">
        <v>114</v>
      </c>
      <c r="U4" s="74" t="s">
        <v>115</v>
      </c>
      <c r="V4" s="75" t="s">
        <v>116</v>
      </c>
      <c r="W4" s="74" t="s">
        <v>116</v>
      </c>
      <c r="X4" s="74" t="s">
        <v>117</v>
      </c>
      <c r="Y4" s="74" t="s">
        <v>118</v>
      </c>
      <c r="Z4" s="74" t="s">
        <v>119</v>
      </c>
      <c r="AA4" s="75" t="s">
        <v>120</v>
      </c>
      <c r="AB4" s="74" t="s">
        <v>120</v>
      </c>
      <c r="AC4" s="74" t="s">
        <v>121</v>
      </c>
      <c r="AD4" s="74" t="s">
        <v>122</v>
      </c>
      <c r="AE4" s="4"/>
      <c r="AF4" s="14" t="s">
        <v>112</v>
      </c>
      <c r="AG4" s="14" t="s">
        <v>113</v>
      </c>
      <c r="AH4" s="14" t="s">
        <v>114</v>
      </c>
      <c r="AI4" s="14" t="s">
        <v>115</v>
      </c>
      <c r="AJ4" s="14" t="s">
        <v>116</v>
      </c>
      <c r="AK4" s="14" t="s">
        <v>117</v>
      </c>
      <c r="AL4" s="14" t="s">
        <v>118</v>
      </c>
      <c r="AM4" s="14" t="s">
        <v>119</v>
      </c>
      <c r="AN4" s="14" t="s">
        <v>120</v>
      </c>
      <c r="AO4" s="14" t="s">
        <v>121</v>
      </c>
      <c r="AP4" s="14" t="s">
        <v>122</v>
      </c>
      <c r="AQ4" s="14" t="s">
        <v>112</v>
      </c>
      <c r="AR4" s="14" t="s">
        <v>113</v>
      </c>
      <c r="AS4" s="14" t="s">
        <v>114</v>
      </c>
      <c r="AT4" s="14" t="s">
        <v>115</v>
      </c>
      <c r="AU4" s="14" t="s">
        <v>116</v>
      </c>
      <c r="AV4" s="14" t="s">
        <v>117</v>
      </c>
      <c r="AW4" s="14" t="s">
        <v>118</v>
      </c>
      <c r="AX4" s="14" t="s">
        <v>119</v>
      </c>
      <c r="AY4" s="14" t="s">
        <v>120</v>
      </c>
      <c r="AZ4" s="14" t="s">
        <v>121</v>
      </c>
      <c r="BA4" s="14" t="s">
        <v>122</v>
      </c>
      <c r="BB4" s="4"/>
      <c r="BC4" s="62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</row>
    <row r="5" spans="1:67" s="33" customFormat="1" ht="15" customHeight="1" x14ac:dyDescent="0.2">
      <c r="A5" s="73" t="s">
        <v>215</v>
      </c>
      <c r="B5" s="74" t="s">
        <v>123</v>
      </c>
      <c r="C5" s="74" t="s">
        <v>123</v>
      </c>
      <c r="D5" s="74" t="s">
        <v>123</v>
      </c>
      <c r="E5" s="74" t="s">
        <v>123</v>
      </c>
      <c r="F5" s="75" t="s">
        <v>123</v>
      </c>
      <c r="G5" s="74" t="s">
        <v>123</v>
      </c>
      <c r="H5" s="75" t="s">
        <v>123</v>
      </c>
      <c r="I5" s="74" t="s">
        <v>123</v>
      </c>
      <c r="J5" s="74" t="s">
        <v>123</v>
      </c>
      <c r="K5" s="75" t="s">
        <v>123</v>
      </c>
      <c r="L5" s="74" t="s">
        <v>123</v>
      </c>
      <c r="M5" s="75" t="s">
        <v>123</v>
      </c>
      <c r="N5" s="74" t="s">
        <v>123</v>
      </c>
      <c r="O5" s="74" t="s">
        <v>123</v>
      </c>
      <c r="P5" s="74" t="s">
        <v>123</v>
      </c>
      <c r="Q5" s="74" t="s">
        <v>27</v>
      </c>
      <c r="R5" s="74" t="s">
        <v>27</v>
      </c>
      <c r="S5" s="75" t="s">
        <v>27</v>
      </c>
      <c r="T5" s="74" t="s">
        <v>27</v>
      </c>
      <c r="U5" s="74" t="s">
        <v>27</v>
      </c>
      <c r="V5" s="75" t="s">
        <v>27</v>
      </c>
      <c r="W5" s="74" t="s">
        <v>27</v>
      </c>
      <c r="X5" s="74" t="s">
        <v>27</v>
      </c>
      <c r="Y5" s="74" t="s">
        <v>27</v>
      </c>
      <c r="Z5" s="74" t="s">
        <v>123</v>
      </c>
      <c r="AA5" s="75" t="s">
        <v>27</v>
      </c>
      <c r="AB5" s="74" t="s">
        <v>27</v>
      </c>
      <c r="AC5" s="74" t="s">
        <v>27</v>
      </c>
      <c r="AD5" s="74" t="s">
        <v>27</v>
      </c>
      <c r="AE5" s="4"/>
      <c r="AF5" s="14" t="s">
        <v>123</v>
      </c>
      <c r="AG5" s="14" t="s">
        <v>123</v>
      </c>
      <c r="AH5" s="14" t="s">
        <v>123</v>
      </c>
      <c r="AI5" s="14" t="s">
        <v>123</v>
      </c>
      <c r="AJ5" s="14" t="s">
        <v>123</v>
      </c>
      <c r="AK5" s="14" t="s">
        <v>123</v>
      </c>
      <c r="AL5" s="14" t="s">
        <v>123</v>
      </c>
      <c r="AM5" s="14" t="s">
        <v>123</v>
      </c>
      <c r="AN5" s="14" t="s">
        <v>123</v>
      </c>
      <c r="AO5" s="14" t="s">
        <v>123</v>
      </c>
      <c r="AP5" s="14" t="s">
        <v>123</v>
      </c>
      <c r="AQ5" s="14" t="s">
        <v>28</v>
      </c>
      <c r="AR5" s="14" t="s">
        <v>27</v>
      </c>
      <c r="AS5" s="14" t="s">
        <v>27</v>
      </c>
      <c r="AT5" s="14" t="s">
        <v>27</v>
      </c>
      <c r="AU5" s="14" t="s">
        <v>27</v>
      </c>
      <c r="AV5" s="14" t="s">
        <v>27</v>
      </c>
      <c r="AW5" s="14" t="s">
        <v>27</v>
      </c>
      <c r="AX5" s="14" t="s">
        <v>123</v>
      </c>
      <c r="AY5" s="14" t="s">
        <v>27</v>
      </c>
      <c r="AZ5" s="14" t="s">
        <v>27</v>
      </c>
      <c r="BA5" s="14" t="s">
        <v>27</v>
      </c>
      <c r="BB5" s="4"/>
      <c r="BC5" s="62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</row>
    <row r="6" spans="1:67" s="33" customFormat="1" ht="15" customHeight="1" x14ac:dyDescent="0.2">
      <c r="A6" s="73" t="s">
        <v>216</v>
      </c>
      <c r="B6" s="74" t="s">
        <v>124</v>
      </c>
      <c r="C6" s="74" t="s">
        <v>125</v>
      </c>
      <c r="D6" s="74" t="s">
        <v>126</v>
      </c>
      <c r="E6" s="74" t="s">
        <v>127</v>
      </c>
      <c r="F6" s="75" t="s">
        <v>128</v>
      </c>
      <c r="G6" s="74" t="s">
        <v>128</v>
      </c>
      <c r="H6" s="75" t="s">
        <v>129</v>
      </c>
      <c r="I6" s="74" t="s">
        <v>129</v>
      </c>
      <c r="J6" s="74" t="s">
        <v>130</v>
      </c>
      <c r="K6" s="75" t="s">
        <v>131</v>
      </c>
      <c r="L6" s="74" t="s">
        <v>131</v>
      </c>
      <c r="M6" s="75" t="s">
        <v>132</v>
      </c>
      <c r="N6" s="74" t="s">
        <v>132</v>
      </c>
      <c r="O6" s="74" t="s">
        <v>133</v>
      </c>
      <c r="P6" s="74" t="s">
        <v>134</v>
      </c>
      <c r="Q6" s="74" t="s">
        <v>124</v>
      </c>
      <c r="R6" s="74" t="s">
        <v>125</v>
      </c>
      <c r="S6" s="75" t="s">
        <v>126</v>
      </c>
      <c r="T6" s="74" t="s">
        <v>126</v>
      </c>
      <c r="U6" s="74" t="s">
        <v>127</v>
      </c>
      <c r="V6" s="75" t="s">
        <v>128</v>
      </c>
      <c r="W6" s="74" t="s">
        <v>128</v>
      </c>
      <c r="X6" s="74" t="s">
        <v>129</v>
      </c>
      <c r="Y6" s="74" t="s">
        <v>130</v>
      </c>
      <c r="Z6" s="74" t="s">
        <v>131</v>
      </c>
      <c r="AA6" s="75" t="s">
        <v>135</v>
      </c>
      <c r="AB6" s="74" t="s">
        <v>135</v>
      </c>
      <c r="AC6" s="74" t="s">
        <v>133</v>
      </c>
      <c r="AD6" s="74" t="s">
        <v>134</v>
      </c>
      <c r="AE6" s="4"/>
      <c r="AF6" s="14" t="s">
        <v>124</v>
      </c>
      <c r="AG6" s="14" t="s">
        <v>125</v>
      </c>
      <c r="AH6" s="14" t="s">
        <v>126</v>
      </c>
      <c r="AI6" s="14" t="s">
        <v>127</v>
      </c>
      <c r="AJ6" s="14" t="s">
        <v>128</v>
      </c>
      <c r="AK6" s="14" t="s">
        <v>129</v>
      </c>
      <c r="AL6" s="14" t="s">
        <v>130</v>
      </c>
      <c r="AM6" s="14" t="s">
        <v>131</v>
      </c>
      <c r="AN6" s="14" t="s">
        <v>132</v>
      </c>
      <c r="AO6" s="14" t="s">
        <v>133</v>
      </c>
      <c r="AP6" s="14" t="s">
        <v>134</v>
      </c>
      <c r="AQ6" s="14" t="s">
        <v>124</v>
      </c>
      <c r="AR6" s="14" t="s">
        <v>125</v>
      </c>
      <c r="AS6" s="14" t="s">
        <v>126</v>
      </c>
      <c r="AT6" s="14" t="s">
        <v>127</v>
      </c>
      <c r="AU6" s="14" t="s">
        <v>128</v>
      </c>
      <c r="AV6" s="14" t="s">
        <v>129</v>
      </c>
      <c r="AW6" s="14" t="s">
        <v>130</v>
      </c>
      <c r="AX6" s="14" t="s">
        <v>131</v>
      </c>
      <c r="AY6" s="14" t="s">
        <v>135</v>
      </c>
      <c r="AZ6" s="14" t="s">
        <v>133</v>
      </c>
      <c r="BA6" s="14" t="s">
        <v>134</v>
      </c>
      <c r="BB6" s="4"/>
      <c r="BC6" s="62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</row>
    <row r="7" spans="1:67" s="33" customFormat="1" ht="15" customHeight="1" x14ac:dyDescent="0.2">
      <c r="A7" s="73" t="s">
        <v>226</v>
      </c>
      <c r="B7" s="74" t="s">
        <v>136</v>
      </c>
      <c r="C7" s="74" t="s">
        <v>137</v>
      </c>
      <c r="D7" s="74" t="s">
        <v>138</v>
      </c>
      <c r="E7" s="74" t="s">
        <v>139</v>
      </c>
      <c r="F7" s="75" t="s">
        <v>140</v>
      </c>
      <c r="G7" s="74" t="s">
        <v>140</v>
      </c>
      <c r="H7" s="75" t="s">
        <v>141</v>
      </c>
      <c r="I7" s="74" t="s">
        <v>141</v>
      </c>
      <c r="J7" s="74" t="s">
        <v>142</v>
      </c>
      <c r="K7" s="75" t="s">
        <v>143</v>
      </c>
      <c r="L7" s="74" t="s">
        <v>143</v>
      </c>
      <c r="M7" s="75" t="s">
        <v>144</v>
      </c>
      <c r="N7" s="74" t="s">
        <v>144</v>
      </c>
      <c r="O7" s="74" t="s">
        <v>145</v>
      </c>
      <c r="P7" s="74" t="s">
        <v>146</v>
      </c>
      <c r="Q7" s="74" t="s">
        <v>147</v>
      </c>
      <c r="R7" s="74" t="s">
        <v>137</v>
      </c>
      <c r="S7" s="75" t="s">
        <v>152</v>
      </c>
      <c r="T7" s="74" t="s">
        <v>152</v>
      </c>
      <c r="U7" s="74" t="s">
        <v>148</v>
      </c>
      <c r="V7" s="75" t="s">
        <v>46</v>
      </c>
      <c r="W7" s="74" t="s">
        <v>46</v>
      </c>
      <c r="X7" s="74" t="s">
        <v>149</v>
      </c>
      <c r="Y7" s="74" t="s">
        <v>153</v>
      </c>
      <c r="Z7" s="74" t="s">
        <v>143</v>
      </c>
      <c r="AA7" s="75" t="s">
        <v>150</v>
      </c>
      <c r="AB7" s="74" t="s">
        <v>150</v>
      </c>
      <c r="AC7" s="74" t="s">
        <v>151</v>
      </c>
      <c r="AD7" s="74" t="s">
        <v>146</v>
      </c>
      <c r="AE7" s="4"/>
      <c r="AF7" s="14" t="s">
        <v>136</v>
      </c>
      <c r="AG7" s="14" t="s">
        <v>137</v>
      </c>
      <c r="AH7" s="14" t="s">
        <v>138</v>
      </c>
      <c r="AI7" s="14" t="s">
        <v>139</v>
      </c>
      <c r="AJ7" s="14" t="s">
        <v>140</v>
      </c>
      <c r="AK7" s="14" t="s">
        <v>141</v>
      </c>
      <c r="AL7" s="14" t="s">
        <v>142</v>
      </c>
      <c r="AM7" s="14" t="s">
        <v>143</v>
      </c>
      <c r="AN7" s="14" t="s">
        <v>144</v>
      </c>
      <c r="AO7" s="14" t="s">
        <v>145</v>
      </c>
      <c r="AP7" s="14" t="s">
        <v>146</v>
      </c>
      <c r="AQ7" s="14" t="s">
        <v>147</v>
      </c>
      <c r="AR7" s="14" t="s">
        <v>137</v>
      </c>
      <c r="AS7" s="14" t="s">
        <v>152</v>
      </c>
      <c r="AT7" s="14" t="s">
        <v>148</v>
      </c>
      <c r="AU7" s="14" t="s">
        <v>46</v>
      </c>
      <c r="AV7" s="14" t="s">
        <v>149</v>
      </c>
      <c r="AW7" s="14" t="s">
        <v>153</v>
      </c>
      <c r="AX7" s="14" t="s">
        <v>143</v>
      </c>
      <c r="AY7" s="14" t="s">
        <v>150</v>
      </c>
      <c r="AZ7" s="14" t="s">
        <v>151</v>
      </c>
      <c r="BA7" s="14" t="s">
        <v>146</v>
      </c>
      <c r="BB7" s="4"/>
      <c r="BC7" s="62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</row>
    <row r="8" spans="1:67" s="33" customFormat="1" ht="15" customHeight="1" x14ac:dyDescent="0.2">
      <c r="A8" s="73" t="s">
        <v>231</v>
      </c>
      <c r="B8" s="74" t="s">
        <v>232</v>
      </c>
      <c r="C8" s="74" t="s">
        <v>232</v>
      </c>
      <c r="D8" s="74" t="s">
        <v>232</v>
      </c>
      <c r="E8" s="74" t="s">
        <v>232</v>
      </c>
      <c r="F8" s="75" t="s">
        <v>234</v>
      </c>
      <c r="G8" s="74" t="s">
        <v>232</v>
      </c>
      <c r="H8" s="75" t="s">
        <v>234</v>
      </c>
      <c r="I8" s="74" t="s">
        <v>232</v>
      </c>
      <c r="J8" s="74" t="s">
        <v>232</v>
      </c>
      <c r="K8" s="75" t="s">
        <v>234</v>
      </c>
      <c r="L8" s="74" t="s">
        <v>232</v>
      </c>
      <c r="M8" s="75" t="s">
        <v>234</v>
      </c>
      <c r="N8" s="74" t="s">
        <v>232</v>
      </c>
      <c r="O8" s="74" t="s">
        <v>232</v>
      </c>
      <c r="P8" s="74" t="s">
        <v>232</v>
      </c>
      <c r="Q8" s="74" t="s">
        <v>232</v>
      </c>
      <c r="R8" s="74" t="s">
        <v>232</v>
      </c>
      <c r="S8" s="75" t="s">
        <v>234</v>
      </c>
      <c r="T8" s="74" t="s">
        <v>232</v>
      </c>
      <c r="U8" s="74" t="s">
        <v>232</v>
      </c>
      <c r="V8" s="75" t="s">
        <v>233</v>
      </c>
      <c r="W8" s="74" t="s">
        <v>232</v>
      </c>
      <c r="X8" s="74" t="s">
        <v>232</v>
      </c>
      <c r="Y8" s="74" t="s">
        <v>232</v>
      </c>
      <c r="Z8" s="74" t="s">
        <v>232</v>
      </c>
      <c r="AA8" s="75" t="s">
        <v>233</v>
      </c>
      <c r="AB8" s="74" t="s">
        <v>232</v>
      </c>
      <c r="AC8" s="74" t="s">
        <v>232</v>
      </c>
      <c r="AD8" s="74" t="s">
        <v>232</v>
      </c>
      <c r="AE8" s="4"/>
      <c r="AF8" s="15" t="s">
        <v>172</v>
      </c>
      <c r="AG8" s="15" t="s">
        <v>154</v>
      </c>
      <c r="AH8" s="15" t="s">
        <v>155</v>
      </c>
      <c r="AI8" s="15" t="s">
        <v>156</v>
      </c>
      <c r="AJ8" s="15" t="s">
        <v>157</v>
      </c>
      <c r="AK8" s="15" t="s">
        <v>158</v>
      </c>
      <c r="AL8" s="15" t="s">
        <v>159</v>
      </c>
      <c r="AM8" s="15" t="s">
        <v>160</v>
      </c>
      <c r="AN8" s="15" t="s">
        <v>161</v>
      </c>
      <c r="AO8" s="15">
        <v>68590501</v>
      </c>
      <c r="AP8" s="15">
        <v>109827208</v>
      </c>
      <c r="AQ8" s="15" t="s">
        <v>163</v>
      </c>
      <c r="AR8" s="15" t="s">
        <v>166</v>
      </c>
      <c r="AS8" s="15" t="s">
        <v>169</v>
      </c>
      <c r="AT8" s="15" t="s">
        <v>164</v>
      </c>
      <c r="AU8" s="15" t="s">
        <v>167</v>
      </c>
      <c r="AV8" s="15" t="s">
        <v>165</v>
      </c>
      <c r="AW8" s="15" t="s">
        <v>170</v>
      </c>
      <c r="AX8" s="15" t="s">
        <v>162</v>
      </c>
      <c r="AY8" s="15" t="s">
        <v>168</v>
      </c>
      <c r="AZ8" s="15">
        <v>375567977</v>
      </c>
      <c r="BA8" s="15">
        <v>360363027</v>
      </c>
      <c r="BB8" s="4"/>
      <c r="BC8" s="62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</row>
    <row r="9" spans="1:67" s="20" customFormat="1" ht="15" customHeight="1" x14ac:dyDescent="0.2">
      <c r="A9" s="77" t="s">
        <v>228</v>
      </c>
      <c r="B9" s="82" t="s">
        <v>172</v>
      </c>
      <c r="C9" s="82" t="s">
        <v>154</v>
      </c>
      <c r="D9" s="82" t="s">
        <v>155</v>
      </c>
      <c r="E9" s="82" t="s">
        <v>156</v>
      </c>
      <c r="F9" s="83" t="s">
        <v>244</v>
      </c>
      <c r="G9" s="82" t="s">
        <v>157</v>
      </c>
      <c r="H9" s="83" t="s">
        <v>245</v>
      </c>
      <c r="I9" s="82" t="s">
        <v>158</v>
      </c>
      <c r="J9" s="82" t="s">
        <v>159</v>
      </c>
      <c r="K9" s="83" t="s">
        <v>160</v>
      </c>
      <c r="L9" s="82" t="s">
        <v>246</v>
      </c>
      <c r="M9" s="83" t="s">
        <v>161</v>
      </c>
      <c r="N9" s="82" t="s">
        <v>247</v>
      </c>
      <c r="O9" s="82">
        <v>68590501</v>
      </c>
      <c r="P9" s="82">
        <v>109827208</v>
      </c>
      <c r="Q9" s="82" t="s">
        <v>248</v>
      </c>
      <c r="R9" s="82" t="s">
        <v>166</v>
      </c>
      <c r="S9" s="83" t="s">
        <v>169</v>
      </c>
      <c r="T9" s="82" t="s">
        <v>249</v>
      </c>
      <c r="U9" s="82" t="s">
        <v>164</v>
      </c>
      <c r="V9" s="83" t="s">
        <v>167</v>
      </c>
      <c r="W9" s="82" t="s">
        <v>250</v>
      </c>
      <c r="X9" s="82" t="s">
        <v>165</v>
      </c>
      <c r="Y9" s="82" t="s">
        <v>170</v>
      </c>
      <c r="Z9" s="82" t="s">
        <v>162</v>
      </c>
      <c r="AA9" s="83" t="s">
        <v>168</v>
      </c>
      <c r="AB9" s="82" t="s">
        <v>251</v>
      </c>
      <c r="AC9" s="82">
        <v>375567977</v>
      </c>
      <c r="AD9" s="82">
        <v>360363027</v>
      </c>
      <c r="AE9" s="19"/>
      <c r="AF9" s="20" t="str">
        <f>B9</f>
        <v>7027701 (CKSAAC)</v>
      </c>
      <c r="AG9" s="20" t="str">
        <f>C9</f>
        <v>126454501 (KKCCBAAA)</v>
      </c>
      <c r="AH9" s="20" t="str">
        <f>D9</f>
        <v>321859601 (WKBAJAAA)</v>
      </c>
      <c r="AI9" s="20" t="str">
        <f>E9</f>
        <v>21352601 (INAC)</v>
      </c>
      <c r="AJ9" s="20" t="str">
        <f>F9</f>
        <v>32364701 (MKBA)</v>
      </c>
      <c r="AK9" s="20" t="str">
        <f>H9</f>
        <v>14077201 (DKBA)</v>
      </c>
      <c r="AL9" s="20" t="str">
        <f>J9</f>
        <v>135762001 (TKAAAAAA)</v>
      </c>
      <c r="AM9" s="20" t="str">
        <f>K9</f>
        <v>1446101 (BRKBEAC)</v>
      </c>
      <c r="AN9" s="20" t="str">
        <f>M9</f>
        <v>32978601 (MXKEB)</v>
      </c>
      <c r="AO9" s="20">
        <f>O9</f>
        <v>68590501</v>
      </c>
      <c r="AP9" s="20">
        <f>P9</f>
        <v>109827208</v>
      </c>
      <c r="AQ9" s="20" t="str">
        <f>R9</f>
        <v>354239147 (KAZAJKBAAAAAGD)</v>
      </c>
      <c r="AR9" s="20" t="str">
        <f>S9</f>
        <v>359423917 (WATOAA)</v>
      </c>
      <c r="AS9" s="20" t="str">
        <f>U9</f>
        <v>365383817 (IAZDHAAAAAADSW)</v>
      </c>
      <c r="AT9" s="20" t="str">
        <f>V9</f>
        <v>367503877 (MATXBZCAAAAAPF)</v>
      </c>
      <c r="AU9" s="20" t="str">
        <f>X9</f>
        <v>365749327 (DJXBFENAAAAAJO)</v>
      </c>
      <c r="AV9" s="20" t="str">
        <f>Y9</f>
        <v>367505717 (TAZZNAAAAAAACC)</v>
      </c>
      <c r="AW9" s="20" t="str">
        <f>Z9</f>
        <v>367006527 (BRAHAAAAAAAAEW)</v>
      </c>
      <c r="AX9" s="20" t="str">
        <f>AA9</f>
        <v>292853904 (MXASAC)</v>
      </c>
      <c r="AY9" s="20">
        <f>AC9</f>
        <v>375567977</v>
      </c>
      <c r="AZ9" s="20">
        <f>AD9</f>
        <v>360363027</v>
      </c>
      <c r="BA9" s="20" t="e">
        <f>#REF!</f>
        <v>#REF!</v>
      </c>
      <c r="BB9" s="19"/>
      <c r="BC9" s="62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</row>
    <row r="10" spans="1:67" ht="15" customHeight="1" x14ac:dyDescent="0.2">
      <c r="A10" s="79" t="s">
        <v>229</v>
      </c>
      <c r="B10" s="80">
        <v>43847</v>
      </c>
      <c r="C10" s="80">
        <v>43875</v>
      </c>
      <c r="D10" s="80">
        <v>43852</v>
      </c>
      <c r="E10" s="80">
        <v>43875</v>
      </c>
      <c r="F10" s="81">
        <v>42269</v>
      </c>
      <c r="G10" s="80">
        <v>43861</v>
      </c>
      <c r="H10" s="81">
        <v>42843</v>
      </c>
      <c r="I10" s="80">
        <v>43871</v>
      </c>
      <c r="J10" s="80">
        <v>43861</v>
      </c>
      <c r="K10" s="81">
        <v>43798</v>
      </c>
      <c r="L10" s="80">
        <v>43859</v>
      </c>
      <c r="M10" s="81">
        <v>43131</v>
      </c>
      <c r="N10" s="80">
        <v>43861</v>
      </c>
      <c r="O10" s="80">
        <v>43861</v>
      </c>
      <c r="P10" s="80">
        <v>43860</v>
      </c>
      <c r="Q10" s="80">
        <v>43849</v>
      </c>
      <c r="R10" s="80">
        <v>43817</v>
      </c>
      <c r="S10" s="81">
        <v>43810</v>
      </c>
      <c r="T10" s="80">
        <v>43873</v>
      </c>
      <c r="U10" s="80">
        <v>43803</v>
      </c>
      <c r="V10" s="81">
        <v>43719</v>
      </c>
      <c r="W10" s="80">
        <v>43873</v>
      </c>
      <c r="X10" s="80">
        <v>43866</v>
      </c>
      <c r="Y10" s="80">
        <v>43878</v>
      </c>
      <c r="Z10" s="80">
        <v>43857</v>
      </c>
      <c r="AA10" s="81">
        <v>43650</v>
      </c>
      <c r="AB10" s="80">
        <v>43794</v>
      </c>
      <c r="AC10" s="80">
        <v>43811</v>
      </c>
      <c r="AD10" s="80">
        <v>43812</v>
      </c>
      <c r="AR10" s="17"/>
      <c r="AS10" s="17"/>
      <c r="BC10" s="64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</row>
    <row r="11" spans="1:67" ht="15" customHeight="1" x14ac:dyDescent="0.2">
      <c r="A11" s="71">
        <v>21976</v>
      </c>
      <c r="B11" s="13"/>
      <c r="C11" s="13"/>
      <c r="D11" s="13"/>
      <c r="E11" s="13"/>
      <c r="F11" s="38"/>
      <c r="G11" s="13"/>
      <c r="H11" s="38"/>
      <c r="I11" s="13"/>
      <c r="J11" s="13"/>
      <c r="K11" s="38"/>
      <c r="L11" s="13"/>
      <c r="M11" s="38"/>
      <c r="N11" s="13"/>
      <c r="O11" s="13"/>
      <c r="P11" s="13"/>
      <c r="Q11" s="13"/>
      <c r="R11" s="13">
        <v>56.4</v>
      </c>
      <c r="S11" s="38"/>
      <c r="T11" s="13"/>
      <c r="U11" s="13"/>
      <c r="V11" s="38"/>
      <c r="W11" s="13"/>
      <c r="X11" s="13"/>
      <c r="Y11" s="13"/>
      <c r="Z11" s="13"/>
      <c r="AA11" s="38"/>
      <c r="AB11" s="13"/>
      <c r="AC11" s="13"/>
      <c r="AD11" s="13">
        <v>5296</v>
      </c>
      <c r="AR11" s="17"/>
      <c r="AS11" s="17"/>
      <c r="BC11" s="64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</row>
    <row r="12" spans="1:67" ht="15" customHeight="1" x14ac:dyDescent="0.2">
      <c r="A12" s="71">
        <v>22068</v>
      </c>
      <c r="B12" s="13"/>
      <c r="C12" s="13"/>
      <c r="D12" s="13"/>
      <c r="E12" s="13"/>
      <c r="F12" s="38"/>
      <c r="G12" s="13"/>
      <c r="H12" s="38"/>
      <c r="I12" s="13"/>
      <c r="J12" s="13"/>
      <c r="K12" s="38"/>
      <c r="L12" s="13"/>
      <c r="M12" s="38"/>
      <c r="N12" s="13"/>
      <c r="O12" s="13"/>
      <c r="P12" s="13"/>
      <c r="Q12" s="13"/>
      <c r="R12" s="13">
        <v>61.4</v>
      </c>
      <c r="S12" s="38"/>
      <c r="T12" s="13"/>
      <c r="U12" s="13"/>
      <c r="V12" s="38"/>
      <c r="W12" s="13"/>
      <c r="X12" s="13"/>
      <c r="Y12" s="13"/>
      <c r="Z12" s="13"/>
      <c r="AA12" s="38"/>
      <c r="AB12" s="13"/>
      <c r="AC12" s="13"/>
      <c r="AD12" s="13">
        <v>5353</v>
      </c>
      <c r="AF12" s="11" t="s">
        <v>197</v>
      </c>
      <c r="AG12" s="11" t="s">
        <v>197</v>
      </c>
      <c r="AH12" s="11" t="s">
        <v>197</v>
      </c>
      <c r="AI12" s="11" t="s">
        <v>197</v>
      </c>
      <c r="AJ12" s="11" t="s">
        <v>197</v>
      </c>
      <c r="AR12" s="17"/>
      <c r="AS12" s="17"/>
      <c r="BC12" s="64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</row>
    <row r="13" spans="1:67" ht="15" customHeight="1" x14ac:dyDescent="0.2">
      <c r="A13" s="71">
        <v>22160</v>
      </c>
      <c r="B13" s="13"/>
      <c r="C13" s="13"/>
      <c r="D13" s="13"/>
      <c r="E13" s="13"/>
      <c r="F13" s="38"/>
      <c r="G13" s="13"/>
      <c r="H13" s="38"/>
      <c r="I13" s="13"/>
      <c r="J13" s="13"/>
      <c r="K13" s="38"/>
      <c r="L13" s="13"/>
      <c r="M13" s="38"/>
      <c r="N13" s="13"/>
      <c r="O13" s="13"/>
      <c r="P13" s="13"/>
      <c r="Q13" s="13"/>
      <c r="R13" s="13">
        <v>65</v>
      </c>
      <c r="S13" s="38"/>
      <c r="T13" s="13"/>
      <c r="U13" s="13"/>
      <c r="V13" s="38"/>
      <c r="W13" s="13"/>
      <c r="X13" s="13"/>
      <c r="Y13" s="13"/>
      <c r="Z13" s="13"/>
      <c r="AA13" s="38"/>
      <c r="AB13" s="13"/>
      <c r="AC13" s="13"/>
      <c r="AD13" s="13">
        <v>5424</v>
      </c>
      <c r="AF13" s="11" t="s">
        <v>197</v>
      </c>
      <c r="AG13" s="11" t="s">
        <v>197</v>
      </c>
      <c r="AH13" s="11" t="s">
        <v>197</v>
      </c>
      <c r="AI13" s="11" t="s">
        <v>197</v>
      </c>
      <c r="AJ13" s="11" t="s">
        <v>197</v>
      </c>
      <c r="AR13" s="17"/>
      <c r="AS13" s="17"/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5.4340000000000002</v>
      </c>
      <c r="BC13" s="64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</row>
    <row r="14" spans="1:67" ht="15" customHeight="1" x14ac:dyDescent="0.2">
      <c r="A14" s="71">
        <v>22251</v>
      </c>
      <c r="B14" s="13"/>
      <c r="C14" s="13"/>
      <c r="D14" s="13"/>
      <c r="E14" s="13"/>
      <c r="F14" s="38"/>
      <c r="G14" s="13"/>
      <c r="H14" s="38"/>
      <c r="I14" s="13"/>
      <c r="J14" s="13"/>
      <c r="K14" s="38"/>
      <c r="L14" s="13"/>
      <c r="M14" s="38"/>
      <c r="N14" s="13"/>
      <c r="O14" s="13"/>
      <c r="P14" s="13"/>
      <c r="Q14" s="13"/>
      <c r="R14" s="13">
        <v>67.099999999999994</v>
      </c>
      <c r="S14" s="38"/>
      <c r="T14" s="13"/>
      <c r="U14" s="13"/>
      <c r="V14" s="38"/>
      <c r="W14" s="13"/>
      <c r="X14" s="13"/>
      <c r="Y14" s="13"/>
      <c r="Z14" s="13"/>
      <c r="AA14" s="38"/>
      <c r="AB14" s="13"/>
      <c r="AC14" s="13"/>
      <c r="AD14" s="13">
        <v>5572</v>
      </c>
      <c r="AF14" s="11" t="s">
        <v>197</v>
      </c>
      <c r="AG14" s="11" t="s">
        <v>197</v>
      </c>
      <c r="AH14" s="11" t="s">
        <v>197</v>
      </c>
      <c r="AI14" s="11" t="s">
        <v>197</v>
      </c>
      <c r="AJ14" s="11" t="s">
        <v>197</v>
      </c>
      <c r="AR14" s="17"/>
      <c r="AS14" s="17"/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1">
        <v>120124.66099999999</v>
      </c>
      <c r="BC14" s="64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</row>
    <row r="15" spans="1:67" ht="15" customHeight="1" x14ac:dyDescent="0.2">
      <c r="A15" s="71">
        <v>22341</v>
      </c>
      <c r="B15" s="13"/>
      <c r="C15" s="13"/>
      <c r="D15" s="13"/>
      <c r="E15" s="13"/>
      <c r="F15" s="38"/>
      <c r="G15" s="13"/>
      <c r="H15" s="38"/>
      <c r="I15" s="13"/>
      <c r="J15" s="13"/>
      <c r="K15" s="38"/>
      <c r="L15" s="13"/>
      <c r="M15" s="38"/>
      <c r="N15" s="13"/>
      <c r="O15" s="13"/>
      <c r="P15" s="13"/>
      <c r="Q15" s="13"/>
      <c r="R15" s="13">
        <v>72.5</v>
      </c>
      <c r="S15" s="38"/>
      <c r="T15" s="13"/>
      <c r="U15" s="13"/>
      <c r="V15" s="38"/>
      <c r="W15" s="13"/>
      <c r="X15" s="13"/>
      <c r="Y15" s="13"/>
      <c r="Z15" s="13"/>
      <c r="AA15" s="38"/>
      <c r="AB15" s="13"/>
      <c r="AC15" s="13"/>
      <c r="AD15" s="13">
        <v>5603</v>
      </c>
      <c r="AF15" s="11" t="s">
        <v>197</v>
      </c>
      <c r="AG15" s="11" t="s">
        <v>197</v>
      </c>
      <c r="AH15" s="11" t="s">
        <v>197</v>
      </c>
      <c r="AI15" s="11" t="s">
        <v>197</v>
      </c>
      <c r="AJ15" s="11" t="s">
        <v>197</v>
      </c>
      <c r="AR15" s="17"/>
      <c r="AS15" s="17"/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17.861666666666668</v>
      </c>
      <c r="BC15" s="64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</row>
    <row r="16" spans="1:67" ht="15" customHeight="1" x14ac:dyDescent="0.2">
      <c r="A16" s="71">
        <v>22433</v>
      </c>
      <c r="B16" s="13"/>
      <c r="C16" s="13"/>
      <c r="D16" s="13"/>
      <c r="E16" s="13"/>
      <c r="F16" s="38"/>
      <c r="G16" s="13"/>
      <c r="H16" s="38"/>
      <c r="I16" s="13"/>
      <c r="J16" s="13"/>
      <c r="K16" s="38"/>
      <c r="L16" s="13"/>
      <c r="M16" s="38"/>
      <c r="N16" s="13"/>
      <c r="O16" s="13"/>
      <c r="P16" s="13"/>
      <c r="Q16" s="13"/>
      <c r="R16" s="13">
        <v>74.8</v>
      </c>
      <c r="S16" s="38"/>
      <c r="T16" s="13"/>
      <c r="U16" s="13"/>
      <c r="V16" s="38"/>
      <c r="W16" s="13"/>
      <c r="X16" s="13"/>
      <c r="Y16" s="13"/>
      <c r="Z16" s="13"/>
      <c r="AA16" s="38"/>
      <c r="AB16" s="13"/>
      <c r="AC16" s="13"/>
      <c r="AD16" s="13">
        <v>5585</v>
      </c>
      <c r="AF16" s="11" t="s">
        <v>197</v>
      </c>
      <c r="AG16" s="11" t="s">
        <v>197</v>
      </c>
      <c r="AH16" s="11" t="s">
        <v>197</v>
      </c>
      <c r="AI16" s="11" t="s">
        <v>197</v>
      </c>
      <c r="AJ16" s="11" t="s">
        <v>197</v>
      </c>
      <c r="AR16" s="17"/>
      <c r="AS16" s="17"/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5.5456666666666674</v>
      </c>
      <c r="BC16" s="64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</row>
    <row r="17" spans="1:66" ht="15" customHeight="1" x14ac:dyDescent="0.2">
      <c r="A17" s="71">
        <v>22525</v>
      </c>
      <c r="B17" s="13"/>
      <c r="C17" s="13"/>
      <c r="D17" s="13"/>
      <c r="E17" s="13"/>
      <c r="F17" s="38"/>
      <c r="G17" s="13"/>
      <c r="H17" s="38"/>
      <c r="I17" s="13"/>
      <c r="J17" s="13"/>
      <c r="K17" s="38"/>
      <c r="L17" s="13"/>
      <c r="M17" s="38"/>
      <c r="N17" s="13"/>
      <c r="O17" s="13"/>
      <c r="P17" s="13"/>
      <c r="Q17" s="13"/>
      <c r="R17" s="13">
        <v>75</v>
      </c>
      <c r="S17" s="38"/>
      <c r="T17" s="13"/>
      <c r="U17" s="13"/>
      <c r="V17" s="38"/>
      <c r="W17" s="13"/>
      <c r="X17" s="13"/>
      <c r="Y17" s="13"/>
      <c r="Z17" s="13"/>
      <c r="AA17" s="38"/>
      <c r="AB17" s="13"/>
      <c r="AC17" s="13"/>
      <c r="AD17" s="13">
        <v>5769</v>
      </c>
      <c r="AF17" s="11" t="s">
        <v>197</v>
      </c>
      <c r="AG17" s="11" t="s">
        <v>197</v>
      </c>
      <c r="AH17" s="11" t="s">
        <v>197</v>
      </c>
      <c r="AI17" s="11" t="s">
        <v>197</v>
      </c>
      <c r="AJ17" s="11" t="s">
        <v>197</v>
      </c>
      <c r="AR17" s="17"/>
      <c r="AS17" s="17"/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90094.952000000005</v>
      </c>
      <c r="BC17" s="64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</row>
    <row r="18" spans="1:66" ht="15" customHeight="1" x14ac:dyDescent="0.2">
      <c r="A18" s="71">
        <v>22616</v>
      </c>
      <c r="B18" s="13"/>
      <c r="C18" s="13"/>
      <c r="D18" s="13"/>
      <c r="E18" s="13"/>
      <c r="F18" s="38"/>
      <c r="G18" s="13"/>
      <c r="H18" s="38"/>
      <c r="I18" s="13"/>
      <c r="J18" s="13"/>
      <c r="K18" s="38"/>
      <c r="L18" s="13"/>
      <c r="M18" s="38"/>
      <c r="N18" s="13"/>
      <c r="O18" s="13"/>
      <c r="P18" s="13"/>
      <c r="Q18" s="13"/>
      <c r="R18" s="13">
        <v>79.400000000000006</v>
      </c>
      <c r="S18" s="38"/>
      <c r="T18" s="13"/>
      <c r="U18" s="13"/>
      <c r="V18" s="38"/>
      <c r="W18" s="13"/>
      <c r="X18" s="13"/>
      <c r="Y18" s="13"/>
      <c r="Z18" s="13"/>
      <c r="AA18" s="38"/>
      <c r="AB18" s="13"/>
      <c r="AC18" s="13"/>
      <c r="AD18" s="13">
        <v>5825</v>
      </c>
      <c r="AF18" s="11" t="s">
        <v>197</v>
      </c>
      <c r="AG18" s="11" t="s">
        <v>197</v>
      </c>
      <c r="AH18" s="11" t="s">
        <v>197</v>
      </c>
      <c r="AI18" s="11" t="s">
        <v>197</v>
      </c>
      <c r="AJ18" s="11" t="s">
        <v>197</v>
      </c>
      <c r="AR18" s="17"/>
      <c r="AS18" s="17"/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14.8795</v>
      </c>
      <c r="BC18" s="64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</row>
    <row r="19" spans="1:66" ht="15" customHeight="1" x14ac:dyDescent="0.2">
      <c r="A19" s="71">
        <v>22706</v>
      </c>
      <c r="B19" s="13"/>
      <c r="C19" s="13"/>
      <c r="D19" s="13"/>
      <c r="E19" s="13"/>
      <c r="F19" s="38"/>
      <c r="G19" s="13"/>
      <c r="H19" s="38"/>
      <c r="I19" s="13"/>
      <c r="J19" s="13"/>
      <c r="K19" s="38"/>
      <c r="L19" s="13"/>
      <c r="M19" s="38"/>
      <c r="N19" s="13"/>
      <c r="O19" s="13"/>
      <c r="P19" s="13"/>
      <c r="Q19" s="13"/>
      <c r="R19" s="13">
        <v>86.6</v>
      </c>
      <c r="S19" s="38"/>
      <c r="T19" s="13"/>
      <c r="U19" s="13"/>
      <c r="V19" s="38"/>
      <c r="W19" s="13"/>
      <c r="X19" s="13"/>
      <c r="Y19" s="13"/>
      <c r="Z19" s="13"/>
      <c r="AA19" s="38"/>
      <c r="AB19" s="13"/>
      <c r="AC19" s="13"/>
      <c r="AD19" s="13">
        <v>5933</v>
      </c>
      <c r="AF19" s="11" t="s">
        <v>197</v>
      </c>
      <c r="AG19" s="11" t="s">
        <v>197</v>
      </c>
      <c r="AH19" s="11" t="s">
        <v>197</v>
      </c>
      <c r="AI19" s="11" t="s">
        <v>197</v>
      </c>
      <c r="AJ19" s="11" t="s">
        <v>197</v>
      </c>
      <c r="AR19" s="17"/>
      <c r="AS19" s="17"/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5.6582499999999998</v>
      </c>
      <c r="BC19" s="64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</row>
    <row r="20" spans="1:66" ht="15" customHeight="1" x14ac:dyDescent="0.2">
      <c r="A20" s="71">
        <v>22798</v>
      </c>
      <c r="B20" s="13"/>
      <c r="C20" s="13"/>
      <c r="D20" s="13"/>
      <c r="E20" s="13"/>
      <c r="F20" s="38"/>
      <c r="G20" s="13"/>
      <c r="H20" s="38"/>
      <c r="I20" s="13"/>
      <c r="J20" s="13"/>
      <c r="K20" s="38"/>
      <c r="L20" s="13"/>
      <c r="M20" s="38"/>
      <c r="N20" s="13"/>
      <c r="O20" s="13"/>
      <c r="P20" s="13"/>
      <c r="Q20" s="13"/>
      <c r="R20" s="13">
        <v>89.4</v>
      </c>
      <c r="S20" s="38"/>
      <c r="T20" s="13"/>
      <c r="U20" s="13"/>
      <c r="V20" s="38"/>
      <c r="W20" s="13"/>
      <c r="X20" s="13"/>
      <c r="Y20" s="13"/>
      <c r="Z20" s="13"/>
      <c r="AA20" s="38"/>
      <c r="AB20" s="13"/>
      <c r="AC20" s="13"/>
      <c r="AD20" s="13">
        <v>5996</v>
      </c>
      <c r="AF20" s="11" t="s">
        <v>197</v>
      </c>
      <c r="AG20" s="11" t="s">
        <v>197</v>
      </c>
      <c r="AH20" s="11" t="s">
        <v>197</v>
      </c>
      <c r="AI20" s="11" t="s">
        <v>197</v>
      </c>
      <c r="AJ20" s="11" t="s">
        <v>197</v>
      </c>
      <c r="AR20" s="17"/>
      <c r="AS20" s="17"/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5.7275</v>
      </c>
      <c r="BC20" s="64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</row>
    <row r="21" spans="1:66" ht="15" customHeight="1" x14ac:dyDescent="0.2">
      <c r="A21" s="71">
        <v>22890</v>
      </c>
      <c r="B21" s="13"/>
      <c r="C21" s="13"/>
      <c r="D21" s="13"/>
      <c r="E21" s="13"/>
      <c r="F21" s="38"/>
      <c r="G21" s="13"/>
      <c r="H21" s="38"/>
      <c r="I21" s="13"/>
      <c r="J21" s="13"/>
      <c r="K21" s="38"/>
      <c r="L21" s="13"/>
      <c r="M21" s="38"/>
      <c r="N21" s="13"/>
      <c r="O21" s="13"/>
      <c r="P21" s="13"/>
      <c r="Q21" s="13"/>
      <c r="R21" s="13">
        <v>88.7</v>
      </c>
      <c r="S21" s="38"/>
      <c r="T21" s="13"/>
      <c r="U21" s="13"/>
      <c r="V21" s="38"/>
      <c r="W21" s="13"/>
      <c r="X21" s="13"/>
      <c r="Y21" s="13"/>
      <c r="Z21" s="13"/>
      <c r="AA21" s="38"/>
      <c r="AB21" s="13"/>
      <c r="AC21" s="13"/>
      <c r="AD21" s="13">
        <v>6129</v>
      </c>
      <c r="AF21" s="11" t="s">
        <v>197</v>
      </c>
      <c r="AG21" s="11" t="s">
        <v>197</v>
      </c>
      <c r="AH21" s="11" t="s">
        <v>197</v>
      </c>
      <c r="AI21" s="11" t="s">
        <v>197</v>
      </c>
      <c r="AJ21" s="11" t="s">
        <v>197</v>
      </c>
      <c r="AR21" s="17"/>
      <c r="AS21" s="17"/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5.7915000000000001</v>
      </c>
      <c r="BC21" s="64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</row>
    <row r="22" spans="1:66" ht="15" customHeight="1" x14ac:dyDescent="0.2">
      <c r="A22" s="71">
        <v>22981</v>
      </c>
      <c r="B22" s="13"/>
      <c r="C22" s="13"/>
      <c r="D22" s="13"/>
      <c r="E22" s="13"/>
      <c r="F22" s="38"/>
      <c r="G22" s="13"/>
      <c r="H22" s="38"/>
      <c r="I22" s="13"/>
      <c r="J22" s="13"/>
      <c r="K22" s="38"/>
      <c r="L22" s="13"/>
      <c r="M22" s="38"/>
      <c r="N22" s="13"/>
      <c r="O22" s="13"/>
      <c r="P22" s="13"/>
      <c r="Q22" s="13"/>
      <c r="R22" s="13">
        <v>101.2</v>
      </c>
      <c r="S22" s="38"/>
      <c r="T22" s="13"/>
      <c r="U22" s="13"/>
      <c r="V22" s="38"/>
      <c r="W22" s="13"/>
      <c r="X22" s="13"/>
      <c r="Y22" s="13"/>
      <c r="Z22" s="13"/>
      <c r="AA22" s="38"/>
      <c r="AB22" s="13"/>
      <c r="AC22" s="13"/>
      <c r="AD22" s="13">
        <v>6224</v>
      </c>
      <c r="AF22" s="11" t="s">
        <v>197</v>
      </c>
      <c r="AG22" s="11" t="s">
        <v>197</v>
      </c>
      <c r="AH22" s="11" t="s">
        <v>197</v>
      </c>
      <c r="AI22" s="11" t="s">
        <v>197</v>
      </c>
      <c r="AJ22" s="11" t="s">
        <v>197</v>
      </c>
      <c r="AR22" s="17"/>
      <c r="AS22" s="17"/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5.9405000000000001</v>
      </c>
      <c r="BC22" s="64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</row>
    <row r="23" spans="1:66" ht="15" customHeight="1" x14ac:dyDescent="0.2">
      <c r="A23" s="71">
        <v>23071</v>
      </c>
      <c r="B23" s="13"/>
      <c r="C23" s="13"/>
      <c r="D23" s="13"/>
      <c r="E23" s="13"/>
      <c r="F23" s="38"/>
      <c r="G23" s="13"/>
      <c r="H23" s="38"/>
      <c r="I23" s="13"/>
      <c r="J23" s="13"/>
      <c r="K23" s="38"/>
      <c r="L23" s="13"/>
      <c r="M23" s="38"/>
      <c r="N23" s="13"/>
      <c r="O23" s="13"/>
      <c r="P23" s="13"/>
      <c r="Q23" s="13"/>
      <c r="R23" s="13">
        <v>117.3</v>
      </c>
      <c r="S23" s="38"/>
      <c r="T23" s="13"/>
      <c r="U23" s="13"/>
      <c r="V23" s="38"/>
      <c r="W23" s="13"/>
      <c r="X23" s="13"/>
      <c r="Y23" s="13"/>
      <c r="Z23" s="13"/>
      <c r="AA23" s="38"/>
      <c r="AB23" s="13"/>
      <c r="AC23" s="13"/>
      <c r="AD23" s="13">
        <v>6425</v>
      </c>
      <c r="AF23" s="11" t="s">
        <v>197</v>
      </c>
      <c r="AG23" s="11" t="s">
        <v>197</v>
      </c>
      <c r="AH23" s="11" t="s">
        <v>197</v>
      </c>
      <c r="AI23" s="11" t="s">
        <v>197</v>
      </c>
      <c r="AJ23" s="11" t="s">
        <v>197</v>
      </c>
      <c r="AR23" s="17"/>
      <c r="AS23" s="17"/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6.0365000000000002</v>
      </c>
      <c r="BC23" s="64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</row>
    <row r="24" spans="1:66" ht="15" customHeight="1" x14ac:dyDescent="0.2">
      <c r="A24" s="71">
        <v>23163</v>
      </c>
      <c r="B24" s="13"/>
      <c r="C24" s="13"/>
      <c r="D24" s="13"/>
      <c r="E24" s="13"/>
      <c r="F24" s="38"/>
      <c r="G24" s="13"/>
      <c r="H24" s="38"/>
      <c r="I24" s="13"/>
      <c r="J24" s="13"/>
      <c r="K24" s="38"/>
      <c r="L24" s="13"/>
      <c r="M24" s="38"/>
      <c r="N24" s="13"/>
      <c r="O24" s="13"/>
      <c r="P24" s="13"/>
      <c r="Q24" s="13"/>
      <c r="R24" s="13">
        <v>121.5</v>
      </c>
      <c r="S24" s="38"/>
      <c r="T24" s="13"/>
      <c r="U24" s="13"/>
      <c r="V24" s="38"/>
      <c r="W24" s="13"/>
      <c r="X24" s="13"/>
      <c r="Y24" s="13"/>
      <c r="Z24" s="13"/>
      <c r="AA24" s="38"/>
      <c r="AB24" s="13"/>
      <c r="AC24" s="13"/>
      <c r="AD24" s="13">
        <v>6589</v>
      </c>
      <c r="AF24" s="11" t="s">
        <v>197</v>
      </c>
      <c r="AG24" s="11" t="s">
        <v>197</v>
      </c>
      <c r="AH24" s="11" t="s">
        <v>197</v>
      </c>
      <c r="AI24" s="11" t="s">
        <v>197</v>
      </c>
      <c r="AJ24" s="11" t="s">
        <v>197</v>
      </c>
      <c r="AR24" s="17"/>
      <c r="AS24" s="17"/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6.1582499999999998</v>
      </c>
      <c r="BC24" s="64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</row>
    <row r="25" spans="1:66" ht="15" customHeight="1" x14ac:dyDescent="0.2">
      <c r="A25" s="71">
        <v>23255</v>
      </c>
      <c r="B25" s="13"/>
      <c r="C25" s="13"/>
      <c r="D25" s="13"/>
      <c r="E25" s="13"/>
      <c r="F25" s="38"/>
      <c r="G25" s="13"/>
      <c r="H25" s="38"/>
      <c r="I25" s="13"/>
      <c r="J25" s="13"/>
      <c r="K25" s="38"/>
      <c r="L25" s="13"/>
      <c r="M25" s="38"/>
      <c r="N25" s="13"/>
      <c r="O25" s="13"/>
      <c r="P25" s="13"/>
      <c r="Q25" s="13"/>
      <c r="R25" s="13">
        <v>132.19999999999999</v>
      </c>
      <c r="S25" s="38"/>
      <c r="T25" s="13"/>
      <c r="U25" s="13"/>
      <c r="V25" s="38"/>
      <c r="W25" s="13"/>
      <c r="X25" s="13"/>
      <c r="Y25" s="13"/>
      <c r="Z25" s="13"/>
      <c r="AA25" s="38"/>
      <c r="AB25" s="13"/>
      <c r="AC25" s="13"/>
      <c r="AD25" s="13">
        <v>6891</v>
      </c>
      <c r="AF25" s="11" t="s">
        <v>197</v>
      </c>
      <c r="AG25" s="11" t="s">
        <v>197</v>
      </c>
      <c r="AH25" s="11" t="s">
        <v>197</v>
      </c>
      <c r="AI25" s="11" t="s">
        <v>197</v>
      </c>
      <c r="AJ25" s="11" t="s">
        <v>197</v>
      </c>
      <c r="AR25" s="17"/>
      <c r="AS25" s="17"/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6.3017500000000002</v>
      </c>
      <c r="BC25" s="64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</row>
    <row r="26" spans="1:66" ht="15" customHeight="1" x14ac:dyDescent="0.2">
      <c r="A26" s="71">
        <v>23346</v>
      </c>
      <c r="B26" s="13"/>
      <c r="C26" s="13"/>
      <c r="D26" s="13"/>
      <c r="E26" s="13"/>
      <c r="F26" s="38"/>
      <c r="G26" s="13"/>
      <c r="H26" s="38"/>
      <c r="I26" s="13"/>
      <c r="J26" s="13"/>
      <c r="K26" s="38"/>
      <c r="L26" s="13"/>
      <c r="M26" s="38"/>
      <c r="N26" s="13"/>
      <c r="O26" s="13"/>
      <c r="P26" s="13"/>
      <c r="Q26" s="13"/>
      <c r="R26" s="13">
        <v>147.6</v>
      </c>
      <c r="S26" s="38"/>
      <c r="T26" s="13"/>
      <c r="U26" s="13"/>
      <c r="V26" s="38"/>
      <c r="W26" s="13"/>
      <c r="X26" s="13"/>
      <c r="Y26" s="13"/>
      <c r="Z26" s="13"/>
      <c r="AA26" s="38"/>
      <c r="AB26" s="13"/>
      <c r="AC26" s="13"/>
      <c r="AD26" s="13">
        <v>7017</v>
      </c>
      <c r="AF26" s="11" t="s">
        <v>197</v>
      </c>
      <c r="AG26" s="11" t="s">
        <v>197</v>
      </c>
      <c r="AH26" s="11" t="s">
        <v>197</v>
      </c>
      <c r="AI26" s="11" t="s">
        <v>197</v>
      </c>
      <c r="AJ26" s="11" t="s">
        <v>197</v>
      </c>
      <c r="AR26" s="17"/>
      <c r="AS26" s="17"/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6.43825</v>
      </c>
      <c r="BC26" s="64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</row>
    <row r="27" spans="1:66" ht="15" customHeight="1" x14ac:dyDescent="0.2">
      <c r="A27" s="71">
        <v>23437</v>
      </c>
      <c r="B27" s="13"/>
      <c r="C27" s="13"/>
      <c r="D27" s="13"/>
      <c r="E27" s="13"/>
      <c r="F27" s="38"/>
      <c r="G27" s="13"/>
      <c r="H27" s="38"/>
      <c r="I27" s="13"/>
      <c r="J27" s="13"/>
      <c r="K27" s="38"/>
      <c r="L27" s="13"/>
      <c r="M27" s="38"/>
      <c r="N27" s="13"/>
      <c r="O27" s="13"/>
      <c r="P27" s="13"/>
      <c r="Q27" s="13"/>
      <c r="R27" s="13">
        <v>159.69999999999999</v>
      </c>
      <c r="S27" s="38"/>
      <c r="T27" s="13"/>
      <c r="U27" s="13"/>
      <c r="V27" s="38"/>
      <c r="W27" s="13"/>
      <c r="X27" s="13"/>
      <c r="Y27" s="13"/>
      <c r="Z27" s="13"/>
      <c r="AA27" s="38"/>
      <c r="AB27" s="13"/>
      <c r="AC27" s="13"/>
      <c r="AD27" s="13">
        <v>7210</v>
      </c>
      <c r="AF27" s="11" t="s">
        <v>197</v>
      </c>
      <c r="AG27" s="11" t="s">
        <v>197</v>
      </c>
      <c r="AH27" s="11" t="s">
        <v>197</v>
      </c>
      <c r="AI27" s="11" t="s">
        <v>197</v>
      </c>
      <c r="AJ27" s="11" t="s">
        <v>197</v>
      </c>
      <c r="AR27" s="11">
        <v>498.15</v>
      </c>
      <c r="AS27" s="17"/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6.5967500000000001</v>
      </c>
      <c r="BC27" s="64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</row>
    <row r="28" spans="1:66" ht="15" customHeight="1" x14ac:dyDescent="0.2">
      <c r="A28" s="71">
        <v>23529</v>
      </c>
      <c r="B28" s="13"/>
      <c r="C28" s="13"/>
      <c r="D28" s="13"/>
      <c r="E28" s="13"/>
      <c r="F28" s="38"/>
      <c r="G28" s="13"/>
      <c r="H28" s="38"/>
      <c r="I28" s="13"/>
      <c r="J28" s="13"/>
      <c r="K28" s="38"/>
      <c r="L28" s="13"/>
      <c r="M28" s="38"/>
      <c r="N28" s="13"/>
      <c r="O28" s="13"/>
      <c r="P28" s="13"/>
      <c r="Q28" s="13"/>
      <c r="R28" s="13">
        <v>178.1</v>
      </c>
      <c r="S28" s="38"/>
      <c r="T28" s="13"/>
      <c r="U28" s="13"/>
      <c r="V28" s="38"/>
      <c r="W28" s="13"/>
      <c r="X28" s="13"/>
      <c r="Y28" s="13"/>
      <c r="Z28" s="13"/>
      <c r="AA28" s="38"/>
      <c r="AB28" s="13"/>
      <c r="AC28" s="13"/>
      <c r="AD28" s="13">
        <v>7339</v>
      </c>
      <c r="AF28" s="11" t="s">
        <v>197</v>
      </c>
      <c r="AG28" s="11" t="s">
        <v>197</v>
      </c>
      <c r="AH28" s="11" t="s">
        <v>197</v>
      </c>
      <c r="AI28" s="11" t="s">
        <v>197</v>
      </c>
      <c r="AJ28" s="11" t="s">
        <v>197</v>
      </c>
      <c r="AR28" s="11">
        <v>546.91000000000008</v>
      </c>
      <c r="AS28" s="17"/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6.71</v>
      </c>
      <c r="BC28" s="64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</row>
    <row r="29" spans="1:66" ht="15" customHeight="1" x14ac:dyDescent="0.2">
      <c r="A29" s="71">
        <v>23621</v>
      </c>
      <c r="B29" s="13"/>
      <c r="C29" s="13"/>
      <c r="D29" s="13"/>
      <c r="E29" s="13"/>
      <c r="F29" s="38"/>
      <c r="G29" s="13"/>
      <c r="H29" s="38"/>
      <c r="I29" s="13"/>
      <c r="J29" s="13"/>
      <c r="K29" s="38"/>
      <c r="L29" s="13"/>
      <c r="M29" s="38"/>
      <c r="N29" s="13"/>
      <c r="O29" s="13"/>
      <c r="P29" s="13"/>
      <c r="Q29" s="13"/>
      <c r="R29" s="13">
        <v>191.8</v>
      </c>
      <c r="S29" s="38"/>
      <c r="T29" s="13"/>
      <c r="U29" s="13"/>
      <c r="V29" s="38"/>
      <c r="W29" s="13"/>
      <c r="X29" s="13"/>
      <c r="Y29" s="13"/>
      <c r="Z29" s="13"/>
      <c r="AA29" s="38"/>
      <c r="AB29" s="13"/>
      <c r="AC29" s="13"/>
      <c r="AD29" s="13">
        <v>7402</v>
      </c>
      <c r="AF29" s="11" t="s">
        <v>197</v>
      </c>
      <c r="AG29" s="11" t="s">
        <v>197</v>
      </c>
      <c r="AH29" s="11" t="s">
        <v>197</v>
      </c>
      <c r="AI29" s="11" t="s">
        <v>197</v>
      </c>
      <c r="AJ29" s="11" t="s">
        <v>197</v>
      </c>
      <c r="AR29" s="11">
        <v>578.81000000000006</v>
      </c>
      <c r="AS29" s="17"/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6.9037499999999996</v>
      </c>
      <c r="BC29" s="64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</row>
    <row r="30" spans="1:66" ht="15" customHeight="1" x14ac:dyDescent="0.2">
      <c r="A30" s="71">
        <v>23712</v>
      </c>
      <c r="B30" s="13"/>
      <c r="C30" s="13"/>
      <c r="D30" s="13"/>
      <c r="E30" s="13"/>
      <c r="F30" s="38"/>
      <c r="G30" s="13"/>
      <c r="H30" s="38"/>
      <c r="I30" s="13"/>
      <c r="J30" s="13"/>
      <c r="K30" s="38"/>
      <c r="L30" s="13"/>
      <c r="M30" s="38"/>
      <c r="N30" s="13"/>
      <c r="O30" s="13"/>
      <c r="P30" s="13"/>
      <c r="Q30" s="13"/>
      <c r="R30" s="13">
        <v>210.1</v>
      </c>
      <c r="S30" s="38"/>
      <c r="T30" s="13"/>
      <c r="U30" s="13"/>
      <c r="V30" s="38"/>
      <c r="W30" s="13"/>
      <c r="X30" s="13"/>
      <c r="Y30" s="13"/>
      <c r="Z30" s="13"/>
      <c r="AA30" s="38"/>
      <c r="AB30" s="13"/>
      <c r="AC30" s="13"/>
      <c r="AD30" s="13">
        <v>7687</v>
      </c>
      <c r="AF30" s="11" t="s">
        <v>197</v>
      </c>
      <c r="AG30" s="11" t="s">
        <v>197</v>
      </c>
      <c r="AH30" s="11" t="s">
        <v>197</v>
      </c>
      <c r="AI30" s="11" t="s">
        <v>197</v>
      </c>
      <c r="AJ30" s="11" t="s">
        <v>197</v>
      </c>
      <c r="AR30" s="11">
        <v>611.38</v>
      </c>
      <c r="AS30" s="17"/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7.1150000000000002</v>
      </c>
      <c r="BC30" s="64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</row>
    <row r="31" spans="1:66" ht="15" customHeight="1" x14ac:dyDescent="0.2">
      <c r="A31" s="71">
        <v>23802</v>
      </c>
      <c r="B31" s="13"/>
      <c r="C31" s="13"/>
      <c r="D31" s="13"/>
      <c r="E31" s="13"/>
      <c r="F31" s="38"/>
      <c r="G31" s="13"/>
      <c r="H31" s="38"/>
      <c r="I31" s="13"/>
      <c r="J31" s="13"/>
      <c r="K31" s="38"/>
      <c r="L31" s="13"/>
      <c r="M31" s="38"/>
      <c r="N31" s="13"/>
      <c r="O31" s="13"/>
      <c r="P31" s="13">
        <v>2887</v>
      </c>
      <c r="Q31" s="13"/>
      <c r="R31" s="13">
        <v>198.9</v>
      </c>
      <c r="S31" s="38"/>
      <c r="T31" s="13"/>
      <c r="U31" s="13"/>
      <c r="V31" s="38"/>
      <c r="W31" s="13"/>
      <c r="X31" s="13"/>
      <c r="Y31" s="13"/>
      <c r="Z31" s="13"/>
      <c r="AA31" s="38"/>
      <c r="AB31" s="13"/>
      <c r="AC31" s="13"/>
      <c r="AD31" s="13">
        <v>8006</v>
      </c>
      <c r="AF31" s="11" t="s">
        <v>197</v>
      </c>
      <c r="AG31" s="11" t="s">
        <v>197</v>
      </c>
      <c r="AH31" s="11" t="s">
        <v>197</v>
      </c>
      <c r="AI31" s="11" t="s">
        <v>197</v>
      </c>
      <c r="AJ31" s="11" t="s">
        <v>197</v>
      </c>
      <c r="AR31" s="11">
        <v>611.38</v>
      </c>
      <c r="AS31" s="17"/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7.1150000000000002</v>
      </c>
      <c r="BC31" s="64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</row>
    <row r="32" spans="1:66" ht="15" customHeight="1" x14ac:dyDescent="0.2">
      <c r="A32" s="71">
        <v>23833</v>
      </c>
      <c r="B32" s="13"/>
      <c r="C32" s="13"/>
      <c r="D32" s="13"/>
      <c r="E32" s="13"/>
      <c r="F32" s="38"/>
      <c r="G32" s="13"/>
      <c r="H32" s="38"/>
      <c r="I32" s="13"/>
      <c r="J32" s="13"/>
      <c r="K32" s="38"/>
      <c r="L32" s="13"/>
      <c r="M32" s="38"/>
      <c r="N32" s="13"/>
      <c r="O32" s="13"/>
      <c r="P32" s="13">
        <v>2949</v>
      </c>
      <c r="Q32" s="13"/>
      <c r="R32" s="13"/>
      <c r="S32" s="38"/>
      <c r="T32" s="13"/>
      <c r="U32" s="13"/>
      <c r="V32" s="38"/>
      <c r="W32" s="13"/>
      <c r="X32" s="13"/>
      <c r="Y32" s="13"/>
      <c r="Z32" s="13"/>
      <c r="AA32" s="38"/>
      <c r="AB32" s="13"/>
      <c r="AC32" s="13"/>
      <c r="AD32" s="13"/>
      <c r="AF32" s="11" t="s">
        <v>197</v>
      </c>
      <c r="AG32" s="11" t="s">
        <v>197</v>
      </c>
      <c r="AH32" s="11" t="s">
        <v>197</v>
      </c>
      <c r="AI32" s="11" t="s">
        <v>197</v>
      </c>
      <c r="AJ32" s="11" t="s">
        <v>197</v>
      </c>
      <c r="AR32" s="11">
        <v>611.38</v>
      </c>
      <c r="AS32" s="17"/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7.1150000000000002</v>
      </c>
      <c r="BC32" s="64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</row>
    <row r="33" spans="1:66" ht="15" customHeight="1" x14ac:dyDescent="0.2">
      <c r="A33" s="71">
        <v>23863</v>
      </c>
      <c r="B33" s="13"/>
      <c r="C33" s="13"/>
      <c r="D33" s="13"/>
      <c r="E33" s="13"/>
      <c r="F33" s="38"/>
      <c r="G33" s="13"/>
      <c r="H33" s="38"/>
      <c r="I33" s="13"/>
      <c r="J33" s="13"/>
      <c r="K33" s="38"/>
      <c r="L33" s="13"/>
      <c r="M33" s="38"/>
      <c r="N33" s="13"/>
      <c r="O33" s="13"/>
      <c r="P33" s="13">
        <v>2954</v>
      </c>
      <c r="Q33" s="13"/>
      <c r="R33" s="13"/>
      <c r="S33" s="38"/>
      <c r="T33" s="13"/>
      <c r="U33" s="13"/>
      <c r="V33" s="38"/>
      <c r="W33" s="13"/>
      <c r="X33" s="13"/>
      <c r="Y33" s="13"/>
      <c r="Z33" s="13"/>
      <c r="AA33" s="38"/>
      <c r="AB33" s="13"/>
      <c r="AC33" s="13"/>
      <c r="AD33" s="13"/>
      <c r="AF33" s="11" t="s">
        <v>197</v>
      </c>
      <c r="AG33" s="11" t="s">
        <v>197</v>
      </c>
      <c r="AH33" s="11" t="s">
        <v>197</v>
      </c>
      <c r="AI33" s="11" t="s">
        <v>197</v>
      </c>
      <c r="AJ33" s="11" t="s">
        <v>197</v>
      </c>
      <c r="AR33" s="11">
        <v>714.41</v>
      </c>
      <c r="AS33" s="17"/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7.5752499999999996</v>
      </c>
      <c r="BC33" s="64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</row>
    <row r="34" spans="1:66" ht="15" customHeight="1" x14ac:dyDescent="0.2">
      <c r="A34" s="71">
        <v>23894</v>
      </c>
      <c r="B34" s="13"/>
      <c r="C34" s="13"/>
      <c r="D34" s="13"/>
      <c r="E34" s="13"/>
      <c r="F34" s="38"/>
      <c r="G34" s="13"/>
      <c r="H34" s="38"/>
      <c r="I34" s="13"/>
      <c r="J34" s="13"/>
      <c r="K34" s="38"/>
      <c r="L34" s="13"/>
      <c r="M34" s="38"/>
      <c r="N34" s="13"/>
      <c r="O34" s="13"/>
      <c r="P34" s="13">
        <v>2975</v>
      </c>
      <c r="Q34" s="13"/>
      <c r="R34" s="13">
        <v>204.2</v>
      </c>
      <c r="S34" s="38"/>
      <c r="T34" s="13"/>
      <c r="U34" s="13"/>
      <c r="V34" s="38"/>
      <c r="W34" s="13"/>
      <c r="X34" s="13"/>
      <c r="Y34" s="13"/>
      <c r="Z34" s="13"/>
      <c r="AA34" s="38"/>
      <c r="AB34" s="13"/>
      <c r="AC34" s="13"/>
      <c r="AD34" s="13">
        <v>8065</v>
      </c>
      <c r="AF34" s="11" t="s">
        <v>197</v>
      </c>
      <c r="AG34" s="11" t="s">
        <v>197</v>
      </c>
      <c r="AH34" s="11" t="s">
        <v>197</v>
      </c>
      <c r="AI34" s="11" t="s">
        <v>197</v>
      </c>
      <c r="AJ34" s="11" t="s">
        <v>197</v>
      </c>
      <c r="AR34" s="11">
        <v>714.41</v>
      </c>
      <c r="AS34" s="17"/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7.5752499999999996</v>
      </c>
      <c r="BC34" s="64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</row>
    <row r="35" spans="1:66" ht="15" customHeight="1" x14ac:dyDescent="0.2">
      <c r="A35" s="71">
        <v>23924</v>
      </c>
      <c r="B35" s="13"/>
      <c r="C35" s="13"/>
      <c r="D35" s="13"/>
      <c r="E35" s="13"/>
      <c r="F35" s="38"/>
      <c r="G35" s="13"/>
      <c r="H35" s="38"/>
      <c r="I35" s="13"/>
      <c r="J35" s="13"/>
      <c r="K35" s="38"/>
      <c r="L35" s="13"/>
      <c r="M35" s="38"/>
      <c r="N35" s="13"/>
      <c r="O35" s="13"/>
      <c r="P35" s="13">
        <v>3018</v>
      </c>
      <c r="Q35" s="13"/>
      <c r="R35" s="13"/>
      <c r="S35" s="38"/>
      <c r="T35" s="13"/>
      <c r="U35" s="13"/>
      <c r="V35" s="38"/>
      <c r="W35" s="13"/>
      <c r="X35" s="13"/>
      <c r="Y35" s="13"/>
      <c r="Z35" s="13"/>
      <c r="AA35" s="38"/>
      <c r="AB35" s="13"/>
      <c r="AC35" s="13"/>
      <c r="AD35" s="13"/>
      <c r="AF35" s="11" t="s">
        <v>197</v>
      </c>
      <c r="AG35" s="11" t="s">
        <v>197</v>
      </c>
      <c r="AH35" s="11" t="s">
        <v>197</v>
      </c>
      <c r="AI35" s="11" t="s">
        <v>197</v>
      </c>
      <c r="AJ35" s="11" t="s">
        <v>197</v>
      </c>
      <c r="AR35" s="11">
        <v>714.41</v>
      </c>
      <c r="AS35" s="17"/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7.5752499999999996</v>
      </c>
      <c r="BC35" s="64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</row>
    <row r="36" spans="1:66" ht="15" customHeight="1" x14ac:dyDescent="0.2">
      <c r="A36" s="71">
        <v>23955</v>
      </c>
      <c r="B36" s="13"/>
      <c r="C36" s="13"/>
      <c r="D36" s="13"/>
      <c r="E36" s="13"/>
      <c r="F36" s="38"/>
      <c r="G36" s="13"/>
      <c r="H36" s="38"/>
      <c r="I36" s="13"/>
      <c r="J36" s="13"/>
      <c r="K36" s="38"/>
      <c r="L36" s="13"/>
      <c r="M36" s="38"/>
      <c r="N36" s="13"/>
      <c r="O36" s="13"/>
      <c r="P36" s="13">
        <v>3024</v>
      </c>
      <c r="Q36" s="13"/>
      <c r="R36" s="13"/>
      <c r="S36" s="38"/>
      <c r="T36" s="13"/>
      <c r="U36" s="13"/>
      <c r="V36" s="38"/>
      <c r="W36" s="13"/>
      <c r="X36" s="13"/>
      <c r="Y36" s="13"/>
      <c r="Z36" s="13"/>
      <c r="AA36" s="38"/>
      <c r="AB36" s="13"/>
      <c r="AC36" s="13"/>
      <c r="AD36" s="13"/>
      <c r="AF36" s="11" t="s">
        <v>197</v>
      </c>
      <c r="AG36" s="11" t="s">
        <v>197</v>
      </c>
      <c r="AH36" s="11" t="s">
        <v>197</v>
      </c>
      <c r="AI36" s="11" t="s">
        <v>197</v>
      </c>
      <c r="AJ36" s="11" t="s">
        <v>197</v>
      </c>
      <c r="AR36" s="11">
        <v>787.36</v>
      </c>
      <c r="AS36" s="17"/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7.8752500000000003</v>
      </c>
      <c r="BC36" s="64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</row>
    <row r="37" spans="1:66" ht="15" customHeight="1" x14ac:dyDescent="0.2">
      <c r="A37" s="71">
        <v>23986</v>
      </c>
      <c r="B37" s="13"/>
      <c r="C37" s="13"/>
      <c r="D37" s="13"/>
      <c r="E37" s="13"/>
      <c r="F37" s="38"/>
      <c r="G37" s="13"/>
      <c r="H37" s="38"/>
      <c r="I37" s="13"/>
      <c r="J37" s="13"/>
      <c r="K37" s="38"/>
      <c r="L37" s="13"/>
      <c r="M37" s="38"/>
      <c r="N37" s="13"/>
      <c r="O37" s="13"/>
      <c r="P37" s="13">
        <v>3082</v>
      </c>
      <c r="Q37" s="13"/>
      <c r="R37" s="13">
        <v>205.9</v>
      </c>
      <c r="S37" s="38"/>
      <c r="T37" s="13"/>
      <c r="U37" s="13"/>
      <c r="V37" s="38"/>
      <c r="W37" s="13"/>
      <c r="X37" s="13"/>
      <c r="Y37" s="13"/>
      <c r="Z37" s="13"/>
      <c r="AA37" s="38"/>
      <c r="AB37" s="13"/>
      <c r="AC37" s="13"/>
      <c r="AD37" s="13">
        <v>8091</v>
      </c>
      <c r="AF37" s="11" t="s">
        <v>197</v>
      </c>
      <c r="AG37" s="11" t="s">
        <v>197</v>
      </c>
      <c r="AH37" s="11" t="s">
        <v>197</v>
      </c>
      <c r="AI37" s="11" t="s">
        <v>197</v>
      </c>
      <c r="AJ37" s="11" t="s">
        <v>197</v>
      </c>
      <c r="AR37" s="11">
        <v>787.36</v>
      </c>
      <c r="AS37" s="17"/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7.8752500000000003</v>
      </c>
      <c r="BC37" s="64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</row>
    <row r="38" spans="1:66" ht="15" customHeight="1" x14ac:dyDescent="0.2">
      <c r="A38" s="71">
        <v>24016</v>
      </c>
      <c r="B38" s="13"/>
      <c r="C38" s="13"/>
      <c r="D38" s="13"/>
      <c r="E38" s="13"/>
      <c r="F38" s="38"/>
      <c r="G38" s="13"/>
      <c r="H38" s="38"/>
      <c r="I38" s="13"/>
      <c r="J38" s="13"/>
      <c r="K38" s="38"/>
      <c r="L38" s="13"/>
      <c r="M38" s="38"/>
      <c r="N38" s="13"/>
      <c r="O38" s="13"/>
      <c r="P38" s="13">
        <v>3150</v>
      </c>
      <c r="Q38" s="13"/>
      <c r="R38" s="13"/>
      <c r="S38" s="38"/>
      <c r="T38" s="13"/>
      <c r="U38" s="13"/>
      <c r="V38" s="38"/>
      <c r="W38" s="13"/>
      <c r="X38" s="13"/>
      <c r="Y38" s="13"/>
      <c r="Z38" s="13"/>
      <c r="AA38" s="38"/>
      <c r="AB38" s="13"/>
      <c r="AC38" s="13"/>
      <c r="AD38" s="13"/>
      <c r="AF38" s="11" t="s">
        <v>197</v>
      </c>
      <c r="AG38" s="11" t="s">
        <v>197</v>
      </c>
      <c r="AH38" s="11" t="s">
        <v>197</v>
      </c>
      <c r="AI38" s="11" t="s">
        <v>197</v>
      </c>
      <c r="AJ38" s="11" t="s">
        <v>197</v>
      </c>
      <c r="AR38" s="11">
        <v>787.36</v>
      </c>
      <c r="AS38" s="17"/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7.8752500000000003</v>
      </c>
      <c r="BC38" s="64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</row>
    <row r="39" spans="1:66" ht="15" customHeight="1" x14ac:dyDescent="0.2">
      <c r="A39" s="71">
        <v>24047</v>
      </c>
      <c r="B39" s="13"/>
      <c r="C39" s="13"/>
      <c r="D39" s="13"/>
      <c r="E39" s="13"/>
      <c r="F39" s="38"/>
      <c r="G39" s="13"/>
      <c r="H39" s="38"/>
      <c r="I39" s="13"/>
      <c r="J39" s="13"/>
      <c r="K39" s="38"/>
      <c r="L39" s="13"/>
      <c r="M39" s="38"/>
      <c r="N39" s="13"/>
      <c r="O39" s="13"/>
      <c r="P39" s="13">
        <v>3185</v>
      </c>
      <c r="Q39" s="13"/>
      <c r="R39" s="13"/>
      <c r="S39" s="38"/>
      <c r="T39" s="13"/>
      <c r="U39" s="13"/>
      <c r="V39" s="38"/>
      <c r="W39" s="13"/>
      <c r="X39" s="13"/>
      <c r="Y39" s="13"/>
      <c r="Z39" s="13"/>
      <c r="AA39" s="38"/>
      <c r="AB39" s="13"/>
      <c r="AC39" s="13"/>
      <c r="AD39" s="13"/>
      <c r="AF39" s="11" t="s">
        <v>197</v>
      </c>
      <c r="AG39" s="11" t="s">
        <v>197</v>
      </c>
      <c r="AH39" s="11" t="s">
        <v>197</v>
      </c>
      <c r="AI39" s="11" t="s">
        <v>197</v>
      </c>
      <c r="AJ39" s="11" t="s">
        <v>197</v>
      </c>
      <c r="AR39" s="11">
        <v>831.25</v>
      </c>
      <c r="AS39" s="17"/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8.0957500000000007</v>
      </c>
      <c r="BC39" s="64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</row>
    <row r="40" spans="1:66" ht="15" customHeight="1" x14ac:dyDescent="0.2">
      <c r="A40" s="71">
        <v>24077</v>
      </c>
      <c r="B40" s="13"/>
      <c r="C40" s="13"/>
      <c r="D40" s="13"/>
      <c r="E40" s="13"/>
      <c r="F40" s="38"/>
      <c r="G40" s="13"/>
      <c r="H40" s="38"/>
      <c r="I40" s="13"/>
      <c r="J40" s="13"/>
      <c r="K40" s="38"/>
      <c r="L40" s="13"/>
      <c r="M40" s="38"/>
      <c r="N40" s="13"/>
      <c r="O40" s="13"/>
      <c r="P40" s="13">
        <v>3267</v>
      </c>
      <c r="Q40" s="13"/>
      <c r="R40" s="13">
        <v>222.5</v>
      </c>
      <c r="S40" s="38"/>
      <c r="T40" s="13"/>
      <c r="U40" s="13"/>
      <c r="V40" s="38"/>
      <c r="W40" s="13"/>
      <c r="X40" s="13"/>
      <c r="Y40" s="13"/>
      <c r="Z40" s="13"/>
      <c r="AA40" s="38"/>
      <c r="AB40" s="13"/>
      <c r="AC40" s="13"/>
      <c r="AD40" s="13">
        <v>8221</v>
      </c>
      <c r="AF40" s="11" t="s">
        <v>197</v>
      </c>
      <c r="AG40" s="11" t="s">
        <v>197</v>
      </c>
      <c r="AH40" s="11" t="s">
        <v>197</v>
      </c>
      <c r="AI40" s="11" t="s">
        <v>197</v>
      </c>
      <c r="AJ40" s="11" t="s">
        <v>197</v>
      </c>
      <c r="AR40" s="11">
        <v>831.25</v>
      </c>
      <c r="AS40" s="17"/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8.0957500000000007</v>
      </c>
      <c r="BC40" s="64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</row>
    <row r="41" spans="1:66" ht="15" customHeight="1" x14ac:dyDescent="0.2">
      <c r="A41" s="71">
        <v>24108</v>
      </c>
      <c r="B41" s="13"/>
      <c r="C41" s="13"/>
      <c r="D41" s="13"/>
      <c r="E41" s="13"/>
      <c r="F41" s="38"/>
      <c r="G41" s="13"/>
      <c r="H41" s="38"/>
      <c r="I41" s="13"/>
      <c r="J41" s="13"/>
      <c r="K41" s="38"/>
      <c r="L41" s="13"/>
      <c r="M41" s="38"/>
      <c r="N41" s="13"/>
      <c r="O41" s="13"/>
      <c r="P41" s="13">
        <v>3201</v>
      </c>
      <c r="Q41" s="13"/>
      <c r="R41" s="13"/>
      <c r="S41" s="38"/>
      <c r="T41" s="13"/>
      <c r="U41" s="13"/>
      <c r="V41" s="38"/>
      <c r="W41" s="13"/>
      <c r="X41" s="13"/>
      <c r="Y41" s="13"/>
      <c r="Z41" s="13"/>
      <c r="AA41" s="38"/>
      <c r="AB41" s="13"/>
      <c r="AC41" s="13"/>
      <c r="AD41" s="13"/>
      <c r="AF41" s="11" t="s">
        <v>197</v>
      </c>
      <c r="AG41" s="11" t="s">
        <v>197</v>
      </c>
      <c r="AH41" s="11" t="s">
        <v>197</v>
      </c>
      <c r="AI41" s="11" t="s">
        <v>197</v>
      </c>
      <c r="AJ41" s="11" t="s">
        <v>197</v>
      </c>
      <c r="AR41" s="11">
        <v>831.25</v>
      </c>
      <c r="AS41" s="17"/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8.0957500000000007</v>
      </c>
      <c r="BC41" s="64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</row>
    <row r="42" spans="1:66" ht="15" customHeight="1" x14ac:dyDescent="0.2">
      <c r="A42" s="71">
        <v>24139</v>
      </c>
      <c r="B42" s="13"/>
      <c r="C42" s="13"/>
      <c r="D42" s="13"/>
      <c r="E42" s="13"/>
      <c r="F42" s="38"/>
      <c r="G42" s="13"/>
      <c r="H42" s="38"/>
      <c r="I42" s="13"/>
      <c r="J42" s="13"/>
      <c r="K42" s="38"/>
      <c r="L42" s="13"/>
      <c r="M42" s="38"/>
      <c r="N42" s="13"/>
      <c r="O42" s="13"/>
      <c r="P42" s="13">
        <v>3208</v>
      </c>
      <c r="Q42" s="13"/>
      <c r="R42" s="13"/>
      <c r="S42" s="38"/>
      <c r="T42" s="13"/>
      <c r="U42" s="13"/>
      <c r="V42" s="38"/>
      <c r="W42" s="13"/>
      <c r="X42" s="13"/>
      <c r="Y42" s="13"/>
      <c r="Z42" s="13"/>
      <c r="AA42" s="38"/>
      <c r="AB42" s="13"/>
      <c r="AC42" s="13"/>
      <c r="AD42" s="13"/>
      <c r="AF42" s="11" t="s">
        <v>197</v>
      </c>
      <c r="AG42" s="11" t="s">
        <v>197</v>
      </c>
      <c r="AH42" s="11" t="s">
        <v>197</v>
      </c>
      <c r="AI42" s="11" t="s">
        <v>197</v>
      </c>
      <c r="AJ42" s="11" t="s">
        <v>197</v>
      </c>
      <c r="AR42" s="11">
        <v>873.24</v>
      </c>
      <c r="AS42" s="17"/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8.2149999999999999</v>
      </c>
      <c r="BC42" s="64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</row>
    <row r="43" spans="1:66" ht="15" customHeight="1" x14ac:dyDescent="0.2">
      <c r="A43" s="71">
        <v>24167</v>
      </c>
      <c r="B43" s="13"/>
      <c r="C43" s="13"/>
      <c r="D43" s="13"/>
      <c r="E43" s="13"/>
      <c r="F43" s="38"/>
      <c r="G43" s="13"/>
      <c r="H43" s="38"/>
      <c r="I43" s="13"/>
      <c r="J43" s="13"/>
      <c r="K43" s="38"/>
      <c r="L43" s="13"/>
      <c r="M43" s="38"/>
      <c r="N43" s="13"/>
      <c r="O43" s="13"/>
      <c r="P43" s="13">
        <v>3167</v>
      </c>
      <c r="Q43" s="13"/>
      <c r="R43" s="13">
        <v>240.4</v>
      </c>
      <c r="S43" s="38"/>
      <c r="T43" s="13"/>
      <c r="U43" s="13"/>
      <c r="V43" s="38"/>
      <c r="W43" s="13"/>
      <c r="X43" s="13"/>
      <c r="Y43" s="13"/>
      <c r="Z43" s="13"/>
      <c r="AA43" s="38"/>
      <c r="AB43" s="13"/>
      <c r="AC43" s="13"/>
      <c r="AD43" s="13">
        <v>8483</v>
      </c>
      <c r="AF43" s="11" t="s">
        <v>197</v>
      </c>
      <c r="AG43" s="11" t="s">
        <v>197</v>
      </c>
      <c r="AH43" s="11" t="s">
        <v>197</v>
      </c>
      <c r="AI43" s="11" t="s">
        <v>197</v>
      </c>
      <c r="AJ43" s="11" t="s">
        <v>197</v>
      </c>
      <c r="AR43" s="11">
        <v>873.24</v>
      </c>
      <c r="AS43" s="17"/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8.2149999999999999</v>
      </c>
      <c r="BC43" s="64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</row>
    <row r="44" spans="1:66" ht="15" customHeight="1" x14ac:dyDescent="0.2">
      <c r="A44" s="71">
        <v>24198</v>
      </c>
      <c r="B44" s="13"/>
      <c r="C44" s="13"/>
      <c r="D44" s="13"/>
      <c r="E44" s="13"/>
      <c r="F44" s="38"/>
      <c r="G44" s="13"/>
      <c r="H44" s="38"/>
      <c r="I44" s="13"/>
      <c r="J44" s="13"/>
      <c r="K44" s="38"/>
      <c r="L44" s="13"/>
      <c r="M44" s="38"/>
      <c r="N44" s="13"/>
      <c r="O44" s="13"/>
      <c r="P44" s="13">
        <v>3211</v>
      </c>
      <c r="Q44" s="13"/>
      <c r="R44" s="13"/>
      <c r="S44" s="38"/>
      <c r="T44" s="13"/>
      <c r="U44" s="13"/>
      <c r="V44" s="38"/>
      <c r="W44" s="13"/>
      <c r="X44" s="13"/>
      <c r="Y44" s="13"/>
      <c r="Z44" s="13"/>
      <c r="AA44" s="38"/>
      <c r="AB44" s="13"/>
      <c r="AC44" s="13"/>
      <c r="AD44" s="13"/>
      <c r="AF44" s="11" t="s">
        <v>197</v>
      </c>
      <c r="AG44" s="11" t="s">
        <v>197</v>
      </c>
      <c r="AH44" s="11" t="s">
        <v>197</v>
      </c>
      <c r="AI44" s="11" t="s">
        <v>197</v>
      </c>
      <c r="AJ44" s="11" t="s">
        <v>197</v>
      </c>
      <c r="AR44" s="11">
        <v>873.24</v>
      </c>
      <c r="AS44" s="17"/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8.2149999999999999</v>
      </c>
      <c r="BC44" s="64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</row>
    <row r="45" spans="1:66" ht="15" customHeight="1" x14ac:dyDescent="0.2">
      <c r="A45" s="71">
        <v>24228</v>
      </c>
      <c r="B45" s="13"/>
      <c r="C45" s="13"/>
      <c r="D45" s="13"/>
      <c r="E45" s="13"/>
      <c r="F45" s="38"/>
      <c r="G45" s="13"/>
      <c r="H45" s="38"/>
      <c r="I45" s="13"/>
      <c r="J45" s="13"/>
      <c r="K45" s="38"/>
      <c r="L45" s="13"/>
      <c r="M45" s="38"/>
      <c r="N45" s="13"/>
      <c r="O45" s="13"/>
      <c r="P45" s="13">
        <v>3244</v>
      </c>
      <c r="Q45" s="13"/>
      <c r="R45" s="13"/>
      <c r="S45" s="38"/>
      <c r="T45" s="13"/>
      <c r="U45" s="13"/>
      <c r="V45" s="38"/>
      <c r="W45" s="13"/>
      <c r="X45" s="13"/>
      <c r="Y45" s="13"/>
      <c r="Z45" s="13"/>
      <c r="AA45" s="38"/>
      <c r="AB45" s="13"/>
      <c r="AC45" s="13"/>
      <c r="AD45" s="13"/>
      <c r="AF45" s="11" t="s">
        <v>197</v>
      </c>
      <c r="AG45" s="11" t="s">
        <v>197</v>
      </c>
      <c r="AH45" s="11" t="s">
        <v>197</v>
      </c>
      <c r="AI45" s="11" t="s">
        <v>197</v>
      </c>
      <c r="AJ45" s="11" t="s">
        <v>197</v>
      </c>
      <c r="AR45" s="11">
        <v>936.13000000000011</v>
      </c>
      <c r="AS45" s="17"/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8.3795000000000002</v>
      </c>
      <c r="BC45" s="64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</row>
    <row r="46" spans="1:66" ht="15" customHeight="1" x14ac:dyDescent="0.2">
      <c r="A46" s="71">
        <v>24259</v>
      </c>
      <c r="B46" s="13"/>
      <c r="C46" s="13"/>
      <c r="D46" s="13"/>
      <c r="E46" s="13"/>
      <c r="F46" s="38"/>
      <c r="G46" s="13"/>
      <c r="H46" s="38"/>
      <c r="I46" s="13"/>
      <c r="J46" s="13"/>
      <c r="K46" s="38"/>
      <c r="L46" s="13"/>
      <c r="M46" s="38"/>
      <c r="N46" s="13"/>
      <c r="O46" s="13"/>
      <c r="P46" s="13">
        <v>3322</v>
      </c>
      <c r="Q46" s="13"/>
      <c r="R46" s="13">
        <v>267.3</v>
      </c>
      <c r="S46" s="38"/>
      <c r="T46" s="13"/>
      <c r="U46" s="13"/>
      <c r="V46" s="38"/>
      <c r="W46" s="13"/>
      <c r="X46" s="13"/>
      <c r="Y46" s="13"/>
      <c r="Z46" s="13"/>
      <c r="AA46" s="38"/>
      <c r="AB46" s="13"/>
      <c r="AC46" s="13"/>
      <c r="AD46" s="13">
        <v>8723</v>
      </c>
      <c r="AF46" s="11" t="s">
        <v>197</v>
      </c>
      <c r="AG46" s="11" t="s">
        <v>197</v>
      </c>
      <c r="AH46" s="11" t="s">
        <v>197</v>
      </c>
      <c r="AI46" s="11" t="s">
        <v>197</v>
      </c>
      <c r="AJ46" s="11" t="s">
        <v>197</v>
      </c>
      <c r="AR46" s="11">
        <v>936.13000000000011</v>
      </c>
      <c r="AS46" s="17"/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8.3795000000000002</v>
      </c>
      <c r="BC46" s="64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</row>
    <row r="47" spans="1:66" ht="15" customHeight="1" x14ac:dyDescent="0.2">
      <c r="A47" s="71">
        <v>24289</v>
      </c>
      <c r="B47" s="13"/>
      <c r="C47" s="13"/>
      <c r="D47" s="13"/>
      <c r="E47" s="13"/>
      <c r="F47" s="38"/>
      <c r="G47" s="13"/>
      <c r="H47" s="38"/>
      <c r="I47" s="13"/>
      <c r="J47" s="13"/>
      <c r="K47" s="38"/>
      <c r="L47" s="13"/>
      <c r="M47" s="38"/>
      <c r="N47" s="13"/>
      <c r="O47" s="13"/>
      <c r="P47" s="13">
        <v>3382</v>
      </c>
      <c r="Q47" s="13"/>
      <c r="R47" s="13"/>
      <c r="S47" s="38"/>
      <c r="T47" s="13"/>
      <c r="U47" s="13"/>
      <c r="V47" s="38"/>
      <c r="W47" s="13"/>
      <c r="X47" s="13"/>
      <c r="Y47" s="13"/>
      <c r="Z47" s="13"/>
      <c r="AA47" s="38"/>
      <c r="AB47" s="13"/>
      <c r="AC47" s="13"/>
      <c r="AD47" s="13"/>
      <c r="AF47" s="11" t="s">
        <v>197</v>
      </c>
      <c r="AG47" s="11" t="s">
        <v>197</v>
      </c>
      <c r="AH47" s="11" t="s">
        <v>197</v>
      </c>
      <c r="AI47" s="11" t="s">
        <v>197</v>
      </c>
      <c r="AJ47" s="11" t="s">
        <v>197</v>
      </c>
      <c r="AR47" s="11">
        <v>936.13000000000011</v>
      </c>
      <c r="AS47" s="17"/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8.3795000000000002</v>
      </c>
      <c r="BC47" s="64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</row>
    <row r="48" spans="1:66" ht="15" customHeight="1" x14ac:dyDescent="0.2">
      <c r="A48" s="71">
        <v>24320</v>
      </c>
      <c r="B48" s="13"/>
      <c r="C48" s="13"/>
      <c r="D48" s="13"/>
      <c r="E48" s="13"/>
      <c r="F48" s="38"/>
      <c r="G48" s="13"/>
      <c r="H48" s="38"/>
      <c r="I48" s="13"/>
      <c r="J48" s="13"/>
      <c r="K48" s="38"/>
      <c r="L48" s="13"/>
      <c r="M48" s="38"/>
      <c r="N48" s="13"/>
      <c r="O48" s="13"/>
      <c r="P48" s="13">
        <v>3354</v>
      </c>
      <c r="Q48" s="13"/>
      <c r="R48" s="13"/>
      <c r="S48" s="38"/>
      <c r="T48" s="13"/>
      <c r="U48" s="13"/>
      <c r="V48" s="38"/>
      <c r="W48" s="13"/>
      <c r="X48" s="13"/>
      <c r="Y48" s="13"/>
      <c r="Z48" s="13"/>
      <c r="AA48" s="38"/>
      <c r="AB48" s="13"/>
      <c r="AC48" s="13"/>
      <c r="AD48" s="13"/>
      <c r="AF48" s="11" t="s">
        <v>197</v>
      </c>
      <c r="AG48" s="11" t="s">
        <v>197</v>
      </c>
      <c r="AH48" s="11" t="s">
        <v>197</v>
      </c>
      <c r="AI48" s="11" t="s">
        <v>197</v>
      </c>
      <c r="AJ48" s="11" t="s">
        <v>197</v>
      </c>
      <c r="AR48" s="11">
        <v>1005.3300000000002</v>
      </c>
      <c r="AS48" s="17"/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8.59</v>
      </c>
      <c r="BC48" s="64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</row>
    <row r="49" spans="1:66" ht="15" customHeight="1" x14ac:dyDescent="0.2">
      <c r="A49" s="71">
        <v>24351</v>
      </c>
      <c r="B49" s="13"/>
      <c r="C49" s="13"/>
      <c r="D49" s="13"/>
      <c r="E49" s="13"/>
      <c r="F49" s="38"/>
      <c r="G49" s="13"/>
      <c r="H49" s="38"/>
      <c r="I49" s="13"/>
      <c r="J49" s="13"/>
      <c r="K49" s="38"/>
      <c r="L49" s="13"/>
      <c r="M49" s="38"/>
      <c r="N49" s="13"/>
      <c r="O49" s="13"/>
      <c r="P49" s="13">
        <v>3397</v>
      </c>
      <c r="Q49" s="13"/>
      <c r="R49" s="13">
        <v>275.8</v>
      </c>
      <c r="S49" s="38"/>
      <c r="T49" s="13"/>
      <c r="U49" s="13"/>
      <c r="V49" s="38"/>
      <c r="W49" s="13"/>
      <c r="X49" s="13"/>
      <c r="Y49" s="13"/>
      <c r="Z49" s="13"/>
      <c r="AA49" s="38"/>
      <c r="AB49" s="13"/>
      <c r="AC49" s="13"/>
      <c r="AD49" s="13">
        <v>8933</v>
      </c>
      <c r="AF49" s="11" t="s">
        <v>197</v>
      </c>
      <c r="AG49" s="11" t="s">
        <v>197</v>
      </c>
      <c r="AH49" s="11" t="s">
        <v>197</v>
      </c>
      <c r="AI49" s="11" t="s">
        <v>197</v>
      </c>
      <c r="AJ49" s="11" t="s">
        <v>197</v>
      </c>
      <c r="AR49" s="11">
        <v>1005.3300000000002</v>
      </c>
      <c r="AS49" s="17"/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8.59</v>
      </c>
      <c r="BC49" s="64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</row>
    <row r="50" spans="1:66" ht="15" customHeight="1" x14ac:dyDescent="0.2">
      <c r="A50" s="71">
        <v>24381</v>
      </c>
      <c r="B50" s="13"/>
      <c r="C50" s="13"/>
      <c r="D50" s="13"/>
      <c r="E50" s="13"/>
      <c r="F50" s="38"/>
      <c r="G50" s="13"/>
      <c r="H50" s="38"/>
      <c r="I50" s="13"/>
      <c r="J50" s="13"/>
      <c r="K50" s="38"/>
      <c r="L50" s="13"/>
      <c r="M50" s="38"/>
      <c r="N50" s="13"/>
      <c r="O50" s="13"/>
      <c r="P50" s="13">
        <v>3404</v>
      </c>
      <c r="Q50" s="13"/>
      <c r="R50" s="13"/>
      <c r="S50" s="38"/>
      <c r="T50" s="13"/>
      <c r="U50" s="13"/>
      <c r="V50" s="38"/>
      <c r="W50" s="13"/>
      <c r="X50" s="13"/>
      <c r="Y50" s="13"/>
      <c r="Z50" s="13"/>
      <c r="AA50" s="38"/>
      <c r="AB50" s="13"/>
      <c r="AC50" s="13"/>
      <c r="AD50" s="13"/>
      <c r="AF50" s="11" t="s">
        <v>197</v>
      </c>
      <c r="AG50" s="11" t="s">
        <v>197</v>
      </c>
      <c r="AH50" s="11" t="s">
        <v>197</v>
      </c>
      <c r="AI50" s="11" t="s">
        <v>197</v>
      </c>
      <c r="AJ50" s="11" t="s">
        <v>197</v>
      </c>
      <c r="AR50" s="11">
        <v>1005.3300000000002</v>
      </c>
      <c r="AS50" s="17"/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8.59</v>
      </c>
      <c r="BC50" s="64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</row>
    <row r="51" spans="1:66" ht="15" customHeight="1" x14ac:dyDescent="0.2">
      <c r="A51" s="71">
        <v>24412</v>
      </c>
      <c r="B51" s="13"/>
      <c r="C51" s="13"/>
      <c r="D51" s="13"/>
      <c r="E51" s="13"/>
      <c r="F51" s="38"/>
      <c r="G51" s="13"/>
      <c r="H51" s="38"/>
      <c r="I51" s="13"/>
      <c r="J51" s="13"/>
      <c r="K51" s="38"/>
      <c r="L51" s="13"/>
      <c r="M51" s="38"/>
      <c r="N51" s="13"/>
      <c r="O51" s="13"/>
      <c r="P51" s="13">
        <v>3405</v>
      </c>
      <c r="Q51" s="13"/>
      <c r="R51" s="13"/>
      <c r="S51" s="38"/>
      <c r="T51" s="13"/>
      <c r="U51" s="13"/>
      <c r="V51" s="38"/>
      <c r="W51" s="13"/>
      <c r="X51" s="13"/>
      <c r="Y51" s="13"/>
      <c r="Z51" s="13"/>
      <c r="AA51" s="38"/>
      <c r="AB51" s="13"/>
      <c r="AC51" s="13"/>
      <c r="AD51" s="13"/>
      <c r="AF51" s="11" t="s">
        <v>197</v>
      </c>
      <c r="AG51" s="11" t="s">
        <v>197</v>
      </c>
      <c r="AH51" s="11" t="s">
        <v>197</v>
      </c>
      <c r="AI51" s="11" t="s">
        <v>197</v>
      </c>
      <c r="AJ51" s="11" t="s">
        <v>197</v>
      </c>
      <c r="AR51" s="11">
        <v>1065.8700000000001</v>
      </c>
      <c r="AS51" s="17"/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8.8247499999999999</v>
      </c>
      <c r="BC51" s="64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</row>
    <row r="52" spans="1:66" ht="15" customHeight="1" x14ac:dyDescent="0.2">
      <c r="A52" s="71">
        <v>24442</v>
      </c>
      <c r="B52" s="13"/>
      <c r="C52" s="13"/>
      <c r="D52" s="13"/>
      <c r="E52" s="13"/>
      <c r="F52" s="38"/>
      <c r="G52" s="13"/>
      <c r="H52" s="38"/>
      <c r="I52" s="13"/>
      <c r="J52" s="13"/>
      <c r="K52" s="38"/>
      <c r="L52" s="13"/>
      <c r="M52" s="38"/>
      <c r="N52" s="13"/>
      <c r="O52" s="13"/>
      <c r="P52" s="13">
        <v>3470</v>
      </c>
      <c r="Q52" s="13"/>
      <c r="R52" s="13">
        <v>282.60000000000002</v>
      </c>
      <c r="S52" s="38"/>
      <c r="T52" s="13"/>
      <c r="U52" s="13"/>
      <c r="V52" s="38"/>
      <c r="W52" s="13"/>
      <c r="X52" s="13"/>
      <c r="Y52" s="13"/>
      <c r="Z52" s="13"/>
      <c r="AA52" s="38"/>
      <c r="AB52" s="13"/>
      <c r="AC52" s="13"/>
      <c r="AD52" s="13">
        <v>9160</v>
      </c>
      <c r="AF52" s="11" t="s">
        <v>197</v>
      </c>
      <c r="AG52" s="11" t="s">
        <v>197</v>
      </c>
      <c r="AH52" s="11" t="s">
        <v>197</v>
      </c>
      <c r="AI52" s="11" t="s">
        <v>197</v>
      </c>
      <c r="AJ52" s="11" t="s">
        <v>197</v>
      </c>
      <c r="AR52" s="11">
        <v>1065.8700000000001</v>
      </c>
      <c r="AS52" s="17"/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8.8247499999999999</v>
      </c>
      <c r="BC52" s="64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</row>
    <row r="53" spans="1:66" ht="15" customHeight="1" x14ac:dyDescent="0.2">
      <c r="A53" s="71">
        <v>24473</v>
      </c>
      <c r="B53" s="13"/>
      <c r="C53" s="13"/>
      <c r="D53" s="13"/>
      <c r="E53" s="13"/>
      <c r="F53" s="38"/>
      <c r="G53" s="13"/>
      <c r="H53" s="38"/>
      <c r="I53" s="13"/>
      <c r="J53" s="13"/>
      <c r="K53" s="38"/>
      <c r="L53" s="13"/>
      <c r="M53" s="38"/>
      <c r="N53" s="13"/>
      <c r="O53" s="13"/>
      <c r="P53" s="13">
        <v>3406</v>
      </c>
      <c r="Q53" s="13"/>
      <c r="R53" s="13"/>
      <c r="S53" s="38"/>
      <c r="T53" s="13"/>
      <c r="U53" s="13"/>
      <c r="V53" s="38"/>
      <c r="W53" s="13"/>
      <c r="X53" s="13"/>
      <c r="Y53" s="13"/>
      <c r="Z53" s="13"/>
      <c r="AA53" s="38"/>
      <c r="AB53" s="13"/>
      <c r="AC53" s="13"/>
      <c r="AD53" s="13"/>
      <c r="AF53" s="11" t="s">
        <v>197</v>
      </c>
      <c r="AG53" s="11" t="s">
        <v>197</v>
      </c>
      <c r="AH53" s="11" t="s">
        <v>197</v>
      </c>
      <c r="AI53" s="11" t="s">
        <v>197</v>
      </c>
      <c r="AJ53" s="11" t="s">
        <v>197</v>
      </c>
      <c r="AR53" s="11">
        <v>1065.8700000000001</v>
      </c>
      <c r="AS53" s="17"/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8.8247499999999999</v>
      </c>
      <c r="BC53" s="64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</row>
    <row r="54" spans="1:66" ht="15" customHeight="1" x14ac:dyDescent="0.2">
      <c r="A54" s="71">
        <v>24504</v>
      </c>
      <c r="B54" s="13"/>
      <c r="C54" s="13"/>
      <c r="D54" s="13"/>
      <c r="E54" s="13"/>
      <c r="F54" s="38"/>
      <c r="G54" s="13"/>
      <c r="H54" s="38"/>
      <c r="I54" s="13"/>
      <c r="J54" s="13"/>
      <c r="K54" s="38"/>
      <c r="L54" s="13"/>
      <c r="M54" s="38"/>
      <c r="N54" s="13"/>
      <c r="O54" s="13"/>
      <c r="P54" s="13">
        <v>3374</v>
      </c>
      <c r="Q54" s="13"/>
      <c r="R54" s="13"/>
      <c r="S54" s="38"/>
      <c r="T54" s="13"/>
      <c r="U54" s="13"/>
      <c r="V54" s="38"/>
      <c r="W54" s="13"/>
      <c r="X54" s="13"/>
      <c r="Y54" s="13"/>
      <c r="Z54" s="13"/>
      <c r="AA54" s="38"/>
      <c r="AB54" s="13"/>
      <c r="AC54" s="13"/>
      <c r="AD54" s="13"/>
      <c r="AF54" s="11" t="s">
        <v>197</v>
      </c>
      <c r="AG54" s="11" t="s">
        <v>197</v>
      </c>
      <c r="AH54" s="11" t="s">
        <v>197</v>
      </c>
      <c r="AI54" s="11" t="s">
        <v>197</v>
      </c>
      <c r="AJ54" s="11" t="s">
        <v>197</v>
      </c>
      <c r="AR54" s="11">
        <v>1120.25</v>
      </c>
      <c r="AS54" s="17"/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9.0607500000000005</v>
      </c>
      <c r="BC54" s="64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</row>
    <row r="55" spans="1:66" ht="15" customHeight="1" x14ac:dyDescent="0.2">
      <c r="A55" s="71">
        <v>24532</v>
      </c>
      <c r="B55" s="13"/>
      <c r="C55" s="13"/>
      <c r="D55" s="13"/>
      <c r="E55" s="13"/>
      <c r="F55" s="38"/>
      <c r="G55" s="13"/>
      <c r="H55" s="38"/>
      <c r="I55" s="13"/>
      <c r="J55" s="13"/>
      <c r="K55" s="38"/>
      <c r="L55" s="13"/>
      <c r="M55" s="38"/>
      <c r="N55" s="13"/>
      <c r="O55" s="13"/>
      <c r="P55" s="13">
        <v>3423</v>
      </c>
      <c r="Q55" s="13"/>
      <c r="R55" s="13">
        <v>295</v>
      </c>
      <c r="S55" s="38"/>
      <c r="T55" s="13"/>
      <c r="U55" s="13"/>
      <c r="V55" s="38"/>
      <c r="W55" s="13"/>
      <c r="X55" s="13"/>
      <c r="Y55" s="13"/>
      <c r="Z55" s="13"/>
      <c r="AA55" s="38"/>
      <c r="AB55" s="13"/>
      <c r="AC55" s="13"/>
      <c r="AD55" s="13">
        <v>9427</v>
      </c>
      <c r="AF55" s="11" t="s">
        <v>197</v>
      </c>
      <c r="AG55" s="11" t="s">
        <v>197</v>
      </c>
      <c r="AH55" s="11" t="s">
        <v>197</v>
      </c>
      <c r="AI55" s="11" t="s">
        <v>197</v>
      </c>
      <c r="AJ55" s="11" t="s">
        <v>197</v>
      </c>
      <c r="AR55" s="11">
        <v>1120.25</v>
      </c>
      <c r="AS55" s="17"/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9.0607500000000005</v>
      </c>
      <c r="BC55" s="64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</row>
    <row r="56" spans="1:66" ht="15" customHeight="1" x14ac:dyDescent="0.2">
      <c r="A56" s="71">
        <v>24563</v>
      </c>
      <c r="B56" s="13"/>
      <c r="C56" s="13"/>
      <c r="D56" s="13"/>
      <c r="E56" s="13"/>
      <c r="F56" s="38"/>
      <c r="G56" s="13"/>
      <c r="H56" s="38"/>
      <c r="I56" s="13"/>
      <c r="J56" s="13"/>
      <c r="K56" s="38"/>
      <c r="L56" s="13"/>
      <c r="M56" s="38"/>
      <c r="N56" s="13"/>
      <c r="O56" s="13"/>
      <c r="P56" s="13">
        <v>3416</v>
      </c>
      <c r="Q56" s="13"/>
      <c r="R56" s="13"/>
      <c r="S56" s="38"/>
      <c r="T56" s="13"/>
      <c r="U56" s="13"/>
      <c r="V56" s="38"/>
      <c r="W56" s="13"/>
      <c r="X56" s="13"/>
      <c r="Y56" s="13"/>
      <c r="Z56" s="13"/>
      <c r="AA56" s="38"/>
      <c r="AB56" s="13"/>
      <c r="AC56" s="13"/>
      <c r="AD56" s="13"/>
      <c r="AF56" s="11" t="s">
        <v>197</v>
      </c>
      <c r="AG56" s="11" t="s">
        <v>197</v>
      </c>
      <c r="AH56" s="11" t="s">
        <v>197</v>
      </c>
      <c r="AI56" s="11" t="s">
        <v>197</v>
      </c>
      <c r="AJ56" s="11" t="s">
        <v>197</v>
      </c>
      <c r="AR56" s="11">
        <v>1120.25</v>
      </c>
      <c r="AS56" s="17"/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9.0607500000000005</v>
      </c>
      <c r="BC56" s="64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</row>
    <row r="57" spans="1:66" ht="15" customHeight="1" x14ac:dyDescent="0.2">
      <c r="A57" s="71">
        <v>24593</v>
      </c>
      <c r="B57" s="13"/>
      <c r="C57" s="13"/>
      <c r="D57" s="13"/>
      <c r="E57" s="13"/>
      <c r="F57" s="38"/>
      <c r="G57" s="13"/>
      <c r="H57" s="38"/>
      <c r="I57" s="13"/>
      <c r="J57" s="13"/>
      <c r="K57" s="38"/>
      <c r="L57" s="13"/>
      <c r="M57" s="38"/>
      <c r="N57" s="13"/>
      <c r="O57" s="13"/>
      <c r="P57" s="13">
        <v>3414</v>
      </c>
      <c r="Q57" s="13"/>
      <c r="R57" s="13"/>
      <c r="S57" s="38"/>
      <c r="T57" s="13"/>
      <c r="U57" s="13"/>
      <c r="V57" s="38"/>
      <c r="W57" s="13"/>
      <c r="X57" s="13"/>
      <c r="Y57" s="13"/>
      <c r="Z57" s="13"/>
      <c r="AA57" s="38"/>
      <c r="AB57" s="13"/>
      <c r="AC57" s="13"/>
      <c r="AD57" s="13"/>
      <c r="AF57" s="11" t="s">
        <v>197</v>
      </c>
      <c r="AG57" s="11" t="s">
        <v>197</v>
      </c>
      <c r="AH57" s="11" t="s">
        <v>197</v>
      </c>
      <c r="AI57" s="11" t="s">
        <v>197</v>
      </c>
      <c r="AJ57" s="11" t="s">
        <v>197</v>
      </c>
      <c r="AR57" s="11">
        <v>1175.5700000000002</v>
      </c>
      <c r="AS57" s="17"/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9.2855000000000008</v>
      </c>
      <c r="BC57" s="64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</row>
    <row r="58" spans="1:66" ht="15" customHeight="1" x14ac:dyDescent="0.2">
      <c r="A58" s="71">
        <v>24624</v>
      </c>
      <c r="B58" s="13"/>
      <c r="C58" s="13"/>
      <c r="D58" s="13"/>
      <c r="E58" s="13"/>
      <c r="F58" s="38"/>
      <c r="G58" s="13"/>
      <c r="H58" s="38"/>
      <c r="I58" s="13"/>
      <c r="J58" s="13"/>
      <c r="K58" s="38"/>
      <c r="L58" s="13"/>
      <c r="M58" s="38"/>
      <c r="N58" s="13"/>
      <c r="O58" s="13"/>
      <c r="P58" s="13">
        <v>3524</v>
      </c>
      <c r="Q58" s="13"/>
      <c r="R58" s="13">
        <v>322.39999999999998</v>
      </c>
      <c r="S58" s="38"/>
      <c r="T58" s="13"/>
      <c r="U58" s="13"/>
      <c r="V58" s="38"/>
      <c r="W58" s="13"/>
      <c r="X58" s="13"/>
      <c r="Y58" s="13"/>
      <c r="Z58" s="13"/>
      <c r="AA58" s="38"/>
      <c r="AB58" s="13"/>
      <c r="AC58" s="13"/>
      <c r="AD58" s="13">
        <v>9622</v>
      </c>
      <c r="AF58" s="11" t="s">
        <v>197</v>
      </c>
      <c r="AG58" s="11" t="s">
        <v>197</v>
      </c>
      <c r="AH58" s="11" t="s">
        <v>197</v>
      </c>
      <c r="AI58" s="11" t="s">
        <v>197</v>
      </c>
      <c r="AJ58" s="11" t="s">
        <v>197</v>
      </c>
      <c r="AR58" s="11">
        <v>1175.5700000000002</v>
      </c>
      <c r="AS58" s="17"/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9.2855000000000008</v>
      </c>
      <c r="BC58" s="64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</row>
    <row r="59" spans="1:66" ht="15" customHeight="1" x14ac:dyDescent="0.2">
      <c r="A59" s="71">
        <v>24654</v>
      </c>
      <c r="B59" s="13"/>
      <c r="C59" s="13"/>
      <c r="D59" s="13"/>
      <c r="E59" s="13"/>
      <c r="F59" s="38"/>
      <c r="G59" s="13"/>
      <c r="H59" s="38"/>
      <c r="I59" s="13"/>
      <c r="J59" s="13"/>
      <c r="K59" s="38"/>
      <c r="L59" s="13"/>
      <c r="M59" s="38"/>
      <c r="N59" s="13"/>
      <c r="O59" s="13"/>
      <c r="P59" s="13">
        <v>3481</v>
      </c>
      <c r="Q59" s="13"/>
      <c r="R59" s="13"/>
      <c r="S59" s="38"/>
      <c r="T59" s="13"/>
      <c r="U59" s="13"/>
      <c r="V59" s="38"/>
      <c r="W59" s="13"/>
      <c r="X59" s="13"/>
      <c r="Y59" s="13"/>
      <c r="Z59" s="13"/>
      <c r="AA59" s="38"/>
      <c r="AB59" s="13"/>
      <c r="AC59" s="13"/>
      <c r="AD59" s="13"/>
      <c r="AF59" s="11" t="s">
        <v>197</v>
      </c>
      <c r="AG59" s="11" t="s">
        <v>197</v>
      </c>
      <c r="AH59" s="11" t="s">
        <v>197</v>
      </c>
      <c r="AI59" s="11" t="s">
        <v>197</v>
      </c>
      <c r="AJ59" s="11" t="s">
        <v>197</v>
      </c>
      <c r="AR59" s="11">
        <v>1175.5700000000002</v>
      </c>
      <c r="AS59" s="17"/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9.2855000000000008</v>
      </c>
      <c r="BC59" s="64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</row>
    <row r="60" spans="1:66" ht="15" customHeight="1" x14ac:dyDescent="0.2">
      <c r="A60" s="71">
        <v>24685</v>
      </c>
      <c r="B60" s="13"/>
      <c r="C60" s="13"/>
      <c r="D60" s="13"/>
      <c r="E60" s="13"/>
      <c r="F60" s="38"/>
      <c r="G60" s="13"/>
      <c r="H60" s="38"/>
      <c r="I60" s="13"/>
      <c r="J60" s="13"/>
      <c r="K60" s="38"/>
      <c r="L60" s="13"/>
      <c r="M60" s="38"/>
      <c r="N60" s="13"/>
      <c r="O60" s="13"/>
      <c r="P60" s="13">
        <v>3507</v>
      </c>
      <c r="Q60" s="13"/>
      <c r="R60" s="13"/>
      <c r="S60" s="38"/>
      <c r="T60" s="13"/>
      <c r="U60" s="13"/>
      <c r="V60" s="38"/>
      <c r="W60" s="13"/>
      <c r="X60" s="13"/>
      <c r="Y60" s="13"/>
      <c r="Z60" s="13"/>
      <c r="AA60" s="38"/>
      <c r="AB60" s="13"/>
      <c r="AC60" s="13"/>
      <c r="AD60" s="13"/>
      <c r="AF60" s="11" t="s">
        <v>197</v>
      </c>
      <c r="AG60" s="11" t="s">
        <v>197</v>
      </c>
      <c r="AH60" s="11" t="s">
        <v>197</v>
      </c>
      <c r="AI60" s="11" t="s">
        <v>197</v>
      </c>
      <c r="AJ60" s="11" t="s">
        <v>197</v>
      </c>
      <c r="AR60" s="11">
        <v>1238.19</v>
      </c>
      <c r="AS60" s="17"/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9.6122499999999995</v>
      </c>
      <c r="BC60" s="64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</row>
    <row r="61" spans="1:66" ht="15" customHeight="1" x14ac:dyDescent="0.2">
      <c r="A61" s="71">
        <v>24716</v>
      </c>
      <c r="B61" s="13"/>
      <c r="C61" s="13"/>
      <c r="D61" s="13"/>
      <c r="E61" s="13"/>
      <c r="F61" s="38"/>
      <c r="G61" s="13"/>
      <c r="H61" s="38"/>
      <c r="I61" s="13"/>
      <c r="J61" s="13"/>
      <c r="K61" s="38"/>
      <c r="L61" s="13"/>
      <c r="M61" s="38"/>
      <c r="N61" s="13"/>
      <c r="O61" s="13"/>
      <c r="P61" s="13">
        <v>3533</v>
      </c>
      <c r="Q61" s="13"/>
      <c r="R61" s="13">
        <v>338.9</v>
      </c>
      <c r="S61" s="38"/>
      <c r="T61" s="13"/>
      <c r="U61" s="13"/>
      <c r="V61" s="38"/>
      <c r="W61" s="13"/>
      <c r="X61" s="13"/>
      <c r="Y61" s="13"/>
      <c r="Z61" s="13"/>
      <c r="AA61" s="38"/>
      <c r="AB61" s="13"/>
      <c r="AC61" s="13"/>
      <c r="AD61" s="13">
        <v>10240</v>
      </c>
      <c r="AF61" s="11" t="s">
        <v>197</v>
      </c>
      <c r="AG61" s="11" t="s">
        <v>197</v>
      </c>
      <c r="AH61" s="11" t="s">
        <v>197</v>
      </c>
      <c r="AI61" s="11" t="s">
        <v>197</v>
      </c>
      <c r="AJ61" s="11" t="s">
        <v>197</v>
      </c>
      <c r="AR61" s="11">
        <v>1238.19</v>
      </c>
      <c r="AS61" s="17"/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9.6122499999999995</v>
      </c>
      <c r="BC61" s="64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</row>
    <row r="62" spans="1:66" ht="15" customHeight="1" x14ac:dyDescent="0.2">
      <c r="A62" s="71">
        <v>24746</v>
      </c>
      <c r="B62" s="13"/>
      <c r="C62" s="13"/>
      <c r="D62" s="13"/>
      <c r="E62" s="13"/>
      <c r="F62" s="38"/>
      <c r="G62" s="13"/>
      <c r="H62" s="38"/>
      <c r="I62" s="13"/>
      <c r="J62" s="13"/>
      <c r="K62" s="38"/>
      <c r="L62" s="13"/>
      <c r="M62" s="38"/>
      <c r="N62" s="13"/>
      <c r="O62" s="13"/>
      <c r="P62" s="13">
        <v>3585</v>
      </c>
      <c r="Q62" s="13"/>
      <c r="R62" s="13"/>
      <c r="S62" s="38"/>
      <c r="T62" s="13"/>
      <c r="U62" s="13"/>
      <c r="V62" s="38"/>
      <c r="W62" s="13"/>
      <c r="X62" s="13"/>
      <c r="Y62" s="13"/>
      <c r="Z62" s="13"/>
      <c r="AA62" s="38"/>
      <c r="AB62" s="13"/>
      <c r="AC62" s="13"/>
      <c r="AD62" s="13"/>
      <c r="AF62" s="11" t="s">
        <v>197</v>
      </c>
      <c r="AG62" s="11" t="s">
        <v>197</v>
      </c>
      <c r="AH62" s="11" t="s">
        <v>197</v>
      </c>
      <c r="AI62" s="11" t="s">
        <v>197</v>
      </c>
      <c r="AJ62" s="11" t="s">
        <v>197</v>
      </c>
      <c r="AR62" s="11">
        <v>1238.19</v>
      </c>
      <c r="AS62" s="17"/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9.6122499999999995</v>
      </c>
      <c r="BC62" s="64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</row>
    <row r="63" spans="1:66" ht="15" customHeight="1" x14ac:dyDescent="0.2">
      <c r="A63" s="71">
        <v>24777</v>
      </c>
      <c r="B63" s="13"/>
      <c r="C63" s="13"/>
      <c r="D63" s="13"/>
      <c r="E63" s="13"/>
      <c r="F63" s="38"/>
      <c r="G63" s="13"/>
      <c r="H63" s="38"/>
      <c r="I63" s="13"/>
      <c r="J63" s="13"/>
      <c r="K63" s="38"/>
      <c r="L63" s="13"/>
      <c r="M63" s="38"/>
      <c r="N63" s="13"/>
      <c r="O63" s="13"/>
      <c r="P63" s="13">
        <v>3636</v>
      </c>
      <c r="Q63" s="13"/>
      <c r="R63" s="13"/>
      <c r="S63" s="38"/>
      <c r="T63" s="13"/>
      <c r="U63" s="13"/>
      <c r="V63" s="38"/>
      <c r="W63" s="13"/>
      <c r="X63" s="13"/>
      <c r="Y63" s="13"/>
      <c r="Z63" s="13"/>
      <c r="AA63" s="38"/>
      <c r="AB63" s="13"/>
      <c r="AC63" s="13"/>
      <c r="AD63" s="13"/>
      <c r="AF63" s="11" t="s">
        <v>197</v>
      </c>
      <c r="AG63" s="11" t="s">
        <v>197</v>
      </c>
      <c r="AH63" s="11" t="s">
        <v>197</v>
      </c>
      <c r="AI63" s="11" t="s">
        <v>197</v>
      </c>
      <c r="AJ63" s="11" t="s">
        <v>197</v>
      </c>
      <c r="AR63" s="11">
        <v>1313.25</v>
      </c>
      <c r="AS63" s="17"/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9.8414999999999999</v>
      </c>
      <c r="BC63" s="64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</row>
    <row r="64" spans="1:66" ht="15" customHeight="1" x14ac:dyDescent="0.2">
      <c r="A64" s="71">
        <v>24807</v>
      </c>
      <c r="B64" s="13"/>
      <c r="C64" s="13"/>
      <c r="D64" s="13"/>
      <c r="E64" s="13"/>
      <c r="F64" s="38"/>
      <c r="G64" s="13"/>
      <c r="H64" s="38"/>
      <c r="I64" s="13"/>
      <c r="J64" s="13"/>
      <c r="K64" s="38"/>
      <c r="L64" s="13"/>
      <c r="M64" s="38"/>
      <c r="N64" s="13"/>
      <c r="O64" s="13"/>
      <c r="P64" s="13">
        <v>3700</v>
      </c>
      <c r="Q64" s="13"/>
      <c r="R64" s="13">
        <v>357.3</v>
      </c>
      <c r="S64" s="38"/>
      <c r="T64" s="13"/>
      <c r="U64" s="13"/>
      <c r="V64" s="38"/>
      <c r="W64" s="13"/>
      <c r="X64" s="13"/>
      <c r="Y64" s="13"/>
      <c r="Z64" s="13"/>
      <c r="AA64" s="38"/>
      <c r="AB64" s="13"/>
      <c r="AC64" s="13"/>
      <c r="AD64" s="13">
        <v>10077</v>
      </c>
      <c r="AF64" s="11" t="s">
        <v>197</v>
      </c>
      <c r="AG64" s="11" t="s">
        <v>197</v>
      </c>
      <c r="AH64" s="11" t="s">
        <v>197</v>
      </c>
      <c r="AI64" s="11" t="s">
        <v>197</v>
      </c>
      <c r="AJ64" s="11" t="s">
        <v>197</v>
      </c>
      <c r="AR64" s="11">
        <v>1313.25</v>
      </c>
      <c r="AS64" s="17"/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9.8414999999999999</v>
      </c>
      <c r="BC64" s="64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</row>
    <row r="65" spans="1:66" ht="15" customHeight="1" x14ac:dyDescent="0.2">
      <c r="A65" s="71">
        <v>24838</v>
      </c>
      <c r="B65" s="13"/>
      <c r="C65" s="13"/>
      <c r="D65" s="13"/>
      <c r="E65" s="13"/>
      <c r="F65" s="38"/>
      <c r="G65" s="13"/>
      <c r="H65" s="38"/>
      <c r="I65" s="13"/>
      <c r="J65" s="13"/>
      <c r="K65" s="38"/>
      <c r="L65" s="13"/>
      <c r="M65" s="38"/>
      <c r="N65" s="13"/>
      <c r="O65" s="13"/>
      <c r="P65" s="13">
        <v>3667</v>
      </c>
      <c r="Q65" s="13"/>
      <c r="R65" s="13"/>
      <c r="S65" s="38"/>
      <c r="T65" s="13"/>
      <c r="U65" s="13"/>
      <c r="V65" s="38"/>
      <c r="W65" s="13"/>
      <c r="X65" s="13"/>
      <c r="Y65" s="13"/>
      <c r="Z65" s="13"/>
      <c r="AA65" s="38"/>
      <c r="AB65" s="13"/>
      <c r="AC65" s="13"/>
      <c r="AD65" s="13"/>
      <c r="AF65" s="11" t="s">
        <v>197</v>
      </c>
      <c r="AG65" s="11" t="s">
        <v>197</v>
      </c>
      <c r="AH65" s="11" t="s">
        <v>197</v>
      </c>
      <c r="AI65" s="11" t="s">
        <v>197</v>
      </c>
      <c r="AJ65" s="11" t="s">
        <v>197</v>
      </c>
      <c r="AR65" s="11">
        <v>1313.25</v>
      </c>
      <c r="AS65" s="17"/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9.8414999999999999</v>
      </c>
      <c r="BC65" s="64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</row>
    <row r="66" spans="1:66" ht="15" customHeight="1" x14ac:dyDescent="0.2">
      <c r="A66" s="71">
        <v>24869</v>
      </c>
      <c r="B66" s="13"/>
      <c r="C66" s="13"/>
      <c r="D66" s="13"/>
      <c r="E66" s="13"/>
      <c r="F66" s="38"/>
      <c r="G66" s="13"/>
      <c r="H66" s="38">
        <v>64.400000000000006</v>
      </c>
      <c r="I66" s="13"/>
      <c r="J66" s="13"/>
      <c r="K66" s="38"/>
      <c r="L66" s="13"/>
      <c r="M66" s="38"/>
      <c r="N66" s="13"/>
      <c r="O66" s="13"/>
      <c r="P66" s="13">
        <v>3633</v>
      </c>
      <c r="Q66" s="13"/>
      <c r="R66" s="13"/>
      <c r="S66" s="38"/>
      <c r="T66" s="13"/>
      <c r="U66" s="13"/>
      <c r="V66" s="38"/>
      <c r="W66" s="13"/>
      <c r="X66" s="13"/>
      <c r="Y66" s="13"/>
      <c r="Z66" s="13"/>
      <c r="AA66" s="38"/>
      <c r="AB66" s="13"/>
      <c r="AC66" s="13"/>
      <c r="AD66" s="13"/>
      <c r="AF66" s="11" t="s">
        <v>197</v>
      </c>
      <c r="AG66" s="11" t="s">
        <v>197</v>
      </c>
      <c r="AH66" s="11" t="s">
        <v>197</v>
      </c>
      <c r="AI66" s="11" t="s">
        <v>197</v>
      </c>
      <c r="AJ66" s="11" t="s">
        <v>197</v>
      </c>
      <c r="AR66" s="11">
        <v>1417.37</v>
      </c>
      <c r="AS66" s="17"/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10.08325</v>
      </c>
      <c r="BC66" s="64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</row>
    <row r="67" spans="1:66" ht="15" customHeight="1" x14ac:dyDescent="0.2">
      <c r="A67" s="71">
        <v>24898</v>
      </c>
      <c r="B67" s="13"/>
      <c r="C67" s="13"/>
      <c r="D67" s="13"/>
      <c r="E67" s="13"/>
      <c r="F67" s="38"/>
      <c r="G67" s="13"/>
      <c r="H67" s="38">
        <v>66.2</v>
      </c>
      <c r="I67" s="13"/>
      <c r="J67" s="13"/>
      <c r="K67" s="38"/>
      <c r="L67" s="13"/>
      <c r="M67" s="38"/>
      <c r="N67" s="13"/>
      <c r="O67" s="13"/>
      <c r="P67" s="13">
        <v>3690</v>
      </c>
      <c r="Q67" s="13"/>
      <c r="R67" s="13">
        <v>399.3</v>
      </c>
      <c r="S67" s="38"/>
      <c r="T67" s="13"/>
      <c r="U67" s="13"/>
      <c r="V67" s="38"/>
      <c r="W67" s="13"/>
      <c r="X67" s="13"/>
      <c r="Y67" s="13"/>
      <c r="Z67" s="13"/>
      <c r="AA67" s="38"/>
      <c r="AB67" s="13"/>
      <c r="AC67" s="13"/>
      <c r="AD67" s="13">
        <v>10394</v>
      </c>
      <c r="AF67" s="11" t="s">
        <v>197</v>
      </c>
      <c r="AG67" s="11" t="s">
        <v>197</v>
      </c>
      <c r="AH67" s="11" t="s">
        <v>197</v>
      </c>
      <c r="AI67" s="11" t="s">
        <v>197</v>
      </c>
      <c r="AJ67" s="11" t="s">
        <v>197</v>
      </c>
      <c r="AR67" s="11">
        <v>1417.37</v>
      </c>
      <c r="AS67" s="17"/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10.08325</v>
      </c>
      <c r="BC67" s="64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</row>
    <row r="68" spans="1:66" ht="15" customHeight="1" x14ac:dyDescent="0.2">
      <c r="A68" s="71">
        <v>24929</v>
      </c>
      <c r="B68" s="13"/>
      <c r="C68" s="13"/>
      <c r="D68" s="13"/>
      <c r="E68" s="13"/>
      <c r="F68" s="38"/>
      <c r="G68" s="13"/>
      <c r="H68" s="38">
        <v>72</v>
      </c>
      <c r="I68" s="13"/>
      <c r="J68" s="13"/>
      <c r="K68" s="38"/>
      <c r="L68" s="13"/>
      <c r="M68" s="38"/>
      <c r="N68" s="13"/>
      <c r="O68" s="13"/>
      <c r="P68" s="13">
        <v>3728</v>
      </c>
      <c r="Q68" s="13"/>
      <c r="R68" s="13"/>
      <c r="S68" s="38"/>
      <c r="T68" s="13"/>
      <c r="U68" s="13"/>
      <c r="V68" s="38"/>
      <c r="W68" s="13"/>
      <c r="X68" s="13"/>
      <c r="Y68" s="13"/>
      <c r="Z68" s="13"/>
      <c r="AA68" s="38"/>
      <c r="AB68" s="13"/>
      <c r="AC68" s="13"/>
      <c r="AD68" s="13"/>
      <c r="AF68" s="11" t="s">
        <v>197</v>
      </c>
      <c r="AG68" s="11" t="s">
        <v>197</v>
      </c>
      <c r="AH68" s="11" t="s">
        <v>197</v>
      </c>
      <c r="AI68" s="11" t="s">
        <v>197</v>
      </c>
      <c r="AJ68" s="11" t="s">
        <v>197</v>
      </c>
      <c r="AR68" s="11">
        <v>1417.37</v>
      </c>
      <c r="AS68" s="17"/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10.08325</v>
      </c>
      <c r="BC68" s="64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</row>
    <row r="69" spans="1:66" ht="15" customHeight="1" x14ac:dyDescent="0.2">
      <c r="A69" s="71">
        <v>24959</v>
      </c>
      <c r="B69" s="13"/>
      <c r="C69" s="13"/>
      <c r="D69" s="13"/>
      <c r="E69" s="13"/>
      <c r="F69" s="38"/>
      <c r="G69" s="13"/>
      <c r="H69" s="38">
        <v>81.900000000000006</v>
      </c>
      <c r="I69" s="13"/>
      <c r="J69" s="13"/>
      <c r="K69" s="38"/>
      <c r="L69" s="13"/>
      <c r="M69" s="38"/>
      <c r="N69" s="13"/>
      <c r="O69" s="13"/>
      <c r="P69" s="13">
        <v>3741</v>
      </c>
      <c r="Q69" s="13"/>
      <c r="R69" s="13"/>
      <c r="S69" s="38"/>
      <c r="T69" s="13"/>
      <c r="U69" s="13"/>
      <c r="V69" s="38"/>
      <c r="W69" s="13"/>
      <c r="X69" s="13"/>
      <c r="Y69" s="13"/>
      <c r="Z69" s="13"/>
      <c r="AA69" s="38"/>
      <c r="AB69" s="13"/>
      <c r="AC69" s="13"/>
      <c r="AD69" s="13"/>
      <c r="AF69" s="11" t="s">
        <v>197</v>
      </c>
      <c r="AG69" s="11" t="s">
        <v>197</v>
      </c>
      <c r="AH69" s="11" t="s">
        <v>197</v>
      </c>
      <c r="AI69" s="11" t="s">
        <v>197</v>
      </c>
      <c r="AJ69" s="11" t="s">
        <v>197</v>
      </c>
      <c r="AR69" s="11">
        <v>1517.2799999999997</v>
      </c>
      <c r="AS69" s="17"/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10.283250000000001</v>
      </c>
      <c r="BC69" s="64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</row>
    <row r="70" spans="1:66" ht="15" customHeight="1" x14ac:dyDescent="0.2">
      <c r="A70" s="71">
        <v>24990</v>
      </c>
      <c r="B70" s="13"/>
      <c r="C70" s="13"/>
      <c r="D70" s="13"/>
      <c r="E70" s="13"/>
      <c r="F70" s="38"/>
      <c r="G70" s="13"/>
      <c r="H70" s="38">
        <v>91.1</v>
      </c>
      <c r="I70" s="13"/>
      <c r="J70" s="13"/>
      <c r="K70" s="38"/>
      <c r="L70" s="13"/>
      <c r="M70" s="38"/>
      <c r="N70" s="13"/>
      <c r="O70" s="13"/>
      <c r="P70" s="13">
        <v>3816</v>
      </c>
      <c r="Q70" s="13"/>
      <c r="R70" s="13">
        <v>422.4</v>
      </c>
      <c r="S70" s="38"/>
      <c r="T70" s="13"/>
      <c r="U70" s="13"/>
      <c r="V70" s="38"/>
      <c r="W70" s="13"/>
      <c r="X70" s="13"/>
      <c r="Y70" s="13"/>
      <c r="Z70" s="13"/>
      <c r="AA70" s="38"/>
      <c r="AB70" s="13"/>
      <c r="AC70" s="13"/>
      <c r="AD70" s="13">
        <v>10422</v>
      </c>
      <c r="AF70" s="11" t="s">
        <v>197</v>
      </c>
      <c r="AG70" s="11" t="s">
        <v>197</v>
      </c>
      <c r="AH70" s="11" t="s">
        <v>197</v>
      </c>
      <c r="AI70" s="11" t="s">
        <v>197</v>
      </c>
      <c r="AJ70" s="11" t="s">
        <v>197</v>
      </c>
      <c r="AR70" s="11">
        <v>1517.2799999999997</v>
      </c>
      <c r="AS70" s="17"/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10.283250000000001</v>
      </c>
      <c r="BC70" s="64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</row>
    <row r="71" spans="1:66" ht="15" customHeight="1" x14ac:dyDescent="0.2">
      <c r="A71" s="71">
        <v>25020</v>
      </c>
      <c r="B71" s="13"/>
      <c r="C71" s="13"/>
      <c r="D71" s="13"/>
      <c r="E71" s="13"/>
      <c r="F71" s="38"/>
      <c r="G71" s="13"/>
      <c r="H71" s="38">
        <v>96.2</v>
      </c>
      <c r="I71" s="13"/>
      <c r="J71" s="13"/>
      <c r="K71" s="38"/>
      <c r="L71" s="13"/>
      <c r="M71" s="38"/>
      <c r="N71" s="13"/>
      <c r="O71" s="13"/>
      <c r="P71" s="13">
        <v>3815</v>
      </c>
      <c r="Q71" s="13"/>
      <c r="R71" s="13"/>
      <c r="S71" s="38"/>
      <c r="T71" s="13"/>
      <c r="U71" s="13"/>
      <c r="V71" s="38"/>
      <c r="W71" s="13"/>
      <c r="X71" s="13"/>
      <c r="Y71" s="13"/>
      <c r="Z71" s="13"/>
      <c r="AA71" s="38"/>
      <c r="AB71" s="13"/>
      <c r="AC71" s="13"/>
      <c r="AD71" s="13"/>
      <c r="AF71" s="11" t="s">
        <v>197</v>
      </c>
      <c r="AG71" s="11" t="s">
        <v>197</v>
      </c>
      <c r="AH71" s="11" t="s">
        <v>197</v>
      </c>
      <c r="AI71" s="11" t="s">
        <v>197</v>
      </c>
      <c r="AJ71" s="11" t="s">
        <v>197</v>
      </c>
      <c r="AR71" s="11">
        <v>1517.2799999999997</v>
      </c>
      <c r="AS71" s="17"/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10.283250000000001</v>
      </c>
      <c r="BC71" s="64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</row>
    <row r="72" spans="1:66" ht="15" customHeight="1" x14ac:dyDescent="0.2">
      <c r="A72" s="71">
        <v>25051</v>
      </c>
      <c r="B72" s="13"/>
      <c r="C72" s="13"/>
      <c r="D72" s="13"/>
      <c r="E72" s="13"/>
      <c r="F72" s="38"/>
      <c r="G72" s="13"/>
      <c r="H72" s="38">
        <v>97.5</v>
      </c>
      <c r="I72" s="13"/>
      <c r="J72" s="13"/>
      <c r="K72" s="38"/>
      <c r="L72" s="13"/>
      <c r="M72" s="38"/>
      <c r="N72" s="13"/>
      <c r="O72" s="13"/>
      <c r="P72" s="13">
        <v>3903</v>
      </c>
      <c r="Q72" s="13"/>
      <c r="R72" s="13"/>
      <c r="S72" s="38"/>
      <c r="T72" s="13"/>
      <c r="U72" s="13"/>
      <c r="V72" s="38"/>
      <c r="W72" s="13"/>
      <c r="X72" s="13"/>
      <c r="Y72" s="13"/>
      <c r="Z72" s="13"/>
      <c r="AA72" s="38"/>
      <c r="AB72" s="13"/>
      <c r="AC72" s="13"/>
      <c r="AD72" s="13"/>
      <c r="AF72" s="11" t="s">
        <v>197</v>
      </c>
      <c r="AG72" s="11" t="s">
        <v>197</v>
      </c>
      <c r="AH72" s="11" t="s">
        <v>197</v>
      </c>
      <c r="AI72" s="11" t="s">
        <v>197</v>
      </c>
      <c r="AJ72" s="11" t="s">
        <v>197</v>
      </c>
      <c r="AR72" s="11">
        <v>1607.2</v>
      </c>
      <c r="AS72" s="17"/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10.4025</v>
      </c>
      <c r="BC72" s="64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</row>
    <row r="73" spans="1:66" ht="15" customHeight="1" x14ac:dyDescent="0.2">
      <c r="A73" s="71">
        <v>25082</v>
      </c>
      <c r="B73" s="13"/>
      <c r="C73" s="13"/>
      <c r="D73" s="13"/>
      <c r="E73" s="13"/>
      <c r="F73" s="38"/>
      <c r="G73" s="13"/>
      <c r="H73" s="38">
        <v>103</v>
      </c>
      <c r="I73" s="13"/>
      <c r="J73" s="13"/>
      <c r="K73" s="38"/>
      <c r="L73" s="13"/>
      <c r="M73" s="38"/>
      <c r="N73" s="13"/>
      <c r="O73" s="13"/>
      <c r="P73" s="13">
        <v>4011</v>
      </c>
      <c r="Q73" s="13"/>
      <c r="R73" s="13">
        <v>429.3</v>
      </c>
      <c r="S73" s="38"/>
      <c r="T73" s="13"/>
      <c r="U73" s="13"/>
      <c r="V73" s="38"/>
      <c r="W73" s="13"/>
      <c r="X73" s="13"/>
      <c r="Y73" s="13"/>
      <c r="Z73" s="13"/>
      <c r="AA73" s="38"/>
      <c r="AB73" s="13"/>
      <c r="AC73" s="13"/>
      <c r="AD73" s="13">
        <v>10717</v>
      </c>
      <c r="AF73" s="11" t="s">
        <v>197</v>
      </c>
      <c r="AG73" s="11" t="s">
        <v>197</v>
      </c>
      <c r="AH73" s="11" t="s">
        <v>197</v>
      </c>
      <c r="AI73" s="11" t="s">
        <v>197</v>
      </c>
      <c r="AJ73" s="11" t="s">
        <v>197</v>
      </c>
      <c r="AR73" s="11">
        <v>1607.2</v>
      </c>
      <c r="AS73" s="17"/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10.4025</v>
      </c>
      <c r="BC73" s="64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</row>
    <row r="74" spans="1:66" ht="15" customHeight="1" x14ac:dyDescent="0.2">
      <c r="A74" s="71">
        <v>25112</v>
      </c>
      <c r="B74" s="13"/>
      <c r="C74" s="13"/>
      <c r="D74" s="13"/>
      <c r="E74" s="13"/>
      <c r="F74" s="38"/>
      <c r="G74" s="13"/>
      <c r="H74" s="38">
        <v>114.1</v>
      </c>
      <c r="I74" s="13"/>
      <c r="J74" s="13"/>
      <c r="K74" s="38"/>
      <c r="L74" s="13"/>
      <c r="M74" s="38"/>
      <c r="N74" s="13"/>
      <c r="O74" s="13"/>
      <c r="P74" s="13">
        <v>4077</v>
      </c>
      <c r="Q74" s="13"/>
      <c r="R74" s="13"/>
      <c r="S74" s="38"/>
      <c r="T74" s="13"/>
      <c r="U74" s="13"/>
      <c r="V74" s="38"/>
      <c r="W74" s="13"/>
      <c r="X74" s="13"/>
      <c r="Y74" s="13"/>
      <c r="Z74" s="13"/>
      <c r="AA74" s="38"/>
      <c r="AB74" s="13"/>
      <c r="AC74" s="13"/>
      <c r="AD74" s="13"/>
      <c r="AF74" s="11" t="s">
        <v>197</v>
      </c>
      <c r="AG74" s="11" t="s">
        <v>197</v>
      </c>
      <c r="AH74" s="11" t="s">
        <v>197</v>
      </c>
      <c r="AI74" s="11" t="s">
        <v>197</v>
      </c>
      <c r="AJ74" s="11" t="s">
        <v>197</v>
      </c>
      <c r="AR74" s="11">
        <v>1607.2</v>
      </c>
      <c r="AS74" s="17"/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10.4025</v>
      </c>
      <c r="BC74" s="64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</row>
    <row r="75" spans="1:66" ht="15" customHeight="1" x14ac:dyDescent="0.2">
      <c r="A75" s="71">
        <v>25143</v>
      </c>
      <c r="B75" s="13"/>
      <c r="C75" s="13"/>
      <c r="D75" s="13"/>
      <c r="E75" s="13"/>
      <c r="F75" s="38"/>
      <c r="G75" s="13"/>
      <c r="H75" s="38">
        <v>120.2</v>
      </c>
      <c r="I75" s="13"/>
      <c r="J75" s="13"/>
      <c r="K75" s="38"/>
      <c r="L75" s="13"/>
      <c r="M75" s="38"/>
      <c r="N75" s="13"/>
      <c r="O75" s="13"/>
      <c r="P75" s="13">
        <v>4333</v>
      </c>
      <c r="Q75" s="13"/>
      <c r="R75" s="13"/>
      <c r="S75" s="38"/>
      <c r="T75" s="13"/>
      <c r="U75" s="13"/>
      <c r="V75" s="38"/>
      <c r="W75" s="13"/>
      <c r="X75" s="13"/>
      <c r="Y75" s="13"/>
      <c r="Z75" s="13"/>
      <c r="AA75" s="38"/>
      <c r="AB75" s="13"/>
      <c r="AC75" s="13"/>
      <c r="AD75" s="13"/>
      <c r="AF75" s="11" t="s">
        <v>197</v>
      </c>
      <c r="AG75" s="11" t="s">
        <v>197</v>
      </c>
      <c r="AH75" s="11" t="s">
        <v>197</v>
      </c>
      <c r="AI75" s="11" t="s">
        <v>197</v>
      </c>
      <c r="AJ75" s="11" t="s">
        <v>197</v>
      </c>
      <c r="AR75" s="11">
        <v>1692.3300000000002</v>
      </c>
      <c r="AS75" s="17"/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10.638999999999999</v>
      </c>
      <c r="BC75" s="64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</row>
    <row r="76" spans="1:66" ht="15" customHeight="1" x14ac:dyDescent="0.2">
      <c r="A76" s="71">
        <v>25173</v>
      </c>
      <c r="B76" s="13"/>
      <c r="C76" s="13"/>
      <c r="D76" s="13"/>
      <c r="E76" s="13"/>
      <c r="F76" s="38"/>
      <c r="G76" s="13"/>
      <c r="H76" s="38">
        <v>120.5</v>
      </c>
      <c r="I76" s="13"/>
      <c r="J76" s="13"/>
      <c r="K76" s="38"/>
      <c r="L76" s="13"/>
      <c r="M76" s="38"/>
      <c r="N76" s="13"/>
      <c r="O76" s="13"/>
      <c r="P76" s="13">
        <v>4311</v>
      </c>
      <c r="Q76" s="13"/>
      <c r="R76" s="13">
        <v>442</v>
      </c>
      <c r="S76" s="38"/>
      <c r="T76" s="13"/>
      <c r="U76" s="13"/>
      <c r="V76" s="38"/>
      <c r="W76" s="13"/>
      <c r="X76" s="13"/>
      <c r="Y76" s="13"/>
      <c r="Z76" s="13"/>
      <c r="AA76" s="38"/>
      <c r="AB76" s="13"/>
      <c r="AC76" s="13"/>
      <c r="AD76" s="13">
        <v>11023</v>
      </c>
      <c r="AF76" s="11" t="s">
        <v>197</v>
      </c>
      <c r="AG76" s="11" t="s">
        <v>197</v>
      </c>
      <c r="AH76" s="11" t="s">
        <v>197</v>
      </c>
      <c r="AI76" s="11" t="s">
        <v>197</v>
      </c>
      <c r="AJ76" s="11" t="s">
        <v>197</v>
      </c>
      <c r="AR76" s="11">
        <v>1692.3300000000002</v>
      </c>
      <c r="AS76" s="17"/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10.638999999999999</v>
      </c>
      <c r="BC76" s="64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</row>
    <row r="77" spans="1:66" ht="15" customHeight="1" x14ac:dyDescent="0.2">
      <c r="A77" s="71">
        <v>25204</v>
      </c>
      <c r="B77" s="13"/>
      <c r="C77" s="13"/>
      <c r="D77" s="13"/>
      <c r="E77" s="13"/>
      <c r="F77" s="38"/>
      <c r="G77" s="13"/>
      <c r="H77" s="38">
        <v>129.5</v>
      </c>
      <c r="I77" s="13"/>
      <c r="J77" s="13"/>
      <c r="K77" s="38"/>
      <c r="L77" s="13"/>
      <c r="M77" s="38"/>
      <c r="N77" s="13"/>
      <c r="O77" s="13"/>
      <c r="P77" s="13">
        <v>4248</v>
      </c>
      <c r="Q77" s="13"/>
      <c r="R77" s="13"/>
      <c r="S77" s="38"/>
      <c r="T77" s="13"/>
      <c r="U77" s="13"/>
      <c r="V77" s="38"/>
      <c r="W77" s="13"/>
      <c r="X77" s="13"/>
      <c r="Y77" s="13"/>
      <c r="Z77" s="13"/>
      <c r="AA77" s="38"/>
      <c r="AB77" s="13"/>
      <c r="AC77" s="13"/>
      <c r="AD77" s="13"/>
      <c r="AF77" s="11" t="s">
        <v>197</v>
      </c>
      <c r="AG77" s="11" t="s">
        <v>197</v>
      </c>
      <c r="AH77" s="11" t="s">
        <v>197</v>
      </c>
      <c r="AI77" s="11" t="s">
        <v>197</v>
      </c>
      <c r="AJ77" s="11" t="s">
        <v>197</v>
      </c>
      <c r="AR77" s="11">
        <v>1692.3300000000002</v>
      </c>
      <c r="AS77" s="17"/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10.638999999999999</v>
      </c>
      <c r="BC77" s="64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</row>
    <row r="78" spans="1:66" ht="15" customHeight="1" x14ac:dyDescent="0.2">
      <c r="A78" s="71">
        <v>25235</v>
      </c>
      <c r="B78" s="13"/>
      <c r="C78" s="13"/>
      <c r="D78" s="13"/>
      <c r="E78" s="13"/>
      <c r="F78" s="38"/>
      <c r="G78" s="13"/>
      <c r="H78" s="38">
        <v>140.9</v>
      </c>
      <c r="I78" s="13"/>
      <c r="J78" s="13"/>
      <c r="K78" s="38"/>
      <c r="L78" s="13"/>
      <c r="M78" s="38"/>
      <c r="N78" s="13"/>
      <c r="O78" s="13"/>
      <c r="P78" s="13">
        <v>4291</v>
      </c>
      <c r="Q78" s="13"/>
      <c r="R78" s="13"/>
      <c r="S78" s="38"/>
      <c r="T78" s="13"/>
      <c r="U78" s="13"/>
      <c r="V78" s="38"/>
      <c r="W78" s="13"/>
      <c r="X78" s="13"/>
      <c r="Y78" s="13"/>
      <c r="Z78" s="13"/>
      <c r="AA78" s="38"/>
      <c r="AB78" s="13"/>
      <c r="AC78" s="13"/>
      <c r="AD78" s="13"/>
      <c r="AF78" s="11" t="s">
        <v>197</v>
      </c>
      <c r="AG78" s="11" t="s">
        <v>197</v>
      </c>
      <c r="AH78" s="11" t="s">
        <v>197</v>
      </c>
      <c r="AI78" s="11" t="s">
        <v>197</v>
      </c>
      <c r="AJ78" s="11" t="s">
        <v>197</v>
      </c>
      <c r="AR78" s="11">
        <v>1767.02</v>
      </c>
      <c r="AS78" s="17"/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10.914</v>
      </c>
      <c r="BC78" s="64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</row>
    <row r="79" spans="1:66" ht="15" customHeight="1" x14ac:dyDescent="0.2">
      <c r="A79" s="71">
        <v>25263</v>
      </c>
      <c r="B79" s="13"/>
      <c r="C79" s="13"/>
      <c r="D79" s="13"/>
      <c r="E79" s="13"/>
      <c r="F79" s="38"/>
      <c r="G79" s="13"/>
      <c r="H79" s="38">
        <v>158.5</v>
      </c>
      <c r="I79" s="13"/>
      <c r="J79" s="13"/>
      <c r="K79" s="38"/>
      <c r="L79" s="13"/>
      <c r="M79" s="38"/>
      <c r="N79" s="13"/>
      <c r="O79" s="13"/>
      <c r="P79" s="13">
        <v>4267</v>
      </c>
      <c r="Q79" s="13"/>
      <c r="R79" s="13">
        <v>473.6</v>
      </c>
      <c r="S79" s="38"/>
      <c r="T79" s="13"/>
      <c r="U79" s="13"/>
      <c r="V79" s="38"/>
      <c r="W79" s="13"/>
      <c r="X79" s="13"/>
      <c r="Y79" s="13"/>
      <c r="Z79" s="13"/>
      <c r="AA79" s="38"/>
      <c r="AB79" s="13"/>
      <c r="AC79" s="13"/>
      <c r="AD79" s="13">
        <v>11494</v>
      </c>
      <c r="AF79" s="11" t="s">
        <v>197</v>
      </c>
      <c r="AG79" s="11" t="s">
        <v>197</v>
      </c>
      <c r="AH79" s="11" t="s">
        <v>197</v>
      </c>
      <c r="AI79" s="11" t="s">
        <v>197</v>
      </c>
      <c r="AJ79" s="11" t="s">
        <v>197</v>
      </c>
      <c r="AR79" s="11">
        <v>1767.02</v>
      </c>
      <c r="AS79" s="17"/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10.914</v>
      </c>
      <c r="BC79" s="64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</row>
    <row r="80" spans="1:66" ht="15" customHeight="1" x14ac:dyDescent="0.2">
      <c r="A80" s="71">
        <v>25294</v>
      </c>
      <c r="B80" s="13"/>
      <c r="C80" s="13"/>
      <c r="D80" s="13"/>
      <c r="E80" s="13"/>
      <c r="F80" s="38"/>
      <c r="G80" s="13"/>
      <c r="H80" s="38">
        <v>166.9</v>
      </c>
      <c r="I80" s="13"/>
      <c r="J80" s="13"/>
      <c r="K80" s="38"/>
      <c r="L80" s="13"/>
      <c r="M80" s="38"/>
      <c r="N80" s="13"/>
      <c r="O80" s="13"/>
      <c r="P80" s="13">
        <v>4261</v>
      </c>
      <c r="Q80" s="13"/>
      <c r="R80" s="13"/>
      <c r="S80" s="38"/>
      <c r="T80" s="13"/>
      <c r="U80" s="13"/>
      <c r="V80" s="38"/>
      <c r="W80" s="13"/>
      <c r="X80" s="13"/>
      <c r="Y80" s="13"/>
      <c r="Z80" s="13"/>
      <c r="AA80" s="38"/>
      <c r="AB80" s="13"/>
      <c r="AC80" s="13"/>
      <c r="AD80" s="13"/>
      <c r="AF80" s="11" t="s">
        <v>197</v>
      </c>
      <c r="AG80" s="11" t="s">
        <v>197</v>
      </c>
      <c r="AH80" s="11" t="s">
        <v>197</v>
      </c>
      <c r="AI80" s="11" t="s">
        <v>197</v>
      </c>
      <c r="AJ80" s="11" t="s">
        <v>197</v>
      </c>
      <c r="AR80" s="11">
        <v>1767.02</v>
      </c>
      <c r="AS80" s="17"/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10.914</v>
      </c>
      <c r="BC80" s="64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</row>
    <row r="81" spans="1:66" ht="15" customHeight="1" x14ac:dyDescent="0.2">
      <c r="A81" s="71">
        <v>25324</v>
      </c>
      <c r="B81" s="13"/>
      <c r="C81" s="13"/>
      <c r="D81" s="13"/>
      <c r="E81" s="13"/>
      <c r="F81" s="38"/>
      <c r="G81" s="13"/>
      <c r="H81" s="38">
        <v>173.1</v>
      </c>
      <c r="I81" s="13"/>
      <c r="J81" s="13"/>
      <c r="K81" s="38"/>
      <c r="L81" s="13"/>
      <c r="M81" s="38"/>
      <c r="N81" s="13"/>
      <c r="O81" s="13"/>
      <c r="P81" s="13">
        <v>4293</v>
      </c>
      <c r="Q81" s="13"/>
      <c r="R81" s="13"/>
      <c r="S81" s="38"/>
      <c r="T81" s="13"/>
      <c r="U81" s="13"/>
      <c r="V81" s="38"/>
      <c r="W81" s="13"/>
      <c r="X81" s="13"/>
      <c r="Y81" s="13"/>
      <c r="Z81" s="13"/>
      <c r="AA81" s="38"/>
      <c r="AB81" s="13"/>
      <c r="AC81" s="13"/>
      <c r="AD81" s="13"/>
      <c r="AF81" s="11" t="s">
        <v>197</v>
      </c>
      <c r="AG81" s="11" t="s">
        <v>197</v>
      </c>
      <c r="AH81" s="11" t="s">
        <v>197</v>
      </c>
      <c r="AI81" s="11" t="s">
        <v>197</v>
      </c>
      <c r="AJ81" s="11" t="s">
        <v>197</v>
      </c>
      <c r="AR81" s="11">
        <v>1870.38</v>
      </c>
      <c r="AS81" s="17"/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11.25375</v>
      </c>
      <c r="BC81" s="64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</row>
    <row r="82" spans="1:66" ht="15" customHeight="1" x14ac:dyDescent="0.2">
      <c r="A82" s="71">
        <v>25355</v>
      </c>
      <c r="B82" s="13"/>
      <c r="C82" s="13"/>
      <c r="D82" s="13"/>
      <c r="E82" s="13"/>
      <c r="F82" s="38"/>
      <c r="G82" s="13"/>
      <c r="H82" s="38">
        <v>184.7</v>
      </c>
      <c r="I82" s="13"/>
      <c r="J82" s="13"/>
      <c r="K82" s="38"/>
      <c r="L82" s="13"/>
      <c r="M82" s="38"/>
      <c r="N82" s="13"/>
      <c r="O82" s="13"/>
      <c r="P82" s="13">
        <v>4337</v>
      </c>
      <c r="Q82" s="13"/>
      <c r="R82" s="13">
        <v>525.20000000000005</v>
      </c>
      <c r="S82" s="38"/>
      <c r="T82" s="13"/>
      <c r="U82" s="13"/>
      <c r="V82" s="38"/>
      <c r="W82" s="13"/>
      <c r="X82" s="13"/>
      <c r="Y82" s="13"/>
      <c r="Z82" s="13"/>
      <c r="AA82" s="38"/>
      <c r="AB82" s="13"/>
      <c r="AC82" s="13"/>
      <c r="AD82" s="13">
        <v>11781</v>
      </c>
      <c r="AF82" s="11" t="s">
        <v>197</v>
      </c>
      <c r="AG82" s="11" t="s">
        <v>197</v>
      </c>
      <c r="AH82" s="11" t="s">
        <v>197</v>
      </c>
      <c r="AI82" s="11" t="s">
        <v>197</v>
      </c>
      <c r="AJ82" s="11" t="s">
        <v>197</v>
      </c>
      <c r="AR82" s="11">
        <v>1870.38</v>
      </c>
      <c r="AS82" s="17"/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11.25375</v>
      </c>
      <c r="BC82" s="64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</row>
    <row r="83" spans="1:66" ht="15" customHeight="1" x14ac:dyDescent="0.2">
      <c r="A83" s="71">
        <v>25385</v>
      </c>
      <c r="B83" s="13"/>
      <c r="C83" s="13"/>
      <c r="D83" s="13"/>
      <c r="E83" s="13"/>
      <c r="F83" s="38"/>
      <c r="G83" s="13"/>
      <c r="H83" s="38">
        <v>194.2</v>
      </c>
      <c r="I83" s="13"/>
      <c r="J83" s="13"/>
      <c r="K83" s="38"/>
      <c r="L83" s="13"/>
      <c r="M83" s="38"/>
      <c r="N83" s="13"/>
      <c r="O83" s="13"/>
      <c r="P83" s="13">
        <v>4311</v>
      </c>
      <c r="Q83" s="13"/>
      <c r="R83" s="13"/>
      <c r="S83" s="38"/>
      <c r="T83" s="13"/>
      <c r="U83" s="13"/>
      <c r="V83" s="38"/>
      <c r="W83" s="13"/>
      <c r="X83" s="13"/>
      <c r="Y83" s="13"/>
      <c r="Z83" s="13"/>
      <c r="AA83" s="38"/>
      <c r="AB83" s="13"/>
      <c r="AC83" s="13"/>
      <c r="AD83" s="13"/>
      <c r="AF83" s="11" t="s">
        <v>197</v>
      </c>
      <c r="AG83" s="11" t="s">
        <v>197</v>
      </c>
      <c r="AH83" s="11" t="s">
        <v>197</v>
      </c>
      <c r="AI83" s="11" t="s">
        <v>197</v>
      </c>
      <c r="AJ83" s="11" t="s">
        <v>197</v>
      </c>
      <c r="AR83" s="11">
        <v>1870.38</v>
      </c>
      <c r="AS83" s="17"/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11.25375</v>
      </c>
      <c r="BC83" s="64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</row>
    <row r="84" spans="1:66" ht="15" customHeight="1" x14ac:dyDescent="0.2">
      <c r="A84" s="71">
        <v>25416</v>
      </c>
      <c r="B84" s="13"/>
      <c r="C84" s="13"/>
      <c r="D84" s="13"/>
      <c r="E84" s="13"/>
      <c r="F84" s="38"/>
      <c r="G84" s="13"/>
      <c r="H84" s="38">
        <v>209.6</v>
      </c>
      <c r="I84" s="13"/>
      <c r="J84" s="13"/>
      <c r="K84" s="38"/>
      <c r="L84" s="13"/>
      <c r="M84" s="38"/>
      <c r="N84" s="13"/>
      <c r="O84" s="13"/>
      <c r="P84" s="13">
        <v>4373</v>
      </c>
      <c r="Q84" s="13"/>
      <c r="R84" s="13"/>
      <c r="S84" s="38"/>
      <c r="T84" s="13"/>
      <c r="U84" s="13"/>
      <c r="V84" s="38"/>
      <c r="W84" s="13"/>
      <c r="X84" s="13"/>
      <c r="Y84" s="13"/>
      <c r="Z84" s="13"/>
      <c r="AA84" s="38"/>
      <c r="AB84" s="13"/>
      <c r="AC84" s="13"/>
      <c r="AD84" s="13"/>
      <c r="AF84" s="11" t="s">
        <v>197</v>
      </c>
      <c r="AG84" s="11" t="s">
        <v>197</v>
      </c>
      <c r="AH84" s="11" t="s">
        <v>197</v>
      </c>
      <c r="AI84" s="11" t="s">
        <v>197</v>
      </c>
      <c r="AJ84" s="11" t="s">
        <v>197</v>
      </c>
      <c r="AR84" s="11">
        <v>2030.48</v>
      </c>
      <c r="AS84" s="17"/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11.651249999999999</v>
      </c>
      <c r="BC84" s="64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</row>
    <row r="85" spans="1:66" ht="15" customHeight="1" x14ac:dyDescent="0.2">
      <c r="A85" s="71">
        <v>25447</v>
      </c>
      <c r="B85" s="13"/>
      <c r="C85" s="13"/>
      <c r="D85" s="13"/>
      <c r="E85" s="13"/>
      <c r="F85" s="38"/>
      <c r="G85" s="13"/>
      <c r="H85" s="38">
        <v>215.4</v>
      </c>
      <c r="I85" s="13"/>
      <c r="J85" s="13"/>
      <c r="K85" s="38"/>
      <c r="L85" s="13"/>
      <c r="M85" s="38"/>
      <c r="N85" s="13"/>
      <c r="O85" s="13"/>
      <c r="P85" s="13">
        <v>4525</v>
      </c>
      <c r="Q85" s="13"/>
      <c r="R85" s="13">
        <v>589.70000000000005</v>
      </c>
      <c r="S85" s="38"/>
      <c r="T85" s="13"/>
      <c r="U85" s="13"/>
      <c r="V85" s="38"/>
      <c r="W85" s="13"/>
      <c r="X85" s="13"/>
      <c r="Y85" s="13"/>
      <c r="Z85" s="13"/>
      <c r="AA85" s="38"/>
      <c r="AB85" s="13"/>
      <c r="AC85" s="13"/>
      <c r="AD85" s="13">
        <v>12307</v>
      </c>
      <c r="AF85" s="11" t="s">
        <v>197</v>
      </c>
      <c r="AG85" s="11" t="s">
        <v>197</v>
      </c>
      <c r="AH85" s="11" t="s">
        <v>197</v>
      </c>
      <c r="AI85" s="11" t="s">
        <v>197</v>
      </c>
      <c r="AJ85" s="11" t="s">
        <v>197</v>
      </c>
      <c r="AR85" s="11">
        <v>2030.48</v>
      </c>
      <c r="AS85" s="17"/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11.651249999999999</v>
      </c>
      <c r="BC85" s="64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</row>
    <row r="86" spans="1:66" ht="15" customHeight="1" x14ac:dyDescent="0.2">
      <c r="A86" s="71">
        <v>25477</v>
      </c>
      <c r="B86" s="13"/>
      <c r="C86" s="13"/>
      <c r="D86" s="13"/>
      <c r="E86" s="13"/>
      <c r="F86" s="38"/>
      <c r="G86" s="13"/>
      <c r="H86" s="38">
        <v>218.4</v>
      </c>
      <c r="I86" s="13"/>
      <c r="J86" s="13"/>
      <c r="K86" s="38"/>
      <c r="L86" s="13"/>
      <c r="M86" s="38"/>
      <c r="N86" s="13"/>
      <c r="O86" s="13"/>
      <c r="P86" s="13">
        <v>4564</v>
      </c>
      <c r="Q86" s="13"/>
      <c r="R86" s="13"/>
      <c r="S86" s="38"/>
      <c r="T86" s="13"/>
      <c r="U86" s="13"/>
      <c r="V86" s="38"/>
      <c r="W86" s="13"/>
      <c r="X86" s="13"/>
      <c r="Y86" s="13"/>
      <c r="Z86" s="13"/>
      <c r="AA86" s="38"/>
      <c r="AB86" s="13"/>
      <c r="AC86" s="13"/>
      <c r="AD86" s="13"/>
      <c r="AF86" s="11" t="s">
        <v>197</v>
      </c>
      <c r="AG86" s="11" t="s">
        <v>197</v>
      </c>
      <c r="AH86" s="11" t="s">
        <v>197</v>
      </c>
      <c r="AI86" s="11" t="s">
        <v>197</v>
      </c>
      <c r="AJ86" s="11" t="s">
        <v>197</v>
      </c>
      <c r="AR86" s="11">
        <v>2030.48</v>
      </c>
      <c r="AS86" s="17"/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11.651249999999999</v>
      </c>
      <c r="BC86" s="64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</row>
    <row r="87" spans="1:66" ht="15" customHeight="1" x14ac:dyDescent="0.2">
      <c r="A87" s="71">
        <v>25508</v>
      </c>
      <c r="B87" s="13"/>
      <c r="C87" s="13"/>
      <c r="D87" s="13"/>
      <c r="E87" s="13"/>
      <c r="F87" s="38"/>
      <c r="G87" s="13"/>
      <c r="H87" s="38">
        <v>222.4</v>
      </c>
      <c r="I87" s="13"/>
      <c r="J87" s="13"/>
      <c r="K87" s="38"/>
      <c r="L87" s="13"/>
      <c r="M87" s="38"/>
      <c r="N87" s="13"/>
      <c r="O87" s="13"/>
      <c r="P87" s="13">
        <v>4545</v>
      </c>
      <c r="Q87" s="13"/>
      <c r="R87" s="13"/>
      <c r="S87" s="38"/>
      <c r="T87" s="13"/>
      <c r="U87" s="13"/>
      <c r="V87" s="38"/>
      <c r="W87" s="13"/>
      <c r="X87" s="13"/>
      <c r="Y87" s="13"/>
      <c r="Z87" s="13"/>
      <c r="AA87" s="38"/>
      <c r="AB87" s="13"/>
      <c r="AC87" s="13"/>
      <c r="AD87" s="13"/>
      <c r="AF87" s="11" t="s">
        <v>197</v>
      </c>
      <c r="AG87" s="11" t="s">
        <v>197</v>
      </c>
      <c r="AH87" s="11" t="s">
        <v>197</v>
      </c>
      <c r="AI87" s="11" t="s">
        <v>197</v>
      </c>
      <c r="AJ87" s="11" t="s">
        <v>197</v>
      </c>
      <c r="AR87" s="11">
        <v>2211.86</v>
      </c>
      <c r="AS87" s="17"/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11.9855</v>
      </c>
      <c r="BC87" s="64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</row>
    <row r="88" spans="1:66" ht="15" customHeight="1" x14ac:dyDescent="0.2">
      <c r="A88" s="71">
        <v>25538</v>
      </c>
      <c r="B88" s="13"/>
      <c r="C88" s="13"/>
      <c r="D88" s="13"/>
      <c r="E88" s="13"/>
      <c r="F88" s="38"/>
      <c r="G88" s="13"/>
      <c r="H88" s="38">
        <v>233.3</v>
      </c>
      <c r="I88" s="13"/>
      <c r="J88" s="13"/>
      <c r="K88" s="38"/>
      <c r="L88" s="13"/>
      <c r="M88" s="38"/>
      <c r="N88" s="13"/>
      <c r="O88" s="13"/>
      <c r="P88" s="13">
        <v>4688</v>
      </c>
      <c r="Q88" s="13"/>
      <c r="R88" s="13">
        <v>624.20000000000005</v>
      </c>
      <c r="S88" s="38"/>
      <c r="T88" s="13"/>
      <c r="U88" s="13"/>
      <c r="V88" s="38"/>
      <c r="W88" s="13"/>
      <c r="X88" s="13"/>
      <c r="Y88" s="13"/>
      <c r="Z88" s="13"/>
      <c r="AA88" s="38"/>
      <c r="AB88" s="13"/>
      <c r="AC88" s="13"/>
      <c r="AD88" s="13">
        <v>12360</v>
      </c>
      <c r="AF88" s="11" t="s">
        <v>197</v>
      </c>
      <c r="AG88" s="11" t="s">
        <v>197</v>
      </c>
      <c r="AH88" s="11" t="s">
        <v>197</v>
      </c>
      <c r="AI88" s="11" t="s">
        <v>197</v>
      </c>
      <c r="AJ88" s="11" t="s">
        <v>197</v>
      </c>
      <c r="AR88" s="11">
        <v>2211.86</v>
      </c>
      <c r="AS88" s="17"/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11.9855</v>
      </c>
      <c r="BC88" s="64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</row>
    <row r="89" spans="1:66" ht="15" customHeight="1" x14ac:dyDescent="0.2">
      <c r="A89" s="71">
        <v>25569</v>
      </c>
      <c r="B89" s="13"/>
      <c r="C89" s="13">
        <v>590.6</v>
      </c>
      <c r="D89" s="13"/>
      <c r="E89" s="13"/>
      <c r="F89" s="38"/>
      <c r="G89" s="13"/>
      <c r="H89" s="38">
        <v>233.6</v>
      </c>
      <c r="I89" s="13"/>
      <c r="J89" s="13"/>
      <c r="K89" s="38"/>
      <c r="L89" s="13"/>
      <c r="M89" s="38"/>
      <c r="N89" s="13"/>
      <c r="O89" s="13"/>
      <c r="P89" s="13">
        <v>4594</v>
      </c>
      <c r="Q89" s="13"/>
      <c r="R89" s="13"/>
      <c r="S89" s="38"/>
      <c r="T89" s="13"/>
      <c r="U89" s="13"/>
      <c r="V89" s="38"/>
      <c r="W89" s="13"/>
      <c r="X89" s="13"/>
      <c r="Y89" s="13"/>
      <c r="Z89" s="13"/>
      <c r="AA89" s="38"/>
      <c r="AB89" s="13"/>
      <c r="AC89" s="13"/>
      <c r="AD89" s="13"/>
      <c r="AF89" s="11" t="s">
        <v>197</v>
      </c>
      <c r="AG89" s="11" t="s">
        <v>197</v>
      </c>
      <c r="AH89" s="11" t="s">
        <v>197</v>
      </c>
      <c r="AI89" s="11" t="s">
        <v>197</v>
      </c>
      <c r="AJ89" s="11" t="s">
        <v>197</v>
      </c>
      <c r="AR89" s="11">
        <v>2211.86</v>
      </c>
      <c r="AS89" s="17"/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11.9855</v>
      </c>
      <c r="BC89" s="64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</row>
    <row r="90" spans="1:66" ht="15" customHeight="1" x14ac:dyDescent="0.2">
      <c r="A90" s="71">
        <v>25600</v>
      </c>
      <c r="B90" s="13"/>
      <c r="C90" s="13">
        <v>603.1</v>
      </c>
      <c r="D90" s="13"/>
      <c r="E90" s="13"/>
      <c r="F90" s="38"/>
      <c r="G90" s="13"/>
      <c r="H90" s="38">
        <v>242</v>
      </c>
      <c r="I90" s="13"/>
      <c r="J90" s="13"/>
      <c r="K90" s="38"/>
      <c r="L90" s="13"/>
      <c r="M90" s="38"/>
      <c r="N90" s="13"/>
      <c r="O90" s="13"/>
      <c r="P90" s="13">
        <v>4619</v>
      </c>
      <c r="Q90" s="13"/>
      <c r="R90" s="13"/>
      <c r="S90" s="38"/>
      <c r="T90" s="13"/>
      <c r="U90" s="13"/>
      <c r="V90" s="38"/>
      <c r="W90" s="13"/>
      <c r="X90" s="13"/>
      <c r="Y90" s="13"/>
      <c r="Z90" s="13"/>
      <c r="AA90" s="38"/>
      <c r="AB90" s="13"/>
      <c r="AC90" s="13"/>
      <c r="AD90" s="13"/>
      <c r="AF90" s="11" t="s">
        <v>197</v>
      </c>
      <c r="AG90" s="11">
        <v>602.19999999999993</v>
      </c>
      <c r="AH90" s="11" t="s">
        <v>197</v>
      </c>
      <c r="AI90" s="11" t="s">
        <v>197</v>
      </c>
      <c r="AJ90" s="11" t="s">
        <v>197</v>
      </c>
      <c r="AR90" s="11">
        <v>2385.6899999999996</v>
      </c>
      <c r="AS90" s="17"/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12.27825</v>
      </c>
      <c r="BC90" s="64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</row>
    <row r="91" spans="1:66" ht="15" customHeight="1" x14ac:dyDescent="0.2">
      <c r="A91" s="71">
        <v>25628</v>
      </c>
      <c r="B91" s="13"/>
      <c r="C91" s="13">
        <v>612.9</v>
      </c>
      <c r="D91" s="13"/>
      <c r="E91" s="13"/>
      <c r="F91" s="38"/>
      <c r="G91" s="13"/>
      <c r="H91" s="38">
        <v>265.89999999999998</v>
      </c>
      <c r="I91" s="13"/>
      <c r="J91" s="13"/>
      <c r="K91" s="38"/>
      <c r="L91" s="13"/>
      <c r="M91" s="38"/>
      <c r="N91" s="13"/>
      <c r="O91" s="13"/>
      <c r="P91" s="13">
        <v>4814</v>
      </c>
      <c r="Q91" s="13"/>
      <c r="R91" s="13">
        <v>648.29999999999995</v>
      </c>
      <c r="S91" s="38"/>
      <c r="T91" s="13"/>
      <c r="U91" s="13"/>
      <c r="V91" s="38"/>
      <c r="W91" s="13"/>
      <c r="X91" s="13"/>
      <c r="Y91" s="13"/>
      <c r="Z91" s="13"/>
      <c r="AA91" s="38"/>
      <c r="AB91" s="13"/>
      <c r="AC91" s="13"/>
      <c r="AD91" s="13">
        <v>12665</v>
      </c>
      <c r="AF91" s="11" t="s">
        <v>197</v>
      </c>
      <c r="AG91" s="11">
        <v>614.4666666666667</v>
      </c>
      <c r="AH91" s="11" t="s">
        <v>197</v>
      </c>
      <c r="AI91" s="11" t="s">
        <v>197</v>
      </c>
      <c r="AJ91" s="11" t="s">
        <v>197</v>
      </c>
      <c r="AR91" s="11">
        <v>2385.6899999999996</v>
      </c>
      <c r="AS91" s="17"/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12.27825</v>
      </c>
      <c r="BC91" s="64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</row>
    <row r="92" spans="1:66" ht="15" customHeight="1" x14ac:dyDescent="0.2">
      <c r="A92" s="71">
        <v>25659</v>
      </c>
      <c r="B92" s="13"/>
      <c r="C92" s="13">
        <v>627.4</v>
      </c>
      <c r="D92" s="13"/>
      <c r="E92" s="13"/>
      <c r="F92" s="38"/>
      <c r="G92" s="13"/>
      <c r="H92" s="38">
        <v>263.10000000000002</v>
      </c>
      <c r="I92" s="13"/>
      <c r="J92" s="13"/>
      <c r="K92" s="38"/>
      <c r="L92" s="13"/>
      <c r="M92" s="38"/>
      <c r="N92" s="13"/>
      <c r="O92" s="13"/>
      <c r="P92" s="13">
        <v>4881</v>
      </c>
      <c r="Q92" s="13"/>
      <c r="R92" s="13"/>
      <c r="S92" s="38"/>
      <c r="T92" s="13"/>
      <c r="U92" s="13"/>
      <c r="V92" s="38"/>
      <c r="W92" s="13"/>
      <c r="X92" s="13"/>
      <c r="Y92" s="13"/>
      <c r="Z92" s="13"/>
      <c r="AA92" s="38"/>
      <c r="AB92" s="13"/>
      <c r="AC92" s="13"/>
      <c r="AD92" s="13"/>
      <c r="AF92" s="11" t="s">
        <v>197</v>
      </c>
      <c r="AG92" s="11">
        <v>628.33333333333337</v>
      </c>
      <c r="AH92" s="11" t="s">
        <v>197</v>
      </c>
      <c r="AI92" s="11" t="s">
        <v>197</v>
      </c>
      <c r="AJ92" s="11" t="s">
        <v>197</v>
      </c>
      <c r="AR92" s="11">
        <v>2385.6899999999996</v>
      </c>
      <c r="AS92" s="17"/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12.27825</v>
      </c>
      <c r="BC92" s="64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</row>
    <row r="93" spans="1:66" ht="15" customHeight="1" x14ac:dyDescent="0.2">
      <c r="A93" s="71">
        <v>25689</v>
      </c>
      <c r="B93" s="13"/>
      <c r="C93" s="13">
        <v>644.70000000000005</v>
      </c>
      <c r="D93" s="13"/>
      <c r="E93" s="13"/>
      <c r="F93" s="38"/>
      <c r="G93" s="13"/>
      <c r="H93" s="38">
        <v>271.3</v>
      </c>
      <c r="I93" s="13"/>
      <c r="J93" s="13"/>
      <c r="K93" s="38"/>
      <c r="L93" s="13"/>
      <c r="M93" s="38"/>
      <c r="N93" s="13"/>
      <c r="O93" s="13"/>
      <c r="P93" s="13">
        <v>4891</v>
      </c>
      <c r="Q93" s="13"/>
      <c r="R93" s="13"/>
      <c r="S93" s="38"/>
      <c r="T93" s="13"/>
      <c r="U93" s="13"/>
      <c r="V93" s="38"/>
      <c r="W93" s="13"/>
      <c r="X93" s="13"/>
      <c r="Y93" s="13"/>
      <c r="Z93" s="13"/>
      <c r="AA93" s="38"/>
      <c r="AB93" s="13"/>
      <c r="AC93" s="13"/>
      <c r="AD93" s="13"/>
      <c r="AF93" s="11" t="s">
        <v>197</v>
      </c>
      <c r="AG93" s="11">
        <v>643.23333333333323</v>
      </c>
      <c r="AH93" s="11" t="s">
        <v>197</v>
      </c>
      <c r="AI93" s="11" t="s">
        <v>197</v>
      </c>
      <c r="AJ93" s="11" t="s">
        <v>197</v>
      </c>
      <c r="AR93" s="11">
        <v>2517.6800000000003</v>
      </c>
      <c r="AS93" s="17"/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12.619249999999999</v>
      </c>
      <c r="BC93" s="64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</row>
    <row r="94" spans="1:66" ht="15" customHeight="1" x14ac:dyDescent="0.2">
      <c r="A94" s="71">
        <v>25720</v>
      </c>
      <c r="B94" s="13"/>
      <c r="C94" s="13">
        <v>657.6</v>
      </c>
      <c r="D94" s="13"/>
      <c r="E94" s="13"/>
      <c r="F94" s="38"/>
      <c r="G94" s="13"/>
      <c r="H94" s="38">
        <v>277.5</v>
      </c>
      <c r="I94" s="13"/>
      <c r="J94" s="13"/>
      <c r="K94" s="38"/>
      <c r="L94" s="13"/>
      <c r="M94" s="38"/>
      <c r="N94" s="13"/>
      <c r="O94" s="13"/>
      <c r="P94" s="13">
        <v>5065</v>
      </c>
      <c r="Q94" s="13"/>
      <c r="R94" s="13">
        <v>657.5</v>
      </c>
      <c r="S94" s="38"/>
      <c r="T94" s="13"/>
      <c r="U94" s="13"/>
      <c r="V94" s="38"/>
      <c r="W94" s="13"/>
      <c r="X94" s="13"/>
      <c r="Y94" s="13"/>
      <c r="Z94" s="13"/>
      <c r="AA94" s="38"/>
      <c r="AB94" s="13"/>
      <c r="AC94" s="13"/>
      <c r="AD94" s="13">
        <v>13145</v>
      </c>
      <c r="AF94" s="11" t="s">
        <v>197</v>
      </c>
      <c r="AG94" s="11">
        <v>659.40000000000009</v>
      </c>
      <c r="AH94" s="11" t="s">
        <v>197</v>
      </c>
      <c r="AI94" s="11" t="s">
        <v>197</v>
      </c>
      <c r="AJ94" s="11" t="s">
        <v>197</v>
      </c>
      <c r="AR94" s="11">
        <v>2517.6800000000003</v>
      </c>
      <c r="AS94" s="17"/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12.619249999999999</v>
      </c>
      <c r="BC94" s="64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</row>
    <row r="95" spans="1:66" ht="15" customHeight="1" x14ac:dyDescent="0.2">
      <c r="A95" s="71">
        <v>25750</v>
      </c>
      <c r="B95" s="13"/>
      <c r="C95" s="13">
        <v>675.9</v>
      </c>
      <c r="D95" s="13"/>
      <c r="E95" s="13"/>
      <c r="F95" s="38"/>
      <c r="G95" s="13"/>
      <c r="H95" s="38">
        <v>282.89999999999998</v>
      </c>
      <c r="I95" s="13"/>
      <c r="J95" s="13"/>
      <c r="K95" s="38"/>
      <c r="L95" s="13"/>
      <c r="M95" s="38"/>
      <c r="N95" s="13"/>
      <c r="O95" s="13"/>
      <c r="P95" s="13">
        <v>5040</v>
      </c>
      <c r="Q95" s="13"/>
      <c r="R95" s="13"/>
      <c r="S95" s="38"/>
      <c r="T95" s="13"/>
      <c r="U95" s="13"/>
      <c r="V95" s="38"/>
      <c r="W95" s="13"/>
      <c r="X95" s="13"/>
      <c r="Y95" s="13"/>
      <c r="Z95" s="13"/>
      <c r="AA95" s="38"/>
      <c r="AB95" s="13"/>
      <c r="AC95" s="13"/>
      <c r="AD95" s="13"/>
      <c r="AF95" s="11" t="s">
        <v>197</v>
      </c>
      <c r="AG95" s="11">
        <v>672.56666666666672</v>
      </c>
      <c r="AH95" s="11" t="s">
        <v>197</v>
      </c>
      <c r="AI95" s="11" t="s">
        <v>197</v>
      </c>
      <c r="AJ95" s="11" t="s">
        <v>197</v>
      </c>
      <c r="AR95" s="11">
        <v>2517.6800000000003</v>
      </c>
      <c r="AS95" s="17"/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12.619249999999999</v>
      </c>
      <c r="BC95" s="64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</row>
    <row r="96" spans="1:66" ht="15" customHeight="1" x14ac:dyDescent="0.2">
      <c r="A96" s="71">
        <v>25781</v>
      </c>
      <c r="B96" s="13"/>
      <c r="C96" s="13">
        <v>684.2</v>
      </c>
      <c r="D96" s="13"/>
      <c r="E96" s="13"/>
      <c r="F96" s="38"/>
      <c r="G96" s="13"/>
      <c r="H96" s="38">
        <v>286.8</v>
      </c>
      <c r="I96" s="13"/>
      <c r="J96" s="13"/>
      <c r="K96" s="38"/>
      <c r="L96" s="13"/>
      <c r="M96" s="38"/>
      <c r="N96" s="13"/>
      <c r="O96" s="13"/>
      <c r="P96" s="13">
        <v>5007</v>
      </c>
      <c r="Q96" s="13"/>
      <c r="R96" s="13"/>
      <c r="S96" s="38"/>
      <c r="T96" s="13"/>
      <c r="U96" s="13"/>
      <c r="V96" s="38"/>
      <c r="W96" s="13"/>
      <c r="X96" s="13"/>
      <c r="Y96" s="13"/>
      <c r="Z96" s="13"/>
      <c r="AA96" s="38"/>
      <c r="AB96" s="13"/>
      <c r="AC96" s="13"/>
      <c r="AD96" s="13"/>
      <c r="AF96" s="11" t="s">
        <v>197</v>
      </c>
      <c r="AG96" s="11">
        <v>685.5</v>
      </c>
      <c r="AH96" s="11" t="s">
        <v>197</v>
      </c>
      <c r="AI96" s="11" t="s">
        <v>197</v>
      </c>
      <c r="AJ96" s="11" t="s">
        <v>197</v>
      </c>
      <c r="AR96" s="11">
        <v>2642.84</v>
      </c>
      <c r="AS96" s="17"/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12.7995</v>
      </c>
      <c r="BC96" s="64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</row>
    <row r="97" spans="1:66" ht="15" customHeight="1" x14ac:dyDescent="0.2">
      <c r="A97" s="71">
        <v>25812</v>
      </c>
      <c r="B97" s="13"/>
      <c r="C97" s="13">
        <v>696.4</v>
      </c>
      <c r="D97" s="13"/>
      <c r="E97" s="13"/>
      <c r="F97" s="38"/>
      <c r="G97" s="13"/>
      <c r="H97" s="38">
        <v>292.10000000000002</v>
      </c>
      <c r="I97" s="13"/>
      <c r="J97" s="13"/>
      <c r="K97" s="38"/>
      <c r="L97" s="13"/>
      <c r="M97" s="38"/>
      <c r="N97" s="13"/>
      <c r="O97" s="13"/>
      <c r="P97" s="13">
        <v>5089</v>
      </c>
      <c r="Q97" s="13"/>
      <c r="R97" s="13">
        <v>715.8</v>
      </c>
      <c r="S97" s="38"/>
      <c r="T97" s="13"/>
      <c r="U97" s="13"/>
      <c r="V97" s="38"/>
      <c r="W97" s="13"/>
      <c r="X97" s="13"/>
      <c r="Y97" s="13"/>
      <c r="Z97" s="13"/>
      <c r="AA97" s="38"/>
      <c r="AB97" s="13"/>
      <c r="AC97" s="13"/>
      <c r="AD97" s="13">
        <v>13028</v>
      </c>
      <c r="AF97" s="11" t="s">
        <v>197</v>
      </c>
      <c r="AG97" s="11">
        <v>694.96666666666658</v>
      </c>
      <c r="AH97" s="11" t="s">
        <v>197</v>
      </c>
      <c r="AI97" s="11" t="s">
        <v>197</v>
      </c>
      <c r="AJ97" s="11" t="s">
        <v>197</v>
      </c>
      <c r="AR97" s="11">
        <v>2642.84</v>
      </c>
      <c r="AS97" s="17"/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12.7995</v>
      </c>
      <c r="BC97" s="64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</row>
    <row r="98" spans="1:66" ht="15" customHeight="1" x14ac:dyDescent="0.2">
      <c r="A98" s="71">
        <v>25842</v>
      </c>
      <c r="B98" s="13"/>
      <c r="C98" s="13">
        <v>704.3</v>
      </c>
      <c r="D98" s="13"/>
      <c r="E98" s="13"/>
      <c r="F98" s="38"/>
      <c r="G98" s="13"/>
      <c r="H98" s="38">
        <v>299</v>
      </c>
      <c r="I98" s="13"/>
      <c r="J98" s="13"/>
      <c r="K98" s="38"/>
      <c r="L98" s="13"/>
      <c r="M98" s="38"/>
      <c r="N98" s="13"/>
      <c r="O98" s="13"/>
      <c r="P98" s="13">
        <v>5108</v>
      </c>
      <c r="Q98" s="13"/>
      <c r="R98" s="13"/>
      <c r="S98" s="38"/>
      <c r="T98" s="13"/>
      <c r="U98" s="13"/>
      <c r="V98" s="38"/>
      <c r="W98" s="13"/>
      <c r="X98" s="13"/>
      <c r="Y98" s="13"/>
      <c r="Z98" s="13"/>
      <c r="AA98" s="38"/>
      <c r="AB98" s="13"/>
      <c r="AC98" s="13"/>
      <c r="AD98" s="13"/>
      <c r="AF98" s="11" t="s">
        <v>197</v>
      </c>
      <c r="AG98" s="11">
        <v>705.83333333333337</v>
      </c>
      <c r="AH98" s="11" t="s">
        <v>197</v>
      </c>
      <c r="AI98" s="11" t="s">
        <v>197</v>
      </c>
      <c r="AJ98" s="11" t="s">
        <v>197</v>
      </c>
      <c r="AR98" s="11">
        <v>2642.84</v>
      </c>
      <c r="AS98" s="17"/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12.7995</v>
      </c>
      <c r="BC98" s="64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</row>
    <row r="99" spans="1:66" ht="15" customHeight="1" x14ac:dyDescent="0.2">
      <c r="A99" s="71">
        <v>25873</v>
      </c>
      <c r="B99" s="13"/>
      <c r="C99" s="13">
        <v>716.8</v>
      </c>
      <c r="D99" s="13"/>
      <c r="E99" s="13"/>
      <c r="F99" s="38"/>
      <c r="G99" s="13"/>
      <c r="H99" s="38">
        <v>318.89999999999998</v>
      </c>
      <c r="I99" s="13"/>
      <c r="J99" s="13"/>
      <c r="K99" s="38"/>
      <c r="L99" s="13"/>
      <c r="M99" s="38"/>
      <c r="N99" s="13"/>
      <c r="O99" s="13"/>
      <c r="P99" s="13">
        <v>5105</v>
      </c>
      <c r="Q99" s="13"/>
      <c r="R99" s="13"/>
      <c r="S99" s="38"/>
      <c r="T99" s="13"/>
      <c r="U99" s="13"/>
      <c r="V99" s="38"/>
      <c r="W99" s="13"/>
      <c r="X99" s="13"/>
      <c r="Y99" s="13"/>
      <c r="Z99" s="13"/>
      <c r="AA99" s="38"/>
      <c r="AB99" s="13"/>
      <c r="AC99" s="13"/>
      <c r="AD99" s="13"/>
      <c r="AF99" s="11" t="s">
        <v>197</v>
      </c>
      <c r="AG99" s="11">
        <v>722.16666666666663</v>
      </c>
      <c r="AH99" s="11" t="s">
        <v>197</v>
      </c>
      <c r="AI99" s="11" t="s">
        <v>197</v>
      </c>
      <c r="AJ99" s="11" t="s">
        <v>197</v>
      </c>
      <c r="AR99" s="11">
        <v>2794.7</v>
      </c>
      <c r="AS99" s="17"/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13.155749999999999</v>
      </c>
      <c r="BC99" s="64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</row>
    <row r="100" spans="1:66" ht="15" customHeight="1" x14ac:dyDescent="0.2">
      <c r="A100" s="71">
        <v>25903</v>
      </c>
      <c r="B100" s="13"/>
      <c r="C100" s="13">
        <v>745.4</v>
      </c>
      <c r="D100" s="13"/>
      <c r="E100" s="13"/>
      <c r="F100" s="38"/>
      <c r="G100" s="13"/>
      <c r="H100" s="38">
        <v>330.4</v>
      </c>
      <c r="I100" s="13"/>
      <c r="J100" s="13"/>
      <c r="K100" s="38"/>
      <c r="L100" s="13"/>
      <c r="M100" s="38"/>
      <c r="N100" s="13"/>
      <c r="O100" s="13"/>
      <c r="P100" s="13">
        <v>5206</v>
      </c>
      <c r="Q100" s="13"/>
      <c r="R100" s="13">
        <v>775</v>
      </c>
      <c r="S100" s="38"/>
      <c r="T100" s="13"/>
      <c r="U100" s="13"/>
      <c r="V100" s="38"/>
      <c r="W100" s="13"/>
      <c r="X100" s="13"/>
      <c r="Y100" s="13"/>
      <c r="Z100" s="13"/>
      <c r="AA100" s="38"/>
      <c r="AB100" s="13"/>
      <c r="AC100" s="13"/>
      <c r="AD100" s="13">
        <v>13785</v>
      </c>
      <c r="AF100" s="11" t="s">
        <v>197</v>
      </c>
      <c r="AG100" s="11">
        <v>737.86666666666667</v>
      </c>
      <c r="AH100" s="11" t="s">
        <v>197</v>
      </c>
      <c r="AI100" s="11" t="s">
        <v>197</v>
      </c>
      <c r="AJ100" s="11" t="s">
        <v>197</v>
      </c>
      <c r="AR100" s="11">
        <v>2794.7</v>
      </c>
      <c r="AS100" s="17"/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13.155749999999999</v>
      </c>
      <c r="BC100" s="64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</row>
    <row r="101" spans="1:66" ht="15" customHeight="1" x14ac:dyDescent="0.2">
      <c r="A101" s="71">
        <v>25934</v>
      </c>
      <c r="B101" s="13"/>
      <c r="C101" s="13">
        <v>751.4</v>
      </c>
      <c r="D101" s="13"/>
      <c r="E101" s="13"/>
      <c r="F101" s="38"/>
      <c r="G101" s="13"/>
      <c r="H101" s="38">
        <v>333.4</v>
      </c>
      <c r="I101" s="13"/>
      <c r="J101" s="13"/>
      <c r="K101" s="38"/>
      <c r="L101" s="13"/>
      <c r="M101" s="38"/>
      <c r="N101" s="13"/>
      <c r="O101" s="13"/>
      <c r="P101" s="13">
        <v>5046</v>
      </c>
      <c r="Q101" s="13"/>
      <c r="R101" s="13"/>
      <c r="S101" s="38"/>
      <c r="T101" s="13"/>
      <c r="U101" s="13"/>
      <c r="V101" s="38"/>
      <c r="W101" s="13"/>
      <c r="X101" s="13"/>
      <c r="Y101" s="13"/>
      <c r="Z101" s="13"/>
      <c r="AA101" s="38"/>
      <c r="AB101" s="13"/>
      <c r="AC101" s="13"/>
      <c r="AD101" s="13"/>
      <c r="AF101" s="11" t="s">
        <v>197</v>
      </c>
      <c r="AG101" s="11">
        <v>756</v>
      </c>
      <c r="AH101" s="11" t="s">
        <v>197</v>
      </c>
      <c r="AI101" s="11" t="s">
        <v>197</v>
      </c>
      <c r="AJ101" s="11" t="s">
        <v>197</v>
      </c>
      <c r="AR101" s="11">
        <v>2794.7</v>
      </c>
      <c r="AS101" s="17"/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13.155749999999999</v>
      </c>
      <c r="BC101" s="64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</row>
    <row r="102" spans="1:66" ht="15" customHeight="1" x14ac:dyDescent="0.2">
      <c r="A102" s="71">
        <v>25965</v>
      </c>
      <c r="B102" s="13"/>
      <c r="C102" s="13">
        <v>771.2</v>
      </c>
      <c r="D102" s="13"/>
      <c r="E102" s="13"/>
      <c r="F102" s="38"/>
      <c r="G102" s="13"/>
      <c r="H102" s="38">
        <v>347.6</v>
      </c>
      <c r="I102" s="13"/>
      <c r="J102" s="13"/>
      <c r="K102" s="38"/>
      <c r="L102" s="13"/>
      <c r="M102" s="38"/>
      <c r="N102" s="13"/>
      <c r="O102" s="13"/>
      <c r="P102" s="13">
        <v>5061</v>
      </c>
      <c r="Q102" s="13"/>
      <c r="R102" s="13"/>
      <c r="S102" s="38"/>
      <c r="T102" s="13"/>
      <c r="U102" s="13"/>
      <c r="V102" s="38"/>
      <c r="W102" s="13"/>
      <c r="X102" s="13"/>
      <c r="Y102" s="13"/>
      <c r="Z102" s="13"/>
      <c r="AA102" s="38"/>
      <c r="AB102" s="13"/>
      <c r="AC102" s="13"/>
      <c r="AD102" s="13"/>
      <c r="AF102" s="11" t="s">
        <v>197</v>
      </c>
      <c r="AG102" s="11">
        <v>777.16666666666663</v>
      </c>
      <c r="AH102" s="11" t="s">
        <v>197</v>
      </c>
      <c r="AI102" s="11" t="s">
        <v>197</v>
      </c>
      <c r="AJ102" s="11" t="s">
        <v>197</v>
      </c>
      <c r="AR102" s="11">
        <v>2954.4</v>
      </c>
      <c r="AS102" s="17"/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13.46425</v>
      </c>
      <c r="BC102" s="64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</row>
    <row r="103" spans="1:66" ht="15" customHeight="1" x14ac:dyDescent="0.2">
      <c r="A103" s="71">
        <v>25993</v>
      </c>
      <c r="B103" s="13"/>
      <c r="C103" s="13">
        <v>808.9</v>
      </c>
      <c r="D103" s="13"/>
      <c r="E103" s="13"/>
      <c r="F103" s="38"/>
      <c r="G103" s="13"/>
      <c r="H103" s="38">
        <v>365</v>
      </c>
      <c r="I103" s="13"/>
      <c r="J103" s="13"/>
      <c r="K103" s="38"/>
      <c r="L103" s="13"/>
      <c r="M103" s="38"/>
      <c r="N103" s="13"/>
      <c r="O103" s="13"/>
      <c r="P103" s="13">
        <v>5120</v>
      </c>
      <c r="Q103" s="13"/>
      <c r="R103" s="13">
        <v>809.5</v>
      </c>
      <c r="S103" s="38"/>
      <c r="T103" s="13"/>
      <c r="U103" s="13"/>
      <c r="V103" s="38"/>
      <c r="W103" s="13"/>
      <c r="X103" s="13"/>
      <c r="Y103" s="13"/>
      <c r="Z103" s="13"/>
      <c r="AA103" s="38"/>
      <c r="AB103" s="13"/>
      <c r="AC103" s="13"/>
      <c r="AD103" s="13">
        <v>13899</v>
      </c>
      <c r="AF103" s="11" t="s">
        <v>197</v>
      </c>
      <c r="AG103" s="11">
        <v>807.29999999999984</v>
      </c>
      <c r="AH103" s="11" t="s">
        <v>197</v>
      </c>
      <c r="AI103" s="11" t="s">
        <v>197</v>
      </c>
      <c r="AJ103" s="11" t="s">
        <v>197</v>
      </c>
      <c r="AR103" s="11">
        <v>2954.4</v>
      </c>
      <c r="AS103" s="17"/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13.46425</v>
      </c>
      <c r="BC103" s="64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</row>
    <row r="104" spans="1:66" ht="15" customHeight="1" x14ac:dyDescent="0.2">
      <c r="A104" s="71">
        <v>26024</v>
      </c>
      <c r="B104" s="13"/>
      <c r="C104" s="13">
        <v>841.8</v>
      </c>
      <c r="D104" s="13"/>
      <c r="E104" s="13"/>
      <c r="F104" s="38"/>
      <c r="G104" s="13"/>
      <c r="H104" s="38">
        <v>371</v>
      </c>
      <c r="I104" s="13"/>
      <c r="J104" s="13"/>
      <c r="K104" s="38"/>
      <c r="L104" s="13"/>
      <c r="M104" s="38"/>
      <c r="N104" s="13"/>
      <c r="O104" s="13"/>
      <c r="P104" s="13">
        <v>5151</v>
      </c>
      <c r="Q104" s="13"/>
      <c r="R104" s="13"/>
      <c r="S104" s="38"/>
      <c r="T104" s="13"/>
      <c r="U104" s="13"/>
      <c r="V104" s="38"/>
      <c r="W104" s="13"/>
      <c r="X104" s="13"/>
      <c r="Y104" s="13"/>
      <c r="Z104" s="13"/>
      <c r="AA104" s="38"/>
      <c r="AB104" s="13"/>
      <c r="AC104" s="13"/>
      <c r="AD104" s="13"/>
      <c r="AF104" s="11" t="s">
        <v>197</v>
      </c>
      <c r="AG104" s="11">
        <v>835.26666666666654</v>
      </c>
      <c r="AH104" s="11" t="s">
        <v>197</v>
      </c>
      <c r="AI104" s="11" t="s">
        <v>197</v>
      </c>
      <c r="AJ104" s="11" t="s">
        <v>197</v>
      </c>
      <c r="AR104" s="11">
        <v>2954.4</v>
      </c>
      <c r="AS104" s="17"/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13.46425</v>
      </c>
      <c r="BC104" s="64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</row>
    <row r="105" spans="1:66" ht="15" customHeight="1" x14ac:dyDescent="0.2">
      <c r="A105" s="71">
        <v>26054</v>
      </c>
      <c r="B105" s="13"/>
      <c r="C105" s="13">
        <v>855.1</v>
      </c>
      <c r="D105" s="13"/>
      <c r="E105" s="13"/>
      <c r="F105" s="38"/>
      <c r="G105" s="13"/>
      <c r="H105" s="38">
        <v>383.8</v>
      </c>
      <c r="I105" s="13"/>
      <c r="J105" s="13"/>
      <c r="K105" s="38"/>
      <c r="L105" s="13"/>
      <c r="M105" s="38"/>
      <c r="N105" s="13"/>
      <c r="O105" s="13"/>
      <c r="P105" s="13">
        <v>5188</v>
      </c>
      <c r="Q105" s="13"/>
      <c r="R105" s="13"/>
      <c r="S105" s="38"/>
      <c r="T105" s="13"/>
      <c r="U105" s="13"/>
      <c r="V105" s="38"/>
      <c r="W105" s="13"/>
      <c r="X105" s="13"/>
      <c r="Y105" s="13"/>
      <c r="Z105" s="13"/>
      <c r="AA105" s="38"/>
      <c r="AB105" s="13"/>
      <c r="AC105" s="13"/>
      <c r="AD105" s="13"/>
      <c r="AF105" s="11" t="s">
        <v>197</v>
      </c>
      <c r="AG105" s="11">
        <v>855.13333333333333</v>
      </c>
      <c r="AH105" s="11" t="s">
        <v>197</v>
      </c>
      <c r="AI105" s="11" t="s">
        <v>197</v>
      </c>
      <c r="AJ105" s="11" t="s">
        <v>197</v>
      </c>
      <c r="AR105" s="11">
        <v>3141.9</v>
      </c>
      <c r="AS105" s="17"/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13.74225</v>
      </c>
      <c r="BC105" s="64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</row>
    <row r="106" spans="1:66" ht="15" customHeight="1" x14ac:dyDescent="0.2">
      <c r="A106" s="71">
        <v>26085</v>
      </c>
      <c r="B106" s="13"/>
      <c r="C106" s="13">
        <v>868.5</v>
      </c>
      <c r="D106" s="13"/>
      <c r="E106" s="13"/>
      <c r="F106" s="38"/>
      <c r="G106" s="13"/>
      <c r="H106" s="38">
        <v>402.6</v>
      </c>
      <c r="I106" s="13"/>
      <c r="J106" s="13"/>
      <c r="K106" s="38"/>
      <c r="L106" s="13"/>
      <c r="M106" s="38"/>
      <c r="N106" s="13"/>
      <c r="O106" s="13"/>
      <c r="P106" s="13">
        <v>5283</v>
      </c>
      <c r="Q106" s="13"/>
      <c r="R106" s="13">
        <v>846.5</v>
      </c>
      <c r="S106" s="38"/>
      <c r="T106" s="13"/>
      <c r="U106" s="13"/>
      <c r="V106" s="38"/>
      <c r="W106" s="13"/>
      <c r="X106" s="13"/>
      <c r="Y106" s="13"/>
      <c r="Z106" s="13"/>
      <c r="AA106" s="38"/>
      <c r="AB106" s="13"/>
      <c r="AC106" s="13"/>
      <c r="AD106" s="13">
        <v>14257</v>
      </c>
      <c r="AF106" s="11" t="s">
        <v>197</v>
      </c>
      <c r="AG106" s="11">
        <v>865.4</v>
      </c>
      <c r="AH106" s="11" t="s">
        <v>197</v>
      </c>
      <c r="AI106" s="11" t="s">
        <v>197</v>
      </c>
      <c r="AJ106" s="11" t="s">
        <v>197</v>
      </c>
      <c r="AR106" s="11">
        <v>3141.9</v>
      </c>
      <c r="AS106" s="17"/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13.74225</v>
      </c>
      <c r="BC106" s="64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</row>
    <row r="107" spans="1:66" ht="15" customHeight="1" x14ac:dyDescent="0.2">
      <c r="A107" s="71">
        <v>26115</v>
      </c>
      <c r="B107" s="13"/>
      <c r="C107" s="13">
        <v>872.6</v>
      </c>
      <c r="D107" s="13"/>
      <c r="E107" s="13"/>
      <c r="F107" s="38"/>
      <c r="G107" s="13"/>
      <c r="H107" s="38">
        <v>403</v>
      </c>
      <c r="I107" s="13"/>
      <c r="J107" s="13"/>
      <c r="K107" s="38"/>
      <c r="L107" s="13"/>
      <c r="M107" s="38"/>
      <c r="N107" s="13"/>
      <c r="O107" s="13"/>
      <c r="P107" s="13">
        <v>5236</v>
      </c>
      <c r="Q107" s="13"/>
      <c r="R107" s="13"/>
      <c r="S107" s="38"/>
      <c r="T107" s="13"/>
      <c r="U107" s="13"/>
      <c r="V107" s="38"/>
      <c r="W107" s="13"/>
      <c r="X107" s="13"/>
      <c r="Y107" s="13"/>
      <c r="Z107" s="13"/>
      <c r="AA107" s="38"/>
      <c r="AB107" s="13"/>
      <c r="AC107" s="13"/>
      <c r="AD107" s="13"/>
      <c r="AF107" s="11" t="s">
        <v>197</v>
      </c>
      <c r="AG107" s="11">
        <v>873.56666666666661</v>
      </c>
      <c r="AH107" s="11" t="s">
        <v>197</v>
      </c>
      <c r="AI107" s="11" t="s">
        <v>197</v>
      </c>
      <c r="AJ107" s="11" t="s">
        <v>197</v>
      </c>
      <c r="AR107" s="11">
        <v>3141.9</v>
      </c>
      <c r="AS107" s="17"/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13.74225</v>
      </c>
      <c r="BC107" s="64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</row>
    <row r="108" spans="1:66" ht="15" customHeight="1" x14ac:dyDescent="0.2">
      <c r="A108" s="71">
        <v>26146</v>
      </c>
      <c r="B108" s="13"/>
      <c r="C108" s="13">
        <v>879.6</v>
      </c>
      <c r="D108" s="13"/>
      <c r="E108" s="13"/>
      <c r="F108" s="38"/>
      <c r="G108" s="13"/>
      <c r="H108" s="38">
        <v>416.1</v>
      </c>
      <c r="I108" s="13"/>
      <c r="J108" s="13"/>
      <c r="K108" s="38"/>
      <c r="L108" s="13"/>
      <c r="M108" s="38"/>
      <c r="N108" s="13"/>
      <c r="O108" s="13"/>
      <c r="P108" s="13">
        <v>5267</v>
      </c>
      <c r="Q108" s="13"/>
      <c r="R108" s="13"/>
      <c r="S108" s="38"/>
      <c r="T108" s="13"/>
      <c r="U108" s="13"/>
      <c r="V108" s="38"/>
      <c r="W108" s="13"/>
      <c r="X108" s="13"/>
      <c r="Y108" s="13"/>
      <c r="Z108" s="13"/>
      <c r="AA108" s="38"/>
      <c r="AB108" s="13"/>
      <c r="AC108" s="13"/>
      <c r="AD108" s="13"/>
      <c r="AF108" s="11" t="s">
        <v>197</v>
      </c>
      <c r="AG108" s="11">
        <v>888.4666666666667</v>
      </c>
      <c r="AH108" s="11" t="s">
        <v>197</v>
      </c>
      <c r="AI108" s="11" t="s">
        <v>197</v>
      </c>
      <c r="AJ108" s="11" t="s">
        <v>197</v>
      </c>
      <c r="AR108" s="11">
        <v>3296.1000000000004</v>
      </c>
      <c r="AS108" s="17"/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14.182</v>
      </c>
      <c r="BC108" s="64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</row>
    <row r="109" spans="1:66" ht="15" customHeight="1" x14ac:dyDescent="0.2">
      <c r="A109" s="71">
        <v>26177</v>
      </c>
      <c r="B109" s="13"/>
      <c r="C109" s="13">
        <v>913.2</v>
      </c>
      <c r="D109" s="13"/>
      <c r="E109" s="13"/>
      <c r="F109" s="38"/>
      <c r="G109" s="13"/>
      <c r="H109" s="38">
        <v>431.7</v>
      </c>
      <c r="I109" s="13"/>
      <c r="J109" s="13"/>
      <c r="K109" s="38"/>
      <c r="L109" s="13"/>
      <c r="M109" s="38"/>
      <c r="N109" s="13"/>
      <c r="O109" s="13"/>
      <c r="P109" s="13">
        <v>5367</v>
      </c>
      <c r="Q109" s="13"/>
      <c r="R109" s="13">
        <v>870.7</v>
      </c>
      <c r="S109" s="38"/>
      <c r="T109" s="13"/>
      <c r="U109" s="13"/>
      <c r="V109" s="38"/>
      <c r="W109" s="13"/>
      <c r="X109" s="13"/>
      <c r="Y109" s="13"/>
      <c r="Z109" s="13"/>
      <c r="AA109" s="38"/>
      <c r="AB109" s="13"/>
      <c r="AC109" s="13"/>
      <c r="AD109" s="13">
        <v>14787</v>
      </c>
      <c r="AF109" s="11" t="s">
        <v>197</v>
      </c>
      <c r="AG109" s="11">
        <v>907.06666666666672</v>
      </c>
      <c r="AH109" s="11" t="s">
        <v>197</v>
      </c>
      <c r="AI109" s="11" t="s">
        <v>197</v>
      </c>
      <c r="AJ109" s="11" t="s">
        <v>197</v>
      </c>
      <c r="AR109" s="11">
        <v>3296.1000000000004</v>
      </c>
      <c r="AS109" s="17"/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14.182</v>
      </c>
      <c r="BC109" s="64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</row>
    <row r="110" spans="1:66" ht="15" customHeight="1" x14ac:dyDescent="0.2">
      <c r="A110" s="71">
        <v>26207</v>
      </c>
      <c r="B110" s="13"/>
      <c r="C110" s="13">
        <v>928.4</v>
      </c>
      <c r="D110" s="13"/>
      <c r="E110" s="13"/>
      <c r="F110" s="38"/>
      <c r="G110" s="13"/>
      <c r="H110" s="38">
        <v>439.7</v>
      </c>
      <c r="I110" s="13"/>
      <c r="J110" s="13"/>
      <c r="K110" s="38"/>
      <c r="L110" s="13"/>
      <c r="M110" s="38"/>
      <c r="N110" s="13"/>
      <c r="O110" s="13"/>
      <c r="P110" s="13">
        <v>5407</v>
      </c>
      <c r="Q110" s="13"/>
      <c r="R110" s="13"/>
      <c r="S110" s="38"/>
      <c r="T110" s="13"/>
      <c r="U110" s="13"/>
      <c r="V110" s="38"/>
      <c r="W110" s="13"/>
      <c r="X110" s="13"/>
      <c r="Y110" s="13"/>
      <c r="Z110" s="13"/>
      <c r="AA110" s="38"/>
      <c r="AB110" s="13"/>
      <c r="AC110" s="13"/>
      <c r="AD110" s="13"/>
      <c r="AF110" s="11" t="s">
        <v>197</v>
      </c>
      <c r="AG110" s="11">
        <v>933.66666666666663</v>
      </c>
      <c r="AH110" s="11" t="s">
        <v>197</v>
      </c>
      <c r="AI110" s="11" t="s">
        <v>197</v>
      </c>
      <c r="AJ110" s="11" t="s">
        <v>197</v>
      </c>
      <c r="AR110" s="11">
        <v>3296.1000000000004</v>
      </c>
      <c r="AS110" s="17"/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14.182</v>
      </c>
      <c r="BC110" s="64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</row>
    <row r="111" spans="1:66" ht="15" customHeight="1" x14ac:dyDescent="0.2">
      <c r="A111" s="71">
        <v>26238</v>
      </c>
      <c r="B111" s="13"/>
      <c r="C111" s="13">
        <v>959.4</v>
      </c>
      <c r="D111" s="13"/>
      <c r="E111" s="13"/>
      <c r="F111" s="38"/>
      <c r="G111" s="13"/>
      <c r="H111" s="38">
        <v>451.6</v>
      </c>
      <c r="I111" s="13"/>
      <c r="J111" s="13"/>
      <c r="K111" s="38"/>
      <c r="L111" s="13"/>
      <c r="M111" s="38"/>
      <c r="N111" s="13"/>
      <c r="O111" s="13"/>
      <c r="P111" s="13">
        <v>5424</v>
      </c>
      <c r="Q111" s="13"/>
      <c r="R111" s="13"/>
      <c r="S111" s="38"/>
      <c r="T111" s="13"/>
      <c r="U111" s="13"/>
      <c r="V111" s="38"/>
      <c r="W111" s="13"/>
      <c r="X111" s="13"/>
      <c r="Y111" s="13"/>
      <c r="Z111" s="13"/>
      <c r="AA111" s="38"/>
      <c r="AB111" s="13"/>
      <c r="AC111" s="13"/>
      <c r="AD111" s="13"/>
      <c r="AF111" s="11" t="s">
        <v>197</v>
      </c>
      <c r="AG111" s="11">
        <v>950.69999999999993</v>
      </c>
      <c r="AH111" s="11" t="s">
        <v>197</v>
      </c>
      <c r="AI111" s="11" t="s">
        <v>197</v>
      </c>
      <c r="AJ111" s="11" t="s">
        <v>197</v>
      </c>
      <c r="AR111" s="11">
        <v>3433.2999999999997</v>
      </c>
      <c r="AS111" s="17"/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14.542999999999999</v>
      </c>
      <c r="BC111" s="64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</row>
    <row r="112" spans="1:66" ht="15" customHeight="1" x14ac:dyDescent="0.2">
      <c r="A112" s="71">
        <v>26268</v>
      </c>
      <c r="B112" s="13"/>
      <c r="C112" s="13">
        <v>964.3</v>
      </c>
      <c r="D112" s="13"/>
      <c r="E112" s="13"/>
      <c r="F112" s="38"/>
      <c r="G112" s="13"/>
      <c r="H112" s="38">
        <v>468.8</v>
      </c>
      <c r="I112" s="13"/>
      <c r="J112" s="13"/>
      <c r="K112" s="38"/>
      <c r="L112" s="13"/>
      <c r="M112" s="38"/>
      <c r="N112" s="13"/>
      <c r="O112" s="13"/>
      <c r="P112" s="13">
        <v>5528</v>
      </c>
      <c r="Q112" s="13"/>
      <c r="R112" s="13">
        <v>911.3</v>
      </c>
      <c r="S112" s="38"/>
      <c r="T112" s="13"/>
      <c r="U112" s="13"/>
      <c r="V112" s="38"/>
      <c r="W112" s="13"/>
      <c r="X112" s="13"/>
      <c r="Y112" s="13"/>
      <c r="Z112" s="13"/>
      <c r="AA112" s="38"/>
      <c r="AB112" s="13"/>
      <c r="AC112" s="13"/>
      <c r="AD112" s="13">
        <v>15229</v>
      </c>
      <c r="AF112" s="11" t="s">
        <v>197</v>
      </c>
      <c r="AG112" s="11">
        <v>978.66666666666663</v>
      </c>
      <c r="AH112" s="11" t="s">
        <v>197</v>
      </c>
      <c r="AI112" s="11" t="s">
        <v>197</v>
      </c>
      <c r="AJ112" s="11" t="s">
        <v>197</v>
      </c>
      <c r="AR112" s="11">
        <v>3433.2999999999997</v>
      </c>
      <c r="AS112" s="17"/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14.542999999999999</v>
      </c>
      <c r="BC112" s="64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</row>
    <row r="113" spans="1:66" ht="15" customHeight="1" x14ac:dyDescent="0.2">
      <c r="A113" s="71">
        <v>26299</v>
      </c>
      <c r="B113" s="13"/>
      <c r="C113" s="13">
        <v>1012.3</v>
      </c>
      <c r="D113" s="13"/>
      <c r="E113" s="13"/>
      <c r="F113" s="38"/>
      <c r="G113" s="13"/>
      <c r="H113" s="38">
        <v>463.7</v>
      </c>
      <c r="I113" s="13"/>
      <c r="J113" s="13"/>
      <c r="K113" s="38"/>
      <c r="L113" s="13"/>
      <c r="M113" s="38"/>
      <c r="N113" s="13"/>
      <c r="O113" s="13"/>
      <c r="P113" s="13">
        <v>5368</v>
      </c>
      <c r="Q113" s="13"/>
      <c r="R113" s="13"/>
      <c r="S113" s="38"/>
      <c r="T113" s="13"/>
      <c r="U113" s="13"/>
      <c r="V113" s="38"/>
      <c r="W113" s="13"/>
      <c r="X113" s="13"/>
      <c r="Y113" s="13"/>
      <c r="Z113" s="13"/>
      <c r="AA113" s="38"/>
      <c r="AB113" s="13"/>
      <c r="AC113" s="13"/>
      <c r="AD113" s="13"/>
      <c r="AF113" s="11" t="s">
        <v>197</v>
      </c>
      <c r="AG113" s="11">
        <v>998.66666666666663</v>
      </c>
      <c r="AH113" s="11" t="s">
        <v>197</v>
      </c>
      <c r="AI113" s="11" t="s">
        <v>197</v>
      </c>
      <c r="AJ113" s="11" t="s">
        <v>197</v>
      </c>
      <c r="AR113" s="11">
        <v>3433.2999999999997</v>
      </c>
      <c r="AS113" s="17"/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14.542999999999999</v>
      </c>
      <c r="BC113" s="64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</row>
    <row r="114" spans="1:66" ht="15" customHeight="1" x14ac:dyDescent="0.2">
      <c r="A114" s="71">
        <v>26330</v>
      </c>
      <c r="B114" s="13"/>
      <c r="C114" s="13">
        <v>1019.4</v>
      </c>
      <c r="D114" s="13"/>
      <c r="E114" s="13"/>
      <c r="F114" s="38"/>
      <c r="G114" s="13"/>
      <c r="H114" s="38">
        <v>496.3</v>
      </c>
      <c r="I114" s="13"/>
      <c r="J114" s="13"/>
      <c r="K114" s="38"/>
      <c r="L114" s="13"/>
      <c r="M114" s="38"/>
      <c r="N114" s="13"/>
      <c r="O114" s="13"/>
      <c r="P114" s="13">
        <v>5447</v>
      </c>
      <c r="Q114" s="13"/>
      <c r="R114" s="13"/>
      <c r="S114" s="38"/>
      <c r="T114" s="13"/>
      <c r="U114" s="13"/>
      <c r="V114" s="38"/>
      <c r="W114" s="13"/>
      <c r="X114" s="13"/>
      <c r="Y114" s="13"/>
      <c r="Z114" s="13"/>
      <c r="AA114" s="38"/>
      <c r="AB114" s="13"/>
      <c r="AC114" s="13"/>
      <c r="AD114" s="13"/>
      <c r="AF114" s="11" t="s">
        <v>197</v>
      </c>
      <c r="AG114" s="11">
        <v>1023.5333333333333</v>
      </c>
      <c r="AH114" s="11" t="s">
        <v>197</v>
      </c>
      <c r="AI114" s="11" t="s">
        <v>197</v>
      </c>
      <c r="AJ114" s="11" t="s">
        <v>197</v>
      </c>
      <c r="AR114" s="11">
        <v>3583.5</v>
      </c>
      <c r="AS114" s="17"/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14.99675</v>
      </c>
      <c r="BC114" s="64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</row>
    <row r="115" spans="1:66" ht="15" customHeight="1" x14ac:dyDescent="0.2">
      <c r="A115" s="71">
        <v>26359</v>
      </c>
      <c r="B115" s="13"/>
      <c r="C115" s="13">
        <v>1038.9000000000001</v>
      </c>
      <c r="D115" s="13"/>
      <c r="E115" s="13"/>
      <c r="F115" s="38"/>
      <c r="G115" s="13"/>
      <c r="H115" s="38">
        <v>548.1</v>
      </c>
      <c r="I115" s="13"/>
      <c r="J115" s="13"/>
      <c r="K115" s="38"/>
      <c r="L115" s="13"/>
      <c r="M115" s="38"/>
      <c r="N115" s="13"/>
      <c r="O115" s="13"/>
      <c r="P115" s="13">
        <v>5459</v>
      </c>
      <c r="Q115" s="13"/>
      <c r="R115" s="13">
        <v>962</v>
      </c>
      <c r="S115" s="38"/>
      <c r="T115" s="13"/>
      <c r="U115" s="13"/>
      <c r="V115" s="38"/>
      <c r="W115" s="13"/>
      <c r="X115" s="13"/>
      <c r="Y115" s="13"/>
      <c r="Z115" s="13"/>
      <c r="AA115" s="38"/>
      <c r="AB115" s="13"/>
      <c r="AC115" s="13"/>
      <c r="AD115" s="13">
        <v>15714</v>
      </c>
      <c r="AF115" s="11" t="s">
        <v>197</v>
      </c>
      <c r="AG115" s="11">
        <v>1036.2666666666667</v>
      </c>
      <c r="AH115" s="11" t="s">
        <v>197</v>
      </c>
      <c r="AI115" s="11" t="s">
        <v>197</v>
      </c>
      <c r="AJ115" s="11" t="s">
        <v>197</v>
      </c>
      <c r="AR115" s="11">
        <v>3583.5</v>
      </c>
      <c r="AS115" s="17"/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14.99675</v>
      </c>
      <c r="BC115" s="64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</row>
    <row r="116" spans="1:66" ht="15" customHeight="1" x14ac:dyDescent="0.2">
      <c r="A116" s="71">
        <v>26390</v>
      </c>
      <c r="B116" s="13"/>
      <c r="C116" s="13">
        <v>1050.5</v>
      </c>
      <c r="D116" s="13"/>
      <c r="E116" s="13"/>
      <c r="F116" s="38"/>
      <c r="G116" s="13"/>
      <c r="H116" s="38">
        <v>539.6</v>
      </c>
      <c r="I116" s="13"/>
      <c r="J116" s="13"/>
      <c r="K116" s="38"/>
      <c r="L116" s="13"/>
      <c r="M116" s="38"/>
      <c r="N116" s="13"/>
      <c r="O116" s="13"/>
      <c r="P116" s="13">
        <v>5496</v>
      </c>
      <c r="Q116" s="13"/>
      <c r="R116" s="13"/>
      <c r="S116" s="38"/>
      <c r="T116" s="13"/>
      <c r="U116" s="13"/>
      <c r="V116" s="38"/>
      <c r="W116" s="13"/>
      <c r="X116" s="13"/>
      <c r="Y116" s="13"/>
      <c r="Z116" s="13"/>
      <c r="AA116" s="38"/>
      <c r="AB116" s="13"/>
      <c r="AC116" s="13"/>
      <c r="AD116" s="13"/>
      <c r="AF116" s="11" t="s">
        <v>197</v>
      </c>
      <c r="AG116" s="11">
        <v>1054.2666666666667</v>
      </c>
      <c r="AH116" s="11" t="s">
        <v>197</v>
      </c>
      <c r="AI116" s="11" t="s">
        <v>197</v>
      </c>
      <c r="AJ116" s="11" t="s">
        <v>197</v>
      </c>
      <c r="AR116" s="11">
        <v>3583.5</v>
      </c>
      <c r="AS116" s="17"/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14.99675</v>
      </c>
      <c r="BC116" s="64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</row>
    <row r="117" spans="1:66" ht="15" customHeight="1" x14ac:dyDescent="0.2">
      <c r="A117" s="71">
        <v>26420</v>
      </c>
      <c r="B117" s="13"/>
      <c r="C117" s="13">
        <v>1073.4000000000001</v>
      </c>
      <c r="D117" s="13"/>
      <c r="E117" s="13"/>
      <c r="F117" s="38"/>
      <c r="G117" s="13"/>
      <c r="H117" s="38">
        <v>547.1</v>
      </c>
      <c r="I117" s="13"/>
      <c r="J117" s="13"/>
      <c r="K117" s="38"/>
      <c r="L117" s="13"/>
      <c r="M117" s="38"/>
      <c r="N117" s="13"/>
      <c r="O117" s="13"/>
      <c r="P117" s="13">
        <v>5524</v>
      </c>
      <c r="Q117" s="13"/>
      <c r="R117" s="13"/>
      <c r="S117" s="38"/>
      <c r="T117" s="13"/>
      <c r="U117" s="13"/>
      <c r="V117" s="38"/>
      <c r="W117" s="13"/>
      <c r="X117" s="13"/>
      <c r="Y117" s="13"/>
      <c r="Z117" s="13"/>
      <c r="AA117" s="38"/>
      <c r="AB117" s="13"/>
      <c r="AC117" s="13"/>
      <c r="AD117" s="13"/>
      <c r="AF117" s="11" t="s">
        <v>197</v>
      </c>
      <c r="AG117" s="11">
        <v>1079.8999999999999</v>
      </c>
      <c r="AH117" s="11" t="s">
        <v>197</v>
      </c>
      <c r="AI117" s="11" t="s">
        <v>197</v>
      </c>
      <c r="AJ117" s="11" t="s">
        <v>197</v>
      </c>
      <c r="AR117" s="11">
        <v>3776.9</v>
      </c>
      <c r="AS117" s="17"/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15.399749999999999</v>
      </c>
      <c r="BC117" s="64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</row>
    <row r="118" spans="1:66" ht="15" customHeight="1" x14ac:dyDescent="0.2">
      <c r="A118" s="71">
        <v>26451</v>
      </c>
      <c r="B118" s="13"/>
      <c r="C118" s="13">
        <v>1115.8</v>
      </c>
      <c r="D118" s="13"/>
      <c r="E118" s="13"/>
      <c r="F118" s="38"/>
      <c r="G118" s="13"/>
      <c r="H118" s="38">
        <v>617.70000000000005</v>
      </c>
      <c r="I118" s="13"/>
      <c r="J118" s="13"/>
      <c r="K118" s="38"/>
      <c r="L118" s="13"/>
      <c r="M118" s="38"/>
      <c r="N118" s="13"/>
      <c r="O118" s="13"/>
      <c r="P118" s="13">
        <v>5705</v>
      </c>
      <c r="Q118" s="13"/>
      <c r="R118" s="13">
        <v>1041.5</v>
      </c>
      <c r="S118" s="38"/>
      <c r="T118" s="13"/>
      <c r="U118" s="13"/>
      <c r="V118" s="38"/>
      <c r="W118" s="13"/>
      <c r="X118" s="13"/>
      <c r="Y118" s="13"/>
      <c r="Z118" s="13"/>
      <c r="AA118" s="38"/>
      <c r="AB118" s="13"/>
      <c r="AC118" s="13"/>
      <c r="AD118" s="13">
        <v>15869</v>
      </c>
      <c r="AF118" s="11" t="s">
        <v>197</v>
      </c>
      <c r="AG118" s="11">
        <v>1110.5</v>
      </c>
      <c r="AH118" s="11" t="s">
        <v>197</v>
      </c>
      <c r="AI118" s="11" t="s">
        <v>197</v>
      </c>
      <c r="AJ118" s="11" t="s">
        <v>197</v>
      </c>
      <c r="AR118" s="11">
        <v>3776.9</v>
      </c>
      <c r="AS118" s="17"/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15.399749999999999</v>
      </c>
      <c r="BC118" s="64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</row>
    <row r="119" spans="1:66" ht="15" customHeight="1" x14ac:dyDescent="0.2">
      <c r="A119" s="71">
        <v>26481</v>
      </c>
      <c r="B119" s="13"/>
      <c r="C119" s="13">
        <v>1142.3</v>
      </c>
      <c r="D119" s="13"/>
      <c r="E119" s="13"/>
      <c r="F119" s="38"/>
      <c r="G119" s="13"/>
      <c r="H119" s="38">
        <v>606.20000000000005</v>
      </c>
      <c r="I119" s="13"/>
      <c r="J119" s="13"/>
      <c r="K119" s="38"/>
      <c r="L119" s="13"/>
      <c r="M119" s="38"/>
      <c r="N119" s="13"/>
      <c r="O119" s="13"/>
      <c r="P119" s="13">
        <v>5771</v>
      </c>
      <c r="Q119" s="13"/>
      <c r="R119" s="13"/>
      <c r="S119" s="38"/>
      <c r="T119" s="13"/>
      <c r="U119" s="13"/>
      <c r="V119" s="38"/>
      <c r="W119" s="13"/>
      <c r="X119" s="13"/>
      <c r="Y119" s="13"/>
      <c r="Z119" s="13"/>
      <c r="AA119" s="38"/>
      <c r="AB119" s="13"/>
      <c r="AC119" s="13"/>
      <c r="AD119" s="13"/>
      <c r="AF119" s="11" t="s">
        <v>197</v>
      </c>
      <c r="AG119" s="11">
        <v>1145.4333333333334</v>
      </c>
      <c r="AH119" s="11" t="s">
        <v>197</v>
      </c>
      <c r="AI119" s="11" t="s">
        <v>197</v>
      </c>
      <c r="AJ119" s="11" t="s">
        <v>197</v>
      </c>
      <c r="AR119" s="11">
        <v>3776.9</v>
      </c>
      <c r="AS119" s="17"/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15.399749999999999</v>
      </c>
      <c r="BC119" s="64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</row>
    <row r="120" spans="1:66" ht="15" customHeight="1" x14ac:dyDescent="0.2">
      <c r="A120" s="71">
        <v>26512</v>
      </c>
      <c r="B120" s="13"/>
      <c r="C120" s="13">
        <v>1178.2</v>
      </c>
      <c r="D120" s="13"/>
      <c r="E120" s="13"/>
      <c r="F120" s="38"/>
      <c r="G120" s="13"/>
      <c r="H120" s="38">
        <v>626.1</v>
      </c>
      <c r="I120" s="13"/>
      <c r="J120" s="13"/>
      <c r="K120" s="38"/>
      <c r="L120" s="13"/>
      <c r="M120" s="38"/>
      <c r="N120" s="13"/>
      <c r="O120" s="13"/>
      <c r="P120" s="13">
        <v>5796</v>
      </c>
      <c r="Q120" s="13"/>
      <c r="R120" s="13"/>
      <c r="S120" s="38"/>
      <c r="T120" s="13"/>
      <c r="U120" s="13"/>
      <c r="V120" s="38"/>
      <c r="W120" s="13"/>
      <c r="X120" s="13"/>
      <c r="Y120" s="13"/>
      <c r="Z120" s="13"/>
      <c r="AA120" s="38"/>
      <c r="AB120" s="13"/>
      <c r="AC120" s="13"/>
      <c r="AD120" s="13"/>
      <c r="AF120" s="11" t="s">
        <v>197</v>
      </c>
      <c r="AG120" s="11">
        <v>1178.1000000000001</v>
      </c>
      <c r="AH120" s="11" t="s">
        <v>197</v>
      </c>
      <c r="AI120" s="11" t="s">
        <v>197</v>
      </c>
      <c r="AJ120" s="11" t="s">
        <v>197</v>
      </c>
      <c r="AR120" s="11">
        <v>3999.5</v>
      </c>
      <c r="AS120" s="17"/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1">
        <v>15.850250000000001</v>
      </c>
      <c r="BC120" s="64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</row>
    <row r="121" spans="1:66" ht="15" customHeight="1" x14ac:dyDescent="0.2">
      <c r="A121" s="71">
        <v>26543</v>
      </c>
      <c r="B121" s="13"/>
      <c r="C121" s="13">
        <v>1213.8</v>
      </c>
      <c r="D121" s="13"/>
      <c r="E121" s="13"/>
      <c r="F121" s="38"/>
      <c r="G121" s="13"/>
      <c r="H121" s="38">
        <v>670.3</v>
      </c>
      <c r="I121" s="13"/>
      <c r="J121" s="13"/>
      <c r="K121" s="38"/>
      <c r="L121" s="13"/>
      <c r="M121" s="38"/>
      <c r="N121" s="13"/>
      <c r="O121" s="13"/>
      <c r="P121" s="13">
        <v>5957</v>
      </c>
      <c r="Q121" s="13"/>
      <c r="R121" s="13">
        <v>1094.4000000000001</v>
      </c>
      <c r="S121" s="38"/>
      <c r="T121" s="13"/>
      <c r="U121" s="13"/>
      <c r="V121" s="38"/>
      <c r="W121" s="13"/>
      <c r="X121" s="13"/>
      <c r="Y121" s="13"/>
      <c r="Z121" s="13"/>
      <c r="AA121" s="38"/>
      <c r="AB121" s="13"/>
      <c r="AC121" s="13"/>
      <c r="AD121" s="13">
        <v>16589</v>
      </c>
      <c r="AF121" s="11" t="s">
        <v>197</v>
      </c>
      <c r="AG121" s="11">
        <v>1213.3</v>
      </c>
      <c r="AH121" s="11" t="s">
        <v>197</v>
      </c>
      <c r="AI121" s="11" t="s">
        <v>197</v>
      </c>
      <c r="AJ121" s="11" t="s">
        <v>197</v>
      </c>
      <c r="AR121" s="11">
        <v>3999.5</v>
      </c>
      <c r="AS121" s="17"/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15.850250000000001</v>
      </c>
      <c r="BC121" s="64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</row>
    <row r="122" spans="1:66" ht="15" customHeight="1" x14ac:dyDescent="0.2">
      <c r="A122" s="71">
        <v>26573</v>
      </c>
      <c r="B122" s="13"/>
      <c r="C122" s="13">
        <v>1247.9000000000001</v>
      </c>
      <c r="D122" s="13"/>
      <c r="E122" s="13"/>
      <c r="F122" s="38"/>
      <c r="G122" s="13"/>
      <c r="H122" s="38">
        <v>652.5</v>
      </c>
      <c r="I122" s="13"/>
      <c r="J122" s="13"/>
      <c r="K122" s="38"/>
      <c r="L122" s="13"/>
      <c r="M122" s="38"/>
      <c r="N122" s="13"/>
      <c r="O122" s="13"/>
      <c r="P122" s="13">
        <v>5973</v>
      </c>
      <c r="Q122" s="13"/>
      <c r="R122" s="13"/>
      <c r="S122" s="38"/>
      <c r="T122" s="13"/>
      <c r="U122" s="13"/>
      <c r="V122" s="38"/>
      <c r="W122" s="13"/>
      <c r="X122" s="13"/>
      <c r="Y122" s="13"/>
      <c r="Z122" s="13"/>
      <c r="AA122" s="38"/>
      <c r="AB122" s="13"/>
      <c r="AC122" s="13"/>
      <c r="AD122" s="13"/>
      <c r="AF122" s="11" t="s">
        <v>197</v>
      </c>
      <c r="AG122" s="11">
        <v>1249.8333333333333</v>
      </c>
      <c r="AH122" s="11" t="s">
        <v>197</v>
      </c>
      <c r="AI122" s="11" t="s">
        <v>197</v>
      </c>
      <c r="AJ122" s="11" t="s">
        <v>197</v>
      </c>
      <c r="AR122" s="11">
        <v>3999.5</v>
      </c>
      <c r="AS122" s="17"/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15.850250000000001</v>
      </c>
      <c r="BC122" s="64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</row>
    <row r="123" spans="1:66" ht="15" customHeight="1" x14ac:dyDescent="0.2">
      <c r="A123" s="71">
        <v>26604</v>
      </c>
      <c r="B123" s="13"/>
      <c r="C123" s="13">
        <v>1287.8</v>
      </c>
      <c r="D123" s="13"/>
      <c r="E123" s="13"/>
      <c r="F123" s="38"/>
      <c r="G123" s="13"/>
      <c r="H123" s="38">
        <v>652.1</v>
      </c>
      <c r="I123" s="13"/>
      <c r="J123" s="13"/>
      <c r="K123" s="38"/>
      <c r="L123" s="13"/>
      <c r="M123" s="38"/>
      <c r="N123" s="13"/>
      <c r="O123" s="13"/>
      <c r="P123" s="13">
        <v>6090</v>
      </c>
      <c r="Q123" s="13"/>
      <c r="R123" s="13"/>
      <c r="S123" s="38"/>
      <c r="T123" s="13"/>
      <c r="U123" s="13"/>
      <c r="V123" s="38"/>
      <c r="W123" s="13"/>
      <c r="X123" s="13"/>
      <c r="Y123" s="13"/>
      <c r="Z123" s="13"/>
      <c r="AA123" s="38"/>
      <c r="AB123" s="13"/>
      <c r="AC123" s="13"/>
      <c r="AD123" s="13"/>
      <c r="AF123" s="11" t="s">
        <v>197</v>
      </c>
      <c r="AG123" s="11">
        <v>1273.1333333333332</v>
      </c>
      <c r="AH123" s="11" t="s">
        <v>197</v>
      </c>
      <c r="AI123" s="11" t="s">
        <v>197</v>
      </c>
      <c r="AJ123" s="11" t="s">
        <v>197</v>
      </c>
      <c r="AR123" s="11">
        <v>4259.8</v>
      </c>
      <c r="AS123" s="17"/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16.417750000000002</v>
      </c>
      <c r="BC123" s="64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</row>
    <row r="124" spans="1:66" ht="15" customHeight="1" x14ac:dyDescent="0.2">
      <c r="A124" s="71">
        <v>26634</v>
      </c>
      <c r="B124" s="13"/>
      <c r="C124" s="13">
        <v>1283.7</v>
      </c>
      <c r="D124" s="13"/>
      <c r="E124" s="13"/>
      <c r="F124" s="38"/>
      <c r="G124" s="13"/>
      <c r="H124" s="38">
        <v>694.9</v>
      </c>
      <c r="I124" s="13"/>
      <c r="J124" s="13"/>
      <c r="K124" s="38"/>
      <c r="L124" s="13"/>
      <c r="M124" s="38"/>
      <c r="N124" s="13"/>
      <c r="O124" s="13"/>
      <c r="P124" s="13">
        <v>6276</v>
      </c>
      <c r="Q124" s="13"/>
      <c r="R124" s="13">
        <v>1169.7</v>
      </c>
      <c r="S124" s="38"/>
      <c r="T124" s="13"/>
      <c r="U124" s="13"/>
      <c r="V124" s="38"/>
      <c r="W124" s="13"/>
      <c r="X124" s="13"/>
      <c r="Y124" s="13"/>
      <c r="Z124" s="13"/>
      <c r="AA124" s="38"/>
      <c r="AB124" s="13"/>
      <c r="AC124" s="13"/>
      <c r="AD124" s="13">
        <v>17499</v>
      </c>
      <c r="AF124" s="11" t="s">
        <v>197</v>
      </c>
      <c r="AG124" s="11">
        <v>1309.6000000000001</v>
      </c>
      <c r="AH124" s="11" t="s">
        <v>197</v>
      </c>
      <c r="AI124" s="11" t="s">
        <v>197</v>
      </c>
      <c r="AJ124" s="11" t="s">
        <v>197</v>
      </c>
      <c r="AR124" s="11">
        <v>4259.8</v>
      </c>
      <c r="AS124" s="17"/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16.417750000000002</v>
      </c>
      <c r="BC124" s="64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</row>
    <row r="125" spans="1:66" ht="15" customHeight="1" x14ac:dyDescent="0.2">
      <c r="A125" s="71">
        <v>26665</v>
      </c>
      <c r="B125" s="13"/>
      <c r="C125" s="13">
        <v>1357.3</v>
      </c>
      <c r="D125" s="13"/>
      <c r="E125" s="13"/>
      <c r="F125" s="38"/>
      <c r="G125" s="13"/>
      <c r="H125" s="38">
        <v>708</v>
      </c>
      <c r="I125" s="13"/>
      <c r="J125" s="13"/>
      <c r="K125" s="38"/>
      <c r="L125" s="13"/>
      <c r="M125" s="38"/>
      <c r="N125" s="13"/>
      <c r="O125" s="13"/>
      <c r="P125" s="13">
        <v>6113</v>
      </c>
      <c r="Q125" s="13"/>
      <c r="R125" s="13"/>
      <c r="S125" s="38"/>
      <c r="T125" s="13"/>
      <c r="U125" s="13"/>
      <c r="V125" s="38"/>
      <c r="W125" s="13"/>
      <c r="X125" s="13"/>
      <c r="Y125" s="13"/>
      <c r="Z125" s="13"/>
      <c r="AA125" s="38"/>
      <c r="AB125" s="13"/>
      <c r="AC125" s="13"/>
      <c r="AD125" s="13"/>
      <c r="AF125" s="11" t="s">
        <v>197</v>
      </c>
      <c r="AG125" s="11">
        <v>1346.2666666666667</v>
      </c>
      <c r="AH125" s="11" t="s">
        <v>197</v>
      </c>
      <c r="AI125" s="11" t="s">
        <v>197</v>
      </c>
      <c r="AJ125" s="11" t="s">
        <v>197</v>
      </c>
      <c r="AR125" s="11">
        <v>4259.8</v>
      </c>
      <c r="AS125" s="17"/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16.417750000000002</v>
      </c>
      <c r="BC125" s="64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</row>
    <row r="126" spans="1:66" ht="15" customHeight="1" x14ac:dyDescent="0.2">
      <c r="A126" s="71">
        <v>26696</v>
      </c>
      <c r="B126" s="13"/>
      <c r="C126" s="13">
        <v>1397.8</v>
      </c>
      <c r="D126" s="13"/>
      <c r="E126" s="13"/>
      <c r="F126" s="38"/>
      <c r="G126" s="13"/>
      <c r="H126" s="38">
        <v>735.4</v>
      </c>
      <c r="I126" s="13"/>
      <c r="J126" s="13"/>
      <c r="K126" s="38"/>
      <c r="L126" s="13"/>
      <c r="M126" s="38"/>
      <c r="N126" s="13"/>
      <c r="O126" s="13"/>
      <c r="P126" s="13">
        <v>6247</v>
      </c>
      <c r="Q126" s="13"/>
      <c r="R126" s="13"/>
      <c r="S126" s="38"/>
      <c r="T126" s="13"/>
      <c r="U126" s="13"/>
      <c r="V126" s="38"/>
      <c r="W126" s="13"/>
      <c r="X126" s="13"/>
      <c r="Y126" s="13"/>
      <c r="Z126" s="13"/>
      <c r="AA126" s="38"/>
      <c r="AB126" s="13"/>
      <c r="AC126" s="13"/>
      <c r="AD126" s="13"/>
      <c r="AF126" s="11" t="s">
        <v>197</v>
      </c>
      <c r="AG126" s="11">
        <v>1397.6333333333332</v>
      </c>
      <c r="AH126" s="11" t="s">
        <v>197</v>
      </c>
      <c r="AI126" s="11" t="s">
        <v>197</v>
      </c>
      <c r="AJ126" s="11" t="s">
        <v>197</v>
      </c>
      <c r="AR126" s="11">
        <v>4531</v>
      </c>
      <c r="AS126" s="17"/>
      <c r="AT126" s="11">
        <v>0</v>
      </c>
      <c r="AU126" s="11">
        <v>0</v>
      </c>
      <c r="AV126" s="11">
        <v>0</v>
      </c>
      <c r="AW126" s="11">
        <v>0</v>
      </c>
      <c r="AX126" s="11">
        <v>0</v>
      </c>
      <c r="AY126" s="11">
        <v>0</v>
      </c>
      <c r="AZ126" s="11">
        <v>0</v>
      </c>
      <c r="BA126" s="11">
        <v>17.148499999999999</v>
      </c>
      <c r="BC126" s="64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</row>
    <row r="127" spans="1:66" ht="15" customHeight="1" x14ac:dyDescent="0.2">
      <c r="A127" s="71">
        <v>26724</v>
      </c>
      <c r="B127" s="13"/>
      <c r="C127" s="13">
        <v>1437.8</v>
      </c>
      <c r="D127" s="13"/>
      <c r="E127" s="13"/>
      <c r="F127" s="38"/>
      <c r="G127" s="13"/>
      <c r="H127" s="38">
        <v>768.9</v>
      </c>
      <c r="I127" s="13"/>
      <c r="J127" s="13"/>
      <c r="K127" s="38"/>
      <c r="L127" s="13"/>
      <c r="M127" s="38"/>
      <c r="N127" s="13"/>
      <c r="O127" s="13"/>
      <c r="P127" s="13">
        <v>6449</v>
      </c>
      <c r="Q127" s="13"/>
      <c r="R127" s="13">
        <v>1236.5</v>
      </c>
      <c r="S127" s="38"/>
      <c r="T127" s="13"/>
      <c r="U127" s="13"/>
      <c r="V127" s="38"/>
      <c r="W127" s="13"/>
      <c r="X127" s="13"/>
      <c r="Y127" s="13"/>
      <c r="Z127" s="13"/>
      <c r="AA127" s="38"/>
      <c r="AB127" s="13"/>
      <c r="AC127" s="13"/>
      <c r="AD127" s="13">
        <v>18637</v>
      </c>
      <c r="AF127" s="11" t="s">
        <v>197</v>
      </c>
      <c r="AG127" s="11">
        <v>1441.1666666666667</v>
      </c>
      <c r="AH127" s="11" t="s">
        <v>197</v>
      </c>
      <c r="AI127" s="11" t="s">
        <v>197</v>
      </c>
      <c r="AJ127" s="11" t="s">
        <v>197</v>
      </c>
      <c r="AR127" s="11">
        <v>4531</v>
      </c>
      <c r="AS127" s="17"/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17.148499999999999</v>
      </c>
      <c r="BC127" s="64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</row>
    <row r="128" spans="1:66" ht="15" customHeight="1" x14ac:dyDescent="0.2">
      <c r="A128" s="71">
        <v>26755</v>
      </c>
      <c r="B128" s="13"/>
      <c r="C128" s="13">
        <v>1487.9</v>
      </c>
      <c r="D128" s="13"/>
      <c r="E128" s="13"/>
      <c r="F128" s="38"/>
      <c r="G128" s="13"/>
      <c r="H128" s="38">
        <v>808.7</v>
      </c>
      <c r="I128" s="13"/>
      <c r="J128" s="13"/>
      <c r="K128" s="38"/>
      <c r="L128" s="13"/>
      <c r="M128" s="38"/>
      <c r="N128" s="13"/>
      <c r="O128" s="13"/>
      <c r="P128" s="13">
        <v>6676</v>
      </c>
      <c r="Q128" s="13"/>
      <c r="R128" s="13"/>
      <c r="S128" s="38"/>
      <c r="T128" s="13"/>
      <c r="U128" s="13"/>
      <c r="V128" s="38"/>
      <c r="W128" s="13"/>
      <c r="X128" s="13"/>
      <c r="Y128" s="13"/>
      <c r="Z128" s="13"/>
      <c r="AA128" s="38"/>
      <c r="AB128" s="13"/>
      <c r="AC128" s="13"/>
      <c r="AD128" s="13"/>
      <c r="AF128" s="11" t="s">
        <v>197</v>
      </c>
      <c r="AG128" s="11">
        <v>1477.0333333333335</v>
      </c>
      <c r="AH128" s="11" t="s">
        <v>197</v>
      </c>
      <c r="AI128" s="11" t="s">
        <v>197</v>
      </c>
      <c r="AJ128" s="11" t="s">
        <v>197</v>
      </c>
      <c r="AR128" s="11">
        <v>4531</v>
      </c>
      <c r="AS128" s="17"/>
      <c r="AT128" s="11">
        <v>0</v>
      </c>
      <c r="AU128" s="11">
        <v>0</v>
      </c>
      <c r="AV128" s="11">
        <v>0</v>
      </c>
      <c r="AW128" s="11">
        <v>0</v>
      </c>
      <c r="AX128" s="11">
        <v>0</v>
      </c>
      <c r="AY128" s="11">
        <v>0</v>
      </c>
      <c r="AZ128" s="11">
        <v>0</v>
      </c>
      <c r="BA128" s="11">
        <v>17.148499999999999</v>
      </c>
      <c r="BC128" s="64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</row>
    <row r="129" spans="1:66" ht="15" customHeight="1" x14ac:dyDescent="0.2">
      <c r="A129" s="71">
        <v>26785</v>
      </c>
      <c r="B129" s="13"/>
      <c r="C129" s="13">
        <v>1505.4</v>
      </c>
      <c r="D129" s="13"/>
      <c r="E129" s="13"/>
      <c r="F129" s="38"/>
      <c r="G129" s="13"/>
      <c r="H129" s="38">
        <v>856.1</v>
      </c>
      <c r="I129" s="13"/>
      <c r="J129" s="13"/>
      <c r="K129" s="38"/>
      <c r="L129" s="13"/>
      <c r="M129" s="38"/>
      <c r="N129" s="13"/>
      <c r="O129" s="13"/>
      <c r="P129" s="13">
        <v>6797</v>
      </c>
      <c r="Q129" s="13"/>
      <c r="R129" s="13"/>
      <c r="S129" s="38"/>
      <c r="T129" s="13"/>
      <c r="U129" s="13"/>
      <c r="V129" s="38"/>
      <c r="W129" s="13"/>
      <c r="X129" s="13"/>
      <c r="Y129" s="13"/>
      <c r="Z129" s="13"/>
      <c r="AA129" s="38"/>
      <c r="AB129" s="13"/>
      <c r="AC129" s="13"/>
      <c r="AD129" s="13"/>
      <c r="AF129" s="11" t="s">
        <v>197</v>
      </c>
      <c r="AG129" s="11">
        <v>1508.3333333333333</v>
      </c>
      <c r="AH129" s="11" t="s">
        <v>197</v>
      </c>
      <c r="AI129" s="11" t="s">
        <v>197</v>
      </c>
      <c r="AJ129" s="11" t="s">
        <v>197</v>
      </c>
      <c r="AR129" s="11">
        <v>4799</v>
      </c>
      <c r="AS129" s="17"/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18.04175</v>
      </c>
      <c r="BC129" s="64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</row>
    <row r="130" spans="1:66" ht="15" customHeight="1" x14ac:dyDescent="0.2">
      <c r="A130" s="71">
        <v>26816</v>
      </c>
      <c r="B130" s="13"/>
      <c r="C130" s="13">
        <v>1531.7</v>
      </c>
      <c r="D130" s="13"/>
      <c r="E130" s="13"/>
      <c r="F130" s="38"/>
      <c r="G130" s="13"/>
      <c r="H130" s="38">
        <v>869.2</v>
      </c>
      <c r="I130" s="13"/>
      <c r="J130" s="13"/>
      <c r="K130" s="38"/>
      <c r="L130" s="13"/>
      <c r="M130" s="38"/>
      <c r="N130" s="13"/>
      <c r="O130" s="13"/>
      <c r="P130" s="13">
        <v>6922</v>
      </c>
      <c r="Q130" s="13"/>
      <c r="R130" s="13">
        <v>1312.6</v>
      </c>
      <c r="S130" s="38"/>
      <c r="T130" s="13"/>
      <c r="U130" s="13"/>
      <c r="V130" s="38"/>
      <c r="W130" s="13"/>
      <c r="X130" s="13"/>
      <c r="Y130" s="13"/>
      <c r="Z130" s="13"/>
      <c r="AA130" s="38"/>
      <c r="AB130" s="13"/>
      <c r="AC130" s="13"/>
      <c r="AD130" s="13">
        <v>19442</v>
      </c>
      <c r="AF130" s="11" t="s">
        <v>197</v>
      </c>
      <c r="AG130" s="11">
        <v>1537.9000000000003</v>
      </c>
      <c r="AH130" s="11" t="s">
        <v>197</v>
      </c>
      <c r="AI130" s="11" t="s">
        <v>197</v>
      </c>
      <c r="AJ130" s="11" t="s">
        <v>197</v>
      </c>
      <c r="AR130" s="11">
        <v>4799</v>
      </c>
      <c r="AS130" s="17"/>
      <c r="AT130" s="11">
        <v>0</v>
      </c>
      <c r="AU130" s="11">
        <v>0</v>
      </c>
      <c r="AV130" s="11">
        <v>0</v>
      </c>
      <c r="AW130" s="11">
        <v>0</v>
      </c>
      <c r="AX130" s="11">
        <v>0</v>
      </c>
      <c r="AY130" s="11">
        <v>0</v>
      </c>
      <c r="AZ130" s="11">
        <v>0</v>
      </c>
      <c r="BA130" s="11">
        <v>18.04175</v>
      </c>
      <c r="BC130" s="64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</row>
    <row r="131" spans="1:66" ht="15" customHeight="1" x14ac:dyDescent="0.2">
      <c r="A131" s="71">
        <v>26846</v>
      </c>
      <c r="B131" s="13"/>
      <c r="C131" s="13">
        <v>1576.6</v>
      </c>
      <c r="D131" s="13"/>
      <c r="E131" s="13"/>
      <c r="F131" s="38"/>
      <c r="G131" s="13"/>
      <c r="H131" s="38">
        <v>884.7</v>
      </c>
      <c r="I131" s="13"/>
      <c r="J131" s="13"/>
      <c r="K131" s="38"/>
      <c r="L131" s="13"/>
      <c r="M131" s="38"/>
      <c r="N131" s="13"/>
      <c r="O131" s="13"/>
      <c r="P131" s="13">
        <v>7034</v>
      </c>
      <c r="Q131" s="13"/>
      <c r="R131" s="13"/>
      <c r="S131" s="38"/>
      <c r="T131" s="13"/>
      <c r="U131" s="13"/>
      <c r="V131" s="38"/>
      <c r="W131" s="13"/>
      <c r="X131" s="13"/>
      <c r="Y131" s="13"/>
      <c r="Z131" s="13"/>
      <c r="AA131" s="38"/>
      <c r="AB131" s="13"/>
      <c r="AC131" s="13"/>
      <c r="AD131" s="13"/>
      <c r="AF131" s="11" t="s">
        <v>197</v>
      </c>
      <c r="AG131" s="11">
        <v>1567.5</v>
      </c>
      <c r="AH131" s="11" t="s">
        <v>197</v>
      </c>
      <c r="AI131" s="11" t="s">
        <v>197</v>
      </c>
      <c r="AJ131" s="11" t="s">
        <v>197</v>
      </c>
      <c r="AR131" s="11">
        <v>4799</v>
      </c>
      <c r="AS131" s="17"/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18.04175</v>
      </c>
      <c r="BC131" s="64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</row>
    <row r="132" spans="1:66" ht="15" customHeight="1" x14ac:dyDescent="0.2">
      <c r="A132" s="71">
        <v>26877</v>
      </c>
      <c r="B132" s="13"/>
      <c r="C132" s="13">
        <v>1594.2</v>
      </c>
      <c r="D132" s="13"/>
      <c r="E132" s="13"/>
      <c r="F132" s="38"/>
      <c r="G132" s="13"/>
      <c r="H132" s="38">
        <v>901.3</v>
      </c>
      <c r="I132" s="13"/>
      <c r="J132" s="13"/>
      <c r="K132" s="38"/>
      <c r="L132" s="13"/>
      <c r="M132" s="38"/>
      <c r="N132" s="13"/>
      <c r="O132" s="13"/>
      <c r="P132" s="13">
        <v>7002</v>
      </c>
      <c r="Q132" s="13"/>
      <c r="R132" s="13"/>
      <c r="S132" s="38"/>
      <c r="T132" s="13"/>
      <c r="U132" s="13"/>
      <c r="V132" s="38"/>
      <c r="W132" s="13"/>
      <c r="X132" s="13"/>
      <c r="Y132" s="13"/>
      <c r="Z132" s="13"/>
      <c r="AA132" s="38"/>
      <c r="AB132" s="13"/>
      <c r="AC132" s="13"/>
      <c r="AD132" s="13"/>
      <c r="AF132" s="11" t="s">
        <v>197</v>
      </c>
      <c r="AG132" s="11">
        <v>1602.7333333333336</v>
      </c>
      <c r="AH132" s="11" t="s">
        <v>197</v>
      </c>
      <c r="AI132" s="11" t="s">
        <v>197</v>
      </c>
      <c r="AJ132" s="11" t="s">
        <v>197</v>
      </c>
      <c r="AR132" s="11">
        <v>5150.5</v>
      </c>
      <c r="AS132" s="17"/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0</v>
      </c>
      <c r="BA132" s="11">
        <v>19.1525</v>
      </c>
      <c r="BC132" s="64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</row>
    <row r="133" spans="1:66" ht="15" customHeight="1" x14ac:dyDescent="0.2">
      <c r="A133" s="71">
        <v>26908</v>
      </c>
      <c r="B133" s="13"/>
      <c r="C133" s="13">
        <v>1637.4</v>
      </c>
      <c r="D133" s="13"/>
      <c r="E133" s="13"/>
      <c r="F133" s="38"/>
      <c r="G133" s="13"/>
      <c r="H133" s="38">
        <v>912.2</v>
      </c>
      <c r="I133" s="13"/>
      <c r="J133" s="13"/>
      <c r="K133" s="38"/>
      <c r="L133" s="13"/>
      <c r="M133" s="38"/>
      <c r="N133" s="13"/>
      <c r="O133" s="13"/>
      <c r="P133" s="13">
        <v>7281</v>
      </c>
      <c r="Q133" s="13"/>
      <c r="R133" s="13">
        <v>1448</v>
      </c>
      <c r="S133" s="38"/>
      <c r="T133" s="13"/>
      <c r="U133" s="13"/>
      <c r="V133" s="38"/>
      <c r="W133" s="13"/>
      <c r="X133" s="13"/>
      <c r="Y133" s="13"/>
      <c r="Z133" s="13"/>
      <c r="AA133" s="38"/>
      <c r="AB133" s="13"/>
      <c r="AC133" s="13"/>
      <c r="AD133" s="13">
        <v>21032</v>
      </c>
      <c r="AF133" s="11" t="s">
        <v>197</v>
      </c>
      <c r="AG133" s="11">
        <v>1644.7666666666667</v>
      </c>
      <c r="AH133" s="11" t="s">
        <v>197</v>
      </c>
      <c r="AI133" s="11" t="s">
        <v>197</v>
      </c>
      <c r="AJ133" s="11" t="s">
        <v>197</v>
      </c>
      <c r="AR133" s="11">
        <v>5150.5</v>
      </c>
      <c r="AS133" s="17"/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19.1525</v>
      </c>
      <c r="BC133" s="64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</row>
    <row r="134" spans="1:66" ht="15" customHeight="1" x14ac:dyDescent="0.2">
      <c r="A134" s="71">
        <v>26938</v>
      </c>
      <c r="B134" s="13"/>
      <c r="C134" s="13">
        <v>1702.7</v>
      </c>
      <c r="D134" s="13"/>
      <c r="E134" s="13"/>
      <c r="F134" s="38"/>
      <c r="G134" s="13"/>
      <c r="H134" s="38">
        <v>965.6</v>
      </c>
      <c r="I134" s="13"/>
      <c r="J134" s="13"/>
      <c r="K134" s="38"/>
      <c r="L134" s="13"/>
      <c r="M134" s="38"/>
      <c r="N134" s="13"/>
      <c r="O134" s="13"/>
      <c r="P134" s="13">
        <v>7196</v>
      </c>
      <c r="Q134" s="13"/>
      <c r="R134" s="13"/>
      <c r="S134" s="38"/>
      <c r="T134" s="13"/>
      <c r="U134" s="13"/>
      <c r="V134" s="38"/>
      <c r="W134" s="13"/>
      <c r="X134" s="13"/>
      <c r="Y134" s="13"/>
      <c r="Z134" s="13"/>
      <c r="AA134" s="38"/>
      <c r="AB134" s="13"/>
      <c r="AC134" s="13"/>
      <c r="AD134" s="13"/>
      <c r="AF134" s="11" t="s">
        <v>197</v>
      </c>
      <c r="AG134" s="11">
        <v>1692.1666666666667</v>
      </c>
      <c r="AH134" s="11" t="s">
        <v>197</v>
      </c>
      <c r="AI134" s="11" t="s">
        <v>197</v>
      </c>
      <c r="AJ134" s="11" t="s">
        <v>197</v>
      </c>
      <c r="AR134" s="11">
        <v>5150.5</v>
      </c>
      <c r="AS134" s="17"/>
      <c r="AT134" s="11">
        <v>0</v>
      </c>
      <c r="AU134" s="11">
        <v>0</v>
      </c>
      <c r="AV134" s="11">
        <v>0</v>
      </c>
      <c r="AW134" s="11">
        <v>0</v>
      </c>
      <c r="AX134" s="11">
        <v>0</v>
      </c>
      <c r="AY134" s="11">
        <v>0</v>
      </c>
      <c r="AZ134" s="11">
        <v>0</v>
      </c>
      <c r="BA134" s="11">
        <v>19.1525</v>
      </c>
      <c r="BC134" s="64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</row>
    <row r="135" spans="1:66" ht="15" customHeight="1" x14ac:dyDescent="0.2">
      <c r="A135" s="71">
        <v>26969</v>
      </c>
      <c r="B135" s="13"/>
      <c r="C135" s="13">
        <v>1736.4</v>
      </c>
      <c r="D135" s="13"/>
      <c r="E135" s="13"/>
      <c r="F135" s="38"/>
      <c r="G135" s="13"/>
      <c r="H135" s="38">
        <v>995.6</v>
      </c>
      <c r="I135" s="13"/>
      <c r="J135" s="13"/>
      <c r="K135" s="38"/>
      <c r="L135" s="13"/>
      <c r="M135" s="38"/>
      <c r="N135" s="13"/>
      <c r="O135" s="13"/>
      <c r="P135" s="13">
        <v>7286</v>
      </c>
      <c r="Q135" s="13"/>
      <c r="R135" s="13"/>
      <c r="S135" s="38"/>
      <c r="T135" s="13"/>
      <c r="U135" s="13"/>
      <c r="V135" s="38"/>
      <c r="W135" s="13"/>
      <c r="X135" s="13"/>
      <c r="Y135" s="13"/>
      <c r="Z135" s="13"/>
      <c r="AA135" s="38"/>
      <c r="AB135" s="13"/>
      <c r="AC135" s="13"/>
      <c r="AD135" s="13"/>
      <c r="AF135" s="11" t="s">
        <v>197</v>
      </c>
      <c r="AG135" s="11">
        <v>1729.2333333333336</v>
      </c>
      <c r="AH135" s="11" t="s">
        <v>197</v>
      </c>
      <c r="AI135" s="11" t="s">
        <v>197</v>
      </c>
      <c r="AJ135" s="11" t="s">
        <v>197</v>
      </c>
      <c r="AR135" s="11">
        <v>5513.4000000000005</v>
      </c>
      <c r="AS135" s="17"/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20.329999999999998</v>
      </c>
      <c r="BC135" s="64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</row>
    <row r="136" spans="1:66" ht="15" customHeight="1" x14ac:dyDescent="0.2">
      <c r="A136" s="71">
        <v>26999</v>
      </c>
      <c r="B136" s="13"/>
      <c r="C136" s="13">
        <v>1748.6</v>
      </c>
      <c r="D136" s="13"/>
      <c r="E136" s="13"/>
      <c r="F136" s="38"/>
      <c r="G136" s="13"/>
      <c r="H136" s="38">
        <v>987.4</v>
      </c>
      <c r="I136" s="13"/>
      <c r="J136" s="13"/>
      <c r="K136" s="38"/>
      <c r="L136" s="13"/>
      <c r="M136" s="38"/>
      <c r="N136" s="13"/>
      <c r="O136" s="13"/>
      <c r="P136" s="13">
        <v>7551</v>
      </c>
      <c r="Q136" s="13"/>
      <c r="R136" s="13">
        <v>1530.2</v>
      </c>
      <c r="S136" s="38"/>
      <c r="T136" s="13"/>
      <c r="U136" s="13"/>
      <c r="V136" s="38"/>
      <c r="W136" s="13"/>
      <c r="X136" s="13"/>
      <c r="Y136" s="13"/>
      <c r="Z136" s="13"/>
      <c r="AA136" s="38"/>
      <c r="AB136" s="13"/>
      <c r="AC136" s="13"/>
      <c r="AD136" s="13">
        <v>22209</v>
      </c>
      <c r="AF136" s="11" t="s">
        <v>197</v>
      </c>
      <c r="AG136" s="11">
        <v>1754.4666666666665</v>
      </c>
      <c r="AH136" s="11" t="s">
        <v>197</v>
      </c>
      <c r="AI136" s="11" t="s">
        <v>197</v>
      </c>
      <c r="AJ136" s="11" t="s">
        <v>197</v>
      </c>
      <c r="AR136" s="11">
        <v>5513.4000000000005</v>
      </c>
      <c r="AS136" s="17"/>
      <c r="AT136" s="11">
        <v>0</v>
      </c>
      <c r="AU136" s="11">
        <v>0</v>
      </c>
      <c r="AV136" s="11">
        <v>0</v>
      </c>
      <c r="AW136" s="11">
        <v>0</v>
      </c>
      <c r="AX136" s="11">
        <v>0</v>
      </c>
      <c r="AY136" s="11">
        <v>0</v>
      </c>
      <c r="AZ136" s="11">
        <v>0</v>
      </c>
      <c r="BA136" s="11">
        <v>20.329999999999998</v>
      </c>
      <c r="BC136" s="64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</row>
    <row r="137" spans="1:66" ht="15" customHeight="1" x14ac:dyDescent="0.2">
      <c r="A137" s="71">
        <v>27030</v>
      </c>
      <c r="B137" s="13"/>
      <c r="C137" s="13">
        <v>1778.4</v>
      </c>
      <c r="D137" s="13"/>
      <c r="E137" s="13"/>
      <c r="F137" s="38"/>
      <c r="G137" s="13"/>
      <c r="H137" s="38">
        <v>1055.5999999999999</v>
      </c>
      <c r="I137" s="13"/>
      <c r="J137" s="13"/>
      <c r="K137" s="38"/>
      <c r="L137" s="13"/>
      <c r="M137" s="38"/>
      <c r="N137" s="13"/>
      <c r="O137" s="13"/>
      <c r="P137" s="13">
        <v>7473</v>
      </c>
      <c r="Q137" s="13"/>
      <c r="R137" s="13"/>
      <c r="S137" s="38"/>
      <c r="T137" s="13"/>
      <c r="U137" s="13"/>
      <c r="V137" s="38"/>
      <c r="W137" s="13"/>
      <c r="X137" s="13"/>
      <c r="Y137" s="13"/>
      <c r="Z137" s="13"/>
      <c r="AA137" s="38"/>
      <c r="AB137" s="13"/>
      <c r="AC137" s="13"/>
      <c r="AD137" s="13"/>
      <c r="AF137" s="11" t="s">
        <v>197</v>
      </c>
      <c r="AG137" s="11">
        <v>1779.3333333333333</v>
      </c>
      <c r="AH137" s="11" t="s">
        <v>197</v>
      </c>
      <c r="AI137" s="11" t="s">
        <v>197</v>
      </c>
      <c r="AJ137" s="11" t="s">
        <v>197</v>
      </c>
      <c r="AR137" s="11">
        <v>5513.4000000000005</v>
      </c>
      <c r="AS137" s="17"/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20.329999999999998</v>
      </c>
      <c r="BC137" s="64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</row>
    <row r="138" spans="1:66" ht="15" customHeight="1" x14ac:dyDescent="0.2">
      <c r="A138" s="71">
        <v>27061</v>
      </c>
      <c r="B138" s="13"/>
      <c r="C138" s="13">
        <v>1811</v>
      </c>
      <c r="D138" s="13"/>
      <c r="E138" s="13"/>
      <c r="F138" s="38"/>
      <c r="G138" s="13"/>
      <c r="H138" s="38">
        <v>1101.5999999999999</v>
      </c>
      <c r="I138" s="13"/>
      <c r="J138" s="13"/>
      <c r="K138" s="38"/>
      <c r="L138" s="13"/>
      <c r="M138" s="38"/>
      <c r="N138" s="13"/>
      <c r="O138" s="13"/>
      <c r="P138" s="13">
        <v>7638</v>
      </c>
      <c r="Q138" s="13"/>
      <c r="R138" s="13"/>
      <c r="S138" s="38"/>
      <c r="T138" s="13"/>
      <c r="U138" s="13"/>
      <c r="V138" s="38"/>
      <c r="W138" s="13"/>
      <c r="X138" s="13"/>
      <c r="Y138" s="13"/>
      <c r="Z138" s="13"/>
      <c r="AA138" s="38"/>
      <c r="AB138" s="13"/>
      <c r="AC138" s="13"/>
      <c r="AD138" s="13"/>
      <c r="AF138" s="11" t="s">
        <v>197</v>
      </c>
      <c r="AG138" s="11">
        <v>1803.7666666666667</v>
      </c>
      <c r="AH138" s="11" t="s">
        <v>197</v>
      </c>
      <c r="AI138" s="11" t="s">
        <v>197</v>
      </c>
      <c r="AJ138" s="11" t="s">
        <v>197</v>
      </c>
      <c r="AR138" s="11">
        <v>6104.2</v>
      </c>
      <c r="AS138" s="17"/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1">
        <v>21.553999999999998</v>
      </c>
      <c r="BC138" s="64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</row>
    <row r="139" spans="1:66" ht="15" customHeight="1" x14ac:dyDescent="0.2">
      <c r="A139" s="71">
        <v>27089</v>
      </c>
      <c r="B139" s="13"/>
      <c r="C139" s="13">
        <v>1821.9</v>
      </c>
      <c r="D139" s="13"/>
      <c r="E139" s="13"/>
      <c r="F139" s="38"/>
      <c r="G139" s="13"/>
      <c r="H139" s="38">
        <v>1203.3</v>
      </c>
      <c r="I139" s="13"/>
      <c r="J139" s="13"/>
      <c r="K139" s="38"/>
      <c r="L139" s="13"/>
      <c r="M139" s="38"/>
      <c r="N139" s="13"/>
      <c r="O139" s="13"/>
      <c r="P139" s="13">
        <v>7858</v>
      </c>
      <c r="Q139" s="13"/>
      <c r="R139" s="13">
        <v>1833.9</v>
      </c>
      <c r="S139" s="38"/>
      <c r="T139" s="13"/>
      <c r="U139" s="13"/>
      <c r="V139" s="38"/>
      <c r="W139" s="13"/>
      <c r="X139" s="13"/>
      <c r="Y139" s="13"/>
      <c r="Z139" s="13"/>
      <c r="AA139" s="38"/>
      <c r="AB139" s="13"/>
      <c r="AC139" s="13"/>
      <c r="AD139" s="13">
        <v>23533</v>
      </c>
      <c r="AF139" s="11" t="s">
        <v>197</v>
      </c>
      <c r="AG139" s="11">
        <v>1826.1000000000001</v>
      </c>
      <c r="AH139" s="11" t="s">
        <v>197</v>
      </c>
      <c r="AI139" s="11" t="s">
        <v>197</v>
      </c>
      <c r="AJ139" s="11" t="s">
        <v>197</v>
      </c>
      <c r="AR139" s="11">
        <v>6104.2</v>
      </c>
      <c r="AS139" s="17"/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21.553999999999998</v>
      </c>
      <c r="BC139" s="64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</row>
    <row r="140" spans="1:66" ht="15" customHeight="1" x14ac:dyDescent="0.2">
      <c r="A140" s="71">
        <v>27120</v>
      </c>
      <c r="B140" s="13"/>
      <c r="C140" s="13">
        <v>1845.4</v>
      </c>
      <c r="D140" s="13"/>
      <c r="E140" s="13"/>
      <c r="F140" s="38"/>
      <c r="G140" s="13"/>
      <c r="H140" s="38">
        <v>1244.0999999999999</v>
      </c>
      <c r="I140" s="13"/>
      <c r="J140" s="13"/>
      <c r="K140" s="38"/>
      <c r="L140" s="13"/>
      <c r="M140" s="38"/>
      <c r="N140" s="13"/>
      <c r="O140" s="13"/>
      <c r="P140" s="13">
        <v>7891</v>
      </c>
      <c r="Q140" s="13"/>
      <c r="R140" s="13"/>
      <c r="S140" s="38"/>
      <c r="T140" s="13"/>
      <c r="U140" s="13"/>
      <c r="V140" s="38"/>
      <c r="W140" s="13"/>
      <c r="X140" s="13"/>
      <c r="Y140" s="13"/>
      <c r="Z140" s="13"/>
      <c r="AA140" s="38"/>
      <c r="AB140" s="13"/>
      <c r="AC140" s="13"/>
      <c r="AD140" s="13"/>
      <c r="AF140" s="11" t="s">
        <v>197</v>
      </c>
      <c r="AG140" s="11">
        <v>1846.2666666666667</v>
      </c>
      <c r="AH140" s="11" t="s">
        <v>197</v>
      </c>
      <c r="AI140" s="11" t="s">
        <v>197</v>
      </c>
      <c r="AJ140" s="11" t="s">
        <v>197</v>
      </c>
      <c r="AR140" s="11">
        <v>6104.2</v>
      </c>
      <c r="AS140" s="17"/>
      <c r="AT140" s="11">
        <v>0</v>
      </c>
      <c r="AU140" s="11">
        <v>0</v>
      </c>
      <c r="AV140" s="11">
        <v>0</v>
      </c>
      <c r="AW140" s="11">
        <v>0</v>
      </c>
      <c r="AX140" s="11">
        <v>0</v>
      </c>
      <c r="AY140" s="11">
        <v>0</v>
      </c>
      <c r="AZ140" s="11">
        <v>0</v>
      </c>
      <c r="BA140" s="11">
        <v>21.553999999999998</v>
      </c>
      <c r="BC140" s="64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</row>
    <row r="141" spans="1:66" ht="15" customHeight="1" x14ac:dyDescent="0.2">
      <c r="A141" s="71">
        <v>27150</v>
      </c>
      <c r="B141" s="13"/>
      <c r="C141" s="13">
        <v>1871.5</v>
      </c>
      <c r="D141" s="13"/>
      <c r="E141" s="13"/>
      <c r="F141" s="38"/>
      <c r="G141" s="13"/>
      <c r="H141" s="38">
        <v>1255.9000000000001</v>
      </c>
      <c r="I141" s="13"/>
      <c r="J141" s="13"/>
      <c r="K141" s="38"/>
      <c r="L141" s="13"/>
      <c r="M141" s="38"/>
      <c r="N141" s="13"/>
      <c r="O141" s="13"/>
      <c r="P141" s="13">
        <v>8087</v>
      </c>
      <c r="Q141" s="13"/>
      <c r="R141" s="13"/>
      <c r="S141" s="38"/>
      <c r="T141" s="13"/>
      <c r="U141" s="13"/>
      <c r="V141" s="38"/>
      <c r="W141" s="13"/>
      <c r="X141" s="13"/>
      <c r="Y141" s="13"/>
      <c r="Z141" s="13"/>
      <c r="AA141" s="38"/>
      <c r="AB141" s="13"/>
      <c r="AC141" s="13"/>
      <c r="AD141" s="13"/>
      <c r="AF141" s="11" t="s">
        <v>197</v>
      </c>
      <c r="AG141" s="11">
        <v>1866.3666666666668</v>
      </c>
      <c r="AH141" s="11" t="s">
        <v>197</v>
      </c>
      <c r="AI141" s="11" t="s">
        <v>197</v>
      </c>
      <c r="AJ141" s="11" t="s">
        <v>197</v>
      </c>
      <c r="AR141" s="11">
        <v>6664.9</v>
      </c>
      <c r="AS141" s="17"/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22.83925</v>
      </c>
      <c r="BC141" s="64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</row>
    <row r="142" spans="1:66" ht="15" customHeight="1" x14ac:dyDescent="0.2">
      <c r="A142" s="71">
        <v>27181</v>
      </c>
      <c r="B142" s="13"/>
      <c r="C142" s="13">
        <v>1882.2</v>
      </c>
      <c r="D142" s="13"/>
      <c r="E142" s="13"/>
      <c r="F142" s="38"/>
      <c r="G142" s="13"/>
      <c r="H142" s="38">
        <v>1255.4000000000001</v>
      </c>
      <c r="I142" s="13"/>
      <c r="J142" s="13"/>
      <c r="K142" s="38"/>
      <c r="L142" s="13"/>
      <c r="M142" s="38"/>
      <c r="N142" s="13"/>
      <c r="O142" s="13"/>
      <c r="P142" s="13">
        <v>8253</v>
      </c>
      <c r="Q142" s="13"/>
      <c r="R142" s="13">
        <v>1879.6</v>
      </c>
      <c r="S142" s="38"/>
      <c r="T142" s="13"/>
      <c r="U142" s="13"/>
      <c r="V142" s="38"/>
      <c r="W142" s="13"/>
      <c r="X142" s="13"/>
      <c r="Y142" s="13"/>
      <c r="Z142" s="13"/>
      <c r="AA142" s="38"/>
      <c r="AB142" s="13"/>
      <c r="AC142" s="13"/>
      <c r="AD142" s="13">
        <v>24583</v>
      </c>
      <c r="AF142" s="11" t="s">
        <v>197</v>
      </c>
      <c r="AG142" s="11">
        <v>1892.2333333333333</v>
      </c>
      <c r="AH142" s="11" t="s">
        <v>197</v>
      </c>
      <c r="AI142" s="11" t="s">
        <v>197</v>
      </c>
      <c r="AJ142" s="11" t="s">
        <v>197</v>
      </c>
      <c r="AR142" s="11">
        <v>6664.9</v>
      </c>
      <c r="AS142" s="17"/>
      <c r="AT142" s="11">
        <v>0</v>
      </c>
      <c r="AU142" s="11">
        <v>0</v>
      </c>
      <c r="AV142" s="11">
        <v>0</v>
      </c>
      <c r="AW142" s="11">
        <v>0</v>
      </c>
      <c r="AX142" s="11">
        <v>0</v>
      </c>
      <c r="AY142" s="11">
        <v>0</v>
      </c>
      <c r="AZ142" s="11">
        <v>0</v>
      </c>
      <c r="BA142" s="11">
        <v>22.83925</v>
      </c>
      <c r="BC142" s="64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</row>
    <row r="143" spans="1:66" ht="15" customHeight="1" x14ac:dyDescent="0.2">
      <c r="A143" s="71">
        <v>27211</v>
      </c>
      <c r="B143" s="13"/>
      <c r="C143" s="13">
        <v>1923</v>
      </c>
      <c r="D143" s="13"/>
      <c r="E143" s="13"/>
      <c r="F143" s="38"/>
      <c r="G143" s="13"/>
      <c r="H143" s="38">
        <v>1309.8</v>
      </c>
      <c r="I143" s="13"/>
      <c r="J143" s="13"/>
      <c r="K143" s="38"/>
      <c r="L143" s="13"/>
      <c r="M143" s="38"/>
      <c r="N143" s="13"/>
      <c r="O143" s="13"/>
      <c r="P143" s="13">
        <v>8241</v>
      </c>
      <c r="Q143" s="13"/>
      <c r="R143" s="13"/>
      <c r="S143" s="38"/>
      <c r="T143" s="13"/>
      <c r="U143" s="13"/>
      <c r="V143" s="38"/>
      <c r="W143" s="13"/>
      <c r="X143" s="13"/>
      <c r="Y143" s="13"/>
      <c r="Z143" s="13"/>
      <c r="AA143" s="38"/>
      <c r="AB143" s="13"/>
      <c r="AC143" s="13"/>
      <c r="AD143" s="13"/>
      <c r="AF143" s="11" t="s">
        <v>197</v>
      </c>
      <c r="AG143" s="11">
        <v>1923.7</v>
      </c>
      <c r="AH143" s="11" t="s">
        <v>197</v>
      </c>
      <c r="AI143" s="11" t="s">
        <v>197</v>
      </c>
      <c r="AJ143" s="11" t="s">
        <v>197</v>
      </c>
      <c r="AR143" s="11">
        <v>6664.9</v>
      </c>
      <c r="AS143" s="17"/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22.83925</v>
      </c>
      <c r="BC143" s="64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</row>
    <row r="144" spans="1:66" ht="15" customHeight="1" x14ac:dyDescent="0.2">
      <c r="A144" s="71">
        <v>27242</v>
      </c>
      <c r="B144" s="13"/>
      <c r="C144" s="13">
        <v>1965.9</v>
      </c>
      <c r="D144" s="13"/>
      <c r="E144" s="13"/>
      <c r="F144" s="38"/>
      <c r="G144" s="13"/>
      <c r="H144" s="38">
        <v>1349.6</v>
      </c>
      <c r="I144" s="13"/>
      <c r="J144" s="13"/>
      <c r="K144" s="38"/>
      <c r="L144" s="13"/>
      <c r="M144" s="38"/>
      <c r="N144" s="13"/>
      <c r="O144" s="13"/>
      <c r="P144" s="13">
        <v>8207</v>
      </c>
      <c r="Q144" s="13"/>
      <c r="R144" s="13"/>
      <c r="S144" s="38"/>
      <c r="T144" s="13"/>
      <c r="U144" s="13"/>
      <c r="V144" s="38"/>
      <c r="W144" s="13"/>
      <c r="X144" s="13"/>
      <c r="Y144" s="13"/>
      <c r="Z144" s="13"/>
      <c r="AA144" s="38"/>
      <c r="AB144" s="13"/>
      <c r="AC144" s="13"/>
      <c r="AD144" s="13"/>
      <c r="AF144" s="11" t="s">
        <v>197</v>
      </c>
      <c r="AG144" s="11">
        <v>1963.4333333333334</v>
      </c>
      <c r="AH144" s="11" t="s">
        <v>197</v>
      </c>
      <c r="AI144" s="11" t="s">
        <v>197</v>
      </c>
      <c r="AJ144" s="11" t="s">
        <v>197</v>
      </c>
      <c r="AR144" s="11">
        <v>7200.9000000000005</v>
      </c>
      <c r="AS144" s="17"/>
      <c r="AT144" s="11">
        <v>0</v>
      </c>
      <c r="AU144" s="11">
        <v>0</v>
      </c>
      <c r="AV144" s="11">
        <v>0</v>
      </c>
      <c r="AW144" s="11">
        <v>0</v>
      </c>
      <c r="AX144" s="11">
        <v>0</v>
      </c>
      <c r="AY144" s="11">
        <v>0</v>
      </c>
      <c r="AZ144" s="11">
        <v>0</v>
      </c>
      <c r="BA144" s="11">
        <v>23.917750000000002</v>
      </c>
      <c r="BC144" s="64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</row>
    <row r="145" spans="1:66" ht="15" customHeight="1" x14ac:dyDescent="0.2">
      <c r="A145" s="71">
        <v>27273</v>
      </c>
      <c r="B145" s="13"/>
      <c r="C145" s="13">
        <v>2001.4</v>
      </c>
      <c r="D145" s="13"/>
      <c r="E145" s="13"/>
      <c r="F145" s="38"/>
      <c r="G145" s="13"/>
      <c r="H145" s="38">
        <v>1373.8</v>
      </c>
      <c r="I145" s="13"/>
      <c r="J145" s="13"/>
      <c r="K145" s="38"/>
      <c r="L145" s="13"/>
      <c r="M145" s="38"/>
      <c r="N145" s="13"/>
      <c r="O145" s="13"/>
      <c r="P145" s="13">
        <v>8434</v>
      </c>
      <c r="Q145" s="13"/>
      <c r="R145" s="13">
        <v>1988.8</v>
      </c>
      <c r="S145" s="38"/>
      <c r="T145" s="13"/>
      <c r="U145" s="13"/>
      <c r="V145" s="38"/>
      <c r="W145" s="13"/>
      <c r="X145" s="13"/>
      <c r="Y145" s="13"/>
      <c r="Z145" s="13"/>
      <c r="AA145" s="38"/>
      <c r="AB145" s="13"/>
      <c r="AC145" s="13"/>
      <c r="AD145" s="13">
        <v>25346</v>
      </c>
      <c r="AF145" s="11" t="s">
        <v>197</v>
      </c>
      <c r="AG145" s="11">
        <v>1985.5</v>
      </c>
      <c r="AH145" s="11" t="s">
        <v>197</v>
      </c>
      <c r="AI145" s="11" t="s">
        <v>197</v>
      </c>
      <c r="AJ145" s="11" t="s">
        <v>197</v>
      </c>
      <c r="AR145" s="11">
        <v>7200.9000000000005</v>
      </c>
      <c r="AS145" s="17"/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23.917750000000002</v>
      </c>
      <c r="BC145" s="64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</row>
    <row r="146" spans="1:66" ht="15" customHeight="1" x14ac:dyDescent="0.2">
      <c r="A146" s="71">
        <v>27303</v>
      </c>
      <c r="B146" s="13"/>
      <c r="C146" s="13">
        <v>1989.2</v>
      </c>
      <c r="D146" s="13"/>
      <c r="E146" s="13"/>
      <c r="F146" s="38"/>
      <c r="G146" s="13"/>
      <c r="H146" s="38">
        <v>1421.3</v>
      </c>
      <c r="I146" s="13"/>
      <c r="J146" s="13"/>
      <c r="K146" s="38"/>
      <c r="L146" s="13"/>
      <c r="M146" s="38"/>
      <c r="N146" s="13"/>
      <c r="O146" s="13"/>
      <c r="P146" s="13">
        <v>8608</v>
      </c>
      <c r="Q146" s="13"/>
      <c r="R146" s="13"/>
      <c r="S146" s="38"/>
      <c r="T146" s="13"/>
      <c r="U146" s="13"/>
      <c r="V146" s="38"/>
      <c r="W146" s="13"/>
      <c r="X146" s="13"/>
      <c r="Y146" s="13"/>
      <c r="Z146" s="13"/>
      <c r="AA146" s="38"/>
      <c r="AB146" s="13"/>
      <c r="AC146" s="13"/>
      <c r="AD146" s="13"/>
      <c r="AF146" s="11" t="s">
        <v>197</v>
      </c>
      <c r="AG146" s="11">
        <v>2010.6000000000001</v>
      </c>
      <c r="AH146" s="11" t="s">
        <v>197</v>
      </c>
      <c r="AI146" s="11" t="s">
        <v>197</v>
      </c>
      <c r="AJ146" s="11" t="s">
        <v>197</v>
      </c>
      <c r="AR146" s="11">
        <v>7200.9000000000005</v>
      </c>
      <c r="AS146" s="17"/>
      <c r="AT146" s="11">
        <v>0</v>
      </c>
      <c r="AU146" s="11">
        <v>0</v>
      </c>
      <c r="AV146" s="11">
        <v>0</v>
      </c>
      <c r="AW146" s="11">
        <v>0</v>
      </c>
      <c r="AX146" s="11">
        <v>0</v>
      </c>
      <c r="AY146" s="11">
        <v>0</v>
      </c>
      <c r="AZ146" s="11">
        <v>0</v>
      </c>
      <c r="BA146" s="11">
        <v>23.917750000000002</v>
      </c>
      <c r="BC146" s="64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</row>
    <row r="147" spans="1:66" ht="15" customHeight="1" x14ac:dyDescent="0.2">
      <c r="A147" s="71">
        <v>27334</v>
      </c>
      <c r="B147" s="13"/>
      <c r="C147" s="13">
        <v>2041.2</v>
      </c>
      <c r="D147" s="13"/>
      <c r="E147" s="13"/>
      <c r="F147" s="38"/>
      <c r="G147" s="13"/>
      <c r="H147" s="38">
        <v>1420.5</v>
      </c>
      <c r="I147" s="13"/>
      <c r="J147" s="13"/>
      <c r="K147" s="38"/>
      <c r="L147" s="13"/>
      <c r="M147" s="38"/>
      <c r="N147" s="13"/>
      <c r="O147" s="13"/>
      <c r="P147" s="13">
        <v>8862</v>
      </c>
      <c r="Q147" s="13"/>
      <c r="R147" s="13"/>
      <c r="S147" s="38"/>
      <c r="T147" s="13"/>
      <c r="U147" s="13"/>
      <c r="V147" s="38"/>
      <c r="W147" s="13"/>
      <c r="X147" s="13"/>
      <c r="Y147" s="13"/>
      <c r="Z147" s="13"/>
      <c r="AA147" s="38"/>
      <c r="AB147" s="13"/>
      <c r="AC147" s="13"/>
      <c r="AD147" s="13"/>
      <c r="AF147" s="11" t="s">
        <v>197</v>
      </c>
      <c r="AG147" s="11">
        <v>2048.2999999999997</v>
      </c>
      <c r="AH147" s="11" t="s">
        <v>197</v>
      </c>
      <c r="AI147" s="11" t="s">
        <v>197</v>
      </c>
      <c r="AJ147" s="11" t="s">
        <v>197</v>
      </c>
      <c r="AR147" s="11">
        <v>7880</v>
      </c>
      <c r="AS147" s="17"/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25.01</v>
      </c>
      <c r="BC147" s="64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</row>
    <row r="148" spans="1:66" ht="15" customHeight="1" x14ac:dyDescent="0.2">
      <c r="A148" s="71">
        <v>27364</v>
      </c>
      <c r="B148" s="13"/>
      <c r="C148" s="13">
        <v>2114.5</v>
      </c>
      <c r="D148" s="13"/>
      <c r="E148" s="13"/>
      <c r="F148" s="38"/>
      <c r="G148" s="13"/>
      <c r="H148" s="38">
        <v>1452.2</v>
      </c>
      <c r="I148" s="13"/>
      <c r="J148" s="13"/>
      <c r="K148" s="38"/>
      <c r="L148" s="13"/>
      <c r="M148" s="38"/>
      <c r="N148" s="13"/>
      <c r="O148" s="13"/>
      <c r="P148" s="13">
        <v>9131</v>
      </c>
      <c r="Q148" s="13"/>
      <c r="R148" s="13">
        <v>2202.6999999999998</v>
      </c>
      <c r="S148" s="38"/>
      <c r="T148" s="13"/>
      <c r="U148" s="13"/>
      <c r="V148" s="38"/>
      <c r="W148" s="13"/>
      <c r="X148" s="13"/>
      <c r="Y148" s="13"/>
      <c r="Z148" s="13"/>
      <c r="AA148" s="38"/>
      <c r="AB148" s="13"/>
      <c r="AC148" s="13"/>
      <c r="AD148" s="13">
        <v>26578</v>
      </c>
      <c r="AF148" s="11" t="s">
        <v>197</v>
      </c>
      <c r="AG148" s="11">
        <v>2107.4</v>
      </c>
      <c r="AH148" s="11" t="s">
        <v>197</v>
      </c>
      <c r="AI148" s="11" t="s">
        <v>197</v>
      </c>
      <c r="AJ148" s="11" t="s">
        <v>197</v>
      </c>
      <c r="AR148" s="11">
        <v>7880</v>
      </c>
      <c r="AS148" s="17"/>
      <c r="AT148" s="11">
        <v>0</v>
      </c>
      <c r="AU148" s="11">
        <v>0</v>
      </c>
      <c r="AV148" s="11">
        <v>0</v>
      </c>
      <c r="AW148" s="11">
        <v>0</v>
      </c>
      <c r="AX148" s="11">
        <v>0</v>
      </c>
      <c r="AY148" s="11">
        <v>0</v>
      </c>
      <c r="AZ148" s="11">
        <v>0</v>
      </c>
      <c r="BA148" s="11">
        <v>25.01</v>
      </c>
      <c r="BC148" s="64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</row>
    <row r="149" spans="1:66" ht="15" customHeight="1" x14ac:dyDescent="0.2">
      <c r="A149" s="71">
        <v>27395</v>
      </c>
      <c r="B149" s="13"/>
      <c r="C149" s="13">
        <v>2166.5</v>
      </c>
      <c r="D149" s="13"/>
      <c r="E149" s="13"/>
      <c r="F149" s="38"/>
      <c r="G149" s="13"/>
      <c r="H149" s="38">
        <v>1483.3</v>
      </c>
      <c r="I149" s="13"/>
      <c r="J149" s="13"/>
      <c r="K149" s="38"/>
      <c r="L149" s="13"/>
      <c r="M149" s="38"/>
      <c r="N149" s="13"/>
      <c r="O149" s="13"/>
      <c r="P149" s="13">
        <v>9112</v>
      </c>
      <c r="Q149" s="13"/>
      <c r="R149" s="13"/>
      <c r="S149" s="38"/>
      <c r="T149" s="13"/>
      <c r="U149" s="13"/>
      <c r="V149" s="38"/>
      <c r="W149" s="13"/>
      <c r="X149" s="13"/>
      <c r="Y149" s="13"/>
      <c r="Z149" s="13"/>
      <c r="AA149" s="38"/>
      <c r="AB149" s="13"/>
      <c r="AC149" s="13"/>
      <c r="AD149" s="13"/>
      <c r="AF149" s="11" t="s">
        <v>197</v>
      </c>
      <c r="AG149" s="11">
        <v>2168.6333333333332</v>
      </c>
      <c r="AH149" s="11" t="s">
        <v>197</v>
      </c>
      <c r="AI149" s="11" t="s">
        <v>197</v>
      </c>
      <c r="AJ149" s="11" t="s">
        <v>197</v>
      </c>
      <c r="AR149" s="11">
        <v>7880</v>
      </c>
      <c r="AS149" s="17"/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25.01</v>
      </c>
      <c r="BC149" s="64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</row>
    <row r="150" spans="1:66" ht="15" customHeight="1" x14ac:dyDescent="0.2">
      <c r="A150" s="71">
        <v>27426</v>
      </c>
      <c r="B150" s="13"/>
      <c r="C150" s="13">
        <v>2224.9</v>
      </c>
      <c r="D150" s="13"/>
      <c r="E150" s="13"/>
      <c r="F150" s="38"/>
      <c r="G150" s="13"/>
      <c r="H150" s="38">
        <v>1514.5</v>
      </c>
      <c r="I150" s="13"/>
      <c r="J150" s="13"/>
      <c r="K150" s="38"/>
      <c r="L150" s="13"/>
      <c r="M150" s="38"/>
      <c r="N150" s="13"/>
      <c r="O150" s="13"/>
      <c r="P150" s="13">
        <v>9205</v>
      </c>
      <c r="Q150" s="13"/>
      <c r="R150" s="13"/>
      <c r="S150" s="38"/>
      <c r="T150" s="13"/>
      <c r="U150" s="13"/>
      <c r="V150" s="38"/>
      <c r="W150" s="13"/>
      <c r="X150" s="13"/>
      <c r="Y150" s="13"/>
      <c r="Z150" s="13"/>
      <c r="AA150" s="38"/>
      <c r="AB150" s="13"/>
      <c r="AC150" s="13"/>
      <c r="AD150" s="13"/>
      <c r="AF150" s="11" t="s">
        <v>197</v>
      </c>
      <c r="AG150" s="11">
        <v>2219.5333333333333</v>
      </c>
      <c r="AH150" s="11" t="s">
        <v>197</v>
      </c>
      <c r="AI150" s="11" t="s">
        <v>197</v>
      </c>
      <c r="AJ150" s="11" t="s">
        <v>197</v>
      </c>
      <c r="AR150" s="11">
        <v>8410.5</v>
      </c>
      <c r="AS150" s="17"/>
      <c r="AT150" s="11">
        <v>0</v>
      </c>
      <c r="AU150" s="11">
        <v>0</v>
      </c>
      <c r="AV150" s="11">
        <v>0</v>
      </c>
      <c r="AW150" s="11">
        <v>0</v>
      </c>
      <c r="AX150" s="11">
        <v>0</v>
      </c>
      <c r="AY150" s="11">
        <v>0</v>
      </c>
      <c r="AZ150" s="11">
        <v>0</v>
      </c>
      <c r="BA150" s="11">
        <v>25.959499999999998</v>
      </c>
      <c r="BC150" s="64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</row>
    <row r="151" spans="1:66" ht="15" customHeight="1" x14ac:dyDescent="0.2">
      <c r="A151" s="71">
        <v>27454</v>
      </c>
      <c r="B151" s="13"/>
      <c r="C151" s="13">
        <v>2267.1999999999998</v>
      </c>
      <c r="D151" s="13"/>
      <c r="E151" s="13"/>
      <c r="F151" s="38"/>
      <c r="G151" s="13"/>
      <c r="H151" s="38">
        <v>1584.2</v>
      </c>
      <c r="I151" s="13"/>
      <c r="J151" s="13"/>
      <c r="K151" s="38"/>
      <c r="L151" s="13"/>
      <c r="M151" s="38"/>
      <c r="N151" s="13"/>
      <c r="O151" s="13"/>
      <c r="P151" s="13">
        <v>9451</v>
      </c>
      <c r="Q151" s="13"/>
      <c r="R151" s="13">
        <v>2370.6</v>
      </c>
      <c r="S151" s="38"/>
      <c r="T151" s="13"/>
      <c r="U151" s="13"/>
      <c r="V151" s="38"/>
      <c r="W151" s="13"/>
      <c r="X151" s="13"/>
      <c r="Y151" s="13"/>
      <c r="Z151" s="13"/>
      <c r="AA151" s="38"/>
      <c r="AB151" s="13"/>
      <c r="AC151" s="13"/>
      <c r="AD151" s="13">
        <v>27331</v>
      </c>
      <c r="AF151" s="11" t="s">
        <v>197</v>
      </c>
      <c r="AG151" s="11">
        <v>2262.8333333333335</v>
      </c>
      <c r="AH151" s="11" t="s">
        <v>197</v>
      </c>
      <c r="AI151" s="11" t="s">
        <v>197</v>
      </c>
      <c r="AJ151" s="11" t="s">
        <v>197</v>
      </c>
      <c r="AR151" s="11">
        <v>8410.5</v>
      </c>
      <c r="AS151" s="17"/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25.959499999999998</v>
      </c>
      <c r="BC151" s="64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</row>
    <row r="152" spans="1:66" ht="15" customHeight="1" x14ac:dyDescent="0.2">
      <c r="A152" s="71">
        <v>27485</v>
      </c>
      <c r="B152" s="13"/>
      <c r="C152" s="13">
        <v>2296.4</v>
      </c>
      <c r="D152" s="13"/>
      <c r="E152" s="13"/>
      <c r="F152" s="38"/>
      <c r="G152" s="13"/>
      <c r="H152" s="38">
        <v>1662.5</v>
      </c>
      <c r="I152" s="13"/>
      <c r="J152" s="13"/>
      <c r="K152" s="38"/>
      <c r="L152" s="13"/>
      <c r="M152" s="38"/>
      <c r="N152" s="13"/>
      <c r="O152" s="13"/>
      <c r="P152" s="13">
        <v>9601</v>
      </c>
      <c r="Q152" s="13"/>
      <c r="R152" s="13"/>
      <c r="S152" s="38"/>
      <c r="T152" s="13"/>
      <c r="U152" s="13"/>
      <c r="V152" s="38"/>
      <c r="W152" s="13"/>
      <c r="X152" s="13"/>
      <c r="Y152" s="13"/>
      <c r="Z152" s="13"/>
      <c r="AA152" s="38"/>
      <c r="AB152" s="13"/>
      <c r="AC152" s="13"/>
      <c r="AD152" s="13"/>
      <c r="AF152" s="11" t="s">
        <v>197</v>
      </c>
      <c r="AG152" s="11">
        <v>2297</v>
      </c>
      <c r="AH152" s="11" t="s">
        <v>197</v>
      </c>
      <c r="AI152" s="11" t="s">
        <v>197</v>
      </c>
      <c r="AJ152" s="11" t="s">
        <v>197</v>
      </c>
      <c r="AR152" s="11">
        <v>8410.5</v>
      </c>
      <c r="AS152" s="17"/>
      <c r="AT152" s="11">
        <v>0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11">
        <v>25.959499999999998</v>
      </c>
      <c r="BC152" s="64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</row>
    <row r="153" spans="1:66" ht="15" customHeight="1" x14ac:dyDescent="0.2">
      <c r="A153" s="71">
        <v>27515</v>
      </c>
      <c r="B153" s="13"/>
      <c r="C153" s="13">
        <v>2327.4</v>
      </c>
      <c r="D153" s="13"/>
      <c r="E153" s="13"/>
      <c r="F153" s="38"/>
      <c r="G153" s="13"/>
      <c r="H153" s="38">
        <v>1674.2</v>
      </c>
      <c r="I153" s="13"/>
      <c r="J153" s="13"/>
      <c r="K153" s="38"/>
      <c r="L153" s="13"/>
      <c r="M153" s="38"/>
      <c r="N153" s="13"/>
      <c r="O153" s="13"/>
      <c r="P153" s="13">
        <v>9565</v>
      </c>
      <c r="Q153" s="13"/>
      <c r="R153" s="13"/>
      <c r="S153" s="38"/>
      <c r="T153" s="13"/>
      <c r="U153" s="13"/>
      <c r="V153" s="38"/>
      <c r="W153" s="13"/>
      <c r="X153" s="13"/>
      <c r="Y153" s="13"/>
      <c r="Z153" s="13"/>
      <c r="AA153" s="38"/>
      <c r="AB153" s="13"/>
      <c r="AC153" s="13"/>
      <c r="AD153" s="13"/>
      <c r="AF153" s="11" t="s">
        <v>197</v>
      </c>
      <c r="AG153" s="11">
        <v>2359.9333333333334</v>
      </c>
      <c r="AH153" s="11" t="s">
        <v>197</v>
      </c>
      <c r="AI153" s="11" t="s">
        <v>197</v>
      </c>
      <c r="AJ153" s="11" t="s">
        <v>197</v>
      </c>
      <c r="AR153" s="11">
        <v>9110.7000000000007</v>
      </c>
      <c r="AS153" s="17"/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26.665749999999999</v>
      </c>
      <c r="BC153" s="64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</row>
    <row r="154" spans="1:66" ht="15" customHeight="1" x14ac:dyDescent="0.2">
      <c r="A154" s="71">
        <v>27546</v>
      </c>
      <c r="B154" s="13"/>
      <c r="C154" s="13">
        <v>2456</v>
      </c>
      <c r="D154" s="13"/>
      <c r="E154" s="13"/>
      <c r="F154" s="38"/>
      <c r="G154" s="13"/>
      <c r="H154" s="38">
        <v>1742.5</v>
      </c>
      <c r="I154" s="13"/>
      <c r="J154" s="13"/>
      <c r="K154" s="38"/>
      <c r="L154" s="13"/>
      <c r="M154" s="38"/>
      <c r="N154" s="13"/>
      <c r="O154" s="13"/>
      <c r="P154" s="13">
        <v>9765</v>
      </c>
      <c r="Q154" s="13"/>
      <c r="R154" s="13">
        <v>2583.9</v>
      </c>
      <c r="S154" s="38"/>
      <c r="T154" s="13"/>
      <c r="U154" s="13"/>
      <c r="V154" s="38"/>
      <c r="W154" s="13"/>
      <c r="X154" s="13"/>
      <c r="Y154" s="13"/>
      <c r="Z154" s="13"/>
      <c r="AA154" s="38"/>
      <c r="AB154" s="13"/>
      <c r="AC154" s="13"/>
      <c r="AD154" s="13">
        <v>27408</v>
      </c>
      <c r="AF154" s="11" t="s">
        <v>197</v>
      </c>
      <c r="AG154" s="11">
        <v>2421.1999999999998</v>
      </c>
      <c r="AH154" s="11" t="s">
        <v>197</v>
      </c>
      <c r="AI154" s="11" t="s">
        <v>197</v>
      </c>
      <c r="AJ154" s="11" t="s">
        <v>197</v>
      </c>
      <c r="AR154" s="11">
        <v>9110.7000000000007</v>
      </c>
      <c r="AS154" s="17"/>
      <c r="AT154" s="11">
        <v>0</v>
      </c>
      <c r="AU154" s="11">
        <v>0</v>
      </c>
      <c r="AV154" s="11">
        <v>0</v>
      </c>
      <c r="AW154" s="11">
        <v>0</v>
      </c>
      <c r="AX154" s="11">
        <v>0</v>
      </c>
      <c r="AY154" s="11">
        <v>0</v>
      </c>
      <c r="AZ154" s="11">
        <v>0</v>
      </c>
      <c r="BA154" s="11">
        <v>26.665749999999999</v>
      </c>
      <c r="BC154" s="64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</row>
    <row r="155" spans="1:66" ht="15" customHeight="1" x14ac:dyDescent="0.2">
      <c r="A155" s="71">
        <v>27576</v>
      </c>
      <c r="B155" s="13"/>
      <c r="C155" s="13">
        <v>2480.1999999999998</v>
      </c>
      <c r="D155" s="13"/>
      <c r="E155" s="13"/>
      <c r="F155" s="38"/>
      <c r="G155" s="13"/>
      <c r="H155" s="38">
        <v>1822.2</v>
      </c>
      <c r="I155" s="13"/>
      <c r="J155" s="13"/>
      <c r="K155" s="38"/>
      <c r="L155" s="13"/>
      <c r="M155" s="38"/>
      <c r="N155" s="13"/>
      <c r="O155" s="13"/>
      <c r="P155" s="13">
        <v>9886</v>
      </c>
      <c r="Q155" s="13"/>
      <c r="R155" s="13"/>
      <c r="S155" s="38"/>
      <c r="T155" s="13"/>
      <c r="U155" s="13"/>
      <c r="V155" s="38"/>
      <c r="W155" s="13"/>
      <c r="X155" s="13"/>
      <c r="Y155" s="13"/>
      <c r="Z155" s="13"/>
      <c r="AA155" s="38"/>
      <c r="AB155" s="13"/>
      <c r="AC155" s="13"/>
      <c r="AD155" s="13"/>
      <c r="AF155" s="11" t="s">
        <v>197</v>
      </c>
      <c r="AG155" s="11">
        <v>2486.1666666666665</v>
      </c>
      <c r="AH155" s="11" t="s">
        <v>197</v>
      </c>
      <c r="AI155" s="11" t="s">
        <v>197</v>
      </c>
      <c r="AJ155" s="11" t="s">
        <v>197</v>
      </c>
      <c r="AR155" s="11">
        <v>9110.7000000000007</v>
      </c>
      <c r="AS155" s="17"/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26.665749999999999</v>
      </c>
      <c r="BC155" s="64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</row>
    <row r="156" spans="1:66" ht="15" customHeight="1" x14ac:dyDescent="0.2">
      <c r="A156" s="71">
        <v>27607</v>
      </c>
      <c r="B156" s="13"/>
      <c r="C156" s="13">
        <v>2522.3000000000002</v>
      </c>
      <c r="D156" s="13"/>
      <c r="E156" s="13"/>
      <c r="F156" s="38"/>
      <c r="G156" s="13"/>
      <c r="H156" s="38">
        <v>1873.3</v>
      </c>
      <c r="I156" s="13"/>
      <c r="J156" s="13"/>
      <c r="K156" s="38"/>
      <c r="L156" s="13"/>
      <c r="M156" s="38"/>
      <c r="N156" s="13"/>
      <c r="O156" s="13"/>
      <c r="P156" s="13">
        <v>9932</v>
      </c>
      <c r="Q156" s="13"/>
      <c r="R156" s="13"/>
      <c r="S156" s="38"/>
      <c r="T156" s="13"/>
      <c r="U156" s="13"/>
      <c r="V156" s="38"/>
      <c r="W156" s="13"/>
      <c r="X156" s="13"/>
      <c r="Y156" s="13"/>
      <c r="Z156" s="13"/>
      <c r="AA156" s="38"/>
      <c r="AB156" s="13"/>
      <c r="AC156" s="13"/>
      <c r="AD156" s="13"/>
      <c r="AF156" s="11" t="s">
        <v>197</v>
      </c>
      <c r="AG156" s="11">
        <v>2542.6666666666665</v>
      </c>
      <c r="AH156" s="11" t="s">
        <v>197</v>
      </c>
      <c r="AI156" s="11" t="s">
        <v>197</v>
      </c>
      <c r="AJ156" s="11" t="s">
        <v>197</v>
      </c>
      <c r="AR156" s="11">
        <v>9809.2000000000007</v>
      </c>
      <c r="AS156" s="17"/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11">
        <v>27.54</v>
      </c>
      <c r="BC156" s="64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</row>
    <row r="157" spans="1:66" ht="15" customHeight="1" x14ac:dyDescent="0.2">
      <c r="A157" s="71">
        <v>27638</v>
      </c>
      <c r="B157" s="13"/>
      <c r="C157" s="13">
        <v>2625.5</v>
      </c>
      <c r="D157" s="13"/>
      <c r="E157" s="13"/>
      <c r="F157" s="38"/>
      <c r="G157" s="13"/>
      <c r="H157" s="38">
        <v>1933.7</v>
      </c>
      <c r="I157" s="13"/>
      <c r="J157" s="13"/>
      <c r="K157" s="38"/>
      <c r="L157" s="13"/>
      <c r="M157" s="38"/>
      <c r="N157" s="13"/>
      <c r="O157" s="13"/>
      <c r="P157" s="13">
        <v>10276</v>
      </c>
      <c r="Q157" s="13"/>
      <c r="R157" s="13">
        <v>2690.3</v>
      </c>
      <c r="S157" s="38"/>
      <c r="T157" s="13"/>
      <c r="U157" s="13"/>
      <c r="V157" s="38"/>
      <c r="W157" s="13"/>
      <c r="X157" s="13"/>
      <c r="Y157" s="13"/>
      <c r="Z157" s="13"/>
      <c r="AA157" s="38"/>
      <c r="AB157" s="13"/>
      <c r="AC157" s="13"/>
      <c r="AD157" s="13">
        <v>28843</v>
      </c>
      <c r="AF157" s="11" t="s">
        <v>197</v>
      </c>
      <c r="AG157" s="11">
        <v>2562.6666666666665</v>
      </c>
      <c r="AH157" s="11" t="s">
        <v>197</v>
      </c>
      <c r="AI157" s="11" t="s">
        <v>197</v>
      </c>
      <c r="AJ157" s="11" t="s">
        <v>197</v>
      </c>
      <c r="AR157" s="11">
        <v>9809.2000000000007</v>
      </c>
      <c r="AS157" s="17"/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27.54</v>
      </c>
      <c r="BC157" s="64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</row>
    <row r="158" spans="1:66" ht="15" customHeight="1" x14ac:dyDescent="0.2">
      <c r="A158" s="71">
        <v>27668</v>
      </c>
      <c r="B158" s="13"/>
      <c r="C158" s="13">
        <v>2540.1999999999998</v>
      </c>
      <c r="D158" s="13"/>
      <c r="E158" s="13"/>
      <c r="F158" s="38"/>
      <c r="G158" s="13"/>
      <c r="H158" s="38">
        <v>1923.2</v>
      </c>
      <c r="I158" s="13"/>
      <c r="J158" s="13"/>
      <c r="K158" s="38"/>
      <c r="L158" s="13"/>
      <c r="M158" s="38"/>
      <c r="N158" s="13"/>
      <c r="O158" s="13"/>
      <c r="P158" s="13">
        <v>10310</v>
      </c>
      <c r="Q158" s="13"/>
      <c r="R158" s="13"/>
      <c r="S158" s="38"/>
      <c r="T158" s="13"/>
      <c r="U158" s="13"/>
      <c r="V158" s="38"/>
      <c r="W158" s="13"/>
      <c r="X158" s="13"/>
      <c r="Y158" s="13"/>
      <c r="Z158" s="13"/>
      <c r="AA158" s="38"/>
      <c r="AB158" s="13"/>
      <c r="AC158" s="13"/>
      <c r="AD158" s="13"/>
      <c r="AF158" s="11" t="s">
        <v>197</v>
      </c>
      <c r="AG158" s="11">
        <v>2583.9</v>
      </c>
      <c r="AH158" s="11" t="s">
        <v>197</v>
      </c>
      <c r="AI158" s="11" t="s">
        <v>197</v>
      </c>
      <c r="AJ158" s="11" t="s">
        <v>197</v>
      </c>
      <c r="AR158" s="11">
        <v>9809.2000000000007</v>
      </c>
      <c r="AS158" s="17"/>
      <c r="AT158" s="11">
        <v>0</v>
      </c>
      <c r="AU158" s="11">
        <v>0</v>
      </c>
      <c r="AV158" s="11">
        <v>0</v>
      </c>
      <c r="AW158" s="11">
        <v>0</v>
      </c>
      <c r="AX158" s="11">
        <v>0</v>
      </c>
      <c r="AY158" s="11">
        <v>0</v>
      </c>
      <c r="AZ158" s="11">
        <v>0</v>
      </c>
      <c r="BA158" s="11">
        <v>27.54</v>
      </c>
      <c r="BC158" s="64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</row>
    <row r="159" spans="1:66" ht="15" customHeight="1" x14ac:dyDescent="0.2">
      <c r="A159" s="71">
        <v>27699</v>
      </c>
      <c r="B159" s="13"/>
      <c r="C159" s="13">
        <v>2586</v>
      </c>
      <c r="D159" s="13"/>
      <c r="E159" s="13"/>
      <c r="F159" s="38"/>
      <c r="G159" s="13"/>
      <c r="H159" s="38">
        <v>1929.7</v>
      </c>
      <c r="I159" s="13"/>
      <c r="J159" s="13"/>
      <c r="K159" s="38"/>
      <c r="L159" s="13"/>
      <c r="M159" s="38"/>
      <c r="N159" s="13"/>
      <c r="O159" s="13"/>
      <c r="P159" s="13">
        <v>10557</v>
      </c>
      <c r="Q159" s="13"/>
      <c r="R159" s="13"/>
      <c r="S159" s="38"/>
      <c r="T159" s="13"/>
      <c r="U159" s="13"/>
      <c r="V159" s="38"/>
      <c r="W159" s="13"/>
      <c r="X159" s="13"/>
      <c r="Y159" s="13"/>
      <c r="Z159" s="13"/>
      <c r="AA159" s="38"/>
      <c r="AB159" s="13"/>
      <c r="AC159" s="13"/>
      <c r="AD159" s="13"/>
      <c r="AF159" s="11" t="s">
        <v>197</v>
      </c>
      <c r="AG159" s="11">
        <v>2589.8333333333335</v>
      </c>
      <c r="AH159" s="11" t="s">
        <v>197</v>
      </c>
      <c r="AI159" s="11" t="s">
        <v>197</v>
      </c>
      <c r="AJ159" s="11" t="s">
        <v>197</v>
      </c>
      <c r="AR159" s="11">
        <v>10505</v>
      </c>
      <c r="AS159" s="17"/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28.186499999999999</v>
      </c>
      <c r="BC159" s="64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</row>
    <row r="160" spans="1:66" ht="15" customHeight="1" x14ac:dyDescent="0.2">
      <c r="A160" s="71">
        <v>27729</v>
      </c>
      <c r="B160" s="13"/>
      <c r="C160" s="13">
        <v>2643.3</v>
      </c>
      <c r="D160" s="13"/>
      <c r="E160" s="13"/>
      <c r="F160" s="38"/>
      <c r="G160" s="13"/>
      <c r="H160" s="38">
        <v>1978.1</v>
      </c>
      <c r="I160" s="13"/>
      <c r="J160" s="13"/>
      <c r="K160" s="38"/>
      <c r="L160" s="13"/>
      <c r="M160" s="38"/>
      <c r="N160" s="13"/>
      <c r="O160" s="13"/>
      <c r="P160" s="13">
        <v>10800</v>
      </c>
      <c r="Q160" s="13"/>
      <c r="R160" s="13">
        <v>2898.8</v>
      </c>
      <c r="S160" s="38"/>
      <c r="T160" s="13"/>
      <c r="U160" s="13"/>
      <c r="V160" s="38"/>
      <c r="W160" s="13"/>
      <c r="X160" s="13"/>
      <c r="Y160" s="13"/>
      <c r="Z160" s="13"/>
      <c r="AA160" s="38"/>
      <c r="AB160" s="13"/>
      <c r="AC160" s="13"/>
      <c r="AD160" s="13">
        <v>29164</v>
      </c>
      <c r="AF160" s="11" t="s">
        <v>197</v>
      </c>
      <c r="AG160" s="11">
        <v>2594.7000000000003</v>
      </c>
      <c r="AH160" s="11" t="s">
        <v>197</v>
      </c>
      <c r="AI160" s="11" t="s">
        <v>197</v>
      </c>
      <c r="AJ160" s="11" t="s">
        <v>197</v>
      </c>
      <c r="AR160" s="11">
        <v>10505</v>
      </c>
      <c r="AS160" s="17"/>
      <c r="AT160" s="11">
        <v>0</v>
      </c>
      <c r="AU160" s="11">
        <v>0</v>
      </c>
      <c r="AV160" s="11">
        <v>0</v>
      </c>
      <c r="AW160" s="11">
        <v>0</v>
      </c>
      <c r="AX160" s="11">
        <v>0</v>
      </c>
      <c r="AY160" s="11">
        <v>0</v>
      </c>
      <c r="AZ160" s="11">
        <v>0</v>
      </c>
      <c r="BA160" s="11">
        <v>28.186499999999999</v>
      </c>
      <c r="BC160" s="64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</row>
    <row r="161" spans="1:66" ht="15" customHeight="1" x14ac:dyDescent="0.2">
      <c r="A161" s="71">
        <v>27760</v>
      </c>
      <c r="B161" s="13"/>
      <c r="C161" s="13">
        <v>2554.8000000000002</v>
      </c>
      <c r="D161" s="13"/>
      <c r="E161" s="13"/>
      <c r="F161" s="38"/>
      <c r="G161" s="13"/>
      <c r="H161" s="38">
        <v>2056.3000000000002</v>
      </c>
      <c r="I161" s="13"/>
      <c r="J161" s="13"/>
      <c r="K161" s="38"/>
      <c r="L161" s="13"/>
      <c r="M161" s="38"/>
      <c r="N161" s="13"/>
      <c r="O161" s="13"/>
      <c r="P161" s="13">
        <v>10715</v>
      </c>
      <c r="Q161" s="13"/>
      <c r="R161" s="13"/>
      <c r="S161" s="38"/>
      <c r="T161" s="13"/>
      <c r="U161" s="13"/>
      <c r="V161" s="38"/>
      <c r="W161" s="13"/>
      <c r="X161" s="13"/>
      <c r="Y161" s="13"/>
      <c r="Z161" s="13"/>
      <c r="AA161" s="38"/>
      <c r="AB161" s="13"/>
      <c r="AC161" s="13"/>
      <c r="AD161" s="13"/>
      <c r="AF161" s="11" t="s">
        <v>197</v>
      </c>
      <c r="AG161" s="11">
        <v>2615.6333333333337</v>
      </c>
      <c r="AH161" s="11" t="s">
        <v>197</v>
      </c>
      <c r="AI161" s="11" t="s">
        <v>197</v>
      </c>
      <c r="AJ161" s="11" t="s">
        <v>197</v>
      </c>
      <c r="AR161" s="11">
        <v>10505</v>
      </c>
      <c r="AS161" s="17"/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28.186499999999999</v>
      </c>
      <c r="BC161" s="64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</row>
    <row r="162" spans="1:66" ht="15" customHeight="1" x14ac:dyDescent="0.2">
      <c r="A162" s="71">
        <v>27791</v>
      </c>
      <c r="B162" s="13"/>
      <c r="C162" s="13">
        <v>2648.8</v>
      </c>
      <c r="D162" s="13"/>
      <c r="E162" s="13"/>
      <c r="F162" s="38"/>
      <c r="G162" s="13"/>
      <c r="H162" s="38">
        <v>2108.1</v>
      </c>
      <c r="I162" s="13"/>
      <c r="J162" s="13"/>
      <c r="K162" s="38"/>
      <c r="L162" s="13"/>
      <c r="M162" s="38"/>
      <c r="N162" s="13"/>
      <c r="O162" s="13"/>
      <c r="P162" s="13">
        <v>10759</v>
      </c>
      <c r="Q162" s="13"/>
      <c r="R162" s="13"/>
      <c r="S162" s="38"/>
      <c r="T162" s="13"/>
      <c r="U162" s="13"/>
      <c r="V162" s="38"/>
      <c r="W162" s="13"/>
      <c r="X162" s="13"/>
      <c r="Y162" s="13"/>
      <c r="Z162" s="13"/>
      <c r="AA162" s="38"/>
      <c r="AB162" s="13"/>
      <c r="AC162" s="13"/>
      <c r="AD162" s="13"/>
      <c r="AF162" s="11" t="s">
        <v>197</v>
      </c>
      <c r="AG162" s="11">
        <v>2681.3333333333335</v>
      </c>
      <c r="AH162" s="11" t="s">
        <v>197</v>
      </c>
      <c r="AI162" s="11" t="s">
        <v>197</v>
      </c>
      <c r="AJ162" s="11" t="s">
        <v>197</v>
      </c>
      <c r="AR162" s="11">
        <v>11400.9</v>
      </c>
      <c r="AS162" s="17"/>
      <c r="AT162" s="11">
        <v>0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11">
        <v>28.93075</v>
      </c>
      <c r="BC162" s="64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</row>
    <row r="163" spans="1:66" ht="15" customHeight="1" x14ac:dyDescent="0.2">
      <c r="A163" s="71">
        <v>27820</v>
      </c>
      <c r="B163" s="13"/>
      <c r="C163" s="13">
        <v>2840.4</v>
      </c>
      <c r="D163" s="13"/>
      <c r="E163" s="13"/>
      <c r="F163" s="38"/>
      <c r="G163" s="13"/>
      <c r="H163" s="38">
        <v>2262.3000000000002</v>
      </c>
      <c r="I163" s="13"/>
      <c r="J163" s="13"/>
      <c r="K163" s="38"/>
      <c r="L163" s="13"/>
      <c r="M163" s="38"/>
      <c r="N163" s="13"/>
      <c r="O163" s="13"/>
      <c r="P163" s="13">
        <v>10998</v>
      </c>
      <c r="Q163" s="13"/>
      <c r="R163" s="13">
        <v>3275.5</v>
      </c>
      <c r="S163" s="38"/>
      <c r="T163" s="13"/>
      <c r="U163" s="13"/>
      <c r="V163" s="38"/>
      <c r="W163" s="13"/>
      <c r="X163" s="13"/>
      <c r="Y163" s="13"/>
      <c r="Z163" s="13"/>
      <c r="AA163" s="38"/>
      <c r="AB163" s="13"/>
      <c r="AC163" s="13"/>
      <c r="AD163" s="13">
        <v>30308</v>
      </c>
      <c r="AF163" s="11" t="s">
        <v>197</v>
      </c>
      <c r="AG163" s="11">
        <v>2794.8666666666668</v>
      </c>
      <c r="AH163" s="11" t="s">
        <v>197</v>
      </c>
      <c r="AI163" s="11" t="s">
        <v>197</v>
      </c>
      <c r="AJ163" s="11" t="s">
        <v>197</v>
      </c>
      <c r="AR163" s="11">
        <v>11400.9</v>
      </c>
      <c r="AS163" s="17"/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28.93075</v>
      </c>
      <c r="BC163" s="64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</row>
    <row r="164" spans="1:66" ht="15" customHeight="1" x14ac:dyDescent="0.2">
      <c r="A164" s="71">
        <v>27851</v>
      </c>
      <c r="B164" s="13"/>
      <c r="C164" s="13">
        <v>2895.4</v>
      </c>
      <c r="D164" s="13"/>
      <c r="E164" s="13"/>
      <c r="F164" s="38"/>
      <c r="G164" s="13"/>
      <c r="H164" s="38">
        <v>2257.5</v>
      </c>
      <c r="I164" s="13"/>
      <c r="J164" s="13"/>
      <c r="K164" s="38"/>
      <c r="L164" s="13"/>
      <c r="M164" s="38"/>
      <c r="N164" s="13"/>
      <c r="O164" s="13"/>
      <c r="P164" s="13">
        <v>11267</v>
      </c>
      <c r="Q164" s="13"/>
      <c r="R164" s="13"/>
      <c r="S164" s="38"/>
      <c r="T164" s="13"/>
      <c r="U164" s="13"/>
      <c r="V164" s="38"/>
      <c r="W164" s="13"/>
      <c r="X164" s="13"/>
      <c r="Y164" s="13"/>
      <c r="Z164" s="13"/>
      <c r="AA164" s="38"/>
      <c r="AB164" s="13"/>
      <c r="AC164" s="13"/>
      <c r="AD164" s="13"/>
      <c r="AF164" s="11" t="s">
        <v>197</v>
      </c>
      <c r="AG164" s="11">
        <v>2899.2000000000003</v>
      </c>
      <c r="AH164" s="11" t="s">
        <v>197</v>
      </c>
      <c r="AI164" s="11" t="s">
        <v>197</v>
      </c>
      <c r="AJ164" s="11" t="s">
        <v>197</v>
      </c>
      <c r="AR164" s="11">
        <v>11400.9</v>
      </c>
      <c r="AS164" s="17"/>
      <c r="AT164" s="11">
        <v>0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11">
        <v>28.93075</v>
      </c>
      <c r="BC164" s="64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</row>
    <row r="165" spans="1:66" ht="15" customHeight="1" x14ac:dyDescent="0.2">
      <c r="A165" s="71">
        <v>27881</v>
      </c>
      <c r="B165" s="13"/>
      <c r="C165" s="13">
        <v>2961.8</v>
      </c>
      <c r="D165" s="13"/>
      <c r="E165" s="13"/>
      <c r="F165" s="38"/>
      <c r="G165" s="13"/>
      <c r="H165" s="38">
        <v>2277.6999999999998</v>
      </c>
      <c r="I165" s="13"/>
      <c r="J165" s="13"/>
      <c r="K165" s="38"/>
      <c r="L165" s="13"/>
      <c r="M165" s="38"/>
      <c r="N165" s="13"/>
      <c r="O165" s="13"/>
      <c r="P165" s="13">
        <v>11256</v>
      </c>
      <c r="Q165" s="13"/>
      <c r="R165" s="13"/>
      <c r="S165" s="38"/>
      <c r="T165" s="13"/>
      <c r="U165" s="13"/>
      <c r="V165" s="38"/>
      <c r="W165" s="13"/>
      <c r="X165" s="13"/>
      <c r="Y165" s="13"/>
      <c r="Z165" s="13"/>
      <c r="AA165" s="38"/>
      <c r="AB165" s="13"/>
      <c r="AC165" s="13"/>
      <c r="AD165" s="13"/>
      <c r="AF165" s="11" t="s">
        <v>197</v>
      </c>
      <c r="AG165" s="11">
        <v>2938.6666666666665</v>
      </c>
      <c r="AH165" s="11" t="s">
        <v>197</v>
      </c>
      <c r="AI165" s="11" t="s">
        <v>197</v>
      </c>
      <c r="AJ165" s="11" t="s">
        <v>197</v>
      </c>
      <c r="AR165" s="11">
        <v>12393</v>
      </c>
      <c r="AS165" s="17"/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29.97625</v>
      </c>
      <c r="BC165" s="64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</row>
    <row r="166" spans="1:66" ht="15" customHeight="1" x14ac:dyDescent="0.2">
      <c r="A166" s="71">
        <v>27912</v>
      </c>
      <c r="B166" s="13"/>
      <c r="C166" s="13">
        <v>2958.8</v>
      </c>
      <c r="D166" s="13"/>
      <c r="E166" s="13"/>
      <c r="F166" s="38"/>
      <c r="G166" s="13"/>
      <c r="H166" s="38">
        <v>2314.1999999999998</v>
      </c>
      <c r="I166" s="13"/>
      <c r="J166" s="13"/>
      <c r="K166" s="38"/>
      <c r="L166" s="13"/>
      <c r="M166" s="38"/>
      <c r="N166" s="13"/>
      <c r="O166" s="13"/>
      <c r="P166" s="13">
        <v>11606</v>
      </c>
      <c r="Q166" s="13"/>
      <c r="R166" s="13">
        <v>3581.7</v>
      </c>
      <c r="S166" s="38"/>
      <c r="T166" s="13"/>
      <c r="U166" s="13"/>
      <c r="V166" s="38"/>
      <c r="W166" s="13"/>
      <c r="X166" s="13"/>
      <c r="Y166" s="13"/>
      <c r="Z166" s="13"/>
      <c r="AA166" s="38"/>
      <c r="AB166" s="13"/>
      <c r="AC166" s="13"/>
      <c r="AD166" s="13">
        <v>31590</v>
      </c>
      <c r="AF166" s="11" t="s">
        <v>197</v>
      </c>
      <c r="AG166" s="11">
        <v>3002.5</v>
      </c>
      <c r="AH166" s="11" t="s">
        <v>197</v>
      </c>
      <c r="AI166" s="11" t="s">
        <v>197</v>
      </c>
      <c r="AJ166" s="11" t="s">
        <v>197</v>
      </c>
      <c r="AR166" s="11">
        <v>12393</v>
      </c>
      <c r="AS166" s="17"/>
      <c r="AT166" s="11">
        <v>0</v>
      </c>
      <c r="AU166" s="11">
        <v>0</v>
      </c>
      <c r="AV166" s="11">
        <v>0</v>
      </c>
      <c r="AW166" s="11">
        <v>0</v>
      </c>
      <c r="AX166" s="11">
        <v>0</v>
      </c>
      <c r="AY166" s="11">
        <v>0</v>
      </c>
      <c r="AZ166" s="11">
        <v>0</v>
      </c>
      <c r="BA166" s="11">
        <v>29.97625</v>
      </c>
      <c r="BC166" s="64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</row>
    <row r="167" spans="1:66" ht="15" customHeight="1" x14ac:dyDescent="0.2">
      <c r="A167" s="71">
        <v>27942</v>
      </c>
      <c r="B167" s="13"/>
      <c r="C167" s="13">
        <v>3086.9</v>
      </c>
      <c r="D167" s="13"/>
      <c r="E167" s="13"/>
      <c r="F167" s="38"/>
      <c r="G167" s="13"/>
      <c r="H167" s="38">
        <v>2376.6</v>
      </c>
      <c r="I167" s="13"/>
      <c r="J167" s="13"/>
      <c r="K167" s="38"/>
      <c r="L167" s="13"/>
      <c r="M167" s="38"/>
      <c r="N167" s="13"/>
      <c r="O167" s="13"/>
      <c r="P167" s="13">
        <v>11607</v>
      </c>
      <c r="Q167" s="13"/>
      <c r="R167" s="13"/>
      <c r="S167" s="38"/>
      <c r="T167" s="13"/>
      <c r="U167" s="13"/>
      <c r="V167" s="38"/>
      <c r="W167" s="13"/>
      <c r="X167" s="13"/>
      <c r="Y167" s="13"/>
      <c r="Z167" s="13"/>
      <c r="AA167" s="38"/>
      <c r="AB167" s="13"/>
      <c r="AC167" s="13"/>
      <c r="AD167" s="13"/>
      <c r="AF167" s="11" t="s">
        <v>197</v>
      </c>
      <c r="AG167" s="11">
        <v>3076.8666666666668</v>
      </c>
      <c r="AH167" s="11" t="s">
        <v>197</v>
      </c>
      <c r="AI167" s="11" t="s">
        <v>197</v>
      </c>
      <c r="AJ167" s="11" t="s">
        <v>197</v>
      </c>
      <c r="AR167" s="11">
        <v>12393</v>
      </c>
      <c r="AS167" s="17"/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29.97625</v>
      </c>
      <c r="BC167" s="64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</row>
    <row r="168" spans="1:66" ht="15" customHeight="1" x14ac:dyDescent="0.2">
      <c r="A168" s="71">
        <v>27973</v>
      </c>
      <c r="B168" s="13"/>
      <c r="C168" s="13">
        <v>3184.9</v>
      </c>
      <c r="D168" s="13"/>
      <c r="E168" s="13"/>
      <c r="F168" s="38"/>
      <c r="G168" s="13"/>
      <c r="H168" s="38">
        <v>2449.6</v>
      </c>
      <c r="I168" s="13"/>
      <c r="J168" s="13"/>
      <c r="K168" s="38"/>
      <c r="L168" s="13"/>
      <c r="M168" s="38"/>
      <c r="N168" s="13"/>
      <c r="O168" s="13"/>
      <c r="P168" s="13">
        <v>11514</v>
      </c>
      <c r="Q168" s="13"/>
      <c r="R168" s="13"/>
      <c r="S168" s="38"/>
      <c r="T168" s="13"/>
      <c r="U168" s="13"/>
      <c r="V168" s="38"/>
      <c r="W168" s="13"/>
      <c r="X168" s="13"/>
      <c r="Y168" s="13"/>
      <c r="Z168" s="13"/>
      <c r="AA168" s="38"/>
      <c r="AB168" s="13"/>
      <c r="AC168" s="13"/>
      <c r="AD168" s="13"/>
      <c r="AF168" s="11" t="s">
        <v>197</v>
      </c>
      <c r="AG168" s="11">
        <v>3170.3333333333335</v>
      </c>
      <c r="AH168" s="11" t="s">
        <v>197</v>
      </c>
      <c r="AI168" s="11" t="s">
        <v>197</v>
      </c>
      <c r="AJ168" s="11" t="s">
        <v>197</v>
      </c>
      <c r="AR168" s="11">
        <v>13437.8</v>
      </c>
      <c r="AS168" s="17"/>
      <c r="AT168" s="11">
        <v>0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  <c r="AZ168" s="11">
        <v>0</v>
      </c>
      <c r="BA168" s="11">
        <v>30.875</v>
      </c>
      <c r="BC168" s="64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</row>
    <row r="169" spans="1:66" ht="15" customHeight="1" x14ac:dyDescent="0.2">
      <c r="A169" s="71">
        <v>28004</v>
      </c>
      <c r="B169" s="13"/>
      <c r="C169" s="13">
        <v>3239.2</v>
      </c>
      <c r="D169" s="13"/>
      <c r="E169" s="13"/>
      <c r="F169" s="38"/>
      <c r="G169" s="13"/>
      <c r="H169" s="38">
        <v>2566.1</v>
      </c>
      <c r="I169" s="13"/>
      <c r="J169" s="13"/>
      <c r="K169" s="38"/>
      <c r="L169" s="13"/>
      <c r="M169" s="38"/>
      <c r="N169" s="13"/>
      <c r="O169" s="13"/>
      <c r="P169" s="13">
        <v>11756</v>
      </c>
      <c r="Q169" s="13"/>
      <c r="R169" s="13">
        <v>3732</v>
      </c>
      <c r="S169" s="38"/>
      <c r="T169" s="13"/>
      <c r="U169" s="13"/>
      <c r="V169" s="38"/>
      <c r="W169" s="13"/>
      <c r="X169" s="13"/>
      <c r="Y169" s="13"/>
      <c r="Z169" s="13"/>
      <c r="AA169" s="38"/>
      <c r="AB169" s="13"/>
      <c r="AC169" s="13"/>
      <c r="AD169" s="13">
        <v>32438</v>
      </c>
      <c r="AF169" s="11" t="s">
        <v>197</v>
      </c>
      <c r="AG169" s="11">
        <v>3200.5333333333333</v>
      </c>
      <c r="AH169" s="11" t="s">
        <v>197</v>
      </c>
      <c r="AI169" s="11" t="s">
        <v>197</v>
      </c>
      <c r="AJ169" s="11" t="s">
        <v>197</v>
      </c>
      <c r="AR169" s="11">
        <v>13437.8</v>
      </c>
      <c r="AS169" s="17"/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30.875</v>
      </c>
      <c r="BC169" s="64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</row>
    <row r="170" spans="1:66" ht="15" customHeight="1" x14ac:dyDescent="0.2">
      <c r="A170" s="71">
        <v>28034</v>
      </c>
      <c r="B170" s="13"/>
      <c r="C170" s="13">
        <v>3177.5</v>
      </c>
      <c r="D170" s="13"/>
      <c r="E170" s="13"/>
      <c r="F170" s="38"/>
      <c r="G170" s="13"/>
      <c r="H170" s="38">
        <v>2560.9</v>
      </c>
      <c r="I170" s="13"/>
      <c r="J170" s="13"/>
      <c r="K170" s="38"/>
      <c r="L170" s="13"/>
      <c r="M170" s="38"/>
      <c r="N170" s="13"/>
      <c r="O170" s="13"/>
      <c r="P170" s="13">
        <v>11802</v>
      </c>
      <c r="Q170" s="13"/>
      <c r="R170" s="13"/>
      <c r="S170" s="38"/>
      <c r="T170" s="13"/>
      <c r="U170" s="13"/>
      <c r="V170" s="38"/>
      <c r="W170" s="13"/>
      <c r="X170" s="13"/>
      <c r="Y170" s="13"/>
      <c r="Z170" s="13"/>
      <c r="AA170" s="38"/>
      <c r="AB170" s="13"/>
      <c r="AC170" s="13"/>
      <c r="AD170" s="13"/>
      <c r="AF170" s="11" t="s">
        <v>197</v>
      </c>
      <c r="AG170" s="11">
        <v>3218.7999999999997</v>
      </c>
      <c r="AH170" s="11" t="s">
        <v>197</v>
      </c>
      <c r="AI170" s="11" t="s">
        <v>197</v>
      </c>
      <c r="AJ170" s="11" t="s">
        <v>197</v>
      </c>
      <c r="AR170" s="11">
        <v>13437.8</v>
      </c>
      <c r="AS170" s="17"/>
      <c r="AT170" s="11">
        <v>0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  <c r="AZ170" s="11">
        <v>0</v>
      </c>
      <c r="BA170" s="11">
        <v>30.875</v>
      </c>
      <c r="BC170" s="64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</row>
    <row r="171" spans="1:66" ht="15" customHeight="1" x14ac:dyDescent="0.2">
      <c r="A171" s="71">
        <v>28065</v>
      </c>
      <c r="B171" s="13"/>
      <c r="C171" s="13">
        <v>3239.7</v>
      </c>
      <c r="D171" s="13"/>
      <c r="E171" s="13"/>
      <c r="F171" s="38"/>
      <c r="G171" s="13"/>
      <c r="H171" s="38">
        <v>2595.8000000000002</v>
      </c>
      <c r="I171" s="13"/>
      <c r="J171" s="13"/>
      <c r="K171" s="38"/>
      <c r="L171" s="13"/>
      <c r="M171" s="38"/>
      <c r="N171" s="13"/>
      <c r="O171" s="13"/>
      <c r="P171" s="13">
        <v>11874</v>
      </c>
      <c r="Q171" s="13"/>
      <c r="R171" s="13"/>
      <c r="S171" s="38"/>
      <c r="T171" s="13"/>
      <c r="U171" s="13"/>
      <c r="V171" s="38"/>
      <c r="W171" s="13"/>
      <c r="X171" s="13"/>
      <c r="Y171" s="13"/>
      <c r="Z171" s="13"/>
      <c r="AA171" s="38"/>
      <c r="AB171" s="13"/>
      <c r="AC171" s="13"/>
      <c r="AD171" s="13"/>
      <c r="AF171" s="11" t="s">
        <v>197</v>
      </c>
      <c r="AG171" s="11">
        <v>3325.0666666666671</v>
      </c>
      <c r="AH171" s="11" t="s">
        <v>197</v>
      </c>
      <c r="AI171" s="11" t="s">
        <v>197</v>
      </c>
      <c r="AJ171" s="11" t="s">
        <v>197</v>
      </c>
      <c r="AR171" s="11">
        <v>14413.2</v>
      </c>
      <c r="AS171" s="17"/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31.829000000000001</v>
      </c>
      <c r="BC171" s="64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</row>
    <row r="172" spans="1:66" ht="15" customHeight="1" x14ac:dyDescent="0.2">
      <c r="A172" s="71">
        <v>28095</v>
      </c>
      <c r="B172" s="13"/>
      <c r="C172" s="13">
        <v>3558</v>
      </c>
      <c r="D172" s="13"/>
      <c r="E172" s="13"/>
      <c r="F172" s="38"/>
      <c r="G172" s="13"/>
      <c r="H172" s="38">
        <v>2631.2</v>
      </c>
      <c r="I172" s="13"/>
      <c r="J172" s="13"/>
      <c r="K172" s="38"/>
      <c r="L172" s="13"/>
      <c r="M172" s="38"/>
      <c r="N172" s="13"/>
      <c r="O172" s="13"/>
      <c r="P172" s="13">
        <v>12006</v>
      </c>
      <c r="Q172" s="13"/>
      <c r="R172" s="13">
        <v>3883.6</v>
      </c>
      <c r="S172" s="38"/>
      <c r="T172" s="13"/>
      <c r="U172" s="13"/>
      <c r="V172" s="38"/>
      <c r="W172" s="13"/>
      <c r="X172" s="13"/>
      <c r="Y172" s="13"/>
      <c r="Z172" s="13"/>
      <c r="AA172" s="38"/>
      <c r="AB172" s="13"/>
      <c r="AC172" s="13"/>
      <c r="AD172" s="13">
        <v>32980</v>
      </c>
      <c r="AF172" s="11" t="s">
        <v>197</v>
      </c>
      <c r="AG172" s="11">
        <v>3465.3333333333335</v>
      </c>
      <c r="AH172" s="11" t="s">
        <v>197</v>
      </c>
      <c r="AI172" s="11" t="s">
        <v>197</v>
      </c>
      <c r="AJ172" s="11" t="s">
        <v>197</v>
      </c>
      <c r="AR172" s="11">
        <v>14413.2</v>
      </c>
      <c r="AS172" s="17"/>
      <c r="AT172" s="11">
        <v>0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  <c r="AZ172" s="11">
        <v>0</v>
      </c>
      <c r="BA172" s="11">
        <v>31.829000000000001</v>
      </c>
      <c r="BC172" s="64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</row>
    <row r="173" spans="1:66" ht="15" customHeight="1" x14ac:dyDescent="0.2">
      <c r="A173" s="71">
        <v>28126</v>
      </c>
      <c r="B173" s="13"/>
      <c r="C173" s="13">
        <v>3598.3</v>
      </c>
      <c r="D173" s="13"/>
      <c r="E173" s="13"/>
      <c r="F173" s="38"/>
      <c r="G173" s="13"/>
      <c r="H173" s="38">
        <v>2610.3000000000002</v>
      </c>
      <c r="I173" s="13"/>
      <c r="J173" s="13"/>
      <c r="K173" s="38"/>
      <c r="L173" s="13"/>
      <c r="M173" s="38"/>
      <c r="N173" s="13"/>
      <c r="O173" s="13"/>
      <c r="P173" s="13">
        <v>11797</v>
      </c>
      <c r="Q173" s="13"/>
      <c r="R173" s="13"/>
      <c r="S173" s="38"/>
      <c r="T173" s="13"/>
      <c r="U173" s="13"/>
      <c r="V173" s="38"/>
      <c r="W173" s="13"/>
      <c r="X173" s="13"/>
      <c r="Y173" s="13"/>
      <c r="Z173" s="13"/>
      <c r="AA173" s="38"/>
      <c r="AB173" s="13"/>
      <c r="AC173" s="13"/>
      <c r="AD173" s="13"/>
      <c r="AF173" s="11" t="s">
        <v>197</v>
      </c>
      <c r="AG173" s="11">
        <v>3609</v>
      </c>
      <c r="AH173" s="11" t="s">
        <v>197</v>
      </c>
      <c r="AI173" s="11" t="s">
        <v>197</v>
      </c>
      <c r="AJ173" s="11" t="s">
        <v>197</v>
      </c>
      <c r="AR173" s="11">
        <v>14413.2</v>
      </c>
      <c r="AS173" s="17"/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31.829000000000001</v>
      </c>
      <c r="BC173" s="64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</row>
    <row r="174" spans="1:66" ht="15" customHeight="1" x14ac:dyDescent="0.2">
      <c r="A174" s="71">
        <v>28157</v>
      </c>
      <c r="B174" s="13"/>
      <c r="C174" s="13">
        <v>3670.7</v>
      </c>
      <c r="D174" s="13"/>
      <c r="E174" s="13"/>
      <c r="F174" s="38"/>
      <c r="G174" s="13"/>
      <c r="H174" s="38">
        <v>2674</v>
      </c>
      <c r="I174" s="13"/>
      <c r="J174" s="13"/>
      <c r="K174" s="38"/>
      <c r="L174" s="13"/>
      <c r="M174" s="38"/>
      <c r="N174" s="13"/>
      <c r="O174" s="13"/>
      <c r="P174" s="13">
        <v>11794</v>
      </c>
      <c r="Q174" s="13"/>
      <c r="R174" s="13"/>
      <c r="S174" s="38"/>
      <c r="T174" s="13"/>
      <c r="U174" s="13"/>
      <c r="V174" s="38"/>
      <c r="W174" s="13"/>
      <c r="X174" s="13"/>
      <c r="Y174" s="13"/>
      <c r="Z174" s="13"/>
      <c r="AA174" s="38"/>
      <c r="AB174" s="13"/>
      <c r="AC174" s="13"/>
      <c r="AD174" s="13"/>
      <c r="AF174" s="11" t="s">
        <v>197</v>
      </c>
      <c r="AG174" s="11">
        <v>3696.9333333333329</v>
      </c>
      <c r="AH174" s="11" t="s">
        <v>197</v>
      </c>
      <c r="AI174" s="11" t="s">
        <v>197</v>
      </c>
      <c r="AJ174" s="11" t="s">
        <v>197</v>
      </c>
      <c r="AR174" s="11">
        <v>15283.2</v>
      </c>
      <c r="AS174" s="17"/>
      <c r="AT174" s="11">
        <v>0</v>
      </c>
      <c r="AU174" s="11">
        <v>0</v>
      </c>
      <c r="AV174" s="11">
        <v>0</v>
      </c>
      <c r="AW174" s="11">
        <v>0</v>
      </c>
      <c r="AX174" s="11">
        <v>0</v>
      </c>
      <c r="AY174" s="11">
        <v>0</v>
      </c>
      <c r="AZ174" s="11">
        <v>0</v>
      </c>
      <c r="BA174" s="11">
        <v>32.58925</v>
      </c>
      <c r="BC174" s="64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</row>
    <row r="175" spans="1:66" ht="15" customHeight="1" x14ac:dyDescent="0.2">
      <c r="A175" s="71">
        <v>28185</v>
      </c>
      <c r="B175" s="13"/>
      <c r="C175" s="13">
        <v>3821.8</v>
      </c>
      <c r="D175" s="13"/>
      <c r="E175" s="13"/>
      <c r="F175" s="38"/>
      <c r="G175" s="13"/>
      <c r="H175" s="38">
        <v>2844.8</v>
      </c>
      <c r="I175" s="13"/>
      <c r="J175" s="13"/>
      <c r="K175" s="38"/>
      <c r="L175" s="13"/>
      <c r="M175" s="38"/>
      <c r="N175" s="13"/>
      <c r="O175" s="13"/>
      <c r="P175" s="13">
        <v>11895</v>
      </c>
      <c r="Q175" s="13"/>
      <c r="R175" s="13">
        <v>4149.6000000000004</v>
      </c>
      <c r="S175" s="38"/>
      <c r="T175" s="13"/>
      <c r="U175" s="13"/>
      <c r="V175" s="38"/>
      <c r="W175" s="13"/>
      <c r="X175" s="13"/>
      <c r="Y175" s="13"/>
      <c r="Z175" s="13"/>
      <c r="AA175" s="38"/>
      <c r="AB175" s="13"/>
      <c r="AC175" s="13"/>
      <c r="AD175" s="13">
        <v>33349</v>
      </c>
      <c r="AF175" s="11" t="s">
        <v>197</v>
      </c>
      <c r="AG175" s="11">
        <v>3801.6</v>
      </c>
      <c r="AH175" s="11" t="s">
        <v>197</v>
      </c>
      <c r="AI175" s="11" t="s">
        <v>197</v>
      </c>
      <c r="AJ175" s="11" t="s">
        <v>197</v>
      </c>
      <c r="AR175" s="11">
        <v>15283.2</v>
      </c>
      <c r="AS175" s="17"/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32.58925</v>
      </c>
      <c r="BC175" s="64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</row>
    <row r="176" spans="1:66" ht="15" customHeight="1" x14ac:dyDescent="0.2">
      <c r="A176" s="71">
        <v>28216</v>
      </c>
      <c r="B176" s="13"/>
      <c r="C176" s="13">
        <v>3912.3</v>
      </c>
      <c r="D176" s="13"/>
      <c r="E176" s="13"/>
      <c r="F176" s="38"/>
      <c r="G176" s="13"/>
      <c r="H176" s="38">
        <v>2926.2</v>
      </c>
      <c r="I176" s="13"/>
      <c r="J176" s="13"/>
      <c r="K176" s="38"/>
      <c r="L176" s="13"/>
      <c r="M176" s="38"/>
      <c r="N176" s="13"/>
      <c r="O176" s="13"/>
      <c r="P176" s="13">
        <v>12192</v>
      </c>
      <c r="Q176" s="13"/>
      <c r="R176" s="13"/>
      <c r="S176" s="38"/>
      <c r="T176" s="13"/>
      <c r="U176" s="13"/>
      <c r="V176" s="38"/>
      <c r="W176" s="13"/>
      <c r="X176" s="13"/>
      <c r="Y176" s="13"/>
      <c r="Z176" s="13"/>
      <c r="AA176" s="38"/>
      <c r="AB176" s="13"/>
      <c r="AC176" s="13"/>
      <c r="AD176" s="13"/>
      <c r="AF176" s="11" t="s">
        <v>197</v>
      </c>
      <c r="AG176" s="11">
        <v>3939</v>
      </c>
      <c r="AH176" s="11" t="s">
        <v>197</v>
      </c>
      <c r="AI176" s="11" t="s">
        <v>197</v>
      </c>
      <c r="AJ176" s="11" t="s">
        <v>197</v>
      </c>
      <c r="AR176" s="11">
        <v>15283.2</v>
      </c>
      <c r="AS176" s="17"/>
      <c r="AT176" s="11">
        <v>0</v>
      </c>
      <c r="AU176" s="11">
        <v>0</v>
      </c>
      <c r="AV176" s="11">
        <v>0</v>
      </c>
      <c r="AW176" s="11">
        <v>0</v>
      </c>
      <c r="AX176" s="11">
        <v>0</v>
      </c>
      <c r="AY176" s="11">
        <v>0</v>
      </c>
      <c r="AZ176" s="11">
        <v>0</v>
      </c>
      <c r="BA176" s="11">
        <v>32.58925</v>
      </c>
      <c r="BC176" s="64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</row>
    <row r="177" spans="1:66" ht="15" customHeight="1" x14ac:dyDescent="0.2">
      <c r="A177" s="71">
        <v>28246</v>
      </c>
      <c r="B177" s="13"/>
      <c r="C177" s="13">
        <v>4082.9</v>
      </c>
      <c r="D177" s="13"/>
      <c r="E177" s="13"/>
      <c r="F177" s="38"/>
      <c r="G177" s="13"/>
      <c r="H177" s="38">
        <v>2953.5</v>
      </c>
      <c r="I177" s="13"/>
      <c r="J177" s="13"/>
      <c r="K177" s="38"/>
      <c r="L177" s="13"/>
      <c r="M177" s="38"/>
      <c r="N177" s="13"/>
      <c r="O177" s="13"/>
      <c r="P177" s="13">
        <v>12400</v>
      </c>
      <c r="Q177" s="13"/>
      <c r="R177" s="13"/>
      <c r="S177" s="38"/>
      <c r="T177" s="13"/>
      <c r="U177" s="13"/>
      <c r="V177" s="38"/>
      <c r="W177" s="13"/>
      <c r="X177" s="13"/>
      <c r="Y177" s="13"/>
      <c r="Z177" s="13"/>
      <c r="AA177" s="38"/>
      <c r="AB177" s="13"/>
      <c r="AC177" s="13"/>
      <c r="AD177" s="13"/>
      <c r="AF177" s="11" t="s">
        <v>197</v>
      </c>
      <c r="AG177" s="11">
        <v>4062.9</v>
      </c>
      <c r="AH177" s="11" t="s">
        <v>197</v>
      </c>
      <c r="AI177" s="11" t="s">
        <v>197</v>
      </c>
      <c r="AJ177" s="11" t="s">
        <v>197</v>
      </c>
      <c r="AK177" s="11">
        <v>2968.5</v>
      </c>
      <c r="AL177" s="11" t="s">
        <v>197</v>
      </c>
      <c r="AM177" s="11" t="s">
        <v>197</v>
      </c>
      <c r="AN177" s="11" t="s">
        <v>197</v>
      </c>
      <c r="AO177" s="11" t="s">
        <v>197</v>
      </c>
      <c r="AP177" s="11">
        <v>12.414333333333333</v>
      </c>
      <c r="AQ177" s="11">
        <v>0</v>
      </c>
      <c r="AR177" s="11">
        <v>16129.5</v>
      </c>
      <c r="AS177" s="17"/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33.233750000000001</v>
      </c>
      <c r="BC177" s="64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</row>
    <row r="178" spans="1:66" ht="15" customHeight="1" x14ac:dyDescent="0.2">
      <c r="A178" s="71">
        <v>28277</v>
      </c>
      <c r="B178" s="13"/>
      <c r="C178" s="13">
        <v>4193.5</v>
      </c>
      <c r="D178" s="13"/>
      <c r="E178" s="13"/>
      <c r="F178" s="38"/>
      <c r="G178" s="13"/>
      <c r="H178" s="38">
        <v>3025.8</v>
      </c>
      <c r="I178" s="13"/>
      <c r="J178" s="13"/>
      <c r="K178" s="38"/>
      <c r="L178" s="13"/>
      <c r="M178" s="38"/>
      <c r="N178" s="13"/>
      <c r="O178" s="13"/>
      <c r="P178" s="13">
        <v>12651</v>
      </c>
      <c r="Q178" s="13"/>
      <c r="R178" s="13">
        <v>4425.2</v>
      </c>
      <c r="S178" s="38"/>
      <c r="T178" s="13"/>
      <c r="U178" s="13"/>
      <c r="V178" s="38"/>
      <c r="W178" s="13"/>
      <c r="X178" s="13"/>
      <c r="Y178" s="13"/>
      <c r="Z178" s="13"/>
      <c r="AA178" s="38"/>
      <c r="AB178" s="13"/>
      <c r="AC178" s="13"/>
      <c r="AD178" s="13">
        <v>34168</v>
      </c>
      <c r="AF178" s="11" t="s">
        <v>197</v>
      </c>
      <c r="AG178" s="11">
        <v>4207.0333333333328</v>
      </c>
      <c r="AH178" s="11" t="s">
        <v>197</v>
      </c>
      <c r="AI178" s="11" t="s">
        <v>197</v>
      </c>
      <c r="AJ178" s="11" t="s">
        <v>197</v>
      </c>
      <c r="AK178" s="11">
        <v>3006.7666666666664</v>
      </c>
      <c r="AL178" s="11" t="s">
        <v>197</v>
      </c>
      <c r="AM178" s="11" t="s">
        <v>197</v>
      </c>
      <c r="AN178" s="11" t="s">
        <v>197</v>
      </c>
      <c r="AO178" s="11" t="s">
        <v>197</v>
      </c>
      <c r="AP178" s="11">
        <v>12.531000000000001</v>
      </c>
      <c r="AQ178" s="11">
        <v>0</v>
      </c>
      <c r="AR178" s="11">
        <v>16129.5</v>
      </c>
      <c r="AS178" s="17"/>
      <c r="AT178" s="11">
        <v>0</v>
      </c>
      <c r="AU178" s="11">
        <v>0</v>
      </c>
      <c r="AV178" s="11">
        <v>0</v>
      </c>
      <c r="AW178" s="11">
        <v>0</v>
      </c>
      <c r="AX178" s="11">
        <v>0</v>
      </c>
      <c r="AY178" s="11">
        <v>0</v>
      </c>
      <c r="AZ178" s="11">
        <v>0</v>
      </c>
      <c r="BA178" s="11">
        <v>33.233750000000001</v>
      </c>
      <c r="BC178" s="64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</row>
    <row r="179" spans="1:66" ht="15" customHeight="1" x14ac:dyDescent="0.2">
      <c r="A179" s="71">
        <v>28307</v>
      </c>
      <c r="B179" s="13"/>
      <c r="C179" s="13">
        <v>4344.7</v>
      </c>
      <c r="D179" s="13"/>
      <c r="E179" s="13"/>
      <c r="F179" s="38"/>
      <c r="G179" s="13"/>
      <c r="H179" s="38">
        <v>3041</v>
      </c>
      <c r="I179" s="13"/>
      <c r="J179" s="13"/>
      <c r="K179" s="38"/>
      <c r="L179" s="13"/>
      <c r="M179" s="38"/>
      <c r="N179" s="13"/>
      <c r="O179" s="13"/>
      <c r="P179" s="13">
        <v>12542</v>
      </c>
      <c r="Q179" s="13"/>
      <c r="R179" s="13"/>
      <c r="S179" s="38"/>
      <c r="T179" s="13"/>
      <c r="U179" s="13"/>
      <c r="V179" s="38"/>
      <c r="W179" s="13"/>
      <c r="X179" s="13"/>
      <c r="Y179" s="13"/>
      <c r="Z179" s="13"/>
      <c r="AA179" s="38"/>
      <c r="AB179" s="13"/>
      <c r="AC179" s="13"/>
      <c r="AD179" s="13"/>
      <c r="AF179" s="11" t="s">
        <v>197</v>
      </c>
      <c r="AG179" s="11">
        <v>4334.6000000000004</v>
      </c>
      <c r="AH179" s="11" t="s">
        <v>197</v>
      </c>
      <c r="AI179" s="11" t="s">
        <v>197</v>
      </c>
      <c r="AJ179" s="11" t="s">
        <v>197</v>
      </c>
      <c r="AK179" s="11">
        <v>3054.6</v>
      </c>
      <c r="AL179" s="11" t="s">
        <v>197</v>
      </c>
      <c r="AM179" s="11" t="s">
        <v>197</v>
      </c>
      <c r="AN179" s="11" t="s">
        <v>197</v>
      </c>
      <c r="AO179" s="11" t="s">
        <v>197</v>
      </c>
      <c r="AP179" s="11">
        <v>12.562666666666667</v>
      </c>
      <c r="AQ179" s="11">
        <v>0</v>
      </c>
      <c r="AR179" s="11">
        <v>16129.5</v>
      </c>
      <c r="AS179" s="17"/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33.233750000000001</v>
      </c>
      <c r="BC179" s="64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</row>
    <row r="180" spans="1:66" ht="15" customHeight="1" x14ac:dyDescent="0.2">
      <c r="A180" s="71">
        <v>28338</v>
      </c>
      <c r="B180" s="13"/>
      <c r="C180" s="13">
        <v>4465.6000000000004</v>
      </c>
      <c r="D180" s="13"/>
      <c r="E180" s="13"/>
      <c r="F180" s="38"/>
      <c r="G180" s="13"/>
      <c r="H180" s="38">
        <v>3097</v>
      </c>
      <c r="I180" s="13"/>
      <c r="J180" s="13"/>
      <c r="K180" s="38"/>
      <c r="L180" s="13"/>
      <c r="M180" s="38"/>
      <c r="N180" s="13"/>
      <c r="O180" s="13"/>
      <c r="P180" s="13">
        <v>12495</v>
      </c>
      <c r="Q180" s="13"/>
      <c r="R180" s="13"/>
      <c r="S180" s="38"/>
      <c r="T180" s="13"/>
      <c r="U180" s="13"/>
      <c r="V180" s="38"/>
      <c r="W180" s="13"/>
      <c r="X180" s="13"/>
      <c r="Y180" s="13"/>
      <c r="Z180" s="13"/>
      <c r="AA180" s="38"/>
      <c r="AB180" s="13"/>
      <c r="AC180" s="13"/>
      <c r="AD180" s="13"/>
      <c r="AF180" s="11" t="s">
        <v>197</v>
      </c>
      <c r="AG180" s="11">
        <v>4460.3999999999996</v>
      </c>
      <c r="AH180" s="11" t="s">
        <v>197</v>
      </c>
      <c r="AI180" s="11" t="s">
        <v>197</v>
      </c>
      <c r="AJ180" s="11" t="s">
        <v>197</v>
      </c>
      <c r="AK180" s="11">
        <v>3086.9666666666667</v>
      </c>
      <c r="AL180" s="11" t="s">
        <v>197</v>
      </c>
      <c r="AM180" s="11" t="s">
        <v>197</v>
      </c>
      <c r="AN180" s="11" t="s">
        <v>197</v>
      </c>
      <c r="AO180" s="11" t="s">
        <v>197</v>
      </c>
      <c r="AP180" s="11">
        <v>12.593333333333334</v>
      </c>
      <c r="AQ180" s="11">
        <v>0</v>
      </c>
      <c r="AR180" s="11">
        <v>17185.2</v>
      </c>
      <c r="AS180" s="17"/>
      <c r="AT180" s="11">
        <v>0</v>
      </c>
      <c r="AU180" s="11">
        <v>0</v>
      </c>
      <c r="AV180" s="11">
        <v>0</v>
      </c>
      <c r="AW180" s="11">
        <v>0</v>
      </c>
      <c r="AX180" s="11">
        <v>0</v>
      </c>
      <c r="AY180" s="11">
        <v>0</v>
      </c>
      <c r="AZ180" s="11">
        <v>0</v>
      </c>
      <c r="BA180" s="11">
        <v>34.176000000000002</v>
      </c>
      <c r="BC180" s="64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</row>
    <row r="181" spans="1:66" ht="15" customHeight="1" x14ac:dyDescent="0.2">
      <c r="A181" s="71">
        <v>28369</v>
      </c>
      <c r="B181" s="13"/>
      <c r="C181" s="13">
        <v>4570.8999999999996</v>
      </c>
      <c r="D181" s="13"/>
      <c r="E181" s="13"/>
      <c r="F181" s="38"/>
      <c r="G181" s="13"/>
      <c r="H181" s="38">
        <v>3122.9</v>
      </c>
      <c r="I181" s="13"/>
      <c r="J181" s="13"/>
      <c r="K181" s="38"/>
      <c r="L181" s="13"/>
      <c r="M181" s="38"/>
      <c r="N181" s="13"/>
      <c r="O181" s="13"/>
      <c r="P181" s="13">
        <v>12743</v>
      </c>
      <c r="Q181" s="13"/>
      <c r="R181" s="13">
        <v>4798.5</v>
      </c>
      <c r="S181" s="38"/>
      <c r="T181" s="13"/>
      <c r="U181" s="13"/>
      <c r="V181" s="38"/>
      <c r="W181" s="13"/>
      <c r="X181" s="13"/>
      <c r="Y181" s="13"/>
      <c r="Z181" s="13"/>
      <c r="AA181" s="38"/>
      <c r="AB181" s="13"/>
      <c r="AC181" s="13"/>
      <c r="AD181" s="13">
        <v>36207</v>
      </c>
      <c r="AF181" s="11" t="s">
        <v>197</v>
      </c>
      <c r="AG181" s="11">
        <v>4602.2666666666664</v>
      </c>
      <c r="AH181" s="11" t="s">
        <v>197</v>
      </c>
      <c r="AI181" s="11" t="s">
        <v>197</v>
      </c>
      <c r="AJ181" s="11" t="s">
        <v>197</v>
      </c>
      <c r="AK181" s="11">
        <v>3117.7666666666664</v>
      </c>
      <c r="AL181" s="11" t="s">
        <v>197</v>
      </c>
      <c r="AM181" s="11" t="s">
        <v>197</v>
      </c>
      <c r="AN181" s="11" t="s">
        <v>197</v>
      </c>
      <c r="AO181" s="11" t="s">
        <v>197</v>
      </c>
      <c r="AP181" s="11">
        <v>12.621666666666666</v>
      </c>
      <c r="AQ181" s="11">
        <v>0</v>
      </c>
      <c r="AR181" s="11">
        <v>17185.2</v>
      </c>
      <c r="AS181" s="17"/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34.176000000000002</v>
      </c>
      <c r="BC181" s="64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</row>
    <row r="182" spans="1:66" ht="15" customHeight="1" x14ac:dyDescent="0.2">
      <c r="A182" s="71">
        <v>28399</v>
      </c>
      <c r="B182" s="13"/>
      <c r="C182" s="13">
        <v>4770.3</v>
      </c>
      <c r="D182" s="13"/>
      <c r="E182" s="13"/>
      <c r="F182" s="38"/>
      <c r="G182" s="13"/>
      <c r="H182" s="38">
        <v>3133.4</v>
      </c>
      <c r="I182" s="13"/>
      <c r="J182" s="13"/>
      <c r="K182" s="38"/>
      <c r="L182" s="13"/>
      <c r="M182" s="38"/>
      <c r="N182" s="13"/>
      <c r="O182" s="13"/>
      <c r="P182" s="13">
        <v>12627</v>
      </c>
      <c r="Q182" s="13"/>
      <c r="R182" s="13"/>
      <c r="S182" s="38"/>
      <c r="T182" s="13"/>
      <c r="U182" s="13"/>
      <c r="V182" s="38"/>
      <c r="W182" s="13"/>
      <c r="X182" s="13"/>
      <c r="Y182" s="13"/>
      <c r="Z182" s="13"/>
      <c r="AA182" s="38"/>
      <c r="AB182" s="13"/>
      <c r="AC182" s="13"/>
      <c r="AD182" s="13"/>
      <c r="AF182" s="11" t="s">
        <v>197</v>
      </c>
      <c r="AG182" s="11">
        <v>4707.666666666667</v>
      </c>
      <c r="AH182" s="11" t="s">
        <v>197</v>
      </c>
      <c r="AI182" s="11" t="s">
        <v>197</v>
      </c>
      <c r="AJ182" s="11" t="s">
        <v>197</v>
      </c>
      <c r="AK182" s="11">
        <v>3129.9666666666667</v>
      </c>
      <c r="AL182" s="11" t="s">
        <v>197</v>
      </c>
      <c r="AM182" s="11" t="s">
        <v>197</v>
      </c>
      <c r="AN182" s="11" t="s">
        <v>197</v>
      </c>
      <c r="AO182" s="11" t="s">
        <v>197</v>
      </c>
      <c r="AP182" s="11">
        <v>12.729666666666667</v>
      </c>
      <c r="AQ182" s="11">
        <v>0</v>
      </c>
      <c r="AR182" s="11">
        <v>17185.2</v>
      </c>
      <c r="AS182" s="17"/>
      <c r="AT182" s="11">
        <v>0</v>
      </c>
      <c r="AU182" s="11">
        <v>0</v>
      </c>
      <c r="AV182" s="11">
        <v>0</v>
      </c>
      <c r="AW182" s="11">
        <v>0</v>
      </c>
      <c r="AX182" s="11">
        <v>0</v>
      </c>
      <c r="AY182" s="11">
        <v>0</v>
      </c>
      <c r="AZ182" s="11">
        <v>0</v>
      </c>
      <c r="BA182" s="11">
        <v>34.176000000000002</v>
      </c>
      <c r="BC182" s="64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</row>
    <row r="183" spans="1:66" ht="15" customHeight="1" x14ac:dyDescent="0.2">
      <c r="A183" s="71">
        <v>28430</v>
      </c>
      <c r="B183" s="13"/>
      <c r="C183" s="13">
        <v>4781.8</v>
      </c>
      <c r="D183" s="13"/>
      <c r="E183" s="13"/>
      <c r="F183" s="38"/>
      <c r="G183" s="13"/>
      <c r="H183" s="38">
        <v>3133.6</v>
      </c>
      <c r="I183" s="13"/>
      <c r="J183" s="13"/>
      <c r="K183" s="38"/>
      <c r="L183" s="13"/>
      <c r="M183" s="38"/>
      <c r="N183" s="13"/>
      <c r="O183" s="13"/>
      <c r="P183" s="13">
        <v>12819</v>
      </c>
      <c r="Q183" s="13"/>
      <c r="R183" s="13"/>
      <c r="S183" s="38"/>
      <c r="T183" s="13"/>
      <c r="U183" s="13"/>
      <c r="V183" s="38"/>
      <c r="W183" s="13"/>
      <c r="X183" s="13"/>
      <c r="Y183" s="13"/>
      <c r="Z183" s="13"/>
      <c r="AA183" s="38"/>
      <c r="AB183" s="13"/>
      <c r="AC183" s="13"/>
      <c r="AD183" s="13"/>
      <c r="AF183" s="11" t="s">
        <v>197</v>
      </c>
      <c r="AG183" s="11">
        <v>4836</v>
      </c>
      <c r="AH183" s="11" t="s">
        <v>197</v>
      </c>
      <c r="AI183" s="11" t="s">
        <v>197</v>
      </c>
      <c r="AJ183" s="11" t="s">
        <v>197</v>
      </c>
      <c r="AK183" s="11">
        <v>3132.7000000000003</v>
      </c>
      <c r="AL183" s="11" t="s">
        <v>197</v>
      </c>
      <c r="AM183" s="11" t="s">
        <v>197</v>
      </c>
      <c r="AN183" s="11" t="s">
        <v>197</v>
      </c>
      <c r="AO183" s="11" t="s">
        <v>197</v>
      </c>
      <c r="AP183" s="11">
        <v>12.818333333333333</v>
      </c>
      <c r="AQ183" s="11">
        <v>0</v>
      </c>
      <c r="AR183" s="11">
        <v>18520.199999999997</v>
      </c>
      <c r="AS183" s="17"/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35.349249999999998</v>
      </c>
      <c r="BC183" s="64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</row>
    <row r="184" spans="1:66" ht="15" customHeight="1" x14ac:dyDescent="0.2">
      <c r="A184" s="71">
        <v>28460</v>
      </c>
      <c r="B184" s="13"/>
      <c r="C184" s="13">
        <v>4955.8999999999996</v>
      </c>
      <c r="D184" s="13"/>
      <c r="E184" s="13"/>
      <c r="F184" s="38"/>
      <c r="G184" s="13"/>
      <c r="H184" s="38">
        <v>3131.1</v>
      </c>
      <c r="I184" s="13"/>
      <c r="J184" s="13"/>
      <c r="K184" s="38"/>
      <c r="L184" s="13"/>
      <c r="M184" s="38"/>
      <c r="N184" s="13"/>
      <c r="O184" s="13"/>
      <c r="P184" s="13">
        <v>13009</v>
      </c>
      <c r="Q184" s="13"/>
      <c r="R184" s="13">
        <v>5234.8</v>
      </c>
      <c r="S184" s="38"/>
      <c r="T184" s="13"/>
      <c r="U184" s="13"/>
      <c r="V184" s="38"/>
      <c r="W184" s="13"/>
      <c r="X184" s="13"/>
      <c r="Y184" s="13"/>
      <c r="Z184" s="13"/>
      <c r="AA184" s="38"/>
      <c r="AB184" s="13"/>
      <c r="AC184" s="13"/>
      <c r="AD184" s="13">
        <v>37673</v>
      </c>
      <c r="AF184" s="11" t="s">
        <v>197</v>
      </c>
      <c r="AG184" s="11">
        <v>4936.5666666666666</v>
      </c>
      <c r="AH184" s="11" t="s">
        <v>197</v>
      </c>
      <c r="AI184" s="11" t="s">
        <v>197</v>
      </c>
      <c r="AJ184" s="11" t="s">
        <v>197</v>
      </c>
      <c r="AK184" s="11">
        <v>3145.9333333333329</v>
      </c>
      <c r="AL184" s="11" t="s">
        <v>197</v>
      </c>
      <c r="AM184" s="11" t="s">
        <v>197</v>
      </c>
      <c r="AN184" s="11" t="s">
        <v>197</v>
      </c>
      <c r="AO184" s="11" t="s">
        <v>197</v>
      </c>
      <c r="AP184" s="11">
        <v>12.999333333333334</v>
      </c>
      <c r="AQ184" s="11">
        <v>0</v>
      </c>
      <c r="AR184" s="11">
        <v>18520.199999999997</v>
      </c>
      <c r="AS184" s="17"/>
      <c r="AT184" s="11">
        <v>0</v>
      </c>
      <c r="AU184" s="11">
        <v>0</v>
      </c>
      <c r="AV184" s="11">
        <v>0</v>
      </c>
      <c r="AW184" s="11">
        <v>0</v>
      </c>
      <c r="AX184" s="11">
        <v>0</v>
      </c>
      <c r="AY184" s="11">
        <v>0</v>
      </c>
      <c r="AZ184" s="11">
        <v>0</v>
      </c>
      <c r="BA184" s="11">
        <v>35.349249999999998</v>
      </c>
      <c r="BC184" s="64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</row>
    <row r="185" spans="1:66" ht="15" customHeight="1" x14ac:dyDescent="0.2">
      <c r="A185" s="71">
        <v>28491</v>
      </c>
      <c r="B185" s="13"/>
      <c r="C185" s="13">
        <v>5072</v>
      </c>
      <c r="D185" s="13"/>
      <c r="E185" s="13"/>
      <c r="F185" s="38"/>
      <c r="G185" s="13"/>
      <c r="H185" s="38">
        <v>3173.1</v>
      </c>
      <c r="I185" s="13"/>
      <c r="J185" s="13"/>
      <c r="K185" s="38"/>
      <c r="L185" s="13"/>
      <c r="M185" s="38"/>
      <c r="N185" s="13"/>
      <c r="O185" s="13"/>
      <c r="P185" s="13">
        <v>13170</v>
      </c>
      <c r="Q185" s="13"/>
      <c r="R185" s="13"/>
      <c r="S185" s="38"/>
      <c r="T185" s="13"/>
      <c r="U185" s="13"/>
      <c r="V185" s="38"/>
      <c r="W185" s="13"/>
      <c r="X185" s="13"/>
      <c r="Y185" s="13"/>
      <c r="Z185" s="13"/>
      <c r="AA185" s="38"/>
      <c r="AB185" s="13"/>
      <c r="AC185" s="13"/>
      <c r="AD185" s="13"/>
      <c r="AF185" s="11" t="s">
        <v>197</v>
      </c>
      <c r="AG185" s="11">
        <v>5107.4666666666662</v>
      </c>
      <c r="AH185" s="11" t="s">
        <v>197</v>
      </c>
      <c r="AI185" s="11" t="s">
        <v>197</v>
      </c>
      <c r="AJ185" s="11" t="s">
        <v>197</v>
      </c>
      <c r="AK185" s="11">
        <v>3175.6666666666665</v>
      </c>
      <c r="AL185" s="11" t="s">
        <v>197</v>
      </c>
      <c r="AM185" s="11" t="s">
        <v>197</v>
      </c>
      <c r="AN185" s="11" t="s">
        <v>197</v>
      </c>
      <c r="AO185" s="11" t="s">
        <v>197</v>
      </c>
      <c r="AP185" s="11">
        <v>13.109333333333334</v>
      </c>
      <c r="AQ185" s="11">
        <v>0</v>
      </c>
      <c r="AR185" s="11">
        <v>18520.199999999997</v>
      </c>
      <c r="AS185" s="17"/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35.349249999999998</v>
      </c>
      <c r="BC185" s="64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</row>
    <row r="186" spans="1:66" ht="15" customHeight="1" x14ac:dyDescent="0.2">
      <c r="A186" s="71">
        <v>28522</v>
      </c>
      <c r="B186" s="13"/>
      <c r="C186" s="13">
        <v>5294.5</v>
      </c>
      <c r="D186" s="13"/>
      <c r="E186" s="13"/>
      <c r="F186" s="38"/>
      <c r="G186" s="13"/>
      <c r="H186" s="38">
        <v>3222.8</v>
      </c>
      <c r="I186" s="13"/>
      <c r="J186" s="13"/>
      <c r="K186" s="38"/>
      <c r="L186" s="13"/>
      <c r="M186" s="38"/>
      <c r="N186" s="13"/>
      <c r="O186" s="13"/>
      <c r="P186" s="13">
        <v>13149</v>
      </c>
      <c r="Q186" s="13"/>
      <c r="R186" s="13"/>
      <c r="S186" s="38"/>
      <c r="T186" s="13"/>
      <c r="U186" s="13"/>
      <c r="V186" s="38"/>
      <c r="W186" s="13"/>
      <c r="X186" s="13"/>
      <c r="Y186" s="13"/>
      <c r="Z186" s="13"/>
      <c r="AA186" s="38"/>
      <c r="AB186" s="13"/>
      <c r="AC186" s="13"/>
      <c r="AD186" s="13"/>
      <c r="AF186" s="11" t="s">
        <v>197</v>
      </c>
      <c r="AG186" s="11">
        <v>5257.2333333333336</v>
      </c>
      <c r="AH186" s="11" t="s">
        <v>197</v>
      </c>
      <c r="AI186" s="11" t="s">
        <v>197</v>
      </c>
      <c r="AJ186" s="11" t="s">
        <v>197</v>
      </c>
      <c r="AK186" s="11">
        <v>3223.7333333333336</v>
      </c>
      <c r="AL186" s="11" t="s">
        <v>197</v>
      </c>
      <c r="AM186" s="11" t="s">
        <v>197</v>
      </c>
      <c r="AN186" s="11" t="s">
        <v>197</v>
      </c>
      <c r="AO186" s="11" t="s">
        <v>197</v>
      </c>
      <c r="AP186" s="11">
        <v>13.228999999999999</v>
      </c>
      <c r="AQ186" s="11">
        <v>0</v>
      </c>
      <c r="AR186" s="11">
        <v>19927.900000000001</v>
      </c>
      <c r="AS186" s="17"/>
      <c r="AT186" s="11">
        <v>0</v>
      </c>
      <c r="AU186" s="11">
        <v>0</v>
      </c>
      <c r="AV186" s="11">
        <v>0</v>
      </c>
      <c r="AW186" s="11">
        <v>0</v>
      </c>
      <c r="AX186" s="11">
        <v>0</v>
      </c>
      <c r="AY186" s="11">
        <v>0</v>
      </c>
      <c r="AZ186" s="11">
        <v>0</v>
      </c>
      <c r="BA186" s="11">
        <v>36.594000000000001</v>
      </c>
      <c r="BC186" s="64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</row>
    <row r="187" spans="1:66" ht="15" customHeight="1" x14ac:dyDescent="0.2">
      <c r="A187" s="71">
        <v>28550</v>
      </c>
      <c r="B187" s="13"/>
      <c r="C187" s="13">
        <v>5405.2</v>
      </c>
      <c r="D187" s="13"/>
      <c r="E187" s="13"/>
      <c r="F187" s="38"/>
      <c r="G187" s="13"/>
      <c r="H187" s="38">
        <v>3275.3</v>
      </c>
      <c r="I187" s="13"/>
      <c r="J187" s="13"/>
      <c r="K187" s="38"/>
      <c r="L187" s="13"/>
      <c r="M187" s="38"/>
      <c r="N187" s="13"/>
      <c r="O187" s="13"/>
      <c r="P187" s="13">
        <v>13368</v>
      </c>
      <c r="Q187" s="13"/>
      <c r="R187" s="13">
        <v>5559.3</v>
      </c>
      <c r="S187" s="38"/>
      <c r="T187" s="13"/>
      <c r="U187" s="13"/>
      <c r="V187" s="38"/>
      <c r="W187" s="13"/>
      <c r="X187" s="13"/>
      <c r="Y187" s="13"/>
      <c r="Z187" s="13"/>
      <c r="AA187" s="38"/>
      <c r="AB187" s="13"/>
      <c r="AC187" s="13"/>
      <c r="AD187" s="13">
        <v>38328</v>
      </c>
      <c r="AF187" s="11" t="s">
        <v>197</v>
      </c>
      <c r="AG187" s="11">
        <v>5405.6</v>
      </c>
      <c r="AH187" s="11" t="s">
        <v>197</v>
      </c>
      <c r="AI187" s="11" t="s">
        <v>197</v>
      </c>
      <c r="AJ187" s="11" t="s">
        <v>197</v>
      </c>
      <c r="AK187" s="11">
        <v>3273.3000000000006</v>
      </c>
      <c r="AL187" s="11" t="s">
        <v>197</v>
      </c>
      <c r="AM187" s="11" t="s">
        <v>197</v>
      </c>
      <c r="AN187" s="11" t="s">
        <v>197</v>
      </c>
      <c r="AO187" s="11" t="s">
        <v>197</v>
      </c>
      <c r="AP187" s="11">
        <v>13.404333333333334</v>
      </c>
      <c r="AQ187" s="11">
        <v>0</v>
      </c>
      <c r="AR187" s="11">
        <v>19927.900000000001</v>
      </c>
      <c r="AS187" s="17"/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36.594000000000001</v>
      </c>
      <c r="BC187" s="64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</row>
    <row r="188" spans="1:66" ht="15" customHeight="1" x14ac:dyDescent="0.2">
      <c r="A188" s="71">
        <v>28581</v>
      </c>
      <c r="B188" s="13"/>
      <c r="C188" s="13">
        <v>5517.1</v>
      </c>
      <c r="D188" s="13"/>
      <c r="E188" s="13"/>
      <c r="F188" s="38"/>
      <c r="G188" s="13"/>
      <c r="H188" s="38">
        <v>3321.8</v>
      </c>
      <c r="I188" s="13"/>
      <c r="J188" s="13"/>
      <c r="K188" s="38"/>
      <c r="L188" s="13"/>
      <c r="M188" s="38"/>
      <c r="N188" s="13"/>
      <c r="O188" s="13"/>
      <c r="P188" s="13">
        <v>13696</v>
      </c>
      <c r="Q188" s="13"/>
      <c r="R188" s="13"/>
      <c r="S188" s="38"/>
      <c r="T188" s="13"/>
      <c r="U188" s="13"/>
      <c r="V188" s="38"/>
      <c r="W188" s="13"/>
      <c r="X188" s="13"/>
      <c r="Y188" s="13"/>
      <c r="Z188" s="13"/>
      <c r="AA188" s="38"/>
      <c r="AB188" s="13"/>
      <c r="AC188" s="13"/>
      <c r="AD188" s="13"/>
      <c r="AF188" s="11" t="s">
        <v>197</v>
      </c>
      <c r="AG188" s="11">
        <v>5509.8999999999987</v>
      </c>
      <c r="AH188" s="11" t="s">
        <v>197</v>
      </c>
      <c r="AI188" s="11" t="s">
        <v>197</v>
      </c>
      <c r="AJ188" s="11" t="s">
        <v>197</v>
      </c>
      <c r="AK188" s="11">
        <v>3326.3666666666668</v>
      </c>
      <c r="AL188" s="11" t="s">
        <v>197</v>
      </c>
      <c r="AM188" s="11" t="s">
        <v>197</v>
      </c>
      <c r="AN188" s="11" t="s">
        <v>197</v>
      </c>
      <c r="AO188" s="11" t="s">
        <v>197</v>
      </c>
      <c r="AP188" s="11">
        <v>13.654666666666666</v>
      </c>
      <c r="AQ188" s="11">
        <v>0</v>
      </c>
      <c r="AR188" s="11">
        <v>19927.900000000001</v>
      </c>
      <c r="AS188" s="17"/>
      <c r="AT188" s="11">
        <v>0</v>
      </c>
      <c r="AU188" s="11">
        <v>0</v>
      </c>
      <c r="AV188" s="11">
        <v>0</v>
      </c>
      <c r="AW188" s="11">
        <v>0</v>
      </c>
      <c r="AX188" s="11">
        <v>0</v>
      </c>
      <c r="AY188" s="11">
        <v>0</v>
      </c>
      <c r="AZ188" s="11">
        <v>0</v>
      </c>
      <c r="BA188" s="11">
        <v>36.594000000000001</v>
      </c>
      <c r="BC188" s="64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</row>
    <row r="189" spans="1:66" ht="15" customHeight="1" x14ac:dyDescent="0.2">
      <c r="A189" s="71">
        <v>28611</v>
      </c>
      <c r="B189" s="13"/>
      <c r="C189" s="13">
        <v>5607.4</v>
      </c>
      <c r="D189" s="13"/>
      <c r="E189" s="13"/>
      <c r="F189" s="38"/>
      <c r="G189" s="13"/>
      <c r="H189" s="38">
        <v>3382</v>
      </c>
      <c r="I189" s="13"/>
      <c r="J189" s="13"/>
      <c r="K189" s="38"/>
      <c r="L189" s="13"/>
      <c r="M189" s="38"/>
      <c r="N189" s="13"/>
      <c r="O189" s="13"/>
      <c r="P189" s="13">
        <v>13900</v>
      </c>
      <c r="Q189" s="13"/>
      <c r="R189" s="13"/>
      <c r="S189" s="38"/>
      <c r="T189" s="13"/>
      <c r="U189" s="13"/>
      <c r="V189" s="38"/>
      <c r="W189" s="13"/>
      <c r="X189" s="13"/>
      <c r="Y189" s="13"/>
      <c r="Z189" s="13"/>
      <c r="AA189" s="38"/>
      <c r="AB189" s="13"/>
      <c r="AC189" s="13"/>
      <c r="AD189" s="13"/>
      <c r="AF189" s="11" t="s">
        <v>197</v>
      </c>
      <c r="AG189" s="11">
        <v>5599.3666666666659</v>
      </c>
      <c r="AH189" s="11" t="s">
        <v>197</v>
      </c>
      <c r="AI189" s="11" t="s">
        <v>197</v>
      </c>
      <c r="AJ189" s="11" t="s">
        <v>197</v>
      </c>
      <c r="AK189" s="11">
        <v>3395.1333333333332</v>
      </c>
      <c r="AL189" s="11" t="s">
        <v>197</v>
      </c>
      <c r="AM189" s="11" t="s">
        <v>197</v>
      </c>
      <c r="AN189" s="11" t="s">
        <v>197</v>
      </c>
      <c r="AO189" s="11" t="s">
        <v>197</v>
      </c>
      <c r="AP189" s="11">
        <v>13.885333333333334</v>
      </c>
      <c r="AQ189" s="11">
        <v>0</v>
      </c>
      <c r="AR189" s="11">
        <v>21489.200000000001</v>
      </c>
      <c r="AS189" s="17"/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37.877499999999998</v>
      </c>
      <c r="BC189" s="64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</row>
    <row r="190" spans="1:66" ht="15" customHeight="1" x14ac:dyDescent="0.2">
      <c r="A190" s="71">
        <v>28642</v>
      </c>
      <c r="B190" s="13"/>
      <c r="C190" s="13">
        <v>5673.6</v>
      </c>
      <c r="D190" s="13"/>
      <c r="E190" s="13"/>
      <c r="F190" s="38"/>
      <c r="G190" s="13"/>
      <c r="H190" s="38">
        <v>3481.6</v>
      </c>
      <c r="I190" s="13"/>
      <c r="J190" s="13"/>
      <c r="K190" s="38"/>
      <c r="L190" s="13"/>
      <c r="M190" s="38"/>
      <c r="N190" s="13"/>
      <c r="O190" s="13"/>
      <c r="P190" s="13">
        <v>14060</v>
      </c>
      <c r="Q190" s="13"/>
      <c r="R190" s="13">
        <v>5992.7</v>
      </c>
      <c r="S190" s="38"/>
      <c r="T190" s="13"/>
      <c r="U190" s="13"/>
      <c r="V190" s="38"/>
      <c r="W190" s="13"/>
      <c r="X190" s="13"/>
      <c r="Y190" s="13"/>
      <c r="Z190" s="13"/>
      <c r="AA190" s="38"/>
      <c r="AB190" s="13"/>
      <c r="AC190" s="13"/>
      <c r="AD190" s="13">
        <v>39302</v>
      </c>
      <c r="AF190" s="11" t="s">
        <v>197</v>
      </c>
      <c r="AG190" s="11">
        <v>5708.2</v>
      </c>
      <c r="AH190" s="11" t="s">
        <v>197</v>
      </c>
      <c r="AI190" s="11" t="s">
        <v>197</v>
      </c>
      <c r="AJ190" s="11" t="s">
        <v>197</v>
      </c>
      <c r="AK190" s="11">
        <v>3474.5333333333333</v>
      </c>
      <c r="AL190" s="11" t="s">
        <v>197</v>
      </c>
      <c r="AM190" s="11" t="s">
        <v>197</v>
      </c>
      <c r="AN190" s="11" t="s">
        <v>197</v>
      </c>
      <c r="AO190" s="11" t="s">
        <v>197</v>
      </c>
      <c r="AP190" s="11">
        <v>14.134333333333334</v>
      </c>
      <c r="AQ190" s="11">
        <v>0</v>
      </c>
      <c r="AR190" s="11">
        <v>21489.200000000001</v>
      </c>
      <c r="AS190" s="17"/>
      <c r="AT190" s="11">
        <v>0</v>
      </c>
      <c r="AU190" s="11">
        <v>0</v>
      </c>
      <c r="AV190" s="11">
        <v>0</v>
      </c>
      <c r="AW190" s="11">
        <v>0</v>
      </c>
      <c r="AX190" s="11">
        <v>0</v>
      </c>
      <c r="AY190" s="11">
        <v>0</v>
      </c>
      <c r="AZ190" s="11">
        <v>0</v>
      </c>
      <c r="BA190" s="11">
        <v>37.877499999999998</v>
      </c>
      <c r="BC190" s="64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</row>
    <row r="191" spans="1:66" ht="15" customHeight="1" x14ac:dyDescent="0.2">
      <c r="A191" s="71">
        <v>28672</v>
      </c>
      <c r="B191" s="13"/>
      <c r="C191" s="13">
        <v>5843.6</v>
      </c>
      <c r="D191" s="13"/>
      <c r="E191" s="13"/>
      <c r="F191" s="38"/>
      <c r="G191" s="13"/>
      <c r="H191" s="38">
        <v>3560</v>
      </c>
      <c r="I191" s="13"/>
      <c r="J191" s="13"/>
      <c r="K191" s="38"/>
      <c r="L191" s="13"/>
      <c r="M191" s="38"/>
      <c r="N191" s="13"/>
      <c r="O191" s="13"/>
      <c r="P191" s="13">
        <v>14443</v>
      </c>
      <c r="Q191" s="13"/>
      <c r="R191" s="13"/>
      <c r="S191" s="38"/>
      <c r="T191" s="13"/>
      <c r="U191" s="13"/>
      <c r="V191" s="38"/>
      <c r="W191" s="13"/>
      <c r="X191" s="13"/>
      <c r="Y191" s="13"/>
      <c r="Z191" s="13"/>
      <c r="AA191" s="38"/>
      <c r="AB191" s="13"/>
      <c r="AC191" s="13"/>
      <c r="AD191" s="13"/>
      <c r="AF191" s="11" t="s">
        <v>197</v>
      </c>
      <c r="AG191" s="11">
        <v>5930.9333333333343</v>
      </c>
      <c r="AH191" s="11" t="s">
        <v>197</v>
      </c>
      <c r="AI191" s="11" t="s">
        <v>197</v>
      </c>
      <c r="AJ191" s="11" t="s">
        <v>197</v>
      </c>
      <c r="AK191" s="11">
        <v>3562.1666666666665</v>
      </c>
      <c r="AL191" s="11" t="s">
        <v>197</v>
      </c>
      <c r="AM191" s="11" t="s">
        <v>197</v>
      </c>
      <c r="AN191" s="11" t="s">
        <v>197</v>
      </c>
      <c r="AO191" s="11" t="s">
        <v>197</v>
      </c>
      <c r="AP191" s="11">
        <v>14.362</v>
      </c>
      <c r="AQ191" s="11">
        <v>0</v>
      </c>
      <c r="AR191" s="11">
        <v>21489.200000000001</v>
      </c>
      <c r="AS191" s="17"/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37.877499999999998</v>
      </c>
      <c r="BC191" s="64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</row>
    <row r="192" spans="1:66" ht="15" customHeight="1" x14ac:dyDescent="0.2">
      <c r="A192" s="71">
        <v>28703</v>
      </c>
      <c r="B192" s="13"/>
      <c r="C192" s="13">
        <v>6275.6</v>
      </c>
      <c r="D192" s="13"/>
      <c r="E192" s="13"/>
      <c r="F192" s="38"/>
      <c r="G192" s="13"/>
      <c r="H192" s="38">
        <v>3644.9</v>
      </c>
      <c r="I192" s="13"/>
      <c r="J192" s="13"/>
      <c r="K192" s="38"/>
      <c r="L192" s="13"/>
      <c r="M192" s="38"/>
      <c r="N192" s="13"/>
      <c r="O192" s="13"/>
      <c r="P192" s="13">
        <v>14583</v>
      </c>
      <c r="Q192" s="13"/>
      <c r="R192" s="13"/>
      <c r="S192" s="38"/>
      <c r="T192" s="13"/>
      <c r="U192" s="13"/>
      <c r="V192" s="38"/>
      <c r="W192" s="13"/>
      <c r="X192" s="13"/>
      <c r="Y192" s="13"/>
      <c r="Z192" s="13"/>
      <c r="AA192" s="38"/>
      <c r="AB192" s="13"/>
      <c r="AC192" s="13"/>
      <c r="AD192" s="13"/>
      <c r="AF192" s="11" t="s">
        <v>197</v>
      </c>
      <c r="AG192" s="11">
        <v>6131.1000000000013</v>
      </c>
      <c r="AH192" s="11" t="s">
        <v>197</v>
      </c>
      <c r="AI192" s="11" t="s">
        <v>197</v>
      </c>
      <c r="AJ192" s="11" t="s">
        <v>197</v>
      </c>
      <c r="AK192" s="11">
        <v>3614.5333333333328</v>
      </c>
      <c r="AL192" s="11" t="s">
        <v>197</v>
      </c>
      <c r="AM192" s="11" t="s">
        <v>197</v>
      </c>
      <c r="AN192" s="11" t="s">
        <v>197</v>
      </c>
      <c r="AO192" s="11" t="s">
        <v>197</v>
      </c>
      <c r="AP192" s="11">
        <v>14.373333333333333</v>
      </c>
      <c r="AQ192" s="11">
        <v>0</v>
      </c>
      <c r="AR192" s="11">
        <v>23219.100000000002</v>
      </c>
      <c r="AS192" s="17"/>
      <c r="AT192" s="11">
        <v>0</v>
      </c>
      <c r="AU192" s="11">
        <v>0</v>
      </c>
      <c r="AV192" s="11">
        <v>0</v>
      </c>
      <c r="AW192" s="11">
        <v>0</v>
      </c>
      <c r="AX192" s="11">
        <v>0</v>
      </c>
      <c r="AY192" s="11">
        <v>0</v>
      </c>
      <c r="AZ192" s="11">
        <v>0</v>
      </c>
      <c r="BA192" s="11">
        <v>39.313499999999998</v>
      </c>
      <c r="BC192" s="64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</row>
    <row r="193" spans="1:66" ht="15" customHeight="1" x14ac:dyDescent="0.2">
      <c r="A193" s="71">
        <v>28734</v>
      </c>
      <c r="B193" s="13"/>
      <c r="C193" s="13">
        <v>6274.1</v>
      </c>
      <c r="D193" s="13"/>
      <c r="E193" s="13"/>
      <c r="F193" s="38"/>
      <c r="G193" s="13"/>
      <c r="H193" s="38">
        <v>3638.7</v>
      </c>
      <c r="I193" s="13"/>
      <c r="J193" s="13"/>
      <c r="K193" s="38"/>
      <c r="L193" s="13"/>
      <c r="M193" s="38"/>
      <c r="N193" s="13"/>
      <c r="O193" s="13"/>
      <c r="P193" s="13">
        <v>14094</v>
      </c>
      <c r="Q193" s="13"/>
      <c r="R193" s="13">
        <v>6540.7</v>
      </c>
      <c r="S193" s="38"/>
      <c r="T193" s="13"/>
      <c r="U193" s="13"/>
      <c r="V193" s="38"/>
      <c r="W193" s="13"/>
      <c r="X193" s="13"/>
      <c r="Y193" s="13"/>
      <c r="Z193" s="13"/>
      <c r="AA193" s="38"/>
      <c r="AB193" s="13"/>
      <c r="AC193" s="13"/>
      <c r="AD193" s="13">
        <v>41951</v>
      </c>
      <c r="AF193" s="11" t="s">
        <v>197</v>
      </c>
      <c r="AG193" s="11">
        <v>6370</v>
      </c>
      <c r="AH193" s="11" t="s">
        <v>197</v>
      </c>
      <c r="AI193" s="11" t="s">
        <v>197</v>
      </c>
      <c r="AJ193" s="11" t="s">
        <v>197</v>
      </c>
      <c r="AK193" s="11">
        <v>3654.7333333333336</v>
      </c>
      <c r="AL193" s="11" t="s">
        <v>197</v>
      </c>
      <c r="AM193" s="11" t="s">
        <v>197</v>
      </c>
      <c r="AN193" s="11" t="s">
        <v>197</v>
      </c>
      <c r="AO193" s="11" t="s">
        <v>197</v>
      </c>
      <c r="AP193" s="11">
        <v>14.484999999999999</v>
      </c>
      <c r="AQ193" s="11">
        <v>0</v>
      </c>
      <c r="AR193" s="11">
        <v>23219.100000000002</v>
      </c>
      <c r="AS193" s="17"/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39.313499999999998</v>
      </c>
      <c r="BC193" s="64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</row>
    <row r="194" spans="1:66" ht="15" customHeight="1" x14ac:dyDescent="0.2">
      <c r="A194" s="71">
        <v>28764</v>
      </c>
      <c r="B194" s="13"/>
      <c r="C194" s="13">
        <v>6560.3</v>
      </c>
      <c r="D194" s="13"/>
      <c r="E194" s="13"/>
      <c r="F194" s="38"/>
      <c r="G194" s="13"/>
      <c r="H194" s="38">
        <v>3680.6</v>
      </c>
      <c r="I194" s="13"/>
      <c r="J194" s="13"/>
      <c r="K194" s="38"/>
      <c r="L194" s="13"/>
      <c r="M194" s="38"/>
      <c r="N194" s="13"/>
      <c r="O194" s="13"/>
      <c r="P194" s="13">
        <v>14778</v>
      </c>
      <c r="Q194" s="13"/>
      <c r="R194" s="13"/>
      <c r="S194" s="38"/>
      <c r="T194" s="13"/>
      <c r="U194" s="13"/>
      <c r="V194" s="38"/>
      <c r="W194" s="13"/>
      <c r="X194" s="13"/>
      <c r="Y194" s="13"/>
      <c r="Z194" s="13"/>
      <c r="AA194" s="38"/>
      <c r="AB194" s="13"/>
      <c r="AC194" s="13"/>
      <c r="AD194" s="13"/>
      <c r="AF194" s="11" t="s">
        <v>197</v>
      </c>
      <c r="AG194" s="11">
        <v>6485.7666666666673</v>
      </c>
      <c r="AH194" s="11" t="s">
        <v>197</v>
      </c>
      <c r="AI194" s="11" t="s">
        <v>197</v>
      </c>
      <c r="AJ194" s="11" t="s">
        <v>197</v>
      </c>
      <c r="AK194" s="11">
        <v>3710.7333333333331</v>
      </c>
      <c r="AL194" s="11" t="s">
        <v>197</v>
      </c>
      <c r="AM194" s="11" t="s">
        <v>197</v>
      </c>
      <c r="AN194" s="11" t="s">
        <v>197</v>
      </c>
      <c r="AO194" s="11" t="s">
        <v>197</v>
      </c>
      <c r="AP194" s="11">
        <v>14.645333333333333</v>
      </c>
      <c r="AQ194" s="11">
        <v>0</v>
      </c>
      <c r="AR194" s="11">
        <v>23219.100000000002</v>
      </c>
      <c r="AS194" s="17"/>
      <c r="AT194" s="11">
        <v>0</v>
      </c>
      <c r="AU194" s="11">
        <v>0</v>
      </c>
      <c r="AV194" s="11">
        <v>0</v>
      </c>
      <c r="AW194" s="11">
        <v>0</v>
      </c>
      <c r="AX194" s="11">
        <v>0</v>
      </c>
      <c r="AY194" s="11">
        <v>0</v>
      </c>
      <c r="AZ194" s="11">
        <v>0</v>
      </c>
      <c r="BA194" s="11">
        <v>39.313499999999998</v>
      </c>
      <c r="BC194" s="64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</row>
    <row r="195" spans="1:66" ht="15" customHeight="1" x14ac:dyDescent="0.2">
      <c r="A195" s="71">
        <v>28795</v>
      </c>
      <c r="B195" s="13"/>
      <c r="C195" s="13">
        <v>6622.9</v>
      </c>
      <c r="D195" s="13"/>
      <c r="E195" s="13"/>
      <c r="F195" s="38"/>
      <c r="G195" s="13"/>
      <c r="H195" s="38">
        <v>3812.9</v>
      </c>
      <c r="I195" s="13"/>
      <c r="J195" s="13"/>
      <c r="K195" s="38"/>
      <c r="L195" s="13"/>
      <c r="M195" s="38"/>
      <c r="N195" s="13"/>
      <c r="O195" s="13"/>
      <c r="P195" s="13">
        <v>15064</v>
      </c>
      <c r="Q195" s="13"/>
      <c r="R195" s="13"/>
      <c r="S195" s="38"/>
      <c r="T195" s="13"/>
      <c r="U195" s="13"/>
      <c r="V195" s="38"/>
      <c r="W195" s="13"/>
      <c r="X195" s="13"/>
      <c r="Y195" s="13"/>
      <c r="Z195" s="13"/>
      <c r="AA195" s="38"/>
      <c r="AB195" s="13"/>
      <c r="AC195" s="13"/>
      <c r="AD195" s="13"/>
      <c r="AF195" s="11" t="s">
        <v>197</v>
      </c>
      <c r="AG195" s="11">
        <v>6630.8</v>
      </c>
      <c r="AH195" s="11" t="s">
        <v>197</v>
      </c>
      <c r="AI195" s="11" t="s">
        <v>197</v>
      </c>
      <c r="AJ195" s="11" t="s">
        <v>197</v>
      </c>
      <c r="AK195" s="11">
        <v>3767.4333333333329</v>
      </c>
      <c r="AL195" s="11" t="s">
        <v>197</v>
      </c>
      <c r="AM195" s="11" t="s">
        <v>197</v>
      </c>
      <c r="AN195" s="11" t="s">
        <v>197</v>
      </c>
      <c r="AO195" s="11" t="s">
        <v>197</v>
      </c>
      <c r="AP195" s="11">
        <v>15.011333333333335</v>
      </c>
      <c r="AQ195" s="11">
        <v>0</v>
      </c>
      <c r="AR195" s="11">
        <v>25023.1</v>
      </c>
      <c r="AS195" s="17"/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40.643000000000001</v>
      </c>
      <c r="BC195" s="64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</row>
    <row r="196" spans="1:66" ht="15" customHeight="1" x14ac:dyDescent="0.2">
      <c r="A196" s="71">
        <v>28825</v>
      </c>
      <c r="B196" s="13"/>
      <c r="C196" s="13">
        <v>6709.2</v>
      </c>
      <c r="D196" s="13"/>
      <c r="E196" s="13"/>
      <c r="F196" s="38"/>
      <c r="G196" s="13"/>
      <c r="H196" s="38">
        <v>3808.8</v>
      </c>
      <c r="I196" s="13"/>
      <c r="J196" s="13"/>
      <c r="K196" s="38"/>
      <c r="L196" s="13"/>
      <c r="M196" s="38"/>
      <c r="N196" s="13"/>
      <c r="O196" s="13"/>
      <c r="P196" s="13">
        <v>15192</v>
      </c>
      <c r="Q196" s="13"/>
      <c r="R196" s="13">
        <v>7061.8</v>
      </c>
      <c r="S196" s="38"/>
      <c r="T196" s="13"/>
      <c r="U196" s="13"/>
      <c r="V196" s="38"/>
      <c r="W196" s="13"/>
      <c r="X196" s="13"/>
      <c r="Y196" s="13"/>
      <c r="Z196" s="13"/>
      <c r="AA196" s="38"/>
      <c r="AB196" s="13"/>
      <c r="AC196" s="13"/>
      <c r="AD196" s="13">
        <v>42991</v>
      </c>
      <c r="AF196" s="11" t="s">
        <v>197</v>
      </c>
      <c r="AG196" s="11">
        <v>6625.5333333333328</v>
      </c>
      <c r="AH196" s="11" t="s">
        <v>197</v>
      </c>
      <c r="AI196" s="11" t="s">
        <v>197</v>
      </c>
      <c r="AJ196" s="11" t="s">
        <v>197</v>
      </c>
      <c r="AK196" s="11">
        <v>4166.9666666666672</v>
      </c>
      <c r="AL196" s="11" t="s">
        <v>197</v>
      </c>
      <c r="AM196" s="11" t="s">
        <v>197</v>
      </c>
      <c r="AN196" s="11" t="s">
        <v>197</v>
      </c>
      <c r="AO196" s="11" t="s">
        <v>197</v>
      </c>
      <c r="AP196" s="11">
        <v>15.053666666666667</v>
      </c>
      <c r="AQ196" s="11">
        <v>0</v>
      </c>
      <c r="AR196" s="11">
        <v>25023.1</v>
      </c>
      <c r="AS196" s="17"/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0</v>
      </c>
      <c r="AZ196" s="11">
        <v>0</v>
      </c>
      <c r="BA196" s="11">
        <v>40.643000000000001</v>
      </c>
      <c r="BC196" s="64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</row>
    <row r="197" spans="1:66" ht="15" customHeight="1" x14ac:dyDescent="0.2">
      <c r="A197" s="71">
        <v>28856</v>
      </c>
      <c r="B197" s="13"/>
      <c r="C197" s="13">
        <v>6544.5</v>
      </c>
      <c r="D197" s="13"/>
      <c r="E197" s="13"/>
      <c r="F197" s="38"/>
      <c r="G197" s="13"/>
      <c r="H197" s="38">
        <v>4879.2</v>
      </c>
      <c r="I197" s="13"/>
      <c r="J197" s="13"/>
      <c r="K197" s="38"/>
      <c r="L197" s="13"/>
      <c r="M197" s="38"/>
      <c r="N197" s="13"/>
      <c r="O197" s="13"/>
      <c r="P197" s="13">
        <v>14905</v>
      </c>
      <c r="Q197" s="13"/>
      <c r="R197" s="13"/>
      <c r="S197" s="38"/>
      <c r="T197" s="13"/>
      <c r="U197" s="13"/>
      <c r="V197" s="38"/>
      <c r="W197" s="13"/>
      <c r="X197" s="13"/>
      <c r="Y197" s="13"/>
      <c r="Z197" s="13"/>
      <c r="AA197" s="38"/>
      <c r="AB197" s="13"/>
      <c r="AC197" s="13"/>
      <c r="AD197" s="13"/>
      <c r="AF197" s="11" t="s">
        <v>197</v>
      </c>
      <c r="AG197" s="11">
        <v>6867.0666666666666</v>
      </c>
      <c r="AH197" s="11" t="s">
        <v>197</v>
      </c>
      <c r="AI197" s="11" t="s">
        <v>197</v>
      </c>
      <c r="AJ197" s="11" t="s">
        <v>197</v>
      </c>
      <c r="AK197" s="11">
        <v>4215.9000000000005</v>
      </c>
      <c r="AL197" s="11" t="s">
        <v>197</v>
      </c>
      <c r="AM197" s="11" t="s">
        <v>197</v>
      </c>
      <c r="AN197" s="11" t="s">
        <v>197</v>
      </c>
      <c r="AO197" s="11" t="s">
        <v>197</v>
      </c>
      <c r="AP197" s="11">
        <v>14.995333333333335</v>
      </c>
      <c r="AQ197" s="11">
        <v>0</v>
      </c>
      <c r="AR197" s="11">
        <v>25023.1</v>
      </c>
      <c r="AS197" s="17"/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40.643000000000001</v>
      </c>
      <c r="BC197" s="64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</row>
    <row r="198" spans="1:66" ht="15" customHeight="1" x14ac:dyDescent="0.2">
      <c r="A198" s="71">
        <v>28887</v>
      </c>
      <c r="B198" s="13"/>
      <c r="C198" s="13">
        <v>7347.5</v>
      </c>
      <c r="D198" s="13"/>
      <c r="E198" s="13"/>
      <c r="F198" s="38"/>
      <c r="G198" s="13"/>
      <c r="H198" s="38">
        <v>3959.7</v>
      </c>
      <c r="I198" s="13"/>
      <c r="J198" s="13"/>
      <c r="K198" s="38"/>
      <c r="L198" s="13"/>
      <c r="M198" s="38"/>
      <c r="N198" s="13"/>
      <c r="O198" s="13"/>
      <c r="P198" s="13">
        <v>14889</v>
      </c>
      <c r="Q198" s="13"/>
      <c r="R198" s="13"/>
      <c r="S198" s="38"/>
      <c r="T198" s="13"/>
      <c r="U198" s="13"/>
      <c r="V198" s="38"/>
      <c r="W198" s="13"/>
      <c r="X198" s="13"/>
      <c r="Y198" s="13"/>
      <c r="Z198" s="13"/>
      <c r="AA198" s="38"/>
      <c r="AB198" s="13"/>
      <c r="AC198" s="13"/>
      <c r="AD198" s="13"/>
      <c r="AF198" s="11" t="s">
        <v>197</v>
      </c>
      <c r="AG198" s="11">
        <v>6952.4000000000005</v>
      </c>
      <c r="AH198" s="11" t="s">
        <v>197</v>
      </c>
      <c r="AI198" s="11" t="s">
        <v>197</v>
      </c>
      <c r="AJ198" s="11" t="s">
        <v>197</v>
      </c>
      <c r="AK198" s="11">
        <v>4331.3666666666659</v>
      </c>
      <c r="AL198" s="11" t="s">
        <v>197</v>
      </c>
      <c r="AM198" s="11" t="s">
        <v>197</v>
      </c>
      <c r="AN198" s="11" t="s">
        <v>197</v>
      </c>
      <c r="AO198" s="11" t="s">
        <v>197</v>
      </c>
      <c r="AP198" s="11">
        <v>14.970666666666666</v>
      </c>
      <c r="AQ198" s="11">
        <v>0</v>
      </c>
      <c r="AR198" s="11">
        <v>26971.100000000002</v>
      </c>
      <c r="AS198" s="17"/>
      <c r="AT198" s="11">
        <v>0</v>
      </c>
      <c r="AU198" s="11">
        <v>0</v>
      </c>
      <c r="AV198" s="11">
        <v>0</v>
      </c>
      <c r="AW198" s="11">
        <v>0</v>
      </c>
      <c r="AX198" s="11">
        <v>0</v>
      </c>
      <c r="AY198" s="11">
        <v>0</v>
      </c>
      <c r="AZ198" s="11">
        <v>0</v>
      </c>
      <c r="BA198" s="11">
        <v>42.551499999999997</v>
      </c>
      <c r="BC198" s="64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</row>
    <row r="199" spans="1:66" ht="15" customHeight="1" x14ac:dyDescent="0.2">
      <c r="A199" s="71">
        <v>28915</v>
      </c>
      <c r="B199" s="13"/>
      <c r="C199" s="13">
        <v>6965.2</v>
      </c>
      <c r="D199" s="13"/>
      <c r="E199" s="13"/>
      <c r="F199" s="38"/>
      <c r="G199" s="13"/>
      <c r="H199" s="38">
        <v>4155.2</v>
      </c>
      <c r="I199" s="13"/>
      <c r="J199" s="13"/>
      <c r="K199" s="38"/>
      <c r="L199" s="13"/>
      <c r="M199" s="38"/>
      <c r="N199" s="13"/>
      <c r="O199" s="13"/>
      <c r="P199" s="13">
        <v>15118</v>
      </c>
      <c r="Q199" s="13"/>
      <c r="R199" s="13">
        <v>7523.8</v>
      </c>
      <c r="S199" s="38"/>
      <c r="T199" s="13"/>
      <c r="U199" s="13"/>
      <c r="V199" s="38"/>
      <c r="W199" s="13"/>
      <c r="X199" s="13"/>
      <c r="Y199" s="13"/>
      <c r="Z199" s="13"/>
      <c r="AA199" s="38"/>
      <c r="AB199" s="13"/>
      <c r="AC199" s="13"/>
      <c r="AD199" s="13">
        <v>45962</v>
      </c>
      <c r="AF199" s="11" t="s">
        <v>197</v>
      </c>
      <c r="AG199" s="11">
        <v>7134.1333333333341</v>
      </c>
      <c r="AH199" s="11" t="s">
        <v>197</v>
      </c>
      <c r="AI199" s="11" t="s">
        <v>197</v>
      </c>
      <c r="AJ199" s="11" t="s">
        <v>197</v>
      </c>
      <c r="AK199" s="11">
        <v>4090.9</v>
      </c>
      <c r="AL199" s="11" t="s">
        <v>197</v>
      </c>
      <c r="AM199" s="11" t="s">
        <v>197</v>
      </c>
      <c r="AN199" s="11" t="s">
        <v>197</v>
      </c>
      <c r="AO199" s="11" t="s">
        <v>197</v>
      </c>
      <c r="AP199" s="11">
        <v>15.077666666666666</v>
      </c>
      <c r="AQ199" s="11">
        <v>0</v>
      </c>
      <c r="AR199" s="11">
        <v>26971.100000000002</v>
      </c>
      <c r="AS199" s="17"/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42.551499999999997</v>
      </c>
      <c r="BC199" s="64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</row>
    <row r="200" spans="1:66" ht="15" customHeight="1" x14ac:dyDescent="0.2">
      <c r="A200" s="71">
        <v>28946</v>
      </c>
      <c r="B200" s="13"/>
      <c r="C200" s="13">
        <v>7089.7</v>
      </c>
      <c r="D200" s="13"/>
      <c r="E200" s="13"/>
      <c r="F200" s="38"/>
      <c r="G200" s="13"/>
      <c r="H200" s="38">
        <v>4157.8</v>
      </c>
      <c r="I200" s="13"/>
      <c r="J200" s="13"/>
      <c r="K200" s="38"/>
      <c r="L200" s="13"/>
      <c r="M200" s="38"/>
      <c r="N200" s="13"/>
      <c r="O200" s="13"/>
      <c r="P200" s="13">
        <v>15226</v>
      </c>
      <c r="Q200" s="13"/>
      <c r="R200" s="13"/>
      <c r="S200" s="38"/>
      <c r="T200" s="13"/>
      <c r="U200" s="13"/>
      <c r="V200" s="38"/>
      <c r="W200" s="13"/>
      <c r="X200" s="13"/>
      <c r="Y200" s="13"/>
      <c r="Z200" s="13"/>
      <c r="AA200" s="38"/>
      <c r="AB200" s="13"/>
      <c r="AC200" s="13"/>
      <c r="AD200" s="13"/>
      <c r="AF200" s="11" t="s">
        <v>197</v>
      </c>
      <c r="AG200" s="11">
        <v>7079.333333333333</v>
      </c>
      <c r="AH200" s="11" t="s">
        <v>197</v>
      </c>
      <c r="AI200" s="11" t="s">
        <v>197</v>
      </c>
      <c r="AJ200" s="11" t="s">
        <v>197</v>
      </c>
      <c r="AK200" s="11">
        <v>4205.0666666666666</v>
      </c>
      <c r="AL200" s="11" t="s">
        <v>197</v>
      </c>
      <c r="AM200" s="11" t="s">
        <v>197</v>
      </c>
      <c r="AN200" s="11" t="s">
        <v>197</v>
      </c>
      <c r="AO200" s="11" t="s">
        <v>197</v>
      </c>
      <c r="AP200" s="11">
        <v>15.246333333333334</v>
      </c>
      <c r="AQ200" s="11">
        <v>0</v>
      </c>
      <c r="AR200" s="11">
        <v>26971.100000000002</v>
      </c>
      <c r="AS200" s="17"/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0</v>
      </c>
      <c r="AZ200" s="11">
        <v>0</v>
      </c>
      <c r="BA200" s="11">
        <v>42.551499999999997</v>
      </c>
      <c r="BC200" s="64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</row>
    <row r="201" spans="1:66" ht="15" customHeight="1" x14ac:dyDescent="0.2">
      <c r="A201" s="71">
        <v>28976</v>
      </c>
      <c r="B201" s="13"/>
      <c r="C201" s="13">
        <v>7183.1</v>
      </c>
      <c r="D201" s="13"/>
      <c r="E201" s="13"/>
      <c r="F201" s="38"/>
      <c r="G201" s="13"/>
      <c r="H201" s="38">
        <v>4302.2</v>
      </c>
      <c r="I201" s="13"/>
      <c r="J201" s="13"/>
      <c r="K201" s="38"/>
      <c r="L201" s="13"/>
      <c r="M201" s="38"/>
      <c r="N201" s="13"/>
      <c r="O201" s="13"/>
      <c r="P201" s="13">
        <v>15395</v>
      </c>
      <c r="Q201" s="13"/>
      <c r="R201" s="13"/>
      <c r="S201" s="38"/>
      <c r="T201" s="13"/>
      <c r="U201" s="13"/>
      <c r="V201" s="38"/>
      <c r="W201" s="13"/>
      <c r="X201" s="13"/>
      <c r="Y201" s="13"/>
      <c r="Z201" s="13"/>
      <c r="AA201" s="38"/>
      <c r="AB201" s="13"/>
      <c r="AC201" s="13"/>
      <c r="AD201" s="13"/>
      <c r="AF201" s="11" t="s">
        <v>197</v>
      </c>
      <c r="AG201" s="11">
        <v>7234.3666666666659</v>
      </c>
      <c r="AH201" s="11" t="s">
        <v>197</v>
      </c>
      <c r="AI201" s="11" t="s">
        <v>197</v>
      </c>
      <c r="AJ201" s="11" t="s">
        <v>197</v>
      </c>
      <c r="AK201" s="11">
        <v>4312.3</v>
      </c>
      <c r="AL201" s="11" t="s">
        <v>197</v>
      </c>
      <c r="AM201" s="11" t="s">
        <v>197</v>
      </c>
      <c r="AN201" s="11" t="s">
        <v>197</v>
      </c>
      <c r="AO201" s="11" t="s">
        <v>197</v>
      </c>
      <c r="AP201" s="11">
        <v>15.292666666666666</v>
      </c>
      <c r="AQ201" s="11">
        <v>0</v>
      </c>
      <c r="AR201" s="11">
        <v>28829.599999999999</v>
      </c>
      <c r="AS201" s="17"/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44.206000000000003</v>
      </c>
      <c r="BC201" s="64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</row>
    <row r="202" spans="1:66" ht="15" customHeight="1" x14ac:dyDescent="0.2">
      <c r="A202" s="71">
        <v>29007</v>
      </c>
      <c r="B202" s="13"/>
      <c r="C202" s="13">
        <v>7430.3</v>
      </c>
      <c r="D202" s="13"/>
      <c r="E202" s="13"/>
      <c r="F202" s="38"/>
      <c r="G202" s="13"/>
      <c r="H202" s="38">
        <v>4476.8999999999996</v>
      </c>
      <c r="I202" s="13"/>
      <c r="J202" s="13"/>
      <c r="K202" s="38"/>
      <c r="L202" s="13"/>
      <c r="M202" s="38"/>
      <c r="N202" s="13"/>
      <c r="O202" s="13"/>
      <c r="P202" s="13">
        <v>15257</v>
      </c>
      <c r="Q202" s="13"/>
      <c r="R202" s="13">
        <v>7860.3</v>
      </c>
      <c r="S202" s="38"/>
      <c r="T202" s="13"/>
      <c r="U202" s="13"/>
      <c r="V202" s="38"/>
      <c r="W202" s="13"/>
      <c r="X202" s="13"/>
      <c r="Y202" s="13"/>
      <c r="Z202" s="13"/>
      <c r="AA202" s="38"/>
      <c r="AB202" s="13"/>
      <c r="AC202" s="13"/>
      <c r="AD202" s="13">
        <v>45920</v>
      </c>
      <c r="AF202" s="11" t="s">
        <v>197</v>
      </c>
      <c r="AG202" s="11">
        <v>7364.1000000000013</v>
      </c>
      <c r="AH202" s="11" t="s">
        <v>197</v>
      </c>
      <c r="AI202" s="11" t="s">
        <v>197</v>
      </c>
      <c r="AJ202" s="11" t="s">
        <v>197</v>
      </c>
      <c r="AK202" s="11">
        <v>4428.2666666666664</v>
      </c>
      <c r="AL202" s="11" t="s">
        <v>197</v>
      </c>
      <c r="AM202" s="11" t="s">
        <v>197</v>
      </c>
      <c r="AN202" s="11" t="s">
        <v>197</v>
      </c>
      <c r="AO202" s="11" t="s">
        <v>197</v>
      </c>
      <c r="AP202" s="11">
        <v>15.452666666666666</v>
      </c>
      <c r="AQ202" s="11">
        <v>0</v>
      </c>
      <c r="AR202" s="11">
        <v>28829.599999999999</v>
      </c>
      <c r="AS202" s="17"/>
      <c r="AT202" s="11">
        <v>0</v>
      </c>
      <c r="AU202" s="11">
        <v>0</v>
      </c>
      <c r="AV202" s="11">
        <v>0</v>
      </c>
      <c r="AW202" s="11">
        <v>0</v>
      </c>
      <c r="AX202" s="11">
        <v>0</v>
      </c>
      <c r="AY202" s="11">
        <v>0</v>
      </c>
      <c r="AZ202" s="11">
        <v>0</v>
      </c>
      <c r="BA202" s="11">
        <v>44.206000000000003</v>
      </c>
      <c r="BC202" s="64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</row>
    <row r="203" spans="1:66" ht="15" customHeight="1" x14ac:dyDescent="0.2">
      <c r="A203" s="71">
        <v>29037</v>
      </c>
      <c r="B203" s="13"/>
      <c r="C203" s="13">
        <v>7478.9</v>
      </c>
      <c r="D203" s="13"/>
      <c r="E203" s="13"/>
      <c r="F203" s="38"/>
      <c r="G203" s="13"/>
      <c r="H203" s="38">
        <v>4505.7</v>
      </c>
      <c r="I203" s="13"/>
      <c r="J203" s="13"/>
      <c r="K203" s="38"/>
      <c r="L203" s="13"/>
      <c r="M203" s="38"/>
      <c r="N203" s="13"/>
      <c r="O203" s="13"/>
      <c r="P203" s="13">
        <v>15706</v>
      </c>
      <c r="Q203" s="13"/>
      <c r="R203" s="13"/>
      <c r="S203" s="38"/>
      <c r="T203" s="13"/>
      <c r="U203" s="13"/>
      <c r="V203" s="38"/>
      <c r="W203" s="13"/>
      <c r="X203" s="13"/>
      <c r="Y203" s="13"/>
      <c r="Z203" s="13"/>
      <c r="AA203" s="38"/>
      <c r="AB203" s="13"/>
      <c r="AC203" s="13"/>
      <c r="AD203" s="13"/>
      <c r="AF203" s="11" t="s">
        <v>197</v>
      </c>
      <c r="AG203" s="11">
        <v>7527.4666666666672</v>
      </c>
      <c r="AH203" s="11" t="s">
        <v>197</v>
      </c>
      <c r="AI203" s="11" t="s">
        <v>197</v>
      </c>
      <c r="AJ203" s="11" t="s">
        <v>197</v>
      </c>
      <c r="AK203" s="11">
        <v>4579.8999999999996</v>
      </c>
      <c r="AL203" s="11" t="s">
        <v>197</v>
      </c>
      <c r="AM203" s="11" t="s">
        <v>197</v>
      </c>
      <c r="AN203" s="11" t="s">
        <v>197</v>
      </c>
      <c r="AO203" s="11" t="s">
        <v>197</v>
      </c>
      <c r="AP203" s="11">
        <v>15.579000000000001</v>
      </c>
      <c r="AQ203" s="11">
        <v>0</v>
      </c>
      <c r="AR203" s="11">
        <v>28829.599999999999</v>
      </c>
      <c r="AS203" s="17"/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44.206000000000003</v>
      </c>
      <c r="BC203" s="64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</row>
    <row r="204" spans="1:66" ht="15" customHeight="1" x14ac:dyDescent="0.2">
      <c r="A204" s="71">
        <v>29068</v>
      </c>
      <c r="B204" s="13"/>
      <c r="C204" s="13">
        <v>7673.2</v>
      </c>
      <c r="D204" s="13"/>
      <c r="E204" s="13"/>
      <c r="F204" s="38"/>
      <c r="G204" s="13"/>
      <c r="H204" s="38">
        <v>4757.1000000000004</v>
      </c>
      <c r="I204" s="13"/>
      <c r="J204" s="13"/>
      <c r="K204" s="38"/>
      <c r="L204" s="13"/>
      <c r="M204" s="38"/>
      <c r="N204" s="13"/>
      <c r="O204" s="13"/>
      <c r="P204" s="13">
        <v>15774</v>
      </c>
      <c r="Q204" s="13"/>
      <c r="R204" s="13"/>
      <c r="S204" s="38"/>
      <c r="T204" s="13"/>
      <c r="U204" s="13"/>
      <c r="V204" s="38"/>
      <c r="W204" s="13"/>
      <c r="X204" s="13"/>
      <c r="Y204" s="13"/>
      <c r="Z204" s="13"/>
      <c r="AA204" s="38"/>
      <c r="AB204" s="13"/>
      <c r="AC204" s="13"/>
      <c r="AD204" s="13"/>
      <c r="AF204" s="11" t="s">
        <v>197</v>
      </c>
      <c r="AG204" s="11">
        <v>7644.5</v>
      </c>
      <c r="AH204" s="11" t="s">
        <v>197</v>
      </c>
      <c r="AI204" s="11" t="s">
        <v>197</v>
      </c>
      <c r="AJ204" s="11" t="s">
        <v>197</v>
      </c>
      <c r="AK204" s="11">
        <v>4709.4666666666662</v>
      </c>
      <c r="AL204" s="11" t="s">
        <v>197</v>
      </c>
      <c r="AM204" s="11" t="s">
        <v>197</v>
      </c>
      <c r="AN204" s="11" t="s">
        <v>197</v>
      </c>
      <c r="AO204" s="11" t="s">
        <v>197</v>
      </c>
      <c r="AP204" s="11">
        <v>15.849333333333334</v>
      </c>
      <c r="AQ204" s="11">
        <v>0</v>
      </c>
      <c r="AR204" s="11">
        <v>30592.300000000003</v>
      </c>
      <c r="AS204" s="17"/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0</v>
      </c>
      <c r="AZ204" s="11">
        <v>0</v>
      </c>
      <c r="BA204" s="11">
        <v>45.907499999999999</v>
      </c>
      <c r="BC204" s="64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</row>
    <row r="205" spans="1:66" ht="15" customHeight="1" x14ac:dyDescent="0.2">
      <c r="A205" s="71">
        <v>29099</v>
      </c>
      <c r="B205" s="13"/>
      <c r="C205" s="13">
        <v>7781.4</v>
      </c>
      <c r="D205" s="13"/>
      <c r="E205" s="13"/>
      <c r="F205" s="38"/>
      <c r="G205" s="13"/>
      <c r="H205" s="38">
        <v>4865.6000000000004</v>
      </c>
      <c r="I205" s="13"/>
      <c r="J205" s="13"/>
      <c r="K205" s="38"/>
      <c r="L205" s="13"/>
      <c r="M205" s="38"/>
      <c r="N205" s="13"/>
      <c r="O205" s="13"/>
      <c r="P205" s="13">
        <v>16068</v>
      </c>
      <c r="Q205" s="13"/>
      <c r="R205" s="13">
        <v>8314.5</v>
      </c>
      <c r="S205" s="38"/>
      <c r="T205" s="13"/>
      <c r="U205" s="13"/>
      <c r="V205" s="38"/>
      <c r="W205" s="13"/>
      <c r="X205" s="13"/>
      <c r="Y205" s="13"/>
      <c r="Z205" s="13"/>
      <c r="AA205" s="38"/>
      <c r="AB205" s="13"/>
      <c r="AC205" s="13"/>
      <c r="AD205" s="13">
        <v>48757</v>
      </c>
      <c r="AF205" s="11" t="s">
        <v>197</v>
      </c>
      <c r="AG205" s="11">
        <v>7885.666666666667</v>
      </c>
      <c r="AH205" s="11" t="s">
        <v>197</v>
      </c>
      <c r="AI205" s="11" t="s">
        <v>197</v>
      </c>
      <c r="AJ205" s="11" t="s">
        <v>197</v>
      </c>
      <c r="AK205" s="11">
        <v>4869.6000000000004</v>
      </c>
      <c r="AL205" s="11" t="s">
        <v>197</v>
      </c>
      <c r="AM205" s="11" t="s">
        <v>197</v>
      </c>
      <c r="AN205" s="11" t="s">
        <v>197</v>
      </c>
      <c r="AO205" s="11" t="s">
        <v>197</v>
      </c>
      <c r="AP205" s="11">
        <v>16.096333333333334</v>
      </c>
      <c r="AQ205" s="11">
        <v>0</v>
      </c>
      <c r="AR205" s="11">
        <v>30592.300000000003</v>
      </c>
      <c r="AS205" s="17"/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45.907499999999999</v>
      </c>
      <c r="BC205" s="64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</row>
    <row r="206" spans="1:66" ht="15" customHeight="1" x14ac:dyDescent="0.2">
      <c r="A206" s="71">
        <v>29129</v>
      </c>
      <c r="B206" s="13"/>
      <c r="C206" s="13">
        <v>8202.4</v>
      </c>
      <c r="D206" s="13"/>
      <c r="E206" s="13"/>
      <c r="F206" s="38"/>
      <c r="G206" s="13"/>
      <c r="H206" s="38">
        <v>4986.1000000000004</v>
      </c>
      <c r="I206" s="13"/>
      <c r="J206" s="13"/>
      <c r="K206" s="38"/>
      <c r="L206" s="13"/>
      <c r="M206" s="38"/>
      <c r="N206" s="13"/>
      <c r="O206" s="13"/>
      <c r="P206" s="13">
        <v>16447</v>
      </c>
      <c r="Q206" s="13"/>
      <c r="R206" s="13"/>
      <c r="S206" s="38"/>
      <c r="T206" s="13"/>
      <c r="U206" s="13"/>
      <c r="V206" s="38"/>
      <c r="W206" s="13"/>
      <c r="X206" s="13"/>
      <c r="Y206" s="13"/>
      <c r="Z206" s="13"/>
      <c r="AA206" s="38"/>
      <c r="AB206" s="13"/>
      <c r="AC206" s="13"/>
      <c r="AD206" s="13"/>
      <c r="AF206" s="11" t="s">
        <v>197</v>
      </c>
      <c r="AG206" s="11">
        <v>8122.2333333333327</v>
      </c>
      <c r="AH206" s="11" t="s">
        <v>197</v>
      </c>
      <c r="AI206" s="11" t="s">
        <v>197</v>
      </c>
      <c r="AJ206" s="11" t="s">
        <v>197</v>
      </c>
      <c r="AK206" s="11">
        <v>4974.333333333333</v>
      </c>
      <c r="AL206" s="11" t="s">
        <v>197</v>
      </c>
      <c r="AM206" s="11" t="s">
        <v>197</v>
      </c>
      <c r="AN206" s="11" t="s">
        <v>197</v>
      </c>
      <c r="AO206" s="11" t="s">
        <v>197</v>
      </c>
      <c r="AP206" s="11">
        <v>16.443666666666669</v>
      </c>
      <c r="AQ206" s="11">
        <v>0</v>
      </c>
      <c r="AR206" s="11">
        <v>30592.300000000003</v>
      </c>
      <c r="AS206" s="17"/>
      <c r="AT206" s="11">
        <v>0</v>
      </c>
      <c r="AU206" s="11">
        <v>0</v>
      </c>
      <c r="AV206" s="11">
        <v>0</v>
      </c>
      <c r="AW206" s="11">
        <v>0</v>
      </c>
      <c r="AX206" s="11">
        <v>0</v>
      </c>
      <c r="AY206" s="11">
        <v>0</v>
      </c>
      <c r="AZ206" s="11">
        <v>0</v>
      </c>
      <c r="BA206" s="11">
        <v>45.907499999999999</v>
      </c>
      <c r="BC206" s="64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</row>
    <row r="207" spans="1:66" ht="15" customHeight="1" x14ac:dyDescent="0.2">
      <c r="A207" s="71">
        <v>29160</v>
      </c>
      <c r="B207" s="13"/>
      <c r="C207" s="13">
        <v>8382.9</v>
      </c>
      <c r="D207" s="13"/>
      <c r="E207" s="13"/>
      <c r="F207" s="38"/>
      <c r="G207" s="13"/>
      <c r="H207" s="38">
        <v>5071.3</v>
      </c>
      <c r="I207" s="13"/>
      <c r="J207" s="13"/>
      <c r="K207" s="38"/>
      <c r="L207" s="13"/>
      <c r="M207" s="38"/>
      <c r="N207" s="13"/>
      <c r="O207" s="13"/>
      <c r="P207" s="13">
        <v>16816</v>
      </c>
      <c r="Q207" s="13"/>
      <c r="R207" s="13"/>
      <c r="S207" s="38"/>
      <c r="T207" s="13"/>
      <c r="U207" s="13"/>
      <c r="V207" s="38"/>
      <c r="W207" s="13"/>
      <c r="X207" s="13"/>
      <c r="Y207" s="13"/>
      <c r="Z207" s="13"/>
      <c r="AA207" s="38"/>
      <c r="AB207" s="13"/>
      <c r="AC207" s="13"/>
      <c r="AD207" s="13"/>
      <c r="AF207" s="11" t="s">
        <v>197</v>
      </c>
      <c r="AG207" s="11">
        <v>8450.7666666666664</v>
      </c>
      <c r="AH207" s="11" t="s">
        <v>197</v>
      </c>
      <c r="AI207" s="11" t="s">
        <v>197</v>
      </c>
      <c r="AJ207" s="11" t="s">
        <v>197</v>
      </c>
      <c r="AK207" s="11">
        <v>5093.0000000000009</v>
      </c>
      <c r="AL207" s="11" t="s">
        <v>197</v>
      </c>
      <c r="AM207" s="11" t="s">
        <v>197</v>
      </c>
      <c r="AN207" s="11" t="s">
        <v>197</v>
      </c>
      <c r="AO207" s="11" t="s">
        <v>197</v>
      </c>
      <c r="AP207" s="11">
        <v>16.87</v>
      </c>
      <c r="AQ207" s="11">
        <v>0</v>
      </c>
      <c r="AR207" s="11">
        <v>32218.899999999998</v>
      </c>
      <c r="AS207" s="17"/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48.539000000000001</v>
      </c>
      <c r="BC207" s="64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</row>
    <row r="208" spans="1:66" ht="15" customHeight="1" x14ac:dyDescent="0.2">
      <c r="A208" s="71">
        <v>29190</v>
      </c>
      <c r="B208" s="13"/>
      <c r="C208" s="13">
        <v>8767</v>
      </c>
      <c r="D208" s="13"/>
      <c r="E208" s="13"/>
      <c r="F208" s="38"/>
      <c r="G208" s="13"/>
      <c r="H208" s="38">
        <v>5221.6000000000004</v>
      </c>
      <c r="I208" s="13"/>
      <c r="J208" s="13"/>
      <c r="K208" s="38"/>
      <c r="L208" s="13"/>
      <c r="M208" s="38"/>
      <c r="N208" s="13"/>
      <c r="O208" s="13"/>
      <c r="P208" s="13">
        <v>17347</v>
      </c>
      <c r="Q208" s="13"/>
      <c r="R208" s="13">
        <v>8703.7000000000007</v>
      </c>
      <c r="S208" s="38"/>
      <c r="T208" s="13"/>
      <c r="U208" s="13"/>
      <c r="V208" s="38"/>
      <c r="W208" s="13"/>
      <c r="X208" s="13"/>
      <c r="Y208" s="13"/>
      <c r="Z208" s="13"/>
      <c r="AA208" s="38"/>
      <c r="AB208" s="13"/>
      <c r="AC208" s="13"/>
      <c r="AD208" s="13">
        <v>53517</v>
      </c>
      <c r="AF208" s="11" t="s">
        <v>197</v>
      </c>
      <c r="AG208" s="11">
        <v>8845</v>
      </c>
      <c r="AH208" s="11" t="s">
        <v>197</v>
      </c>
      <c r="AI208" s="11" t="s">
        <v>197</v>
      </c>
      <c r="AJ208" s="11" t="s">
        <v>197</v>
      </c>
      <c r="AK208" s="11">
        <v>5275.5666666666666</v>
      </c>
      <c r="AL208" s="11" t="s">
        <v>197</v>
      </c>
      <c r="AM208" s="11" t="s">
        <v>197</v>
      </c>
      <c r="AN208" s="11" t="s">
        <v>197</v>
      </c>
      <c r="AO208" s="11" t="s">
        <v>197</v>
      </c>
      <c r="AP208" s="11">
        <v>17.09933333333333</v>
      </c>
      <c r="AQ208" s="11">
        <v>0</v>
      </c>
      <c r="AR208" s="11">
        <v>32218.899999999998</v>
      </c>
      <c r="AS208" s="17"/>
      <c r="AT208" s="11">
        <v>0</v>
      </c>
      <c r="AU208" s="11">
        <v>0</v>
      </c>
      <c r="AV208" s="11">
        <v>0</v>
      </c>
      <c r="AW208" s="11">
        <v>0</v>
      </c>
      <c r="AX208" s="11">
        <v>0</v>
      </c>
      <c r="AY208" s="11">
        <v>0</v>
      </c>
      <c r="AZ208" s="11">
        <v>0</v>
      </c>
      <c r="BA208" s="11">
        <v>48.539000000000001</v>
      </c>
      <c r="BC208" s="64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</row>
    <row r="209" spans="1:66" ht="15" customHeight="1" x14ac:dyDescent="0.2">
      <c r="A209" s="71">
        <v>29221</v>
      </c>
      <c r="B209" s="13"/>
      <c r="C209" s="13">
        <v>9385.1</v>
      </c>
      <c r="D209" s="13"/>
      <c r="E209" s="13"/>
      <c r="F209" s="38"/>
      <c r="G209" s="13"/>
      <c r="H209" s="38">
        <v>5533.8</v>
      </c>
      <c r="I209" s="13"/>
      <c r="J209" s="13"/>
      <c r="K209" s="38"/>
      <c r="L209" s="13"/>
      <c r="M209" s="38"/>
      <c r="N209" s="13"/>
      <c r="O209" s="13"/>
      <c r="P209" s="13">
        <v>17135</v>
      </c>
      <c r="Q209" s="13"/>
      <c r="R209" s="13"/>
      <c r="S209" s="38"/>
      <c r="T209" s="13"/>
      <c r="U209" s="13"/>
      <c r="V209" s="38"/>
      <c r="W209" s="13"/>
      <c r="X209" s="13"/>
      <c r="Y209" s="13"/>
      <c r="Z209" s="13"/>
      <c r="AA209" s="38"/>
      <c r="AB209" s="13"/>
      <c r="AC209" s="13"/>
      <c r="AD209" s="13"/>
      <c r="AF209" s="11" t="s">
        <v>197</v>
      </c>
      <c r="AG209" s="11">
        <v>9277.6666666666661</v>
      </c>
      <c r="AH209" s="11" t="s">
        <v>197</v>
      </c>
      <c r="AI209" s="11" t="s">
        <v>197</v>
      </c>
      <c r="AJ209" s="11" t="s">
        <v>197</v>
      </c>
      <c r="AK209" s="11">
        <v>5478.0333333333338</v>
      </c>
      <c r="AL209" s="11" t="s">
        <v>197</v>
      </c>
      <c r="AM209" s="11" t="s">
        <v>197</v>
      </c>
      <c r="AN209" s="11" t="s">
        <v>197</v>
      </c>
      <c r="AO209" s="11" t="s">
        <v>197</v>
      </c>
      <c r="AP209" s="11">
        <v>17.234333333333332</v>
      </c>
      <c r="AQ209" s="11">
        <v>0</v>
      </c>
      <c r="AR209" s="11">
        <v>32218.899999999998</v>
      </c>
      <c r="AS209" s="17"/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48.539000000000001</v>
      </c>
      <c r="BC209" s="64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</row>
    <row r="210" spans="1:66" ht="15" customHeight="1" x14ac:dyDescent="0.2">
      <c r="A210" s="71">
        <v>29252</v>
      </c>
      <c r="B210" s="13"/>
      <c r="C210" s="13">
        <v>9680.9</v>
      </c>
      <c r="D210" s="13"/>
      <c r="E210" s="13"/>
      <c r="F210" s="38"/>
      <c r="G210" s="13"/>
      <c r="H210" s="38">
        <v>5678.7</v>
      </c>
      <c r="I210" s="13"/>
      <c r="J210" s="13"/>
      <c r="K210" s="38"/>
      <c r="L210" s="13"/>
      <c r="M210" s="38"/>
      <c r="N210" s="13"/>
      <c r="O210" s="13"/>
      <c r="P210" s="13">
        <v>17221</v>
      </c>
      <c r="Q210" s="13"/>
      <c r="R210" s="13"/>
      <c r="S210" s="38"/>
      <c r="T210" s="13"/>
      <c r="U210" s="13"/>
      <c r="V210" s="38"/>
      <c r="W210" s="13"/>
      <c r="X210" s="13"/>
      <c r="Y210" s="13"/>
      <c r="Z210" s="13"/>
      <c r="AA210" s="38"/>
      <c r="AB210" s="13"/>
      <c r="AC210" s="13"/>
      <c r="AD210" s="13"/>
      <c r="AF210" s="11" t="s">
        <v>197</v>
      </c>
      <c r="AG210" s="11">
        <v>9664.3666666666668</v>
      </c>
      <c r="AH210" s="11" t="s">
        <v>197</v>
      </c>
      <c r="AI210" s="11" t="s">
        <v>197</v>
      </c>
      <c r="AJ210" s="11" t="s">
        <v>197</v>
      </c>
      <c r="AK210" s="11">
        <v>5671.7666666666664</v>
      </c>
      <c r="AL210" s="11" t="s">
        <v>197</v>
      </c>
      <c r="AM210" s="11" t="s">
        <v>197</v>
      </c>
      <c r="AN210" s="11" t="s">
        <v>197</v>
      </c>
      <c r="AO210" s="11" t="s">
        <v>197</v>
      </c>
      <c r="AP210" s="11">
        <v>17.399999999999999</v>
      </c>
      <c r="AQ210" s="11">
        <v>0</v>
      </c>
      <c r="AR210" s="11">
        <v>33845.199999999997</v>
      </c>
      <c r="AS210" s="17"/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0</v>
      </c>
      <c r="AZ210" s="11">
        <v>0</v>
      </c>
      <c r="BA210" s="11">
        <v>52.47025</v>
      </c>
      <c r="BC210" s="64"/>
      <c r="BD210" s="27"/>
      <c r="BE210" s="27"/>
      <c r="BF210" s="27"/>
      <c r="BG210" s="27"/>
      <c r="BH210" s="27"/>
      <c r="BI210" s="27"/>
      <c r="BJ210" s="27"/>
      <c r="BK210" s="27"/>
      <c r="BL210" s="27"/>
      <c r="BM210" s="27"/>
      <c r="BN210" s="27"/>
    </row>
    <row r="211" spans="1:66" ht="15" customHeight="1" x14ac:dyDescent="0.2">
      <c r="A211" s="71">
        <v>29281</v>
      </c>
      <c r="B211" s="13"/>
      <c r="C211" s="13">
        <v>9927.1</v>
      </c>
      <c r="D211" s="13"/>
      <c r="E211" s="13"/>
      <c r="F211" s="38"/>
      <c r="G211" s="13"/>
      <c r="H211" s="38">
        <v>5802.8</v>
      </c>
      <c r="I211" s="13"/>
      <c r="J211" s="13"/>
      <c r="K211" s="38"/>
      <c r="L211" s="13"/>
      <c r="M211" s="38"/>
      <c r="N211" s="13"/>
      <c r="O211" s="13"/>
      <c r="P211" s="13">
        <v>17844</v>
      </c>
      <c r="Q211" s="13"/>
      <c r="R211" s="13">
        <v>9178.6</v>
      </c>
      <c r="S211" s="38"/>
      <c r="T211" s="13"/>
      <c r="U211" s="13"/>
      <c r="V211" s="38"/>
      <c r="W211" s="13"/>
      <c r="X211" s="13"/>
      <c r="Y211" s="13"/>
      <c r="Z211" s="13"/>
      <c r="AA211" s="38"/>
      <c r="AB211" s="13"/>
      <c r="AC211" s="13"/>
      <c r="AD211" s="13">
        <v>61687</v>
      </c>
      <c r="AF211" s="11" t="s">
        <v>197</v>
      </c>
      <c r="AG211" s="11">
        <v>9889.1666666666661</v>
      </c>
      <c r="AH211" s="11" t="s">
        <v>197</v>
      </c>
      <c r="AI211" s="11" t="s">
        <v>197</v>
      </c>
      <c r="AJ211" s="11" t="s">
        <v>197</v>
      </c>
      <c r="AK211" s="11">
        <v>5838.7</v>
      </c>
      <c r="AL211" s="11" t="s">
        <v>197</v>
      </c>
      <c r="AM211" s="11" t="s">
        <v>197</v>
      </c>
      <c r="AN211" s="11" t="s">
        <v>197</v>
      </c>
      <c r="AO211" s="11" t="s">
        <v>197</v>
      </c>
      <c r="AP211" s="11">
        <v>17.565666666666669</v>
      </c>
      <c r="AQ211" s="11">
        <v>0</v>
      </c>
      <c r="AR211" s="11">
        <v>33845.199999999997</v>
      </c>
      <c r="AS211" s="17"/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52.47025</v>
      </c>
      <c r="BC211" s="64"/>
      <c r="BD211" s="27"/>
      <c r="BE211" s="27"/>
      <c r="BF211" s="27"/>
      <c r="BG211" s="27"/>
      <c r="BH211" s="27"/>
      <c r="BI211" s="27"/>
      <c r="BJ211" s="27"/>
      <c r="BK211" s="27"/>
      <c r="BL211" s="27"/>
      <c r="BM211" s="27"/>
      <c r="BN211" s="27"/>
    </row>
    <row r="212" spans="1:66" ht="15" customHeight="1" x14ac:dyDescent="0.2">
      <c r="A212" s="71">
        <v>29312</v>
      </c>
      <c r="B212" s="13"/>
      <c r="C212" s="13">
        <v>10059.5</v>
      </c>
      <c r="D212" s="13"/>
      <c r="E212" s="13"/>
      <c r="F212" s="38"/>
      <c r="G212" s="13"/>
      <c r="H212" s="38">
        <v>6034.6</v>
      </c>
      <c r="I212" s="13"/>
      <c r="J212" s="13"/>
      <c r="K212" s="38"/>
      <c r="L212" s="13"/>
      <c r="M212" s="38"/>
      <c r="N212" s="13"/>
      <c r="O212" s="13"/>
      <c r="P212" s="13">
        <v>17632</v>
      </c>
      <c r="Q212" s="13"/>
      <c r="R212" s="13"/>
      <c r="S212" s="38"/>
      <c r="T212" s="13"/>
      <c r="U212" s="13"/>
      <c r="V212" s="38"/>
      <c r="W212" s="13"/>
      <c r="X212" s="13"/>
      <c r="Y212" s="13"/>
      <c r="Z212" s="13"/>
      <c r="AA212" s="38"/>
      <c r="AB212" s="13"/>
      <c r="AC212" s="13"/>
      <c r="AD212" s="13"/>
      <c r="AF212" s="11" t="s">
        <v>197</v>
      </c>
      <c r="AG212" s="11">
        <v>10133.299999999999</v>
      </c>
      <c r="AH212" s="11" t="s">
        <v>197</v>
      </c>
      <c r="AI212" s="11" t="s">
        <v>197</v>
      </c>
      <c r="AJ212" s="11" t="s">
        <v>197</v>
      </c>
      <c r="AK212" s="11">
        <v>6040.2333333333336</v>
      </c>
      <c r="AL212" s="11" t="s">
        <v>197</v>
      </c>
      <c r="AM212" s="11" t="s">
        <v>197</v>
      </c>
      <c r="AN212" s="11" t="s">
        <v>197</v>
      </c>
      <c r="AO212" s="11" t="s">
        <v>197</v>
      </c>
      <c r="AP212" s="11">
        <v>17.848666666666666</v>
      </c>
      <c r="AQ212" s="11">
        <v>0</v>
      </c>
      <c r="AR212" s="11">
        <v>33845.199999999997</v>
      </c>
      <c r="AS212" s="17"/>
      <c r="AT212" s="11">
        <v>0</v>
      </c>
      <c r="AU212" s="11">
        <v>0</v>
      </c>
      <c r="AV212" s="11">
        <v>0</v>
      </c>
      <c r="AW212" s="11">
        <v>0</v>
      </c>
      <c r="AX212" s="11">
        <v>0</v>
      </c>
      <c r="AY212" s="11">
        <v>0</v>
      </c>
      <c r="AZ212" s="11">
        <v>0</v>
      </c>
      <c r="BA212" s="11">
        <v>52.47025</v>
      </c>
      <c r="BC212" s="64"/>
      <c r="BD212" s="27"/>
      <c r="BE212" s="27"/>
      <c r="BF212" s="27"/>
      <c r="BG212" s="27"/>
      <c r="BH212" s="27"/>
      <c r="BI212" s="27"/>
      <c r="BJ212" s="27"/>
      <c r="BK212" s="27"/>
      <c r="BL212" s="27"/>
      <c r="BM212" s="27"/>
      <c r="BN212" s="27"/>
    </row>
    <row r="213" spans="1:66" ht="15" customHeight="1" x14ac:dyDescent="0.2">
      <c r="A213" s="71">
        <v>29342</v>
      </c>
      <c r="B213" s="13"/>
      <c r="C213" s="13">
        <v>10413.299999999999</v>
      </c>
      <c r="D213" s="13"/>
      <c r="E213" s="13"/>
      <c r="F213" s="38"/>
      <c r="G213" s="13"/>
      <c r="H213" s="38">
        <v>6283.3</v>
      </c>
      <c r="I213" s="13"/>
      <c r="J213" s="13"/>
      <c r="K213" s="38"/>
      <c r="L213" s="13"/>
      <c r="M213" s="38"/>
      <c r="N213" s="13"/>
      <c r="O213" s="13"/>
      <c r="P213" s="13">
        <v>18070</v>
      </c>
      <c r="Q213" s="13"/>
      <c r="R213" s="13"/>
      <c r="S213" s="38"/>
      <c r="T213" s="13"/>
      <c r="U213" s="13"/>
      <c r="V213" s="38"/>
      <c r="W213" s="13"/>
      <c r="X213" s="13"/>
      <c r="Y213" s="13"/>
      <c r="Z213" s="13"/>
      <c r="AA213" s="38"/>
      <c r="AB213" s="13"/>
      <c r="AC213" s="13"/>
      <c r="AD213" s="13"/>
      <c r="AF213" s="11" t="s">
        <v>197</v>
      </c>
      <c r="AG213" s="11">
        <v>10336</v>
      </c>
      <c r="AH213" s="11" t="s">
        <v>197</v>
      </c>
      <c r="AI213" s="11" t="s">
        <v>197</v>
      </c>
      <c r="AJ213" s="11" t="s">
        <v>197</v>
      </c>
      <c r="AK213" s="11">
        <v>6268.5666666666666</v>
      </c>
      <c r="AL213" s="11" t="s">
        <v>197</v>
      </c>
      <c r="AM213" s="11" t="s">
        <v>197</v>
      </c>
      <c r="AN213" s="11" t="s">
        <v>197</v>
      </c>
      <c r="AO213" s="11" t="s">
        <v>197</v>
      </c>
      <c r="AP213" s="11">
        <v>18.091666666666669</v>
      </c>
      <c r="AQ213" s="11">
        <v>0</v>
      </c>
      <c r="AR213" s="11">
        <v>35574</v>
      </c>
      <c r="AS213" s="17"/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56.5685</v>
      </c>
      <c r="BC213" s="64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</row>
    <row r="214" spans="1:66" ht="15" customHeight="1" x14ac:dyDescent="0.2">
      <c r="A214" s="71">
        <v>29373</v>
      </c>
      <c r="B214" s="13"/>
      <c r="C214" s="13">
        <v>10535.2</v>
      </c>
      <c r="D214" s="13"/>
      <c r="E214" s="13"/>
      <c r="F214" s="38"/>
      <c r="G214" s="13"/>
      <c r="H214" s="38">
        <v>6487.8</v>
      </c>
      <c r="I214" s="13"/>
      <c r="J214" s="13"/>
      <c r="K214" s="38"/>
      <c r="L214" s="13"/>
      <c r="M214" s="38"/>
      <c r="N214" s="13"/>
      <c r="O214" s="13"/>
      <c r="P214" s="13">
        <v>18573</v>
      </c>
      <c r="Q214" s="13"/>
      <c r="R214" s="13">
        <v>9612</v>
      </c>
      <c r="S214" s="38"/>
      <c r="T214" s="13"/>
      <c r="U214" s="13"/>
      <c r="V214" s="38"/>
      <c r="W214" s="13"/>
      <c r="X214" s="13"/>
      <c r="Y214" s="13"/>
      <c r="Z214" s="13"/>
      <c r="AA214" s="38"/>
      <c r="AB214" s="13"/>
      <c r="AC214" s="13"/>
      <c r="AD214" s="13">
        <v>62313</v>
      </c>
      <c r="AF214" s="11" t="s">
        <v>197</v>
      </c>
      <c r="AG214" s="11">
        <v>10607.133333333333</v>
      </c>
      <c r="AH214" s="11" t="s">
        <v>197</v>
      </c>
      <c r="AI214" s="11" t="s">
        <v>197</v>
      </c>
      <c r="AJ214" s="11" t="s">
        <v>197</v>
      </c>
      <c r="AK214" s="11">
        <v>6564.2</v>
      </c>
      <c r="AL214" s="11" t="s">
        <v>197</v>
      </c>
      <c r="AM214" s="11" t="s">
        <v>197</v>
      </c>
      <c r="AN214" s="11" t="s">
        <v>197</v>
      </c>
      <c r="AO214" s="11" t="s">
        <v>197</v>
      </c>
      <c r="AP214" s="11">
        <v>18.683</v>
      </c>
      <c r="AQ214" s="11">
        <v>0</v>
      </c>
      <c r="AR214" s="11">
        <v>35574</v>
      </c>
      <c r="AS214" s="17"/>
      <c r="AT214" s="11">
        <v>0</v>
      </c>
      <c r="AU214" s="11">
        <v>0</v>
      </c>
      <c r="AV214" s="11">
        <v>0</v>
      </c>
      <c r="AW214" s="11">
        <v>0</v>
      </c>
      <c r="AX214" s="11">
        <v>0</v>
      </c>
      <c r="AY214" s="11">
        <v>0</v>
      </c>
      <c r="AZ214" s="11">
        <v>0</v>
      </c>
      <c r="BA214" s="11">
        <v>56.5685</v>
      </c>
      <c r="BC214" s="64"/>
      <c r="BD214" s="27"/>
      <c r="BE214" s="27"/>
      <c r="BF214" s="27"/>
      <c r="BG214" s="27"/>
      <c r="BH214" s="27"/>
      <c r="BI214" s="27"/>
      <c r="BJ214" s="27"/>
      <c r="BK214" s="27"/>
      <c r="BL214" s="27"/>
      <c r="BM214" s="27"/>
      <c r="BN214" s="27"/>
    </row>
    <row r="215" spans="1:66" ht="15" customHeight="1" x14ac:dyDescent="0.2">
      <c r="A215" s="71">
        <v>29403</v>
      </c>
      <c r="B215" s="13"/>
      <c r="C215" s="13">
        <v>10872.9</v>
      </c>
      <c r="D215" s="13"/>
      <c r="E215" s="13"/>
      <c r="F215" s="38"/>
      <c r="G215" s="13"/>
      <c r="H215" s="38">
        <v>6921.5</v>
      </c>
      <c r="I215" s="13"/>
      <c r="J215" s="13"/>
      <c r="K215" s="38"/>
      <c r="L215" s="13"/>
      <c r="M215" s="38"/>
      <c r="N215" s="13"/>
      <c r="O215" s="13"/>
      <c r="P215" s="13">
        <v>19406</v>
      </c>
      <c r="Q215" s="13"/>
      <c r="R215" s="13"/>
      <c r="S215" s="38"/>
      <c r="T215" s="13"/>
      <c r="U215" s="13"/>
      <c r="V215" s="38"/>
      <c r="W215" s="13"/>
      <c r="X215" s="13"/>
      <c r="Y215" s="13"/>
      <c r="Z215" s="13"/>
      <c r="AA215" s="38"/>
      <c r="AB215" s="13"/>
      <c r="AC215" s="13"/>
      <c r="AD215" s="13"/>
      <c r="AF215" s="11" t="s">
        <v>197</v>
      </c>
      <c r="AG215" s="11">
        <v>10876.766666666666</v>
      </c>
      <c r="AH215" s="11" t="s">
        <v>197</v>
      </c>
      <c r="AI215" s="11" t="s">
        <v>197</v>
      </c>
      <c r="AJ215" s="11" t="s">
        <v>197</v>
      </c>
      <c r="AK215" s="11">
        <v>6833.3666666666659</v>
      </c>
      <c r="AL215" s="11" t="s">
        <v>197</v>
      </c>
      <c r="AM215" s="11" t="s">
        <v>197</v>
      </c>
      <c r="AN215" s="11" t="s">
        <v>197</v>
      </c>
      <c r="AO215" s="11" t="s">
        <v>197</v>
      </c>
      <c r="AP215" s="11">
        <v>19.140333333333331</v>
      </c>
      <c r="AQ215" s="11">
        <v>0</v>
      </c>
      <c r="AR215" s="11">
        <v>35574</v>
      </c>
      <c r="AS215" s="17"/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56.5685</v>
      </c>
      <c r="BC215" s="64"/>
      <c r="BD215" s="27"/>
      <c r="BE215" s="27"/>
      <c r="BF215" s="27"/>
      <c r="BG215" s="27"/>
      <c r="BH215" s="27"/>
      <c r="BI215" s="27"/>
      <c r="BJ215" s="27"/>
      <c r="BK215" s="27"/>
      <c r="BL215" s="27"/>
      <c r="BM215" s="27"/>
      <c r="BN215" s="27"/>
    </row>
    <row r="216" spans="1:66" ht="15" customHeight="1" x14ac:dyDescent="0.2">
      <c r="A216" s="71">
        <v>29434</v>
      </c>
      <c r="B216" s="13"/>
      <c r="C216" s="13">
        <v>11222.2</v>
      </c>
      <c r="D216" s="13"/>
      <c r="E216" s="13"/>
      <c r="F216" s="38"/>
      <c r="G216" s="13"/>
      <c r="H216" s="38">
        <v>7090.8</v>
      </c>
      <c r="I216" s="13"/>
      <c r="J216" s="13"/>
      <c r="K216" s="38"/>
      <c r="L216" s="13"/>
      <c r="M216" s="38"/>
      <c r="N216" s="13"/>
      <c r="O216" s="13"/>
      <c r="P216" s="13">
        <v>19442</v>
      </c>
      <c r="Q216" s="13"/>
      <c r="R216" s="13"/>
      <c r="S216" s="38"/>
      <c r="T216" s="13"/>
      <c r="U216" s="13"/>
      <c r="V216" s="38"/>
      <c r="W216" s="13"/>
      <c r="X216" s="13"/>
      <c r="Y216" s="13"/>
      <c r="Z216" s="13"/>
      <c r="AA216" s="38"/>
      <c r="AB216" s="13"/>
      <c r="AC216" s="13"/>
      <c r="AD216" s="13"/>
      <c r="AF216" s="11" t="s">
        <v>197</v>
      </c>
      <c r="AG216" s="11">
        <v>11156.199999999999</v>
      </c>
      <c r="AH216" s="11" t="s">
        <v>197</v>
      </c>
      <c r="AI216" s="11" t="s">
        <v>197</v>
      </c>
      <c r="AJ216" s="11" t="s">
        <v>197</v>
      </c>
      <c r="AK216" s="11">
        <v>7102.0333333333328</v>
      </c>
      <c r="AL216" s="11" t="s">
        <v>197</v>
      </c>
      <c r="AM216" s="11" t="s">
        <v>197</v>
      </c>
      <c r="AN216" s="11" t="s">
        <v>197</v>
      </c>
      <c r="AO216" s="11" t="s">
        <v>197</v>
      </c>
      <c r="AP216" s="11">
        <v>19.727666666666668</v>
      </c>
      <c r="AQ216" s="11">
        <v>0</v>
      </c>
      <c r="AR216" s="11">
        <v>37444.700000000004</v>
      </c>
      <c r="AS216" s="17"/>
      <c r="AT216" s="11">
        <v>0</v>
      </c>
      <c r="AU216" s="11">
        <v>0</v>
      </c>
      <c r="AV216" s="11">
        <v>0</v>
      </c>
      <c r="AW216" s="11">
        <v>0</v>
      </c>
      <c r="AX216" s="11">
        <v>0</v>
      </c>
      <c r="AY216" s="11">
        <v>0</v>
      </c>
      <c r="AZ216" s="11">
        <v>0</v>
      </c>
      <c r="BA216" s="11">
        <v>61.056249999999999</v>
      </c>
      <c r="BC216" s="64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27"/>
    </row>
    <row r="217" spans="1:66" ht="15" customHeight="1" x14ac:dyDescent="0.2">
      <c r="A217" s="71">
        <v>29465</v>
      </c>
      <c r="B217" s="13"/>
      <c r="C217" s="13">
        <v>11373.5</v>
      </c>
      <c r="D217" s="13"/>
      <c r="E217" s="13"/>
      <c r="F217" s="38"/>
      <c r="G217" s="13"/>
      <c r="H217" s="38">
        <v>7293.8</v>
      </c>
      <c r="I217" s="13"/>
      <c r="J217" s="13"/>
      <c r="K217" s="38"/>
      <c r="L217" s="13"/>
      <c r="M217" s="38"/>
      <c r="N217" s="13"/>
      <c r="O217" s="13"/>
      <c r="P217" s="13">
        <v>20335</v>
      </c>
      <c r="Q217" s="13"/>
      <c r="R217" s="13">
        <v>10204.6</v>
      </c>
      <c r="S217" s="38"/>
      <c r="T217" s="13"/>
      <c r="U217" s="13"/>
      <c r="V217" s="38"/>
      <c r="W217" s="13"/>
      <c r="X217" s="13"/>
      <c r="Y217" s="13"/>
      <c r="Z217" s="13"/>
      <c r="AA217" s="38"/>
      <c r="AB217" s="13"/>
      <c r="AC217" s="13"/>
      <c r="AD217" s="13">
        <v>66708</v>
      </c>
      <c r="AF217" s="11" t="s">
        <v>197</v>
      </c>
      <c r="AG217" s="11">
        <v>11463.1</v>
      </c>
      <c r="AH217" s="11" t="s">
        <v>197</v>
      </c>
      <c r="AI217" s="11" t="s">
        <v>197</v>
      </c>
      <c r="AJ217" s="11" t="s">
        <v>197</v>
      </c>
      <c r="AK217" s="11">
        <v>7284.833333333333</v>
      </c>
      <c r="AL217" s="11" t="s">
        <v>197</v>
      </c>
      <c r="AM217" s="11" t="s">
        <v>197</v>
      </c>
      <c r="AN217" s="11" t="s">
        <v>197</v>
      </c>
      <c r="AO217" s="11" t="s">
        <v>197</v>
      </c>
      <c r="AP217" s="11">
        <v>20.151</v>
      </c>
      <c r="AQ217" s="11">
        <v>0</v>
      </c>
      <c r="AR217" s="11">
        <v>37444.700000000004</v>
      </c>
      <c r="AS217" s="17"/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61.056249999999999</v>
      </c>
      <c r="BC217" s="64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</row>
    <row r="218" spans="1:66" ht="15" customHeight="1" x14ac:dyDescent="0.2">
      <c r="A218" s="71">
        <v>29495</v>
      </c>
      <c r="B218" s="13"/>
      <c r="C218" s="13">
        <v>11793.6</v>
      </c>
      <c r="D218" s="13"/>
      <c r="E218" s="13"/>
      <c r="F218" s="38"/>
      <c r="G218" s="13"/>
      <c r="H218" s="38">
        <v>7469.9</v>
      </c>
      <c r="I218" s="13"/>
      <c r="J218" s="13"/>
      <c r="K218" s="38"/>
      <c r="L218" s="13"/>
      <c r="M218" s="38"/>
      <c r="N218" s="13"/>
      <c r="O218" s="13"/>
      <c r="P218" s="13">
        <v>20676</v>
      </c>
      <c r="Q218" s="13"/>
      <c r="R218" s="13"/>
      <c r="S218" s="38"/>
      <c r="T218" s="13"/>
      <c r="U218" s="13"/>
      <c r="V218" s="38"/>
      <c r="W218" s="13"/>
      <c r="X218" s="13"/>
      <c r="Y218" s="13"/>
      <c r="Z218" s="13"/>
      <c r="AA218" s="38"/>
      <c r="AB218" s="13"/>
      <c r="AC218" s="13"/>
      <c r="AD218" s="13"/>
      <c r="AF218" s="11" t="s">
        <v>197</v>
      </c>
      <c r="AG218" s="11">
        <v>11786.833333333334</v>
      </c>
      <c r="AH218" s="11" t="s">
        <v>197</v>
      </c>
      <c r="AI218" s="11" t="s">
        <v>197</v>
      </c>
      <c r="AJ218" s="11" t="s">
        <v>197</v>
      </c>
      <c r="AK218" s="11">
        <v>7435.8666666666659</v>
      </c>
      <c r="AL218" s="11" t="s">
        <v>197</v>
      </c>
      <c r="AM218" s="11" t="s">
        <v>197</v>
      </c>
      <c r="AN218" s="11" t="s">
        <v>197</v>
      </c>
      <c r="AO218" s="11" t="s">
        <v>197</v>
      </c>
      <c r="AP218" s="11">
        <v>20.748999999999999</v>
      </c>
      <c r="AQ218" s="11">
        <v>0</v>
      </c>
      <c r="AR218" s="11">
        <v>37444.700000000004</v>
      </c>
      <c r="AS218" s="17"/>
      <c r="AT218" s="11">
        <v>0</v>
      </c>
      <c r="AU218" s="11">
        <v>0</v>
      </c>
      <c r="AV218" s="11">
        <v>0</v>
      </c>
      <c r="AW218" s="11">
        <v>0</v>
      </c>
      <c r="AX218" s="11">
        <v>0</v>
      </c>
      <c r="AY218" s="11">
        <v>0</v>
      </c>
      <c r="AZ218" s="11">
        <v>0</v>
      </c>
      <c r="BA218" s="11">
        <v>61.056249999999999</v>
      </c>
      <c r="BC218" s="64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</row>
    <row r="219" spans="1:66" ht="15" customHeight="1" x14ac:dyDescent="0.2">
      <c r="A219" s="71">
        <v>29526</v>
      </c>
      <c r="B219" s="13"/>
      <c r="C219" s="13">
        <v>12193.4</v>
      </c>
      <c r="D219" s="13"/>
      <c r="E219" s="13"/>
      <c r="F219" s="38"/>
      <c r="G219" s="13"/>
      <c r="H219" s="38">
        <v>7543.9</v>
      </c>
      <c r="I219" s="13"/>
      <c r="J219" s="13"/>
      <c r="K219" s="38"/>
      <c r="L219" s="13"/>
      <c r="M219" s="38"/>
      <c r="N219" s="13"/>
      <c r="O219" s="13"/>
      <c r="P219" s="13">
        <v>21236</v>
      </c>
      <c r="Q219" s="13"/>
      <c r="R219" s="13"/>
      <c r="S219" s="38"/>
      <c r="T219" s="13"/>
      <c r="U219" s="13"/>
      <c r="V219" s="38"/>
      <c r="W219" s="13"/>
      <c r="X219" s="13"/>
      <c r="Y219" s="13"/>
      <c r="Z219" s="13"/>
      <c r="AA219" s="38"/>
      <c r="AB219" s="13"/>
      <c r="AC219" s="13"/>
      <c r="AD219" s="13"/>
      <c r="AF219" s="11" t="s">
        <v>197</v>
      </c>
      <c r="AG219" s="11">
        <v>12244.366666666667</v>
      </c>
      <c r="AH219" s="11" t="s">
        <v>197</v>
      </c>
      <c r="AI219" s="11" t="s">
        <v>197</v>
      </c>
      <c r="AJ219" s="11" t="s">
        <v>197</v>
      </c>
      <c r="AK219" s="11">
        <v>7568.0999999999995</v>
      </c>
      <c r="AL219" s="11" t="s">
        <v>197</v>
      </c>
      <c r="AM219" s="11" t="s">
        <v>197</v>
      </c>
      <c r="AN219" s="11" t="s">
        <v>197</v>
      </c>
      <c r="AO219" s="11" t="s">
        <v>197</v>
      </c>
      <c r="AP219" s="11">
        <v>21.206333333333333</v>
      </c>
      <c r="AQ219" s="11">
        <v>0</v>
      </c>
      <c r="AR219" s="11">
        <v>39471.300000000003</v>
      </c>
      <c r="AS219" s="17"/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64.628</v>
      </c>
      <c r="BC219" s="64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</row>
    <row r="220" spans="1:66" ht="15" customHeight="1" x14ac:dyDescent="0.2">
      <c r="A220" s="71">
        <v>29556</v>
      </c>
      <c r="B220" s="13"/>
      <c r="C220" s="13">
        <v>12746.1</v>
      </c>
      <c r="D220" s="13"/>
      <c r="E220" s="13"/>
      <c r="F220" s="38"/>
      <c r="G220" s="13"/>
      <c r="H220" s="38">
        <v>7690.5</v>
      </c>
      <c r="I220" s="13"/>
      <c r="J220" s="13"/>
      <c r="K220" s="38"/>
      <c r="L220" s="13"/>
      <c r="M220" s="38"/>
      <c r="N220" s="13"/>
      <c r="O220" s="13"/>
      <c r="P220" s="13">
        <v>21707</v>
      </c>
      <c r="Q220" s="13"/>
      <c r="R220" s="13">
        <v>10729.9</v>
      </c>
      <c r="S220" s="38"/>
      <c r="T220" s="13"/>
      <c r="U220" s="13"/>
      <c r="V220" s="38"/>
      <c r="W220" s="13"/>
      <c r="X220" s="13"/>
      <c r="Y220" s="13"/>
      <c r="Z220" s="13"/>
      <c r="AA220" s="38"/>
      <c r="AB220" s="13"/>
      <c r="AC220" s="13"/>
      <c r="AD220" s="13">
        <v>67804</v>
      </c>
      <c r="AF220" s="11" t="s">
        <v>197</v>
      </c>
      <c r="AG220" s="11">
        <v>12559.800000000001</v>
      </c>
      <c r="AH220" s="11" t="s">
        <v>197</v>
      </c>
      <c r="AI220" s="11" t="s">
        <v>197</v>
      </c>
      <c r="AJ220" s="11" t="s">
        <v>197</v>
      </c>
      <c r="AK220" s="11">
        <v>7669.3</v>
      </c>
      <c r="AL220" s="11" t="s">
        <v>197</v>
      </c>
      <c r="AM220" s="11" t="s">
        <v>197</v>
      </c>
      <c r="AN220" s="11" t="s">
        <v>197</v>
      </c>
      <c r="AO220" s="11" t="s">
        <v>197</v>
      </c>
      <c r="AP220" s="11">
        <v>21.739000000000001</v>
      </c>
      <c r="AQ220" s="11">
        <v>0</v>
      </c>
      <c r="AR220" s="11">
        <v>39471.300000000003</v>
      </c>
      <c r="AS220" s="17"/>
      <c r="AT220" s="11">
        <v>0</v>
      </c>
      <c r="AU220" s="11">
        <v>0</v>
      </c>
      <c r="AV220" s="11">
        <v>0</v>
      </c>
      <c r="AW220" s="11">
        <v>0</v>
      </c>
      <c r="AX220" s="11">
        <v>0</v>
      </c>
      <c r="AY220" s="11">
        <v>0</v>
      </c>
      <c r="AZ220" s="11">
        <v>0</v>
      </c>
      <c r="BA220" s="11">
        <v>64.628</v>
      </c>
      <c r="BC220" s="64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</row>
    <row r="221" spans="1:66" ht="15" customHeight="1" x14ac:dyDescent="0.2">
      <c r="A221" s="71">
        <v>29587</v>
      </c>
      <c r="B221" s="13"/>
      <c r="C221" s="13">
        <v>12739.9</v>
      </c>
      <c r="D221" s="13"/>
      <c r="E221" s="13"/>
      <c r="F221" s="38"/>
      <c r="G221" s="13"/>
      <c r="H221" s="38">
        <v>7773.5</v>
      </c>
      <c r="I221" s="13"/>
      <c r="J221" s="13"/>
      <c r="K221" s="38"/>
      <c r="L221" s="13"/>
      <c r="M221" s="38"/>
      <c r="N221" s="13"/>
      <c r="O221" s="13"/>
      <c r="P221" s="13">
        <v>22274</v>
      </c>
      <c r="Q221" s="13"/>
      <c r="R221" s="13"/>
      <c r="S221" s="38"/>
      <c r="T221" s="13"/>
      <c r="U221" s="13"/>
      <c r="V221" s="38"/>
      <c r="W221" s="13"/>
      <c r="X221" s="13"/>
      <c r="Y221" s="13"/>
      <c r="Z221" s="13"/>
      <c r="AA221" s="38"/>
      <c r="AB221" s="13"/>
      <c r="AC221" s="13"/>
      <c r="AD221" s="13"/>
      <c r="AF221" s="11" t="s">
        <v>197</v>
      </c>
      <c r="AG221" s="11">
        <v>12900.133333333333</v>
      </c>
      <c r="AH221" s="11" t="s">
        <v>197</v>
      </c>
      <c r="AI221" s="11" t="s">
        <v>197</v>
      </c>
      <c r="AJ221" s="11" t="s">
        <v>197</v>
      </c>
      <c r="AK221" s="11">
        <v>7779.7</v>
      </c>
      <c r="AL221" s="11" t="s">
        <v>197</v>
      </c>
      <c r="AM221" s="11" t="s">
        <v>197</v>
      </c>
      <c r="AN221" s="11" t="s">
        <v>197</v>
      </c>
      <c r="AO221" s="11" t="s">
        <v>197</v>
      </c>
      <c r="AP221" s="11">
        <v>22.122333333333334</v>
      </c>
      <c r="AQ221" s="11">
        <v>0</v>
      </c>
      <c r="AR221" s="11">
        <v>39471.300000000003</v>
      </c>
      <c r="AS221" s="17"/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64.628</v>
      </c>
      <c r="BC221" s="64"/>
      <c r="BD221" s="27"/>
      <c r="BE221" s="27"/>
      <c r="BF221" s="27"/>
      <c r="BG221" s="27"/>
      <c r="BH221" s="27"/>
      <c r="BI221" s="27"/>
      <c r="BJ221" s="27"/>
      <c r="BK221" s="27"/>
      <c r="BL221" s="27"/>
      <c r="BM221" s="27"/>
      <c r="BN221" s="27"/>
    </row>
    <row r="222" spans="1:66" ht="15" customHeight="1" x14ac:dyDescent="0.2">
      <c r="A222" s="71">
        <v>29618</v>
      </c>
      <c r="B222" s="13"/>
      <c r="C222" s="13">
        <v>13214.4</v>
      </c>
      <c r="D222" s="13"/>
      <c r="E222" s="13"/>
      <c r="F222" s="38"/>
      <c r="G222" s="13"/>
      <c r="H222" s="38">
        <v>7875.1</v>
      </c>
      <c r="I222" s="13"/>
      <c r="J222" s="13"/>
      <c r="K222" s="38"/>
      <c r="L222" s="13"/>
      <c r="M222" s="38"/>
      <c r="N222" s="13"/>
      <c r="O222" s="13"/>
      <c r="P222" s="13">
        <v>22386</v>
      </c>
      <c r="Q222" s="13"/>
      <c r="R222" s="13"/>
      <c r="S222" s="38"/>
      <c r="T222" s="13"/>
      <c r="U222" s="13"/>
      <c r="V222" s="38"/>
      <c r="W222" s="13"/>
      <c r="X222" s="13"/>
      <c r="Y222" s="13"/>
      <c r="Z222" s="13"/>
      <c r="AA222" s="38"/>
      <c r="AB222" s="13"/>
      <c r="AC222" s="13"/>
      <c r="AD222" s="13"/>
      <c r="AF222" s="11" t="s">
        <v>197</v>
      </c>
      <c r="AG222" s="11">
        <v>13252.800000000001</v>
      </c>
      <c r="AH222" s="11" t="s">
        <v>197</v>
      </c>
      <c r="AI222" s="11" t="s">
        <v>197</v>
      </c>
      <c r="AJ222" s="11" t="s">
        <v>197</v>
      </c>
      <c r="AK222" s="11">
        <v>7851.5666666666666</v>
      </c>
      <c r="AL222" s="11" t="s">
        <v>197</v>
      </c>
      <c r="AM222" s="11" t="s">
        <v>197</v>
      </c>
      <c r="AN222" s="11" t="s">
        <v>197</v>
      </c>
      <c r="AO222" s="11" t="s">
        <v>197</v>
      </c>
      <c r="AP222" s="11">
        <v>22.644333333333332</v>
      </c>
      <c r="AQ222" s="11">
        <v>0</v>
      </c>
      <c r="AR222" s="11">
        <v>41611.599999999999</v>
      </c>
      <c r="AS222" s="17"/>
      <c r="AT222" s="11">
        <v>0</v>
      </c>
      <c r="AU222" s="11">
        <v>0</v>
      </c>
      <c r="AV222" s="11">
        <v>0</v>
      </c>
      <c r="AW222" s="11">
        <v>0</v>
      </c>
      <c r="AX222" s="11">
        <v>0</v>
      </c>
      <c r="AY222" s="11">
        <v>0</v>
      </c>
      <c r="AZ222" s="11">
        <v>0</v>
      </c>
      <c r="BA222" s="11">
        <v>67.034750000000003</v>
      </c>
      <c r="BC222" s="64"/>
      <c r="BD222" s="27"/>
      <c r="BE222" s="27"/>
      <c r="BF222" s="27"/>
      <c r="BG222" s="27"/>
      <c r="BH222" s="27"/>
      <c r="BI222" s="27"/>
      <c r="BJ222" s="27"/>
      <c r="BK222" s="27"/>
      <c r="BL222" s="27"/>
      <c r="BM222" s="27"/>
      <c r="BN222" s="27"/>
    </row>
    <row r="223" spans="1:66" ht="15" customHeight="1" x14ac:dyDescent="0.2">
      <c r="A223" s="71">
        <v>29646</v>
      </c>
      <c r="B223" s="13"/>
      <c r="C223" s="13">
        <v>13804.1</v>
      </c>
      <c r="D223" s="13"/>
      <c r="E223" s="13"/>
      <c r="F223" s="38"/>
      <c r="G223" s="13"/>
      <c r="H223" s="38">
        <v>7906.1</v>
      </c>
      <c r="I223" s="13"/>
      <c r="J223" s="13"/>
      <c r="K223" s="38"/>
      <c r="L223" s="13"/>
      <c r="M223" s="38"/>
      <c r="N223" s="13"/>
      <c r="O223" s="13"/>
      <c r="P223" s="13">
        <v>23273</v>
      </c>
      <c r="Q223" s="13"/>
      <c r="R223" s="13">
        <v>11337.5</v>
      </c>
      <c r="S223" s="38"/>
      <c r="T223" s="13"/>
      <c r="U223" s="13"/>
      <c r="V223" s="38"/>
      <c r="W223" s="13"/>
      <c r="X223" s="13"/>
      <c r="Y223" s="13"/>
      <c r="Z223" s="13"/>
      <c r="AA223" s="38"/>
      <c r="AB223" s="13"/>
      <c r="AC223" s="13"/>
      <c r="AD223" s="13">
        <v>71314</v>
      </c>
      <c r="AF223" s="11" t="s">
        <v>197</v>
      </c>
      <c r="AG223" s="11">
        <v>13781.566666666666</v>
      </c>
      <c r="AH223" s="11" t="s">
        <v>197</v>
      </c>
      <c r="AI223" s="11" t="s">
        <v>197</v>
      </c>
      <c r="AJ223" s="11" t="s">
        <v>197</v>
      </c>
      <c r="AK223" s="11">
        <v>7927.5333333333328</v>
      </c>
      <c r="AL223" s="11" t="s">
        <v>197</v>
      </c>
      <c r="AM223" s="11" t="s">
        <v>197</v>
      </c>
      <c r="AN223" s="11" t="s">
        <v>197</v>
      </c>
      <c r="AO223" s="11" t="s">
        <v>197</v>
      </c>
      <c r="AP223" s="11">
        <v>23.248333333333331</v>
      </c>
      <c r="AQ223" s="11">
        <v>0</v>
      </c>
      <c r="AR223" s="11">
        <v>41611.599999999999</v>
      </c>
      <c r="AS223" s="17"/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67.034750000000003</v>
      </c>
      <c r="BC223" s="64"/>
      <c r="BD223" s="27"/>
      <c r="BE223" s="27"/>
      <c r="BF223" s="27"/>
      <c r="BG223" s="27"/>
      <c r="BH223" s="27"/>
      <c r="BI223" s="27"/>
      <c r="BJ223" s="27"/>
      <c r="BK223" s="27"/>
      <c r="BL223" s="27"/>
      <c r="BM223" s="27"/>
      <c r="BN223" s="27"/>
    </row>
    <row r="224" spans="1:66" ht="15" customHeight="1" x14ac:dyDescent="0.2">
      <c r="A224" s="71">
        <v>29677</v>
      </c>
      <c r="B224" s="13"/>
      <c r="C224" s="13">
        <v>14326.2</v>
      </c>
      <c r="D224" s="13"/>
      <c r="E224" s="13"/>
      <c r="F224" s="38"/>
      <c r="G224" s="13"/>
      <c r="H224" s="38">
        <v>8001.4</v>
      </c>
      <c r="I224" s="13"/>
      <c r="J224" s="13"/>
      <c r="K224" s="38"/>
      <c r="L224" s="13"/>
      <c r="M224" s="38"/>
      <c r="N224" s="13"/>
      <c r="O224" s="13"/>
      <c r="P224" s="13">
        <v>24086</v>
      </c>
      <c r="Q224" s="13"/>
      <c r="R224" s="13"/>
      <c r="S224" s="38"/>
      <c r="T224" s="13"/>
      <c r="U224" s="13"/>
      <c r="V224" s="38"/>
      <c r="W224" s="13"/>
      <c r="X224" s="13"/>
      <c r="Y224" s="13"/>
      <c r="Z224" s="13"/>
      <c r="AA224" s="38"/>
      <c r="AB224" s="13"/>
      <c r="AC224" s="13"/>
      <c r="AD224" s="13"/>
      <c r="AF224" s="11" t="s">
        <v>197</v>
      </c>
      <c r="AG224" s="11">
        <v>14207.833333333334</v>
      </c>
      <c r="AH224" s="11" t="s">
        <v>197</v>
      </c>
      <c r="AI224" s="11" t="s">
        <v>197</v>
      </c>
      <c r="AJ224" s="11" t="s">
        <v>197</v>
      </c>
      <c r="AK224" s="11">
        <v>8042.5999999999995</v>
      </c>
      <c r="AL224" s="11" t="s">
        <v>197</v>
      </c>
      <c r="AM224" s="11" t="s">
        <v>197</v>
      </c>
      <c r="AN224" s="11" t="s">
        <v>197</v>
      </c>
      <c r="AO224" s="11" t="s">
        <v>197</v>
      </c>
      <c r="AP224" s="11">
        <v>23.857666666666667</v>
      </c>
      <c r="AQ224" s="11">
        <v>0</v>
      </c>
      <c r="AR224" s="11">
        <v>41611.599999999999</v>
      </c>
      <c r="AS224" s="17"/>
      <c r="AT224" s="11">
        <v>0</v>
      </c>
      <c r="AU224" s="11">
        <v>0</v>
      </c>
      <c r="AV224" s="11">
        <v>0</v>
      </c>
      <c r="AW224" s="11">
        <v>0</v>
      </c>
      <c r="AX224" s="11">
        <v>0</v>
      </c>
      <c r="AY224" s="11">
        <v>0</v>
      </c>
      <c r="AZ224" s="11">
        <v>0</v>
      </c>
      <c r="BA224" s="11">
        <v>67.034750000000003</v>
      </c>
      <c r="BC224" s="64"/>
      <c r="BD224" s="27"/>
      <c r="BE224" s="27"/>
      <c r="BF224" s="27"/>
      <c r="BG224" s="27"/>
      <c r="BH224" s="27"/>
      <c r="BI224" s="27"/>
      <c r="BJ224" s="27"/>
      <c r="BK224" s="27"/>
      <c r="BL224" s="27"/>
      <c r="BM224" s="27"/>
      <c r="BN224" s="27"/>
    </row>
    <row r="225" spans="1:66" ht="15" customHeight="1" x14ac:dyDescent="0.2">
      <c r="A225" s="71">
        <v>29707</v>
      </c>
      <c r="B225" s="13"/>
      <c r="C225" s="13">
        <v>14493.2</v>
      </c>
      <c r="D225" s="13"/>
      <c r="E225" s="13"/>
      <c r="F225" s="38"/>
      <c r="G225" s="13"/>
      <c r="H225" s="38">
        <v>8220.2999999999993</v>
      </c>
      <c r="I225" s="13"/>
      <c r="J225" s="13"/>
      <c r="K225" s="38"/>
      <c r="L225" s="13"/>
      <c r="M225" s="38"/>
      <c r="N225" s="13"/>
      <c r="O225" s="13"/>
      <c r="P225" s="13">
        <v>24214</v>
      </c>
      <c r="Q225" s="13"/>
      <c r="R225" s="13"/>
      <c r="S225" s="38"/>
      <c r="T225" s="13"/>
      <c r="U225" s="13"/>
      <c r="V225" s="38"/>
      <c r="W225" s="13"/>
      <c r="X225" s="13"/>
      <c r="Y225" s="13"/>
      <c r="Z225" s="13"/>
      <c r="AA225" s="38"/>
      <c r="AB225" s="13"/>
      <c r="AC225" s="13"/>
      <c r="AD225" s="13"/>
      <c r="AF225" s="11" t="s">
        <v>197</v>
      </c>
      <c r="AG225" s="11">
        <v>14597.566666666666</v>
      </c>
      <c r="AH225" s="11" t="s">
        <v>197</v>
      </c>
      <c r="AI225" s="11" t="s">
        <v>197</v>
      </c>
      <c r="AJ225" s="11" t="s">
        <v>197</v>
      </c>
      <c r="AK225" s="11">
        <v>8200.8666666666668</v>
      </c>
      <c r="AL225" s="11" t="s">
        <v>197</v>
      </c>
      <c r="AM225" s="11" t="s">
        <v>197</v>
      </c>
      <c r="AN225" s="11" t="s">
        <v>197</v>
      </c>
      <c r="AO225" s="11" t="s">
        <v>197</v>
      </c>
      <c r="AP225" s="11">
        <v>24.134666666666668</v>
      </c>
      <c r="AQ225" s="11">
        <v>0</v>
      </c>
      <c r="AR225" s="11">
        <v>44150.5</v>
      </c>
      <c r="AS225" s="17"/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69.863249999999994</v>
      </c>
      <c r="BC225" s="64"/>
      <c r="BD225" s="27"/>
      <c r="BE225" s="27"/>
      <c r="BF225" s="27"/>
      <c r="BG225" s="27"/>
      <c r="BH225" s="27"/>
      <c r="BI225" s="27"/>
      <c r="BJ225" s="27"/>
      <c r="BK225" s="27"/>
      <c r="BL225" s="27"/>
      <c r="BM225" s="27"/>
      <c r="BN225" s="27"/>
    </row>
    <row r="226" spans="1:66" ht="15" customHeight="1" x14ac:dyDescent="0.2">
      <c r="A226" s="71">
        <v>29738</v>
      </c>
      <c r="B226" s="13"/>
      <c r="C226" s="13">
        <v>14973.3</v>
      </c>
      <c r="D226" s="13"/>
      <c r="E226" s="13"/>
      <c r="F226" s="38"/>
      <c r="G226" s="13"/>
      <c r="H226" s="38">
        <v>8380.9</v>
      </c>
      <c r="I226" s="13"/>
      <c r="J226" s="13"/>
      <c r="K226" s="38"/>
      <c r="L226" s="13"/>
      <c r="M226" s="38"/>
      <c r="N226" s="13"/>
      <c r="O226" s="13"/>
      <c r="P226" s="13">
        <v>24104</v>
      </c>
      <c r="Q226" s="13"/>
      <c r="R226" s="13">
        <v>12165.2</v>
      </c>
      <c r="S226" s="38"/>
      <c r="T226" s="13"/>
      <c r="U226" s="13"/>
      <c r="V226" s="38"/>
      <c r="W226" s="13"/>
      <c r="X226" s="13"/>
      <c r="Y226" s="13"/>
      <c r="Z226" s="13"/>
      <c r="AA226" s="38"/>
      <c r="AB226" s="13"/>
      <c r="AC226" s="13"/>
      <c r="AD226" s="13">
        <v>73627</v>
      </c>
      <c r="AF226" s="11" t="s">
        <v>197</v>
      </c>
      <c r="AG226" s="11">
        <v>14882.9</v>
      </c>
      <c r="AH226" s="11" t="s">
        <v>197</v>
      </c>
      <c r="AI226" s="11" t="s">
        <v>197</v>
      </c>
      <c r="AJ226" s="11" t="s">
        <v>197</v>
      </c>
      <c r="AK226" s="11">
        <v>8425.4666666666653</v>
      </c>
      <c r="AL226" s="11" t="s">
        <v>197</v>
      </c>
      <c r="AM226" s="11" t="s">
        <v>197</v>
      </c>
      <c r="AN226" s="11" t="s">
        <v>197</v>
      </c>
      <c r="AO226" s="11" t="s">
        <v>197</v>
      </c>
      <c r="AP226" s="11">
        <v>24.452333333333332</v>
      </c>
      <c r="AQ226" s="11">
        <v>0</v>
      </c>
      <c r="AR226" s="11">
        <v>44150.5</v>
      </c>
      <c r="AS226" s="17"/>
      <c r="AT226" s="11">
        <v>0</v>
      </c>
      <c r="AU226" s="11">
        <v>0</v>
      </c>
      <c r="AV226" s="11">
        <v>0</v>
      </c>
      <c r="AW226" s="11">
        <v>0</v>
      </c>
      <c r="AX226" s="11">
        <v>0</v>
      </c>
      <c r="AY226" s="11">
        <v>0</v>
      </c>
      <c r="AZ226" s="11">
        <v>0</v>
      </c>
      <c r="BA226" s="11">
        <v>69.863249999999994</v>
      </c>
      <c r="BC226" s="64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</row>
    <row r="227" spans="1:66" ht="15" customHeight="1" x14ac:dyDescent="0.2">
      <c r="A227" s="71">
        <v>29768</v>
      </c>
      <c r="B227" s="13"/>
      <c r="C227" s="13">
        <v>15182.2</v>
      </c>
      <c r="D227" s="13"/>
      <c r="E227" s="13"/>
      <c r="F227" s="38"/>
      <c r="G227" s="13"/>
      <c r="H227" s="38">
        <v>8675.2000000000007</v>
      </c>
      <c r="I227" s="13"/>
      <c r="J227" s="13"/>
      <c r="K227" s="38"/>
      <c r="L227" s="13"/>
      <c r="M227" s="38"/>
      <c r="N227" s="13"/>
      <c r="O227" s="13"/>
      <c r="P227" s="13">
        <v>25039</v>
      </c>
      <c r="Q227" s="13"/>
      <c r="R227" s="13"/>
      <c r="S227" s="38"/>
      <c r="T227" s="13"/>
      <c r="U227" s="13"/>
      <c r="V227" s="38"/>
      <c r="W227" s="13"/>
      <c r="X227" s="13"/>
      <c r="Y227" s="13"/>
      <c r="Z227" s="13"/>
      <c r="AA227" s="38"/>
      <c r="AB227" s="13"/>
      <c r="AC227" s="13"/>
      <c r="AD227" s="13"/>
      <c r="AF227" s="11" t="s">
        <v>197</v>
      </c>
      <c r="AG227" s="11">
        <v>15292.533333333333</v>
      </c>
      <c r="AH227" s="11" t="s">
        <v>197</v>
      </c>
      <c r="AI227" s="11" t="s">
        <v>197</v>
      </c>
      <c r="AJ227" s="11" t="s">
        <v>197</v>
      </c>
      <c r="AK227" s="11">
        <v>8569.9333333333325</v>
      </c>
      <c r="AL227" s="11" t="s">
        <v>197</v>
      </c>
      <c r="AM227" s="11" t="s">
        <v>197</v>
      </c>
      <c r="AN227" s="11" t="s">
        <v>197</v>
      </c>
      <c r="AO227" s="11" t="s">
        <v>197</v>
      </c>
      <c r="AP227" s="11">
        <v>24.646000000000001</v>
      </c>
      <c r="AQ227" s="11">
        <v>0</v>
      </c>
      <c r="AR227" s="11">
        <v>44150.5</v>
      </c>
      <c r="AS227" s="17"/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69.863249999999994</v>
      </c>
      <c r="BC227" s="64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</row>
    <row r="228" spans="1:66" ht="15" customHeight="1" x14ac:dyDescent="0.2">
      <c r="A228" s="71">
        <v>29799</v>
      </c>
      <c r="B228" s="13"/>
      <c r="C228" s="13">
        <v>15722.1</v>
      </c>
      <c r="D228" s="13"/>
      <c r="E228" s="13"/>
      <c r="F228" s="38"/>
      <c r="G228" s="13"/>
      <c r="H228" s="38">
        <v>8653.7000000000007</v>
      </c>
      <c r="I228" s="13"/>
      <c r="J228" s="13"/>
      <c r="K228" s="38"/>
      <c r="L228" s="13"/>
      <c r="M228" s="38"/>
      <c r="N228" s="13"/>
      <c r="O228" s="13"/>
      <c r="P228" s="13">
        <v>24795</v>
      </c>
      <c r="Q228" s="13"/>
      <c r="R228" s="13"/>
      <c r="S228" s="38"/>
      <c r="T228" s="13"/>
      <c r="U228" s="13"/>
      <c r="V228" s="38"/>
      <c r="W228" s="13"/>
      <c r="X228" s="13"/>
      <c r="Y228" s="13"/>
      <c r="Z228" s="13"/>
      <c r="AA228" s="38"/>
      <c r="AB228" s="13"/>
      <c r="AC228" s="13"/>
      <c r="AD228" s="13"/>
      <c r="AF228" s="11" t="s">
        <v>197</v>
      </c>
      <c r="AG228" s="11">
        <v>15589.200000000003</v>
      </c>
      <c r="AH228" s="11" t="s">
        <v>197</v>
      </c>
      <c r="AI228" s="11" t="s">
        <v>197</v>
      </c>
      <c r="AJ228" s="11" t="s">
        <v>197</v>
      </c>
      <c r="AK228" s="11">
        <v>8815.0666666666675</v>
      </c>
      <c r="AL228" s="11" t="s">
        <v>197</v>
      </c>
      <c r="AM228" s="11" t="s">
        <v>197</v>
      </c>
      <c r="AN228" s="11" t="s">
        <v>197</v>
      </c>
      <c r="AO228" s="11" t="s">
        <v>197</v>
      </c>
      <c r="AP228" s="11">
        <v>25.087666666666667</v>
      </c>
      <c r="AQ228" s="11">
        <v>0</v>
      </c>
      <c r="AR228" s="11">
        <v>46717.499999999993</v>
      </c>
      <c r="AS228" s="17"/>
      <c r="AT228" s="11">
        <v>0</v>
      </c>
      <c r="AU228" s="11">
        <v>0</v>
      </c>
      <c r="AV228" s="11">
        <v>0</v>
      </c>
      <c r="AW228" s="11">
        <v>0</v>
      </c>
      <c r="AX228" s="11">
        <v>0</v>
      </c>
      <c r="AY228" s="11">
        <v>0</v>
      </c>
      <c r="AZ228" s="11">
        <v>0</v>
      </c>
      <c r="BA228" s="11">
        <v>72.239249999999998</v>
      </c>
      <c r="BC228" s="64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</row>
    <row r="229" spans="1:66" ht="15" customHeight="1" x14ac:dyDescent="0.2">
      <c r="A229" s="71">
        <v>29830</v>
      </c>
      <c r="B229" s="13"/>
      <c r="C229" s="13">
        <v>15863.3</v>
      </c>
      <c r="D229" s="13"/>
      <c r="E229" s="13"/>
      <c r="F229" s="38"/>
      <c r="G229" s="13"/>
      <c r="H229" s="38">
        <v>9116.2999999999993</v>
      </c>
      <c r="I229" s="13"/>
      <c r="J229" s="13"/>
      <c r="K229" s="38"/>
      <c r="L229" s="13"/>
      <c r="M229" s="38"/>
      <c r="N229" s="13"/>
      <c r="O229" s="13"/>
      <c r="P229" s="13">
        <v>25429</v>
      </c>
      <c r="Q229" s="13"/>
      <c r="R229" s="13">
        <v>12800.8</v>
      </c>
      <c r="S229" s="38"/>
      <c r="T229" s="13"/>
      <c r="U229" s="13"/>
      <c r="V229" s="38"/>
      <c r="W229" s="13"/>
      <c r="X229" s="13"/>
      <c r="Y229" s="13"/>
      <c r="Z229" s="13"/>
      <c r="AA229" s="38"/>
      <c r="AB229" s="13"/>
      <c r="AC229" s="13"/>
      <c r="AD229" s="13">
        <v>76212</v>
      </c>
      <c r="AF229" s="11" t="s">
        <v>197</v>
      </c>
      <c r="AG229" s="11">
        <v>16109.800000000001</v>
      </c>
      <c r="AH229" s="11" t="s">
        <v>197</v>
      </c>
      <c r="AI229" s="11" t="s">
        <v>197</v>
      </c>
      <c r="AJ229" s="11" t="s">
        <v>197</v>
      </c>
      <c r="AK229" s="11">
        <v>9021.8666666666668</v>
      </c>
      <c r="AL229" s="11" t="s">
        <v>197</v>
      </c>
      <c r="AM229" s="11" t="s">
        <v>197</v>
      </c>
      <c r="AN229" s="11" t="s">
        <v>197</v>
      </c>
      <c r="AO229" s="11" t="s">
        <v>197</v>
      </c>
      <c r="AP229" s="11">
        <v>25.415666666666667</v>
      </c>
      <c r="AQ229" s="11">
        <v>0</v>
      </c>
      <c r="AR229" s="11">
        <v>46717.499999999993</v>
      </c>
      <c r="AS229" s="17"/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72.239249999999998</v>
      </c>
      <c r="BC229" s="64"/>
      <c r="BD229" s="27"/>
      <c r="BE229" s="27"/>
      <c r="BF229" s="27"/>
      <c r="BG229" s="27"/>
      <c r="BH229" s="27"/>
      <c r="BI229" s="27"/>
      <c r="BJ229" s="27"/>
      <c r="BK229" s="27"/>
      <c r="BL229" s="27"/>
      <c r="BM229" s="27"/>
      <c r="BN229" s="27"/>
    </row>
    <row r="230" spans="1:66" ht="15" customHeight="1" x14ac:dyDescent="0.2">
      <c r="A230" s="71">
        <v>29860</v>
      </c>
      <c r="B230" s="13"/>
      <c r="C230" s="13">
        <v>16744</v>
      </c>
      <c r="D230" s="13"/>
      <c r="E230" s="13"/>
      <c r="F230" s="38"/>
      <c r="G230" s="13"/>
      <c r="H230" s="38">
        <v>9295.6</v>
      </c>
      <c r="I230" s="13"/>
      <c r="J230" s="13"/>
      <c r="K230" s="38"/>
      <c r="L230" s="13"/>
      <c r="M230" s="38"/>
      <c r="N230" s="13"/>
      <c r="O230" s="13"/>
      <c r="P230" s="13">
        <v>26023</v>
      </c>
      <c r="Q230" s="13"/>
      <c r="R230" s="13"/>
      <c r="S230" s="38"/>
      <c r="T230" s="13"/>
      <c r="U230" s="13"/>
      <c r="V230" s="38"/>
      <c r="W230" s="13"/>
      <c r="X230" s="13"/>
      <c r="Y230" s="13"/>
      <c r="Z230" s="13"/>
      <c r="AA230" s="38"/>
      <c r="AB230" s="13"/>
      <c r="AC230" s="13"/>
      <c r="AD230" s="13"/>
      <c r="AF230" s="11" t="s">
        <v>197</v>
      </c>
      <c r="AG230" s="11">
        <v>16406.600000000002</v>
      </c>
      <c r="AH230" s="11" t="s">
        <v>197</v>
      </c>
      <c r="AI230" s="11" t="s">
        <v>197</v>
      </c>
      <c r="AJ230" s="11" t="s">
        <v>197</v>
      </c>
      <c r="AK230" s="11">
        <v>9279.4333333333343</v>
      </c>
      <c r="AL230" s="11" t="s">
        <v>197</v>
      </c>
      <c r="AM230" s="11" t="s">
        <v>197</v>
      </c>
      <c r="AN230" s="11" t="s">
        <v>197</v>
      </c>
      <c r="AO230" s="11" t="s">
        <v>197</v>
      </c>
      <c r="AP230" s="11">
        <v>26.010666666666669</v>
      </c>
      <c r="AQ230" s="11">
        <v>0</v>
      </c>
      <c r="AR230" s="11">
        <v>46717.499999999993</v>
      </c>
      <c r="AS230" s="17"/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0</v>
      </c>
      <c r="AZ230" s="11">
        <v>0</v>
      </c>
      <c r="BA230" s="11">
        <v>72.239249999999998</v>
      </c>
      <c r="BC230" s="64"/>
      <c r="BD230" s="27"/>
      <c r="BE230" s="27"/>
      <c r="BF230" s="27"/>
      <c r="BG230" s="27"/>
      <c r="BH230" s="27"/>
      <c r="BI230" s="27"/>
      <c r="BJ230" s="27"/>
      <c r="BK230" s="27"/>
      <c r="BL230" s="27"/>
      <c r="BM230" s="27"/>
      <c r="BN230" s="27"/>
    </row>
    <row r="231" spans="1:66" ht="15" customHeight="1" x14ac:dyDescent="0.2">
      <c r="A231" s="71">
        <v>29891</v>
      </c>
      <c r="B231" s="13"/>
      <c r="C231" s="13">
        <v>16612.5</v>
      </c>
      <c r="D231" s="13"/>
      <c r="E231" s="13"/>
      <c r="F231" s="38"/>
      <c r="G231" s="13"/>
      <c r="H231" s="38">
        <v>9426.4</v>
      </c>
      <c r="I231" s="13"/>
      <c r="J231" s="13"/>
      <c r="K231" s="38"/>
      <c r="L231" s="13"/>
      <c r="M231" s="38"/>
      <c r="N231" s="13"/>
      <c r="O231" s="13"/>
      <c r="P231" s="13">
        <v>26580</v>
      </c>
      <c r="Q231" s="13"/>
      <c r="R231" s="13"/>
      <c r="S231" s="38"/>
      <c r="T231" s="13"/>
      <c r="U231" s="13"/>
      <c r="V231" s="38"/>
      <c r="W231" s="13"/>
      <c r="X231" s="13"/>
      <c r="Y231" s="13"/>
      <c r="Z231" s="13"/>
      <c r="AA231" s="38"/>
      <c r="AB231" s="13"/>
      <c r="AC231" s="13"/>
      <c r="AD231" s="13"/>
      <c r="AF231" s="11" t="s">
        <v>197</v>
      </c>
      <c r="AG231" s="11">
        <v>16945.233333333334</v>
      </c>
      <c r="AH231" s="11" t="s">
        <v>197</v>
      </c>
      <c r="AI231" s="11" t="s">
        <v>197</v>
      </c>
      <c r="AJ231" s="11" t="s">
        <v>197</v>
      </c>
      <c r="AK231" s="11">
        <v>9479.3666666666668</v>
      </c>
      <c r="AL231" s="11" t="s">
        <v>197</v>
      </c>
      <c r="AM231" s="11" t="s">
        <v>197</v>
      </c>
      <c r="AN231" s="11" t="s">
        <v>197</v>
      </c>
      <c r="AO231" s="11" t="s">
        <v>197</v>
      </c>
      <c r="AP231" s="11">
        <v>26.497333333333334</v>
      </c>
      <c r="AQ231" s="11">
        <v>0</v>
      </c>
      <c r="AR231" s="11">
        <v>49324</v>
      </c>
      <c r="AS231" s="17"/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74.993250000000003</v>
      </c>
      <c r="BC231" s="64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</row>
    <row r="232" spans="1:66" ht="15" customHeight="1" x14ac:dyDescent="0.2">
      <c r="A232" s="71">
        <v>29921</v>
      </c>
      <c r="B232" s="13"/>
      <c r="C232" s="13">
        <v>17479.2</v>
      </c>
      <c r="D232" s="13"/>
      <c r="E232" s="13"/>
      <c r="F232" s="38"/>
      <c r="G232" s="13"/>
      <c r="H232" s="38">
        <v>9716.1</v>
      </c>
      <c r="I232" s="13"/>
      <c r="J232" s="13"/>
      <c r="K232" s="38"/>
      <c r="L232" s="13"/>
      <c r="M232" s="38"/>
      <c r="N232" s="13"/>
      <c r="O232" s="13"/>
      <c r="P232" s="13">
        <v>26889</v>
      </c>
      <c r="Q232" s="13"/>
      <c r="R232" s="13">
        <v>13366.2</v>
      </c>
      <c r="S232" s="38"/>
      <c r="T232" s="13"/>
      <c r="U232" s="13"/>
      <c r="V232" s="38"/>
      <c r="W232" s="13"/>
      <c r="X232" s="13"/>
      <c r="Y232" s="13"/>
      <c r="Z232" s="13"/>
      <c r="AA232" s="38"/>
      <c r="AB232" s="13"/>
      <c r="AC232" s="13"/>
      <c r="AD232" s="13">
        <v>78820</v>
      </c>
      <c r="AF232" s="11" t="s">
        <v>197</v>
      </c>
      <c r="AG232" s="11">
        <v>17259.866666666665</v>
      </c>
      <c r="AH232" s="11" t="s">
        <v>197</v>
      </c>
      <c r="AI232" s="11" t="s">
        <v>197</v>
      </c>
      <c r="AJ232" s="11" t="s">
        <v>197</v>
      </c>
      <c r="AK232" s="11">
        <v>9627.6666666666661</v>
      </c>
      <c r="AL232" s="11" t="s">
        <v>197</v>
      </c>
      <c r="AM232" s="11" t="s">
        <v>197</v>
      </c>
      <c r="AN232" s="11" t="s">
        <v>197</v>
      </c>
      <c r="AO232" s="11" t="s">
        <v>197</v>
      </c>
      <c r="AP232" s="11">
        <v>26.629000000000001</v>
      </c>
      <c r="AQ232" s="11">
        <v>0</v>
      </c>
      <c r="AR232" s="11">
        <v>49324</v>
      </c>
      <c r="AS232" s="17"/>
      <c r="AT232" s="11">
        <v>0</v>
      </c>
      <c r="AU232" s="11">
        <v>0</v>
      </c>
      <c r="AV232" s="11">
        <v>0</v>
      </c>
      <c r="AW232" s="11">
        <v>0</v>
      </c>
      <c r="AX232" s="11">
        <v>0</v>
      </c>
      <c r="AY232" s="11">
        <v>0</v>
      </c>
      <c r="AZ232" s="11">
        <v>0</v>
      </c>
      <c r="BA232" s="11">
        <v>74.993250000000003</v>
      </c>
      <c r="BC232" s="64"/>
      <c r="BD232" s="27"/>
      <c r="BE232" s="27"/>
      <c r="BF232" s="27"/>
      <c r="BG232" s="27"/>
      <c r="BH232" s="27"/>
      <c r="BI232" s="27"/>
      <c r="BJ232" s="27"/>
      <c r="BK232" s="27"/>
      <c r="BL232" s="27"/>
      <c r="BM232" s="27"/>
      <c r="BN232" s="27"/>
    </row>
    <row r="233" spans="1:66" ht="15" customHeight="1" x14ac:dyDescent="0.2">
      <c r="A233" s="71">
        <v>29952</v>
      </c>
      <c r="B233" s="13"/>
      <c r="C233" s="13">
        <v>17687.900000000001</v>
      </c>
      <c r="D233" s="13"/>
      <c r="E233" s="13"/>
      <c r="F233" s="38"/>
      <c r="G233" s="13"/>
      <c r="H233" s="38">
        <v>9740.5</v>
      </c>
      <c r="I233" s="13"/>
      <c r="J233" s="13"/>
      <c r="K233" s="38"/>
      <c r="L233" s="13"/>
      <c r="M233" s="38"/>
      <c r="N233" s="13"/>
      <c r="O233" s="13"/>
      <c r="P233" s="13">
        <v>26418</v>
      </c>
      <c r="Q233" s="13"/>
      <c r="R233" s="13"/>
      <c r="S233" s="38"/>
      <c r="T233" s="13"/>
      <c r="U233" s="13"/>
      <c r="V233" s="38"/>
      <c r="W233" s="13"/>
      <c r="X233" s="13"/>
      <c r="Y233" s="13"/>
      <c r="Z233" s="13"/>
      <c r="AA233" s="38"/>
      <c r="AB233" s="13"/>
      <c r="AC233" s="13"/>
      <c r="AD233" s="13"/>
      <c r="AF233" s="11" t="s">
        <v>197</v>
      </c>
      <c r="AG233" s="11">
        <v>17854.133333333335</v>
      </c>
      <c r="AH233" s="11" t="s">
        <v>197</v>
      </c>
      <c r="AI233" s="11" t="s">
        <v>197</v>
      </c>
      <c r="AJ233" s="11" t="s">
        <v>197</v>
      </c>
      <c r="AK233" s="11">
        <v>9763.6</v>
      </c>
      <c r="AL233" s="11" t="s">
        <v>197</v>
      </c>
      <c r="AM233" s="11" t="s">
        <v>197</v>
      </c>
      <c r="AN233" s="11" t="s">
        <v>197</v>
      </c>
      <c r="AO233" s="11" t="s">
        <v>197</v>
      </c>
      <c r="AP233" s="11">
        <v>26.636333333333333</v>
      </c>
      <c r="AQ233" s="11">
        <v>0</v>
      </c>
      <c r="AR233" s="11">
        <v>49324</v>
      </c>
      <c r="AS233" s="17"/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74.993250000000003</v>
      </c>
      <c r="BC233" s="64"/>
      <c r="BD233" s="27"/>
      <c r="BE233" s="27"/>
      <c r="BF233" s="27"/>
      <c r="BG233" s="27"/>
      <c r="BH233" s="27"/>
      <c r="BI233" s="27"/>
      <c r="BJ233" s="27"/>
      <c r="BK233" s="27"/>
      <c r="BL233" s="27"/>
      <c r="BM233" s="27"/>
      <c r="BN233" s="27"/>
    </row>
    <row r="234" spans="1:66" ht="15" customHeight="1" x14ac:dyDescent="0.2">
      <c r="A234" s="71">
        <v>29983</v>
      </c>
      <c r="B234" s="13"/>
      <c r="C234" s="13">
        <v>18395.3</v>
      </c>
      <c r="D234" s="13"/>
      <c r="E234" s="13"/>
      <c r="F234" s="38"/>
      <c r="G234" s="13"/>
      <c r="H234" s="38">
        <v>9834.2000000000007</v>
      </c>
      <c r="I234" s="13"/>
      <c r="J234" s="13"/>
      <c r="K234" s="38"/>
      <c r="L234" s="13"/>
      <c r="M234" s="38"/>
      <c r="N234" s="13"/>
      <c r="O234" s="13"/>
      <c r="P234" s="13">
        <v>26602</v>
      </c>
      <c r="Q234" s="13"/>
      <c r="R234" s="13"/>
      <c r="S234" s="38"/>
      <c r="T234" s="13"/>
      <c r="U234" s="13"/>
      <c r="V234" s="38"/>
      <c r="W234" s="13"/>
      <c r="X234" s="13"/>
      <c r="Y234" s="13"/>
      <c r="Z234" s="13"/>
      <c r="AA234" s="38"/>
      <c r="AB234" s="13"/>
      <c r="AC234" s="13"/>
      <c r="AD234" s="13"/>
      <c r="AF234" s="11" t="s">
        <v>197</v>
      </c>
      <c r="AG234" s="11">
        <v>18368.599999999999</v>
      </c>
      <c r="AH234" s="11" t="s">
        <v>197</v>
      </c>
      <c r="AI234" s="11" t="s">
        <v>197</v>
      </c>
      <c r="AJ234" s="11" t="s">
        <v>197</v>
      </c>
      <c r="AK234" s="11">
        <v>9908.6999999999989</v>
      </c>
      <c r="AL234" s="11" t="s">
        <v>197</v>
      </c>
      <c r="AM234" s="11" t="s">
        <v>197</v>
      </c>
      <c r="AN234" s="11" t="s">
        <v>197</v>
      </c>
      <c r="AO234" s="11" t="s">
        <v>197</v>
      </c>
      <c r="AP234" s="11">
        <v>26.919333333333331</v>
      </c>
      <c r="AQ234" s="11">
        <v>0</v>
      </c>
      <c r="AR234" s="11">
        <v>51545.3</v>
      </c>
      <c r="AS234" s="17"/>
      <c r="AT234" s="11">
        <v>0</v>
      </c>
      <c r="AU234" s="11">
        <v>0</v>
      </c>
      <c r="AV234" s="11">
        <v>0</v>
      </c>
      <c r="AW234" s="11">
        <v>0</v>
      </c>
      <c r="AX234" s="11">
        <v>0</v>
      </c>
      <c r="AY234" s="11">
        <v>0</v>
      </c>
      <c r="AZ234" s="11">
        <v>0</v>
      </c>
      <c r="BA234" s="11">
        <v>77.241500000000002</v>
      </c>
      <c r="BC234" s="64"/>
      <c r="BD234" s="27"/>
      <c r="BE234" s="27"/>
      <c r="BF234" s="27"/>
      <c r="BG234" s="27"/>
      <c r="BH234" s="27"/>
      <c r="BI234" s="27"/>
      <c r="BJ234" s="27"/>
      <c r="BK234" s="27"/>
      <c r="BL234" s="27"/>
      <c r="BM234" s="27"/>
      <c r="BN234" s="27"/>
    </row>
    <row r="235" spans="1:66" ht="15" customHeight="1" x14ac:dyDescent="0.2">
      <c r="A235" s="71">
        <v>30011</v>
      </c>
      <c r="B235" s="13"/>
      <c r="C235" s="13">
        <v>19022.599999999999</v>
      </c>
      <c r="D235" s="13"/>
      <c r="E235" s="13"/>
      <c r="F235" s="38"/>
      <c r="G235" s="13"/>
      <c r="H235" s="38">
        <v>10151.4</v>
      </c>
      <c r="I235" s="13"/>
      <c r="J235" s="13"/>
      <c r="K235" s="38"/>
      <c r="L235" s="13"/>
      <c r="M235" s="38"/>
      <c r="N235" s="13"/>
      <c r="O235" s="13"/>
      <c r="P235" s="13">
        <v>27738</v>
      </c>
      <c r="Q235" s="13"/>
      <c r="R235" s="13">
        <v>13573</v>
      </c>
      <c r="S235" s="38">
        <v>473654</v>
      </c>
      <c r="T235" s="13">
        <v>473609</v>
      </c>
      <c r="U235" s="13"/>
      <c r="V235" s="38"/>
      <c r="W235" s="13"/>
      <c r="X235" s="13"/>
      <c r="Y235" s="13"/>
      <c r="Z235" s="13"/>
      <c r="AA235" s="38"/>
      <c r="AB235" s="13"/>
      <c r="AC235" s="13"/>
      <c r="AD235" s="13">
        <v>80307</v>
      </c>
      <c r="AF235" s="11" t="s">
        <v>197</v>
      </c>
      <c r="AG235" s="11">
        <v>19056.133333333331</v>
      </c>
      <c r="AH235" s="11" t="s">
        <v>197</v>
      </c>
      <c r="AI235" s="11" t="s">
        <v>197</v>
      </c>
      <c r="AJ235" s="11" t="s">
        <v>197</v>
      </c>
      <c r="AK235" s="11">
        <v>10110.833333333334</v>
      </c>
      <c r="AL235" s="11" t="s">
        <v>197</v>
      </c>
      <c r="AM235" s="11" t="s">
        <v>197</v>
      </c>
      <c r="AN235" s="11" t="s">
        <v>197</v>
      </c>
      <c r="AO235" s="11" t="s">
        <v>197</v>
      </c>
      <c r="AP235" s="11">
        <v>27.241333333333333</v>
      </c>
      <c r="AQ235" s="11">
        <v>0</v>
      </c>
      <c r="AR235" s="11">
        <v>51545.3</v>
      </c>
      <c r="AS235" s="17"/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77.241500000000002</v>
      </c>
      <c r="BC235" s="64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</row>
    <row r="236" spans="1:66" ht="15" customHeight="1" x14ac:dyDescent="0.2">
      <c r="A236" s="71">
        <v>30042</v>
      </c>
      <c r="B236" s="13"/>
      <c r="C236" s="13">
        <v>19750.5</v>
      </c>
      <c r="D236" s="13"/>
      <c r="E236" s="13"/>
      <c r="F236" s="38"/>
      <c r="G236" s="13"/>
      <c r="H236" s="38">
        <v>10346.9</v>
      </c>
      <c r="I236" s="13"/>
      <c r="J236" s="13"/>
      <c r="K236" s="38"/>
      <c r="L236" s="13"/>
      <c r="M236" s="38"/>
      <c r="N236" s="13"/>
      <c r="O236" s="13"/>
      <c r="P236" s="13">
        <v>27384</v>
      </c>
      <c r="Q236" s="13"/>
      <c r="R236" s="13"/>
      <c r="S236" s="38"/>
      <c r="T236" s="13"/>
      <c r="U236" s="13"/>
      <c r="V236" s="38"/>
      <c r="W236" s="13"/>
      <c r="X236" s="13"/>
      <c r="Y236" s="13"/>
      <c r="Z236" s="13"/>
      <c r="AA236" s="38"/>
      <c r="AB236" s="13"/>
      <c r="AC236" s="13"/>
      <c r="AD236" s="13"/>
      <c r="AF236" s="11" t="s">
        <v>197</v>
      </c>
      <c r="AG236" s="11">
        <v>19712.466666666664</v>
      </c>
      <c r="AH236" s="11" t="s">
        <v>197</v>
      </c>
      <c r="AI236" s="11" t="s">
        <v>197</v>
      </c>
      <c r="AJ236" s="11" t="s">
        <v>197</v>
      </c>
      <c r="AK236" s="11">
        <v>10338.4</v>
      </c>
      <c r="AL236" s="11" t="s">
        <v>197</v>
      </c>
      <c r="AM236" s="11" t="s">
        <v>197</v>
      </c>
      <c r="AN236" s="11" t="s">
        <v>197</v>
      </c>
      <c r="AO236" s="11" t="s">
        <v>197</v>
      </c>
      <c r="AP236" s="11">
        <v>27.472000000000001</v>
      </c>
      <c r="AQ236" s="11">
        <v>0</v>
      </c>
      <c r="AR236" s="11">
        <v>51545.3</v>
      </c>
      <c r="AS236" s="17"/>
      <c r="AT236" s="11">
        <v>0</v>
      </c>
      <c r="AU236" s="11">
        <v>0</v>
      </c>
      <c r="AV236" s="11">
        <v>0</v>
      </c>
      <c r="AW236" s="11">
        <v>0</v>
      </c>
      <c r="AX236" s="11">
        <v>0</v>
      </c>
      <c r="AY236" s="11">
        <v>0</v>
      </c>
      <c r="AZ236" s="11">
        <v>0</v>
      </c>
      <c r="BA236" s="11">
        <v>77.241500000000002</v>
      </c>
      <c r="BC236" s="64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</row>
    <row r="237" spans="1:66" ht="15" customHeight="1" x14ac:dyDescent="0.2">
      <c r="A237" s="71">
        <v>30072</v>
      </c>
      <c r="B237" s="13"/>
      <c r="C237" s="13">
        <v>20364.3</v>
      </c>
      <c r="D237" s="13"/>
      <c r="E237" s="13"/>
      <c r="F237" s="38"/>
      <c r="G237" s="13"/>
      <c r="H237" s="38">
        <v>10516.9</v>
      </c>
      <c r="I237" s="13"/>
      <c r="J237" s="13"/>
      <c r="K237" s="38"/>
      <c r="L237" s="13"/>
      <c r="M237" s="38"/>
      <c r="N237" s="13"/>
      <c r="O237" s="13"/>
      <c r="P237" s="13">
        <v>27294</v>
      </c>
      <c r="Q237" s="13"/>
      <c r="R237" s="13"/>
      <c r="S237" s="38"/>
      <c r="T237" s="13"/>
      <c r="U237" s="13"/>
      <c r="V237" s="38"/>
      <c r="W237" s="13"/>
      <c r="X237" s="13"/>
      <c r="Y237" s="13"/>
      <c r="Z237" s="13"/>
      <c r="AA237" s="38"/>
      <c r="AB237" s="13"/>
      <c r="AC237" s="13"/>
      <c r="AD237" s="13"/>
      <c r="AF237" s="11" t="s">
        <v>197</v>
      </c>
      <c r="AG237" s="11">
        <v>20373.2</v>
      </c>
      <c r="AH237" s="11" t="s">
        <v>197</v>
      </c>
      <c r="AI237" s="11" t="s">
        <v>197</v>
      </c>
      <c r="AJ237" s="11" t="s">
        <v>197</v>
      </c>
      <c r="AK237" s="11">
        <v>10523.5</v>
      </c>
      <c r="AL237" s="11" t="s">
        <v>197</v>
      </c>
      <c r="AM237" s="11" t="s">
        <v>197</v>
      </c>
      <c r="AN237" s="11" t="s">
        <v>197</v>
      </c>
      <c r="AO237" s="11" t="s">
        <v>197</v>
      </c>
      <c r="AP237" s="11">
        <v>27.462333333333333</v>
      </c>
      <c r="AQ237" s="11">
        <v>0</v>
      </c>
      <c r="AR237" s="11">
        <v>53451.200000000004</v>
      </c>
      <c r="AS237" s="17"/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79.606499999999997</v>
      </c>
      <c r="BC237" s="64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</row>
    <row r="238" spans="1:66" ht="15" customHeight="1" x14ac:dyDescent="0.2">
      <c r="A238" s="71">
        <v>30103</v>
      </c>
      <c r="B238" s="13"/>
      <c r="C238" s="13">
        <v>21004.799999999999</v>
      </c>
      <c r="D238" s="13"/>
      <c r="E238" s="13"/>
      <c r="F238" s="38"/>
      <c r="G238" s="13"/>
      <c r="H238" s="38">
        <v>10706.7</v>
      </c>
      <c r="I238" s="13"/>
      <c r="J238" s="13"/>
      <c r="K238" s="38"/>
      <c r="L238" s="13"/>
      <c r="M238" s="38"/>
      <c r="N238" s="13"/>
      <c r="O238" s="13"/>
      <c r="P238" s="13">
        <v>27709</v>
      </c>
      <c r="Q238" s="13"/>
      <c r="R238" s="13">
        <v>14118.4</v>
      </c>
      <c r="S238" s="38">
        <v>479190</v>
      </c>
      <c r="T238" s="13">
        <v>479095</v>
      </c>
      <c r="U238" s="13"/>
      <c r="V238" s="38"/>
      <c r="W238" s="13"/>
      <c r="X238" s="13"/>
      <c r="Y238" s="13"/>
      <c r="Z238" s="13"/>
      <c r="AA238" s="38"/>
      <c r="AB238" s="13"/>
      <c r="AC238" s="13"/>
      <c r="AD238" s="13">
        <v>83087</v>
      </c>
      <c r="AF238" s="11" t="s">
        <v>197</v>
      </c>
      <c r="AG238" s="11">
        <v>20947.233333333334</v>
      </c>
      <c r="AH238" s="11" t="s">
        <v>197</v>
      </c>
      <c r="AI238" s="11" t="s">
        <v>197</v>
      </c>
      <c r="AJ238" s="11" t="s">
        <v>197</v>
      </c>
      <c r="AK238" s="11">
        <v>10726.8</v>
      </c>
      <c r="AL238" s="11" t="s">
        <v>197</v>
      </c>
      <c r="AM238" s="11" t="s">
        <v>197</v>
      </c>
      <c r="AN238" s="11" t="s">
        <v>197</v>
      </c>
      <c r="AO238" s="11" t="s">
        <v>197</v>
      </c>
      <c r="AP238" s="11">
        <v>27.739666666666668</v>
      </c>
      <c r="AQ238" s="11">
        <v>0</v>
      </c>
      <c r="AR238" s="11">
        <v>53451.200000000004</v>
      </c>
      <c r="AS238" s="17"/>
      <c r="AT238" s="11">
        <v>0</v>
      </c>
      <c r="AU238" s="11">
        <v>0</v>
      </c>
      <c r="AV238" s="11">
        <v>0</v>
      </c>
      <c r="AW238" s="11">
        <v>0</v>
      </c>
      <c r="AX238" s="11">
        <v>0</v>
      </c>
      <c r="AY238" s="11">
        <v>0</v>
      </c>
      <c r="AZ238" s="11">
        <v>0</v>
      </c>
      <c r="BA238" s="11">
        <v>79.606499999999997</v>
      </c>
      <c r="BC238" s="64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</row>
    <row r="239" spans="1:66" ht="15" customHeight="1" x14ac:dyDescent="0.2">
      <c r="A239" s="71">
        <v>30133</v>
      </c>
      <c r="B239" s="13"/>
      <c r="C239" s="13">
        <v>21472.6</v>
      </c>
      <c r="D239" s="13"/>
      <c r="E239" s="13"/>
      <c r="F239" s="38"/>
      <c r="G239" s="13"/>
      <c r="H239" s="38">
        <v>10956.8</v>
      </c>
      <c r="I239" s="13"/>
      <c r="J239" s="13"/>
      <c r="K239" s="38"/>
      <c r="L239" s="13"/>
      <c r="M239" s="38"/>
      <c r="N239" s="13"/>
      <c r="O239" s="13"/>
      <c r="P239" s="13">
        <v>28216</v>
      </c>
      <c r="Q239" s="13"/>
      <c r="R239" s="13"/>
      <c r="S239" s="38"/>
      <c r="T239" s="13"/>
      <c r="U239" s="13"/>
      <c r="V239" s="38"/>
      <c r="W239" s="13"/>
      <c r="X239" s="13"/>
      <c r="Y239" s="13"/>
      <c r="Z239" s="13"/>
      <c r="AA239" s="38"/>
      <c r="AB239" s="13"/>
      <c r="AC239" s="13"/>
      <c r="AD239" s="13"/>
      <c r="AF239" s="11" t="s">
        <v>197</v>
      </c>
      <c r="AG239" s="11">
        <v>21487.899999999998</v>
      </c>
      <c r="AH239" s="11" t="s">
        <v>197</v>
      </c>
      <c r="AI239" s="11" t="s">
        <v>197</v>
      </c>
      <c r="AJ239" s="11" t="s">
        <v>197</v>
      </c>
      <c r="AK239" s="11">
        <v>10878.033333333333</v>
      </c>
      <c r="AL239" s="11" t="s">
        <v>197</v>
      </c>
      <c r="AM239" s="11" t="s">
        <v>197</v>
      </c>
      <c r="AN239" s="11" t="s">
        <v>197</v>
      </c>
      <c r="AO239" s="11" t="s">
        <v>197</v>
      </c>
      <c r="AP239" s="11">
        <v>28.103000000000002</v>
      </c>
      <c r="AQ239" s="11">
        <v>0</v>
      </c>
      <c r="AR239" s="11">
        <v>53451.200000000004</v>
      </c>
      <c r="AS239" s="17"/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79.606499999999997</v>
      </c>
      <c r="BC239" s="64"/>
      <c r="BD239" s="27"/>
      <c r="BE239" s="27"/>
      <c r="BF239" s="27"/>
      <c r="BG239" s="27"/>
      <c r="BH239" s="27"/>
      <c r="BI239" s="27"/>
      <c r="BJ239" s="27"/>
      <c r="BK239" s="27"/>
      <c r="BL239" s="27"/>
      <c r="BM239" s="27"/>
      <c r="BN239" s="27"/>
    </row>
    <row r="240" spans="1:66" ht="15" customHeight="1" x14ac:dyDescent="0.2">
      <c r="A240" s="71">
        <v>30164</v>
      </c>
      <c r="B240" s="13"/>
      <c r="C240" s="13">
        <v>21986.3</v>
      </c>
      <c r="D240" s="13"/>
      <c r="E240" s="13"/>
      <c r="F240" s="38"/>
      <c r="G240" s="13"/>
      <c r="H240" s="38">
        <v>10970.6</v>
      </c>
      <c r="I240" s="13"/>
      <c r="J240" s="13"/>
      <c r="K240" s="38"/>
      <c r="L240" s="13"/>
      <c r="M240" s="38"/>
      <c r="N240" s="13"/>
      <c r="O240" s="13"/>
      <c r="P240" s="13">
        <v>28384</v>
      </c>
      <c r="Q240" s="13"/>
      <c r="R240" s="13"/>
      <c r="S240" s="38"/>
      <c r="T240" s="13"/>
      <c r="U240" s="13"/>
      <c r="V240" s="38"/>
      <c r="W240" s="13"/>
      <c r="X240" s="13"/>
      <c r="Y240" s="13"/>
      <c r="Z240" s="13"/>
      <c r="AA240" s="38"/>
      <c r="AB240" s="13"/>
      <c r="AC240" s="13"/>
      <c r="AD240" s="13"/>
      <c r="AF240" s="11" t="s">
        <v>197</v>
      </c>
      <c r="AG240" s="11">
        <v>21930.799999999999</v>
      </c>
      <c r="AH240" s="11" t="s">
        <v>197</v>
      </c>
      <c r="AI240" s="11" t="s">
        <v>197</v>
      </c>
      <c r="AJ240" s="11" t="s">
        <v>197</v>
      </c>
      <c r="AK240" s="11">
        <v>11062.4</v>
      </c>
      <c r="AL240" s="11" t="s">
        <v>197</v>
      </c>
      <c r="AM240" s="11" t="s">
        <v>197</v>
      </c>
      <c r="AN240" s="11" t="s">
        <v>197</v>
      </c>
      <c r="AO240" s="11" t="s">
        <v>197</v>
      </c>
      <c r="AP240" s="11">
        <v>28.621666666666666</v>
      </c>
      <c r="AQ240" s="11">
        <v>0</v>
      </c>
      <c r="AR240" s="11">
        <v>55132.399999999994</v>
      </c>
      <c r="AS240" s="17"/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0</v>
      </c>
      <c r="AZ240" s="11">
        <v>0</v>
      </c>
      <c r="BA240" s="11">
        <v>82.346000000000004</v>
      </c>
      <c r="BC240" s="64"/>
      <c r="BD240" s="27"/>
      <c r="BE240" s="27"/>
      <c r="BF240" s="27"/>
      <c r="BG240" s="27"/>
      <c r="BH240" s="27"/>
      <c r="BI240" s="27"/>
      <c r="BJ240" s="27"/>
      <c r="BK240" s="27"/>
      <c r="BL240" s="27"/>
      <c r="BM240" s="27"/>
      <c r="BN240" s="27"/>
    </row>
    <row r="241" spans="1:66" ht="15" customHeight="1" x14ac:dyDescent="0.2">
      <c r="A241" s="71">
        <v>30195</v>
      </c>
      <c r="B241" s="13"/>
      <c r="C241" s="13">
        <v>22333.5</v>
      </c>
      <c r="D241" s="13"/>
      <c r="E241" s="13"/>
      <c r="F241" s="38"/>
      <c r="G241" s="13"/>
      <c r="H241" s="38">
        <v>11259.8</v>
      </c>
      <c r="I241" s="13"/>
      <c r="J241" s="13"/>
      <c r="K241" s="38"/>
      <c r="L241" s="13"/>
      <c r="M241" s="38"/>
      <c r="N241" s="13"/>
      <c r="O241" s="13"/>
      <c r="P241" s="13">
        <v>29265</v>
      </c>
      <c r="Q241" s="13"/>
      <c r="R241" s="13">
        <v>14507.6</v>
      </c>
      <c r="S241" s="38">
        <v>487734</v>
      </c>
      <c r="T241" s="13">
        <v>487602</v>
      </c>
      <c r="U241" s="13"/>
      <c r="V241" s="38"/>
      <c r="W241" s="13"/>
      <c r="X241" s="13"/>
      <c r="Y241" s="13"/>
      <c r="Z241" s="13"/>
      <c r="AA241" s="38"/>
      <c r="AB241" s="13"/>
      <c r="AC241" s="13"/>
      <c r="AD241" s="13">
        <v>87170</v>
      </c>
      <c r="AF241" s="11" t="s">
        <v>197</v>
      </c>
      <c r="AG241" s="11">
        <v>22508.366666666669</v>
      </c>
      <c r="AH241" s="11" t="s">
        <v>197</v>
      </c>
      <c r="AI241" s="11" t="s">
        <v>197</v>
      </c>
      <c r="AJ241" s="11" t="s">
        <v>197</v>
      </c>
      <c r="AK241" s="11">
        <v>11223.133333333333</v>
      </c>
      <c r="AL241" s="11" t="s">
        <v>197</v>
      </c>
      <c r="AM241" s="11" t="s">
        <v>197</v>
      </c>
      <c r="AN241" s="11" t="s">
        <v>197</v>
      </c>
      <c r="AO241" s="11" t="s">
        <v>197</v>
      </c>
      <c r="AP241" s="11">
        <v>29.256</v>
      </c>
      <c r="AQ241" s="11">
        <v>0</v>
      </c>
      <c r="AR241" s="11">
        <v>55132.399999999994</v>
      </c>
      <c r="AS241" s="17"/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82.346000000000004</v>
      </c>
      <c r="BC241" s="64"/>
      <c r="BD241" s="27"/>
      <c r="BE241" s="27"/>
      <c r="BF241" s="27"/>
      <c r="BG241" s="27"/>
      <c r="BH241" s="27"/>
      <c r="BI241" s="27"/>
      <c r="BJ241" s="27"/>
      <c r="BK241" s="27"/>
      <c r="BL241" s="27"/>
      <c r="BM241" s="27"/>
      <c r="BN241" s="27"/>
    </row>
    <row r="242" spans="1:66" ht="15" customHeight="1" x14ac:dyDescent="0.2">
      <c r="A242" s="71">
        <v>30225</v>
      </c>
      <c r="B242" s="13"/>
      <c r="C242" s="13">
        <v>23205.3</v>
      </c>
      <c r="D242" s="13"/>
      <c r="E242" s="13"/>
      <c r="F242" s="38"/>
      <c r="G242" s="13"/>
      <c r="H242" s="38">
        <v>11439</v>
      </c>
      <c r="I242" s="13"/>
      <c r="J242" s="13"/>
      <c r="K242" s="38"/>
      <c r="L242" s="13"/>
      <c r="M242" s="38"/>
      <c r="N242" s="13"/>
      <c r="O242" s="13"/>
      <c r="P242" s="13">
        <v>30119</v>
      </c>
      <c r="Q242" s="13"/>
      <c r="R242" s="13"/>
      <c r="S242" s="38"/>
      <c r="T242" s="13"/>
      <c r="U242" s="13"/>
      <c r="V242" s="38"/>
      <c r="W242" s="13"/>
      <c r="X242" s="13"/>
      <c r="Y242" s="13"/>
      <c r="Z242" s="13"/>
      <c r="AA242" s="38"/>
      <c r="AB242" s="13"/>
      <c r="AC242" s="13"/>
      <c r="AD242" s="13"/>
      <c r="AF242" s="11" t="s">
        <v>197</v>
      </c>
      <c r="AG242" s="11">
        <v>23010.133333333331</v>
      </c>
      <c r="AH242" s="11" t="s">
        <v>197</v>
      </c>
      <c r="AI242" s="11" t="s">
        <v>197</v>
      </c>
      <c r="AJ242" s="11" t="s">
        <v>197</v>
      </c>
      <c r="AK242" s="11">
        <v>11373.866666666667</v>
      </c>
      <c r="AL242" s="11" t="s">
        <v>197</v>
      </c>
      <c r="AM242" s="11" t="s">
        <v>197</v>
      </c>
      <c r="AN242" s="11" t="s">
        <v>197</v>
      </c>
      <c r="AO242" s="11" t="s">
        <v>197</v>
      </c>
      <c r="AP242" s="11">
        <v>29.995000000000001</v>
      </c>
      <c r="AQ242" s="11">
        <v>0</v>
      </c>
      <c r="AR242" s="11">
        <v>55132.399999999994</v>
      </c>
      <c r="AS242" s="17"/>
      <c r="AT242" s="11">
        <v>0</v>
      </c>
      <c r="AU242" s="11">
        <v>0</v>
      </c>
      <c r="AV242" s="11">
        <v>0</v>
      </c>
      <c r="AW242" s="11">
        <v>0</v>
      </c>
      <c r="AX242" s="11">
        <v>0</v>
      </c>
      <c r="AY242" s="11">
        <v>0</v>
      </c>
      <c r="AZ242" s="11">
        <v>0</v>
      </c>
      <c r="BA242" s="11">
        <v>82.346000000000004</v>
      </c>
      <c r="BC242" s="64"/>
      <c r="BD242" s="27"/>
      <c r="BE242" s="27"/>
      <c r="BF242" s="27"/>
      <c r="BG242" s="27"/>
      <c r="BH242" s="27"/>
      <c r="BI242" s="27"/>
      <c r="BJ242" s="27"/>
      <c r="BK242" s="27"/>
      <c r="BL242" s="27"/>
      <c r="BM242" s="27"/>
      <c r="BN242" s="27"/>
    </row>
    <row r="243" spans="1:66" ht="15" customHeight="1" x14ac:dyDescent="0.2">
      <c r="A243" s="71">
        <v>30256</v>
      </c>
      <c r="B243" s="13"/>
      <c r="C243" s="13">
        <v>23491.599999999999</v>
      </c>
      <c r="D243" s="13"/>
      <c r="E243" s="13"/>
      <c r="F243" s="38"/>
      <c r="G243" s="13"/>
      <c r="H243" s="38">
        <v>11422.8</v>
      </c>
      <c r="I243" s="13"/>
      <c r="J243" s="13"/>
      <c r="K243" s="38"/>
      <c r="L243" s="13"/>
      <c r="M243" s="38"/>
      <c r="N243" s="13"/>
      <c r="O243" s="13"/>
      <c r="P243" s="13">
        <v>30601</v>
      </c>
      <c r="Q243" s="13"/>
      <c r="R243" s="13"/>
      <c r="S243" s="38"/>
      <c r="T243" s="13"/>
      <c r="U243" s="13"/>
      <c r="V243" s="38"/>
      <c r="W243" s="13"/>
      <c r="X243" s="13"/>
      <c r="Y243" s="13"/>
      <c r="Z243" s="13"/>
      <c r="AA243" s="38"/>
      <c r="AB243" s="13"/>
      <c r="AC243" s="13"/>
      <c r="AD243" s="13"/>
      <c r="AF243" s="11" t="s">
        <v>197</v>
      </c>
      <c r="AG243" s="11">
        <v>23554.466666666664</v>
      </c>
      <c r="AH243" s="11" t="s">
        <v>197</v>
      </c>
      <c r="AI243" s="11" t="s">
        <v>197</v>
      </c>
      <c r="AJ243" s="11" t="s">
        <v>197</v>
      </c>
      <c r="AK243" s="11">
        <v>11579.066666666666</v>
      </c>
      <c r="AL243" s="11" t="s">
        <v>197</v>
      </c>
      <c r="AM243" s="11" t="s">
        <v>197</v>
      </c>
      <c r="AN243" s="11" t="s">
        <v>197</v>
      </c>
      <c r="AO243" s="11" t="s">
        <v>197</v>
      </c>
      <c r="AP243" s="11">
        <v>30.692</v>
      </c>
      <c r="AQ243" s="11">
        <v>0</v>
      </c>
      <c r="AR243" s="11">
        <v>56858.600000000006</v>
      </c>
      <c r="AS243" s="17"/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85.153000000000006</v>
      </c>
      <c r="BC243" s="64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</row>
    <row r="244" spans="1:66" ht="15" customHeight="1" x14ac:dyDescent="0.2">
      <c r="A244" s="71">
        <v>30286</v>
      </c>
      <c r="B244" s="13"/>
      <c r="C244" s="13">
        <v>23966.5</v>
      </c>
      <c r="D244" s="13"/>
      <c r="E244" s="13"/>
      <c r="F244" s="38"/>
      <c r="G244" s="13"/>
      <c r="H244" s="38">
        <v>11875.4</v>
      </c>
      <c r="I244" s="13"/>
      <c r="J244" s="13"/>
      <c r="K244" s="38"/>
      <c r="L244" s="13"/>
      <c r="M244" s="38"/>
      <c r="N244" s="13"/>
      <c r="O244" s="13"/>
      <c r="P244" s="13">
        <v>31356</v>
      </c>
      <c r="Q244" s="13"/>
      <c r="R244" s="13">
        <v>15087.5</v>
      </c>
      <c r="S244" s="38">
        <v>497816</v>
      </c>
      <c r="T244" s="13">
        <v>497717</v>
      </c>
      <c r="U244" s="13"/>
      <c r="V244" s="38"/>
      <c r="W244" s="13"/>
      <c r="X244" s="13"/>
      <c r="Y244" s="13"/>
      <c r="Z244" s="13"/>
      <c r="AA244" s="38"/>
      <c r="AB244" s="13"/>
      <c r="AC244" s="13"/>
      <c r="AD244" s="13">
        <v>90048</v>
      </c>
      <c r="AF244" s="11" t="s">
        <v>197</v>
      </c>
      <c r="AG244" s="11">
        <v>23879.166666666668</v>
      </c>
      <c r="AH244" s="11" t="s">
        <v>197</v>
      </c>
      <c r="AI244" s="11" t="s">
        <v>197</v>
      </c>
      <c r="AJ244" s="11" t="s">
        <v>197</v>
      </c>
      <c r="AK244" s="11">
        <v>11383.733333333332</v>
      </c>
      <c r="AL244" s="11" t="s">
        <v>197</v>
      </c>
      <c r="AM244" s="11" t="s">
        <v>197</v>
      </c>
      <c r="AN244" s="11" t="s">
        <v>197</v>
      </c>
      <c r="AO244" s="11" t="s">
        <v>197</v>
      </c>
      <c r="AP244" s="11">
        <v>31.140333333333331</v>
      </c>
      <c r="AQ244" s="11">
        <v>0</v>
      </c>
      <c r="AR244" s="11">
        <v>56858.600000000006</v>
      </c>
      <c r="AS244" s="17"/>
      <c r="AT244" s="11">
        <v>0</v>
      </c>
      <c r="AU244" s="11">
        <v>0</v>
      </c>
      <c r="AV244" s="11">
        <v>0</v>
      </c>
      <c r="AW244" s="11">
        <v>0</v>
      </c>
      <c r="AX244" s="11">
        <v>0</v>
      </c>
      <c r="AY244" s="11">
        <v>0</v>
      </c>
      <c r="AZ244" s="11">
        <v>0</v>
      </c>
      <c r="BA244" s="11">
        <v>85.153000000000006</v>
      </c>
      <c r="BC244" s="64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</row>
    <row r="245" spans="1:66" ht="15" customHeight="1" x14ac:dyDescent="0.2">
      <c r="A245" s="71">
        <v>30317</v>
      </c>
      <c r="B245" s="13"/>
      <c r="C245" s="13">
        <v>24179.4</v>
      </c>
      <c r="D245" s="13"/>
      <c r="E245" s="13"/>
      <c r="F245" s="38"/>
      <c r="G245" s="13"/>
      <c r="H245" s="38">
        <v>10853</v>
      </c>
      <c r="I245" s="13"/>
      <c r="J245" s="13"/>
      <c r="K245" s="38"/>
      <c r="L245" s="13"/>
      <c r="M245" s="38"/>
      <c r="N245" s="13"/>
      <c r="O245" s="13"/>
      <c r="P245" s="13">
        <v>31464</v>
      </c>
      <c r="Q245" s="13"/>
      <c r="R245" s="13"/>
      <c r="S245" s="38"/>
      <c r="T245" s="13"/>
      <c r="U245" s="13"/>
      <c r="V245" s="38"/>
      <c r="W245" s="13"/>
      <c r="X245" s="13"/>
      <c r="Y245" s="13"/>
      <c r="Z245" s="13"/>
      <c r="AA245" s="38"/>
      <c r="AB245" s="13"/>
      <c r="AC245" s="13"/>
      <c r="AD245" s="13"/>
      <c r="AF245" s="11" t="s">
        <v>197</v>
      </c>
      <c r="AG245" s="11">
        <v>24254.399999999998</v>
      </c>
      <c r="AH245" s="11" t="s">
        <v>197</v>
      </c>
      <c r="AI245" s="11" t="s">
        <v>197</v>
      </c>
      <c r="AJ245" s="11" t="s">
        <v>197</v>
      </c>
      <c r="AK245" s="11">
        <v>11257.133333333333</v>
      </c>
      <c r="AL245" s="11" t="s">
        <v>197</v>
      </c>
      <c r="AM245" s="11" t="s">
        <v>197</v>
      </c>
      <c r="AN245" s="11" t="s">
        <v>197</v>
      </c>
      <c r="AO245" s="11" t="s">
        <v>197</v>
      </c>
      <c r="AP245" s="11">
        <v>31.488333333333333</v>
      </c>
      <c r="AQ245" s="11">
        <v>0</v>
      </c>
      <c r="AR245" s="11">
        <v>56858.600000000006</v>
      </c>
      <c r="AS245" s="17"/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85.153000000000006</v>
      </c>
      <c r="BC245" s="64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</row>
    <row r="246" spans="1:66" ht="15" customHeight="1" x14ac:dyDescent="0.2">
      <c r="A246" s="71">
        <v>30348</v>
      </c>
      <c r="B246" s="13"/>
      <c r="C246" s="13">
        <v>24617.3</v>
      </c>
      <c r="D246" s="13"/>
      <c r="E246" s="13"/>
      <c r="F246" s="38"/>
      <c r="G246" s="13"/>
      <c r="H246" s="38">
        <v>11043</v>
      </c>
      <c r="I246" s="13"/>
      <c r="J246" s="13"/>
      <c r="K246" s="38"/>
      <c r="L246" s="13"/>
      <c r="M246" s="38"/>
      <c r="N246" s="13"/>
      <c r="O246" s="13"/>
      <c r="P246" s="13">
        <v>31645</v>
      </c>
      <c r="Q246" s="13"/>
      <c r="R246" s="13"/>
      <c r="S246" s="38"/>
      <c r="T246" s="13"/>
      <c r="U246" s="13"/>
      <c r="V246" s="38"/>
      <c r="W246" s="13"/>
      <c r="X246" s="13"/>
      <c r="Y246" s="13"/>
      <c r="Z246" s="13"/>
      <c r="AA246" s="38"/>
      <c r="AB246" s="13"/>
      <c r="AC246" s="13"/>
      <c r="AD246" s="13"/>
      <c r="AF246" s="11" t="s">
        <v>197</v>
      </c>
      <c r="AG246" s="11">
        <v>24545.933333333331</v>
      </c>
      <c r="AH246" s="11" t="s">
        <v>197</v>
      </c>
      <c r="AI246" s="11" t="s">
        <v>197</v>
      </c>
      <c r="AJ246" s="11" t="s">
        <v>197</v>
      </c>
      <c r="AK246" s="11">
        <v>11381</v>
      </c>
      <c r="AL246" s="11" t="s">
        <v>197</v>
      </c>
      <c r="AM246" s="11" t="s">
        <v>197</v>
      </c>
      <c r="AN246" s="11" t="s">
        <v>197</v>
      </c>
      <c r="AO246" s="11" t="s">
        <v>197</v>
      </c>
      <c r="AP246" s="11">
        <v>32.042333333333332</v>
      </c>
      <c r="AQ246" s="11">
        <v>0</v>
      </c>
      <c r="AR246" s="11">
        <v>59530.2</v>
      </c>
      <c r="AS246" s="17"/>
      <c r="AT246" s="11">
        <v>0</v>
      </c>
      <c r="AU246" s="11">
        <v>0</v>
      </c>
      <c r="AV246" s="11">
        <v>0</v>
      </c>
      <c r="AW246" s="11">
        <v>0</v>
      </c>
      <c r="AX246" s="11">
        <v>0</v>
      </c>
      <c r="AY246" s="11">
        <v>0</v>
      </c>
      <c r="AZ246" s="11">
        <v>0</v>
      </c>
      <c r="BA246" s="11">
        <v>88.179249999999996</v>
      </c>
      <c r="BC246" s="64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</row>
    <row r="247" spans="1:66" ht="15" customHeight="1" x14ac:dyDescent="0.2">
      <c r="A247" s="71">
        <v>30376</v>
      </c>
      <c r="B247" s="13"/>
      <c r="C247" s="13">
        <v>24841.1</v>
      </c>
      <c r="D247" s="13"/>
      <c r="E247" s="13"/>
      <c r="F247" s="38"/>
      <c r="G247" s="13"/>
      <c r="H247" s="38">
        <v>12247</v>
      </c>
      <c r="I247" s="13"/>
      <c r="J247" s="13"/>
      <c r="K247" s="38"/>
      <c r="L247" s="13"/>
      <c r="M247" s="38"/>
      <c r="N247" s="13"/>
      <c r="O247" s="13"/>
      <c r="P247" s="13">
        <v>33018</v>
      </c>
      <c r="Q247" s="13"/>
      <c r="R247" s="13">
        <v>16274.1</v>
      </c>
      <c r="S247" s="38">
        <v>513061</v>
      </c>
      <c r="T247" s="13">
        <v>512905</v>
      </c>
      <c r="U247" s="13"/>
      <c r="V247" s="38"/>
      <c r="W247" s="13"/>
      <c r="X247" s="13"/>
      <c r="Y247" s="13"/>
      <c r="Z247" s="13"/>
      <c r="AA247" s="38"/>
      <c r="AB247" s="13"/>
      <c r="AC247" s="13"/>
      <c r="AD247" s="13">
        <v>92412</v>
      </c>
      <c r="AF247" s="11" t="s">
        <v>197</v>
      </c>
      <c r="AG247" s="11">
        <v>25021.533333333329</v>
      </c>
      <c r="AH247" s="11" t="s">
        <v>197</v>
      </c>
      <c r="AI247" s="11" t="s">
        <v>197</v>
      </c>
      <c r="AJ247" s="11" t="s">
        <v>197</v>
      </c>
      <c r="AK247" s="11">
        <v>11805.666666666666</v>
      </c>
      <c r="AL247" s="11" t="s">
        <v>197</v>
      </c>
      <c r="AM247" s="11" t="s">
        <v>197</v>
      </c>
      <c r="AN247" s="11" t="s">
        <v>197</v>
      </c>
      <c r="AO247" s="11" t="s">
        <v>197</v>
      </c>
      <c r="AP247" s="11">
        <v>32.311666666666667</v>
      </c>
      <c r="AQ247" s="11">
        <v>0</v>
      </c>
      <c r="AR247" s="11">
        <v>59530.2</v>
      </c>
      <c r="AS247" s="17"/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88.179249999999996</v>
      </c>
      <c r="BC247" s="64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</row>
    <row r="248" spans="1:66" ht="15" customHeight="1" x14ac:dyDescent="0.2">
      <c r="A248" s="71">
        <v>30407</v>
      </c>
      <c r="B248" s="13"/>
      <c r="C248" s="13">
        <v>25606.2</v>
      </c>
      <c r="D248" s="13"/>
      <c r="E248" s="13"/>
      <c r="F248" s="38"/>
      <c r="G248" s="13"/>
      <c r="H248" s="38">
        <v>12127</v>
      </c>
      <c r="I248" s="13"/>
      <c r="J248" s="13"/>
      <c r="K248" s="38"/>
      <c r="L248" s="13"/>
      <c r="M248" s="38"/>
      <c r="N248" s="13"/>
      <c r="O248" s="13"/>
      <c r="P248" s="13">
        <v>32272</v>
      </c>
      <c r="Q248" s="13"/>
      <c r="R248" s="13"/>
      <c r="S248" s="38"/>
      <c r="T248" s="13"/>
      <c r="U248" s="13"/>
      <c r="V248" s="38"/>
      <c r="W248" s="13"/>
      <c r="X248" s="13"/>
      <c r="Y248" s="13"/>
      <c r="Z248" s="13"/>
      <c r="AA248" s="38"/>
      <c r="AB248" s="13"/>
      <c r="AC248" s="13"/>
      <c r="AD248" s="13"/>
      <c r="AF248" s="11" t="s">
        <v>197</v>
      </c>
      <c r="AG248" s="11">
        <v>25563.466666666664</v>
      </c>
      <c r="AH248" s="11" t="s">
        <v>197</v>
      </c>
      <c r="AI248" s="11" t="s">
        <v>197</v>
      </c>
      <c r="AJ248" s="11" t="s">
        <v>197</v>
      </c>
      <c r="AK248" s="11">
        <v>12317.333333333334</v>
      </c>
      <c r="AL248" s="11" t="s">
        <v>197</v>
      </c>
      <c r="AM248" s="11" t="s">
        <v>197</v>
      </c>
      <c r="AN248" s="11" t="s">
        <v>197</v>
      </c>
      <c r="AO248" s="11" t="s">
        <v>197</v>
      </c>
      <c r="AP248" s="11">
        <v>33.235999999999997</v>
      </c>
      <c r="AQ248" s="11">
        <v>0</v>
      </c>
      <c r="AR248" s="11">
        <v>59530.2</v>
      </c>
      <c r="AS248" s="17"/>
      <c r="AT248" s="11">
        <v>0</v>
      </c>
      <c r="AU248" s="11">
        <v>0</v>
      </c>
      <c r="AV248" s="11">
        <v>0</v>
      </c>
      <c r="AW248" s="11">
        <v>0</v>
      </c>
      <c r="AX248" s="11">
        <v>0</v>
      </c>
      <c r="AY248" s="11">
        <v>0</v>
      </c>
      <c r="AZ248" s="11">
        <v>0</v>
      </c>
      <c r="BA248" s="11">
        <v>88.179249999999996</v>
      </c>
      <c r="BC248" s="64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</row>
    <row r="249" spans="1:66" ht="15" customHeight="1" x14ac:dyDescent="0.2">
      <c r="A249" s="71">
        <v>30437</v>
      </c>
      <c r="B249" s="13"/>
      <c r="C249" s="13">
        <v>26243.1</v>
      </c>
      <c r="D249" s="13"/>
      <c r="E249" s="13"/>
      <c r="F249" s="38"/>
      <c r="G249" s="13"/>
      <c r="H249" s="38">
        <v>12578</v>
      </c>
      <c r="I249" s="13"/>
      <c r="J249" s="13"/>
      <c r="K249" s="38"/>
      <c r="L249" s="13"/>
      <c r="M249" s="38"/>
      <c r="N249" s="13"/>
      <c r="O249" s="13"/>
      <c r="P249" s="13">
        <v>34418</v>
      </c>
      <c r="Q249" s="13"/>
      <c r="R249" s="13"/>
      <c r="S249" s="38"/>
      <c r="T249" s="13"/>
      <c r="U249" s="13"/>
      <c r="V249" s="38"/>
      <c r="W249" s="13"/>
      <c r="X249" s="13"/>
      <c r="Y249" s="13"/>
      <c r="Z249" s="13"/>
      <c r="AA249" s="38"/>
      <c r="AB249" s="13"/>
      <c r="AC249" s="13"/>
      <c r="AD249" s="13"/>
      <c r="AF249" s="11" t="s">
        <v>197</v>
      </c>
      <c r="AG249" s="11">
        <v>26236.3</v>
      </c>
      <c r="AH249" s="11" t="s">
        <v>197</v>
      </c>
      <c r="AI249" s="11" t="s">
        <v>197</v>
      </c>
      <c r="AJ249" s="11" t="s">
        <v>197</v>
      </c>
      <c r="AK249" s="11">
        <v>12558.333333333334</v>
      </c>
      <c r="AL249" s="11" t="s">
        <v>197</v>
      </c>
      <c r="AM249" s="11" t="s">
        <v>197</v>
      </c>
      <c r="AN249" s="11" t="s">
        <v>197</v>
      </c>
      <c r="AO249" s="11" t="s">
        <v>197</v>
      </c>
      <c r="AP249" s="11">
        <v>33.787333333333336</v>
      </c>
      <c r="AQ249" s="11">
        <v>0</v>
      </c>
      <c r="AR249" s="11">
        <v>61975.199999999997</v>
      </c>
      <c r="AS249" s="17"/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91.391000000000005</v>
      </c>
      <c r="BC249" s="64"/>
      <c r="BD249" s="27"/>
      <c r="BE249" s="27"/>
      <c r="BF249" s="27"/>
      <c r="BG249" s="27"/>
      <c r="BH249" s="27"/>
      <c r="BI249" s="27"/>
      <c r="BJ249" s="27"/>
      <c r="BK249" s="27"/>
      <c r="BL249" s="27"/>
      <c r="BM249" s="27"/>
      <c r="BN249" s="27"/>
    </row>
    <row r="250" spans="1:66" ht="15" customHeight="1" x14ac:dyDescent="0.2">
      <c r="A250" s="71">
        <v>30468</v>
      </c>
      <c r="B250" s="13"/>
      <c r="C250" s="13">
        <v>26859.599999999999</v>
      </c>
      <c r="D250" s="13"/>
      <c r="E250" s="13"/>
      <c r="F250" s="38"/>
      <c r="G250" s="13"/>
      <c r="H250" s="38">
        <v>12970</v>
      </c>
      <c r="I250" s="13"/>
      <c r="J250" s="13"/>
      <c r="K250" s="38"/>
      <c r="L250" s="13"/>
      <c r="M250" s="38"/>
      <c r="N250" s="13"/>
      <c r="O250" s="13"/>
      <c r="P250" s="13">
        <v>34672</v>
      </c>
      <c r="Q250" s="13"/>
      <c r="R250" s="13">
        <v>16603</v>
      </c>
      <c r="S250" s="38">
        <v>537281</v>
      </c>
      <c r="T250" s="13">
        <v>537175</v>
      </c>
      <c r="U250" s="13"/>
      <c r="V250" s="38"/>
      <c r="W250" s="13"/>
      <c r="X250" s="13"/>
      <c r="Y250" s="13"/>
      <c r="Z250" s="13"/>
      <c r="AA250" s="38"/>
      <c r="AB250" s="13"/>
      <c r="AC250" s="13"/>
      <c r="AD250" s="13">
        <v>95934</v>
      </c>
      <c r="AF250" s="11" t="s">
        <v>197</v>
      </c>
      <c r="AG250" s="11">
        <v>26848.566666666666</v>
      </c>
      <c r="AH250" s="11" t="s">
        <v>197</v>
      </c>
      <c r="AI250" s="11" t="s">
        <v>197</v>
      </c>
      <c r="AJ250" s="11" t="s">
        <v>197</v>
      </c>
      <c r="AK250" s="11">
        <v>13021.333333333334</v>
      </c>
      <c r="AL250" s="11" t="s">
        <v>197</v>
      </c>
      <c r="AM250" s="11" t="s">
        <v>197</v>
      </c>
      <c r="AN250" s="11" t="s">
        <v>197</v>
      </c>
      <c r="AO250" s="11" t="s">
        <v>197</v>
      </c>
      <c r="AP250" s="11">
        <v>34.665666666666667</v>
      </c>
      <c r="AQ250" s="11">
        <v>0</v>
      </c>
      <c r="AR250" s="11">
        <v>61975.199999999997</v>
      </c>
      <c r="AS250" s="17"/>
      <c r="AT250" s="11">
        <v>0</v>
      </c>
      <c r="AU250" s="11">
        <v>0</v>
      </c>
      <c r="AV250" s="11">
        <v>0</v>
      </c>
      <c r="AW250" s="11">
        <v>0</v>
      </c>
      <c r="AX250" s="11">
        <v>0</v>
      </c>
      <c r="AY250" s="11">
        <v>0</v>
      </c>
      <c r="AZ250" s="11">
        <v>0</v>
      </c>
      <c r="BA250" s="11">
        <v>91.391000000000005</v>
      </c>
      <c r="BC250" s="64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</row>
    <row r="251" spans="1:66" ht="15" customHeight="1" x14ac:dyDescent="0.2">
      <c r="A251" s="71">
        <v>30498</v>
      </c>
      <c r="B251" s="13"/>
      <c r="C251" s="13">
        <v>27443</v>
      </c>
      <c r="D251" s="13"/>
      <c r="E251" s="13"/>
      <c r="F251" s="38"/>
      <c r="G251" s="13"/>
      <c r="H251" s="38">
        <v>13516</v>
      </c>
      <c r="I251" s="13"/>
      <c r="J251" s="13"/>
      <c r="K251" s="38"/>
      <c r="L251" s="13"/>
      <c r="M251" s="38"/>
      <c r="N251" s="13"/>
      <c r="O251" s="13"/>
      <c r="P251" s="13">
        <v>34907</v>
      </c>
      <c r="Q251" s="13"/>
      <c r="R251" s="13"/>
      <c r="S251" s="38"/>
      <c r="T251" s="13"/>
      <c r="U251" s="13"/>
      <c r="V251" s="38"/>
      <c r="W251" s="13"/>
      <c r="X251" s="13"/>
      <c r="Y251" s="13"/>
      <c r="Z251" s="13"/>
      <c r="AA251" s="38"/>
      <c r="AB251" s="13"/>
      <c r="AC251" s="13"/>
      <c r="AD251" s="13"/>
      <c r="AF251" s="11" t="s">
        <v>197</v>
      </c>
      <c r="AG251" s="11">
        <v>27337.899999999998</v>
      </c>
      <c r="AH251" s="11" t="s">
        <v>197</v>
      </c>
      <c r="AI251" s="11" t="s">
        <v>197</v>
      </c>
      <c r="AJ251" s="11" t="s">
        <v>197</v>
      </c>
      <c r="AK251" s="11">
        <v>13369.333333333334</v>
      </c>
      <c r="AL251" s="11" t="s">
        <v>197</v>
      </c>
      <c r="AM251" s="11" t="s">
        <v>197</v>
      </c>
      <c r="AN251" s="11" t="s">
        <v>197</v>
      </c>
      <c r="AO251" s="11" t="s">
        <v>197</v>
      </c>
      <c r="AP251" s="11">
        <v>34.879666666666665</v>
      </c>
      <c r="AQ251" s="11">
        <v>0</v>
      </c>
      <c r="AR251" s="11">
        <v>61975.199999999997</v>
      </c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91.391000000000005</v>
      </c>
      <c r="BC251" s="64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</row>
    <row r="252" spans="1:66" ht="15" customHeight="1" x14ac:dyDescent="0.2">
      <c r="A252" s="71">
        <v>30529</v>
      </c>
      <c r="B252" s="13"/>
      <c r="C252" s="13">
        <v>27711.1</v>
      </c>
      <c r="D252" s="13"/>
      <c r="E252" s="13"/>
      <c r="F252" s="38"/>
      <c r="G252" s="13"/>
      <c r="H252" s="38">
        <v>13622</v>
      </c>
      <c r="I252" s="13"/>
      <c r="J252" s="13"/>
      <c r="K252" s="38"/>
      <c r="L252" s="13"/>
      <c r="M252" s="38"/>
      <c r="N252" s="13"/>
      <c r="O252" s="13"/>
      <c r="P252" s="13">
        <v>35060</v>
      </c>
      <c r="Q252" s="13"/>
      <c r="R252" s="13"/>
      <c r="S252" s="38"/>
      <c r="T252" s="13"/>
      <c r="U252" s="13"/>
      <c r="V252" s="38"/>
      <c r="W252" s="13"/>
      <c r="X252" s="13"/>
      <c r="Y252" s="13"/>
      <c r="Z252" s="13"/>
      <c r="AA252" s="38"/>
      <c r="AB252" s="13"/>
      <c r="AC252" s="13"/>
      <c r="AD252" s="13"/>
      <c r="AF252" s="11" t="s">
        <v>197</v>
      </c>
      <c r="AG252" s="11">
        <v>27728.2</v>
      </c>
      <c r="AH252" s="11" t="s">
        <v>197</v>
      </c>
      <c r="AI252" s="11" t="s">
        <v>197</v>
      </c>
      <c r="AJ252" s="11" t="s">
        <v>197</v>
      </c>
      <c r="AK252" s="11">
        <v>13658</v>
      </c>
      <c r="AL252" s="11" t="s">
        <v>197</v>
      </c>
      <c r="AM252" s="11" t="s">
        <v>197</v>
      </c>
      <c r="AN252" s="11" t="s">
        <v>197</v>
      </c>
      <c r="AO252" s="11" t="s">
        <v>197</v>
      </c>
      <c r="AP252" s="11">
        <v>35.671333333333337</v>
      </c>
      <c r="AQ252" s="11">
        <v>0</v>
      </c>
      <c r="AR252" s="11">
        <v>64854.899999999994</v>
      </c>
      <c r="AS252" s="11">
        <v>2099.65</v>
      </c>
      <c r="AT252" s="11">
        <v>0</v>
      </c>
      <c r="AU252" s="11">
        <v>0</v>
      </c>
      <c r="AV252" s="11">
        <v>0</v>
      </c>
      <c r="AW252" s="11">
        <v>0</v>
      </c>
      <c r="AX252" s="11">
        <v>0</v>
      </c>
      <c r="AY252" s="11">
        <v>0</v>
      </c>
      <c r="AZ252" s="11">
        <v>0</v>
      </c>
      <c r="BA252" s="11">
        <v>94.365750000000006</v>
      </c>
      <c r="BC252" s="64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</row>
    <row r="253" spans="1:66" ht="15" customHeight="1" x14ac:dyDescent="0.2">
      <c r="A253" s="71">
        <v>30560</v>
      </c>
      <c r="B253" s="13"/>
      <c r="C253" s="13">
        <v>28030.5</v>
      </c>
      <c r="D253" s="13"/>
      <c r="E253" s="13"/>
      <c r="F253" s="38"/>
      <c r="G253" s="13"/>
      <c r="H253" s="38">
        <v>13836</v>
      </c>
      <c r="I253" s="13"/>
      <c r="J253" s="13"/>
      <c r="K253" s="38"/>
      <c r="L253" s="13"/>
      <c r="M253" s="38"/>
      <c r="N253" s="13"/>
      <c r="O253" s="13"/>
      <c r="P253" s="13">
        <v>37047</v>
      </c>
      <c r="Q253" s="13"/>
      <c r="R253" s="13">
        <v>17430.599999999999</v>
      </c>
      <c r="S253" s="38">
        <v>551492</v>
      </c>
      <c r="T253" s="13">
        <v>551301</v>
      </c>
      <c r="U253" s="13"/>
      <c r="V253" s="38"/>
      <c r="W253" s="13"/>
      <c r="X253" s="13"/>
      <c r="Y253" s="13"/>
      <c r="Z253" s="13"/>
      <c r="AA253" s="38"/>
      <c r="AB253" s="13"/>
      <c r="AC253" s="13"/>
      <c r="AD253" s="13">
        <v>99069</v>
      </c>
      <c r="AF253" s="11" t="s">
        <v>197</v>
      </c>
      <c r="AG253" s="11">
        <v>28107.8</v>
      </c>
      <c r="AH253" s="11" t="s">
        <v>197</v>
      </c>
      <c r="AI253" s="11" t="s">
        <v>197</v>
      </c>
      <c r="AJ253" s="11" t="s">
        <v>197</v>
      </c>
      <c r="AK253" s="11">
        <v>13887.666666666666</v>
      </c>
      <c r="AL253" s="11" t="s">
        <v>197</v>
      </c>
      <c r="AM253" s="11" t="s">
        <v>197</v>
      </c>
      <c r="AN253" s="11" t="s">
        <v>197</v>
      </c>
      <c r="AO253" s="11" t="s">
        <v>197</v>
      </c>
      <c r="AP253" s="11">
        <v>36.262999999999998</v>
      </c>
      <c r="AQ253" s="11">
        <v>0</v>
      </c>
      <c r="AR253" s="11">
        <v>64854.899999999994</v>
      </c>
      <c r="AS253" s="11">
        <v>2099.65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94.365750000000006</v>
      </c>
      <c r="BC253" s="64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</row>
    <row r="254" spans="1:66" ht="15" customHeight="1" x14ac:dyDescent="0.2">
      <c r="A254" s="71">
        <v>30590</v>
      </c>
      <c r="B254" s="13"/>
      <c r="C254" s="13">
        <v>28581.8</v>
      </c>
      <c r="D254" s="13"/>
      <c r="E254" s="13"/>
      <c r="F254" s="38"/>
      <c r="G254" s="13"/>
      <c r="H254" s="38">
        <v>14205</v>
      </c>
      <c r="I254" s="13"/>
      <c r="J254" s="13"/>
      <c r="K254" s="38"/>
      <c r="L254" s="13"/>
      <c r="M254" s="38"/>
      <c r="N254" s="13"/>
      <c r="O254" s="13"/>
      <c r="P254" s="13">
        <v>36682</v>
      </c>
      <c r="Q254" s="13"/>
      <c r="R254" s="13"/>
      <c r="S254" s="38"/>
      <c r="T254" s="13"/>
      <c r="U254" s="13"/>
      <c r="V254" s="38"/>
      <c r="W254" s="13"/>
      <c r="X254" s="13"/>
      <c r="Y254" s="13"/>
      <c r="Z254" s="13"/>
      <c r="AA254" s="38"/>
      <c r="AB254" s="13"/>
      <c r="AC254" s="13"/>
      <c r="AD254" s="13"/>
      <c r="AF254" s="11" t="s">
        <v>197</v>
      </c>
      <c r="AG254" s="11">
        <v>28564</v>
      </c>
      <c r="AH254" s="11" t="s">
        <v>197</v>
      </c>
      <c r="AI254" s="11" t="s">
        <v>197</v>
      </c>
      <c r="AJ254" s="11" t="s">
        <v>197</v>
      </c>
      <c r="AK254" s="11">
        <v>14187.333333333334</v>
      </c>
      <c r="AL254" s="11" t="s">
        <v>197</v>
      </c>
      <c r="AM254" s="11" t="s">
        <v>197</v>
      </c>
      <c r="AN254" s="11" t="s">
        <v>197</v>
      </c>
      <c r="AO254" s="11" t="s">
        <v>197</v>
      </c>
      <c r="AP254" s="11">
        <v>37.031666666666666</v>
      </c>
      <c r="AQ254" s="11">
        <v>0</v>
      </c>
      <c r="AR254" s="11">
        <v>64854.899999999994</v>
      </c>
      <c r="AS254" s="11">
        <v>2099.65</v>
      </c>
      <c r="AT254" s="11">
        <v>0</v>
      </c>
      <c r="AU254" s="11">
        <v>0</v>
      </c>
      <c r="AV254" s="11">
        <v>0</v>
      </c>
      <c r="AW254" s="11">
        <v>0</v>
      </c>
      <c r="AX254" s="11">
        <v>0</v>
      </c>
      <c r="AY254" s="11">
        <v>0</v>
      </c>
      <c r="AZ254" s="11">
        <v>0</v>
      </c>
      <c r="BA254" s="11">
        <v>94.365750000000006</v>
      </c>
      <c r="BC254" s="64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</row>
    <row r="255" spans="1:66" ht="15" customHeight="1" x14ac:dyDescent="0.2">
      <c r="A255" s="71">
        <v>30621</v>
      </c>
      <c r="B255" s="13"/>
      <c r="C255" s="13">
        <v>29079.7</v>
      </c>
      <c r="D255" s="13"/>
      <c r="E255" s="13"/>
      <c r="F255" s="38"/>
      <c r="G255" s="13"/>
      <c r="H255" s="38">
        <v>14521</v>
      </c>
      <c r="I255" s="13"/>
      <c r="J255" s="13"/>
      <c r="K255" s="38"/>
      <c r="L255" s="13"/>
      <c r="M255" s="38"/>
      <c r="N255" s="13"/>
      <c r="O255" s="13"/>
      <c r="P255" s="13">
        <v>37366</v>
      </c>
      <c r="Q255" s="13"/>
      <c r="R255" s="13"/>
      <c r="S255" s="38"/>
      <c r="T255" s="13"/>
      <c r="U255" s="13"/>
      <c r="V255" s="38"/>
      <c r="W255" s="13"/>
      <c r="X255" s="13"/>
      <c r="Y255" s="13"/>
      <c r="Z255" s="13"/>
      <c r="AA255" s="38"/>
      <c r="AB255" s="13"/>
      <c r="AC255" s="13"/>
      <c r="AD255" s="13"/>
      <c r="AF255" s="11" t="s">
        <v>197</v>
      </c>
      <c r="AG255" s="11">
        <v>29033.033333333336</v>
      </c>
      <c r="AH255" s="11" t="s">
        <v>197</v>
      </c>
      <c r="AI255" s="11" t="s">
        <v>197</v>
      </c>
      <c r="AJ255" s="11" t="s">
        <v>197</v>
      </c>
      <c r="AK255" s="11">
        <v>14463</v>
      </c>
      <c r="AL255" s="11" t="s">
        <v>197</v>
      </c>
      <c r="AM255" s="11" t="s">
        <v>197</v>
      </c>
      <c r="AN255" s="11" t="s">
        <v>197</v>
      </c>
      <c r="AO255" s="11" t="s">
        <v>197</v>
      </c>
      <c r="AP255" s="11">
        <v>37.504333333333335</v>
      </c>
      <c r="AQ255" s="11">
        <v>0</v>
      </c>
      <c r="AR255" s="11">
        <v>67509.2</v>
      </c>
      <c r="AS255" s="11">
        <v>2170.0050000000001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97.390500000000003</v>
      </c>
      <c r="BC255" s="64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</row>
    <row r="256" spans="1:66" ht="15" customHeight="1" x14ac:dyDescent="0.2">
      <c r="A256" s="71">
        <v>30651</v>
      </c>
      <c r="B256" s="13"/>
      <c r="C256" s="13">
        <v>29437.599999999999</v>
      </c>
      <c r="D256" s="13"/>
      <c r="E256" s="13"/>
      <c r="F256" s="38"/>
      <c r="G256" s="13"/>
      <c r="H256" s="38">
        <v>14663</v>
      </c>
      <c r="I256" s="13"/>
      <c r="J256" s="13"/>
      <c r="K256" s="38"/>
      <c r="L256" s="13"/>
      <c r="M256" s="38"/>
      <c r="N256" s="13"/>
      <c r="O256" s="13"/>
      <c r="P256" s="13">
        <v>38465</v>
      </c>
      <c r="Q256" s="13"/>
      <c r="R256" s="13">
        <v>17772.400000000001</v>
      </c>
      <c r="S256" s="38">
        <v>568171</v>
      </c>
      <c r="T256" s="13">
        <v>568065</v>
      </c>
      <c r="U256" s="13"/>
      <c r="V256" s="38"/>
      <c r="W256" s="13"/>
      <c r="X256" s="13"/>
      <c r="Y256" s="13"/>
      <c r="Z256" s="13"/>
      <c r="AA256" s="38"/>
      <c r="AB256" s="13"/>
      <c r="AC256" s="13"/>
      <c r="AD256" s="13">
        <v>102147</v>
      </c>
      <c r="AF256" s="11" t="s">
        <v>197</v>
      </c>
      <c r="AG256" s="11">
        <v>29441</v>
      </c>
      <c r="AH256" s="11" t="s">
        <v>197</v>
      </c>
      <c r="AI256" s="11" t="s">
        <v>197</v>
      </c>
      <c r="AJ256" s="11" t="s">
        <v>197</v>
      </c>
      <c r="AK256" s="11">
        <v>14619.666666666666</v>
      </c>
      <c r="AL256" s="11" t="s">
        <v>197</v>
      </c>
      <c r="AM256" s="11" t="s">
        <v>197</v>
      </c>
      <c r="AN256" s="11" t="s">
        <v>197</v>
      </c>
      <c r="AO256" s="11" t="s">
        <v>197</v>
      </c>
      <c r="AP256" s="11">
        <v>38.245333333333335</v>
      </c>
      <c r="AQ256" s="11">
        <v>0</v>
      </c>
      <c r="AR256" s="11">
        <v>67509.2</v>
      </c>
      <c r="AS256" s="11">
        <v>2170.0050000000001</v>
      </c>
      <c r="AT256" s="11">
        <v>0</v>
      </c>
      <c r="AU256" s="11">
        <v>0</v>
      </c>
      <c r="AV256" s="11">
        <v>0</v>
      </c>
      <c r="AW256" s="11">
        <v>0</v>
      </c>
      <c r="AX256" s="11">
        <v>0</v>
      </c>
      <c r="AY256" s="11">
        <v>0</v>
      </c>
      <c r="AZ256" s="11">
        <v>0</v>
      </c>
      <c r="BA256" s="11">
        <v>97.390500000000003</v>
      </c>
      <c r="BC256" s="64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</row>
    <row r="257" spans="1:66" ht="15" customHeight="1" x14ac:dyDescent="0.2">
      <c r="A257" s="71">
        <v>30682</v>
      </c>
      <c r="B257" s="13"/>
      <c r="C257" s="13">
        <v>29805.7</v>
      </c>
      <c r="D257" s="13"/>
      <c r="E257" s="13"/>
      <c r="F257" s="38">
        <v>42483.4</v>
      </c>
      <c r="G257" s="13"/>
      <c r="H257" s="38">
        <v>14675</v>
      </c>
      <c r="I257" s="13"/>
      <c r="J257" s="13"/>
      <c r="K257" s="38"/>
      <c r="L257" s="13"/>
      <c r="M257" s="38"/>
      <c r="N257" s="13"/>
      <c r="O257" s="13"/>
      <c r="P257" s="13">
        <v>38905</v>
      </c>
      <c r="Q257" s="13"/>
      <c r="R257" s="13"/>
      <c r="S257" s="38"/>
      <c r="T257" s="13"/>
      <c r="U257" s="13"/>
      <c r="V257" s="38"/>
      <c r="W257" s="13"/>
      <c r="X257" s="13"/>
      <c r="Y257" s="13"/>
      <c r="Z257" s="13"/>
      <c r="AA257" s="38"/>
      <c r="AB257" s="13"/>
      <c r="AC257" s="13"/>
      <c r="AD257" s="13"/>
      <c r="AF257" s="11" t="s">
        <v>197</v>
      </c>
      <c r="AG257" s="11">
        <v>29863.833333333332</v>
      </c>
      <c r="AH257" s="11" t="s">
        <v>197</v>
      </c>
      <c r="AI257" s="11" t="s">
        <v>197</v>
      </c>
      <c r="AJ257" s="11" t="s">
        <v>197</v>
      </c>
      <c r="AK257" s="11">
        <v>14832</v>
      </c>
      <c r="AL257" s="11" t="s">
        <v>197</v>
      </c>
      <c r="AM257" s="11" t="s">
        <v>197</v>
      </c>
      <c r="AN257" s="11" t="s">
        <v>197</v>
      </c>
      <c r="AO257" s="11" t="s">
        <v>197</v>
      </c>
      <c r="AP257" s="11">
        <v>38.896999999999998</v>
      </c>
      <c r="AQ257" s="11">
        <v>0</v>
      </c>
      <c r="AR257" s="11">
        <v>67509.2</v>
      </c>
      <c r="AS257" s="11">
        <v>2170.0050000000001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97.390500000000003</v>
      </c>
      <c r="BC257" s="64"/>
      <c r="BD257" s="27"/>
      <c r="BE257" s="27"/>
      <c r="BF257" s="27"/>
      <c r="BG257" s="27"/>
      <c r="BH257" s="27"/>
      <c r="BI257" s="27"/>
      <c r="BJ257" s="27"/>
      <c r="BK257" s="27"/>
      <c r="BL257" s="27"/>
      <c r="BM257" s="27"/>
      <c r="BN257" s="27"/>
    </row>
    <row r="258" spans="1:66" ht="15" customHeight="1" x14ac:dyDescent="0.2">
      <c r="A258" s="71">
        <v>30713</v>
      </c>
      <c r="B258" s="13"/>
      <c r="C258" s="13">
        <v>30348.2</v>
      </c>
      <c r="D258" s="13"/>
      <c r="E258" s="13"/>
      <c r="F258" s="38">
        <v>42636</v>
      </c>
      <c r="G258" s="13"/>
      <c r="H258" s="38">
        <v>15158</v>
      </c>
      <c r="I258" s="13"/>
      <c r="J258" s="13"/>
      <c r="K258" s="38"/>
      <c r="L258" s="13"/>
      <c r="M258" s="38"/>
      <c r="N258" s="13"/>
      <c r="O258" s="13"/>
      <c r="P258" s="13">
        <v>39321</v>
      </c>
      <c r="Q258" s="13"/>
      <c r="R258" s="13"/>
      <c r="S258" s="38"/>
      <c r="T258" s="13"/>
      <c r="U258" s="13"/>
      <c r="V258" s="38"/>
      <c r="W258" s="13"/>
      <c r="X258" s="13"/>
      <c r="Y258" s="13"/>
      <c r="Z258" s="13"/>
      <c r="AA258" s="38"/>
      <c r="AB258" s="13"/>
      <c r="AC258" s="13"/>
      <c r="AD258" s="13"/>
      <c r="AF258" s="11" t="s">
        <v>197</v>
      </c>
      <c r="AG258" s="11">
        <v>30406.533333333336</v>
      </c>
      <c r="AH258" s="11" t="s">
        <v>197</v>
      </c>
      <c r="AI258" s="11" t="s">
        <v>197</v>
      </c>
      <c r="AJ258" s="11">
        <v>42.446066666666667</v>
      </c>
      <c r="AK258" s="11">
        <v>15197</v>
      </c>
      <c r="AL258" s="11" t="s">
        <v>197</v>
      </c>
      <c r="AM258" s="11" t="s">
        <v>197</v>
      </c>
      <c r="AN258" s="11" t="s">
        <v>197</v>
      </c>
      <c r="AO258" s="11" t="s">
        <v>197</v>
      </c>
      <c r="AP258" s="11">
        <v>39.28</v>
      </c>
      <c r="AQ258" s="11">
        <v>0</v>
      </c>
      <c r="AR258" s="11">
        <v>69862.099999999991</v>
      </c>
      <c r="AS258" s="11">
        <v>2241.9229999999998</v>
      </c>
      <c r="AT258" s="11">
        <v>0</v>
      </c>
      <c r="AU258" s="11">
        <v>0</v>
      </c>
      <c r="AV258" s="11">
        <v>0</v>
      </c>
      <c r="AW258" s="11">
        <v>0</v>
      </c>
      <c r="AX258" s="11">
        <v>0</v>
      </c>
      <c r="AY258" s="11">
        <v>0</v>
      </c>
      <c r="AZ258" s="11">
        <v>0</v>
      </c>
      <c r="BA258" s="11">
        <v>101.40625</v>
      </c>
      <c r="BC258" s="64"/>
      <c r="BD258" s="27"/>
      <c r="BE258" s="27"/>
      <c r="BF258" s="27"/>
      <c r="BG258" s="27"/>
      <c r="BH258" s="27"/>
      <c r="BI258" s="27"/>
      <c r="BJ258" s="27"/>
      <c r="BK258" s="27"/>
      <c r="BL258" s="27"/>
      <c r="BM258" s="27"/>
      <c r="BN258" s="27"/>
    </row>
    <row r="259" spans="1:66" ht="15" customHeight="1" x14ac:dyDescent="0.2">
      <c r="A259" s="71">
        <v>30742</v>
      </c>
      <c r="B259" s="13"/>
      <c r="C259" s="13">
        <v>31065.7</v>
      </c>
      <c r="D259" s="13"/>
      <c r="E259" s="13"/>
      <c r="F259" s="38">
        <v>42218.8</v>
      </c>
      <c r="G259" s="13"/>
      <c r="H259" s="38">
        <v>15758</v>
      </c>
      <c r="I259" s="13"/>
      <c r="J259" s="13"/>
      <c r="K259" s="38"/>
      <c r="L259" s="13"/>
      <c r="M259" s="38"/>
      <c r="N259" s="13"/>
      <c r="O259" s="13"/>
      <c r="P259" s="13">
        <v>39614</v>
      </c>
      <c r="Q259" s="13"/>
      <c r="R259" s="13">
        <v>18664.599999999999</v>
      </c>
      <c r="S259" s="38">
        <v>584979</v>
      </c>
      <c r="T259" s="13">
        <v>584841</v>
      </c>
      <c r="U259" s="13"/>
      <c r="V259" s="38"/>
      <c r="W259" s="13"/>
      <c r="X259" s="13"/>
      <c r="Y259" s="13"/>
      <c r="Z259" s="13"/>
      <c r="AA259" s="38"/>
      <c r="AB259" s="13"/>
      <c r="AC259" s="13"/>
      <c r="AD259" s="13">
        <v>108474</v>
      </c>
      <c r="AF259" s="11" t="s">
        <v>197</v>
      </c>
      <c r="AG259" s="11">
        <v>30830.899999999998</v>
      </c>
      <c r="AH259" s="11" t="s">
        <v>197</v>
      </c>
      <c r="AI259" s="11" t="s">
        <v>197</v>
      </c>
      <c r="AJ259" s="11">
        <v>42.642433333333337</v>
      </c>
      <c r="AK259" s="11">
        <v>15688.666666666666</v>
      </c>
      <c r="AL259" s="11" t="s">
        <v>197</v>
      </c>
      <c r="AM259" s="11" t="s">
        <v>197</v>
      </c>
      <c r="AN259" s="11" t="s">
        <v>197</v>
      </c>
      <c r="AO259" s="11" t="s">
        <v>197</v>
      </c>
      <c r="AP259" s="11">
        <v>39.856000000000002</v>
      </c>
      <c r="AQ259" s="11">
        <v>0</v>
      </c>
      <c r="AR259" s="11">
        <v>69862.099999999991</v>
      </c>
      <c r="AS259" s="11">
        <v>2241.9229999999998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101.40625</v>
      </c>
      <c r="BC259" s="64"/>
      <c r="BD259" s="27"/>
      <c r="BE259" s="27"/>
      <c r="BF259" s="27"/>
      <c r="BG259" s="27"/>
      <c r="BH259" s="27"/>
      <c r="BI259" s="27"/>
      <c r="BJ259" s="27"/>
      <c r="BK259" s="27"/>
      <c r="BL259" s="27"/>
      <c r="BM259" s="27"/>
      <c r="BN259" s="27"/>
    </row>
    <row r="260" spans="1:66" ht="15" customHeight="1" x14ac:dyDescent="0.2">
      <c r="A260" s="71">
        <v>30773</v>
      </c>
      <c r="B260" s="13"/>
      <c r="C260" s="13">
        <v>31078.799999999999</v>
      </c>
      <c r="D260" s="13"/>
      <c r="E260" s="13"/>
      <c r="F260" s="38">
        <v>43072.5</v>
      </c>
      <c r="G260" s="13"/>
      <c r="H260" s="38">
        <v>16150</v>
      </c>
      <c r="I260" s="13"/>
      <c r="J260" s="13"/>
      <c r="K260" s="38"/>
      <c r="L260" s="13"/>
      <c r="M260" s="38"/>
      <c r="N260" s="13"/>
      <c r="O260" s="13"/>
      <c r="P260" s="13">
        <v>40633</v>
      </c>
      <c r="Q260" s="13"/>
      <c r="R260" s="13"/>
      <c r="S260" s="38"/>
      <c r="T260" s="13"/>
      <c r="U260" s="13"/>
      <c r="V260" s="38"/>
      <c r="W260" s="13"/>
      <c r="X260" s="13"/>
      <c r="Y260" s="13"/>
      <c r="Z260" s="13"/>
      <c r="AA260" s="38"/>
      <c r="AB260" s="13"/>
      <c r="AC260" s="13"/>
      <c r="AD260" s="13"/>
      <c r="AF260" s="11" t="s">
        <v>197</v>
      </c>
      <c r="AG260" s="11">
        <v>31406.600000000002</v>
      </c>
      <c r="AH260" s="11" t="s">
        <v>197</v>
      </c>
      <c r="AI260" s="11" t="s">
        <v>197</v>
      </c>
      <c r="AJ260" s="11">
        <v>42.560900000000004</v>
      </c>
      <c r="AK260" s="11">
        <v>16011.333333333334</v>
      </c>
      <c r="AL260" s="11" t="s">
        <v>197</v>
      </c>
      <c r="AM260" s="11" t="s">
        <v>197</v>
      </c>
      <c r="AN260" s="11" t="s">
        <v>197</v>
      </c>
      <c r="AO260" s="11" t="s">
        <v>197</v>
      </c>
      <c r="AP260" s="11">
        <v>40.452333333333335</v>
      </c>
      <c r="AQ260" s="11">
        <v>0</v>
      </c>
      <c r="AR260" s="11">
        <v>69862.099999999991</v>
      </c>
      <c r="AS260" s="11">
        <v>2241.9229999999998</v>
      </c>
      <c r="AT260" s="11">
        <v>0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0</v>
      </c>
      <c r="BA260" s="11">
        <v>101.40625</v>
      </c>
      <c r="BC260" s="64"/>
      <c r="BD260" s="27"/>
      <c r="BE260" s="27"/>
      <c r="BF260" s="27"/>
      <c r="BG260" s="27"/>
      <c r="BH260" s="27"/>
      <c r="BI260" s="27"/>
      <c r="BJ260" s="27"/>
      <c r="BK260" s="27"/>
      <c r="BL260" s="27"/>
      <c r="BM260" s="27"/>
      <c r="BN260" s="27"/>
    </row>
    <row r="261" spans="1:66" ht="15" customHeight="1" x14ac:dyDescent="0.2">
      <c r="A261" s="71">
        <v>30803</v>
      </c>
      <c r="B261" s="13"/>
      <c r="C261" s="13">
        <v>32075.3</v>
      </c>
      <c r="D261" s="13"/>
      <c r="E261" s="13"/>
      <c r="F261" s="38">
        <v>42391.4</v>
      </c>
      <c r="G261" s="13"/>
      <c r="H261" s="38">
        <v>16126</v>
      </c>
      <c r="I261" s="13"/>
      <c r="J261" s="13"/>
      <c r="K261" s="38"/>
      <c r="L261" s="13"/>
      <c r="M261" s="38"/>
      <c r="N261" s="13"/>
      <c r="O261" s="13"/>
      <c r="P261" s="13">
        <v>41110</v>
      </c>
      <c r="Q261" s="13"/>
      <c r="R261" s="13"/>
      <c r="S261" s="38"/>
      <c r="T261" s="13"/>
      <c r="U261" s="13"/>
      <c r="V261" s="38"/>
      <c r="W261" s="13"/>
      <c r="X261" s="13"/>
      <c r="Y261" s="13"/>
      <c r="Z261" s="13"/>
      <c r="AA261" s="38"/>
      <c r="AB261" s="13"/>
      <c r="AC261" s="13"/>
      <c r="AD261" s="13"/>
      <c r="AF261" s="11" t="s">
        <v>197</v>
      </c>
      <c r="AG261" s="11">
        <v>31907.233333333334</v>
      </c>
      <c r="AH261" s="11" t="s">
        <v>197</v>
      </c>
      <c r="AI261" s="11" t="s">
        <v>197</v>
      </c>
      <c r="AJ261" s="11">
        <v>43.078466666666664</v>
      </c>
      <c r="AK261" s="11">
        <v>16242</v>
      </c>
      <c r="AL261" s="11" t="s">
        <v>197</v>
      </c>
      <c r="AM261" s="11" t="s">
        <v>197</v>
      </c>
      <c r="AN261" s="11" t="s">
        <v>197</v>
      </c>
      <c r="AO261" s="11" t="s">
        <v>197</v>
      </c>
      <c r="AP261" s="11">
        <v>41.075666666666663</v>
      </c>
      <c r="AQ261" s="11">
        <v>0</v>
      </c>
      <c r="AR261" s="11">
        <v>72495.199999999997</v>
      </c>
      <c r="AS261" s="11">
        <v>2307.7869999999998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105.4675</v>
      </c>
      <c r="BC261" s="64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</row>
    <row r="262" spans="1:66" ht="15" customHeight="1" x14ac:dyDescent="0.2">
      <c r="A262" s="71">
        <v>30834</v>
      </c>
      <c r="B262" s="13"/>
      <c r="C262" s="13">
        <v>32567.599999999999</v>
      </c>
      <c r="D262" s="13"/>
      <c r="E262" s="13"/>
      <c r="F262" s="38">
        <v>43771.5</v>
      </c>
      <c r="G262" s="13"/>
      <c r="H262" s="38">
        <v>16450</v>
      </c>
      <c r="I262" s="13"/>
      <c r="J262" s="13"/>
      <c r="K262" s="38"/>
      <c r="L262" s="13"/>
      <c r="M262" s="38"/>
      <c r="N262" s="13"/>
      <c r="O262" s="13"/>
      <c r="P262" s="13">
        <v>41484</v>
      </c>
      <c r="Q262" s="13"/>
      <c r="R262" s="13">
        <v>19293.099999999999</v>
      </c>
      <c r="S262" s="38">
        <v>603145</v>
      </c>
      <c r="T262" s="13">
        <v>602968</v>
      </c>
      <c r="U262" s="13"/>
      <c r="V262" s="38"/>
      <c r="W262" s="13"/>
      <c r="X262" s="13"/>
      <c r="Y262" s="13"/>
      <c r="Z262" s="13"/>
      <c r="AA262" s="38"/>
      <c r="AB262" s="13"/>
      <c r="AC262" s="13"/>
      <c r="AD262" s="13">
        <v>112179</v>
      </c>
      <c r="AF262" s="11" t="s">
        <v>197</v>
      </c>
      <c r="AG262" s="11">
        <v>32620.866666666665</v>
      </c>
      <c r="AH262" s="11" t="s">
        <v>197</v>
      </c>
      <c r="AI262" s="11" t="s">
        <v>197</v>
      </c>
      <c r="AJ262" s="11">
        <v>43.125266666666661</v>
      </c>
      <c r="AK262" s="11">
        <v>16347.333333333334</v>
      </c>
      <c r="AL262" s="11" t="s">
        <v>197</v>
      </c>
      <c r="AM262" s="11" t="s">
        <v>197</v>
      </c>
      <c r="AN262" s="11" t="s">
        <v>197</v>
      </c>
      <c r="AO262" s="11" t="s">
        <v>197</v>
      </c>
      <c r="AP262" s="11">
        <v>41.732999999999997</v>
      </c>
      <c r="AQ262" s="11">
        <v>0</v>
      </c>
      <c r="AR262" s="11">
        <v>72495.199999999997</v>
      </c>
      <c r="AS262" s="11">
        <v>2307.7869999999998</v>
      </c>
      <c r="AT262" s="11">
        <v>0</v>
      </c>
      <c r="AU262" s="11">
        <v>0</v>
      </c>
      <c r="AV262" s="11">
        <v>0</v>
      </c>
      <c r="AW262" s="11">
        <v>0</v>
      </c>
      <c r="AX262" s="11">
        <v>0</v>
      </c>
      <c r="AY262" s="11">
        <v>0</v>
      </c>
      <c r="AZ262" s="11">
        <v>0</v>
      </c>
      <c r="BA262" s="11">
        <v>105.4675</v>
      </c>
      <c r="BC262" s="64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</row>
    <row r="263" spans="1:66" ht="15" customHeight="1" x14ac:dyDescent="0.2">
      <c r="A263" s="71">
        <v>30864</v>
      </c>
      <c r="B263" s="13"/>
      <c r="C263" s="13">
        <v>33219.699999999997</v>
      </c>
      <c r="D263" s="13"/>
      <c r="E263" s="13"/>
      <c r="F263" s="38">
        <v>43212.9</v>
      </c>
      <c r="G263" s="13"/>
      <c r="H263" s="38">
        <v>16466</v>
      </c>
      <c r="I263" s="13"/>
      <c r="J263" s="13"/>
      <c r="K263" s="38"/>
      <c r="L263" s="13"/>
      <c r="M263" s="38"/>
      <c r="N263" s="13"/>
      <c r="O263" s="13"/>
      <c r="P263" s="13">
        <v>42605</v>
      </c>
      <c r="Q263" s="13"/>
      <c r="R263" s="13"/>
      <c r="S263" s="38"/>
      <c r="T263" s="13"/>
      <c r="U263" s="13"/>
      <c r="V263" s="38"/>
      <c r="W263" s="13"/>
      <c r="X263" s="13"/>
      <c r="Y263" s="13"/>
      <c r="Z263" s="13"/>
      <c r="AA263" s="38"/>
      <c r="AB263" s="13"/>
      <c r="AC263" s="13"/>
      <c r="AD263" s="13"/>
      <c r="AF263" s="11" t="s">
        <v>197</v>
      </c>
      <c r="AG263" s="11">
        <v>33230.366666666661</v>
      </c>
      <c r="AH263" s="11" t="s">
        <v>197</v>
      </c>
      <c r="AI263" s="11" t="s">
        <v>197</v>
      </c>
      <c r="AJ263" s="11">
        <v>43.568533333333335</v>
      </c>
      <c r="AK263" s="11">
        <v>16483.333333333332</v>
      </c>
      <c r="AL263" s="11" t="s">
        <v>197</v>
      </c>
      <c r="AM263" s="11" t="s">
        <v>197</v>
      </c>
      <c r="AN263" s="11" t="s">
        <v>197</v>
      </c>
      <c r="AO263" s="11" t="s">
        <v>197</v>
      </c>
      <c r="AP263" s="11">
        <v>42.429333333333332</v>
      </c>
      <c r="AQ263" s="11">
        <v>0</v>
      </c>
      <c r="AR263" s="11">
        <v>72495.199999999997</v>
      </c>
      <c r="AS263" s="11">
        <v>2307.7869999999998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105.4675</v>
      </c>
      <c r="BC263" s="64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</row>
    <row r="264" spans="1:66" ht="15" customHeight="1" x14ac:dyDescent="0.2">
      <c r="A264" s="71">
        <v>30895</v>
      </c>
      <c r="B264" s="13"/>
      <c r="C264" s="13">
        <v>33903.800000000003</v>
      </c>
      <c r="D264" s="13"/>
      <c r="E264" s="13"/>
      <c r="F264" s="38">
        <v>43721.2</v>
      </c>
      <c r="G264" s="13"/>
      <c r="H264" s="38">
        <v>16534</v>
      </c>
      <c r="I264" s="13"/>
      <c r="J264" s="13"/>
      <c r="K264" s="38"/>
      <c r="L264" s="13"/>
      <c r="M264" s="38"/>
      <c r="N264" s="13"/>
      <c r="O264" s="13"/>
      <c r="P264" s="13">
        <v>43199</v>
      </c>
      <c r="Q264" s="13"/>
      <c r="R264" s="13"/>
      <c r="S264" s="38"/>
      <c r="T264" s="13"/>
      <c r="U264" s="13"/>
      <c r="V264" s="38"/>
      <c r="W264" s="13"/>
      <c r="X264" s="13"/>
      <c r="Y264" s="13"/>
      <c r="Z264" s="13"/>
      <c r="AA264" s="38"/>
      <c r="AB264" s="13"/>
      <c r="AC264" s="13"/>
      <c r="AD264" s="13"/>
      <c r="AF264" s="11" t="s">
        <v>197</v>
      </c>
      <c r="AG264" s="11">
        <v>33702.033333333333</v>
      </c>
      <c r="AH264" s="11" t="s">
        <v>197</v>
      </c>
      <c r="AI264" s="11" t="s">
        <v>197</v>
      </c>
      <c r="AJ264" s="11">
        <v>43.654000000000003</v>
      </c>
      <c r="AK264" s="11">
        <v>16580.666666666668</v>
      </c>
      <c r="AL264" s="11" t="s">
        <v>197</v>
      </c>
      <c r="AM264" s="11" t="s">
        <v>197</v>
      </c>
      <c r="AN264" s="11" t="s">
        <v>197</v>
      </c>
      <c r="AO264" s="11" t="s">
        <v>197</v>
      </c>
      <c r="AP264" s="11">
        <v>43.697000000000003</v>
      </c>
      <c r="AQ264" s="11">
        <v>0</v>
      </c>
      <c r="AR264" s="11">
        <v>75296.7</v>
      </c>
      <c r="AS264" s="11">
        <v>2371.9949999999999</v>
      </c>
      <c r="AT264" s="11">
        <v>0</v>
      </c>
      <c r="AU264" s="11">
        <v>0</v>
      </c>
      <c r="AV264" s="11">
        <v>0</v>
      </c>
      <c r="AW264" s="11">
        <v>0</v>
      </c>
      <c r="AX264" s="11">
        <v>0</v>
      </c>
      <c r="AY264" s="11">
        <v>0</v>
      </c>
      <c r="AZ264" s="11">
        <v>0</v>
      </c>
      <c r="BA264" s="11">
        <v>109.79525</v>
      </c>
      <c r="BC264" s="64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</row>
    <row r="265" spans="1:66" ht="15" customHeight="1" x14ac:dyDescent="0.2">
      <c r="A265" s="71">
        <v>30926</v>
      </c>
      <c r="B265" s="13"/>
      <c r="C265" s="13">
        <v>33982.6</v>
      </c>
      <c r="D265" s="13"/>
      <c r="E265" s="13"/>
      <c r="F265" s="38">
        <v>44027.9</v>
      </c>
      <c r="G265" s="13"/>
      <c r="H265" s="38">
        <v>16742</v>
      </c>
      <c r="I265" s="13"/>
      <c r="J265" s="13"/>
      <c r="K265" s="38"/>
      <c r="L265" s="13"/>
      <c r="M265" s="38"/>
      <c r="N265" s="13"/>
      <c r="O265" s="13"/>
      <c r="P265" s="13">
        <v>45287</v>
      </c>
      <c r="Q265" s="13"/>
      <c r="R265" s="13">
        <v>20267.900000000001</v>
      </c>
      <c r="S265" s="38">
        <v>615700</v>
      </c>
      <c r="T265" s="13">
        <v>615851</v>
      </c>
      <c r="U265" s="13"/>
      <c r="V265" s="38"/>
      <c r="W265" s="13"/>
      <c r="X265" s="13"/>
      <c r="Y265" s="13"/>
      <c r="Z265" s="13"/>
      <c r="AA265" s="38"/>
      <c r="AB265" s="13"/>
      <c r="AC265" s="13"/>
      <c r="AD265" s="13">
        <v>116380</v>
      </c>
      <c r="AF265" s="11" t="s">
        <v>197</v>
      </c>
      <c r="AG265" s="11">
        <v>34239.333333333336</v>
      </c>
      <c r="AH265" s="11" t="s">
        <v>197</v>
      </c>
      <c r="AI265" s="11" t="s">
        <v>197</v>
      </c>
      <c r="AJ265" s="11">
        <v>43.716766666666665</v>
      </c>
      <c r="AK265" s="11">
        <v>16771.666666666668</v>
      </c>
      <c r="AL265" s="11" t="s">
        <v>197</v>
      </c>
      <c r="AM265" s="11" t="s">
        <v>197</v>
      </c>
      <c r="AN265" s="11" t="s">
        <v>197</v>
      </c>
      <c r="AO265" s="11" t="s">
        <v>197</v>
      </c>
      <c r="AP265" s="11">
        <v>44.932333333333332</v>
      </c>
      <c r="AQ265" s="11">
        <v>0</v>
      </c>
      <c r="AR265" s="11">
        <v>75296.7</v>
      </c>
      <c r="AS265" s="11">
        <v>2371.9949999999999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109.79525</v>
      </c>
      <c r="BC265" s="64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</row>
    <row r="266" spans="1:66" ht="15" customHeight="1" x14ac:dyDescent="0.2">
      <c r="A266" s="71">
        <v>30956</v>
      </c>
      <c r="B266" s="13"/>
      <c r="C266" s="13">
        <v>34831.599999999999</v>
      </c>
      <c r="D266" s="13"/>
      <c r="E266" s="13"/>
      <c r="F266" s="38">
        <v>43401.2</v>
      </c>
      <c r="G266" s="13"/>
      <c r="H266" s="38">
        <v>17039</v>
      </c>
      <c r="I266" s="13"/>
      <c r="J266" s="13"/>
      <c r="K266" s="38"/>
      <c r="L266" s="13"/>
      <c r="M266" s="38"/>
      <c r="N266" s="13"/>
      <c r="O266" s="13"/>
      <c r="P266" s="13">
        <v>46311</v>
      </c>
      <c r="Q266" s="13"/>
      <c r="R266" s="13"/>
      <c r="S266" s="38"/>
      <c r="T266" s="13"/>
      <c r="U266" s="13"/>
      <c r="V266" s="38"/>
      <c r="W266" s="13"/>
      <c r="X266" s="13"/>
      <c r="Y266" s="13"/>
      <c r="Z266" s="13"/>
      <c r="AA266" s="38"/>
      <c r="AB266" s="13"/>
      <c r="AC266" s="13"/>
      <c r="AD266" s="13"/>
      <c r="AF266" s="11" t="s">
        <v>197</v>
      </c>
      <c r="AG266" s="11">
        <v>34697.166666666664</v>
      </c>
      <c r="AH266" s="11" t="s">
        <v>197</v>
      </c>
      <c r="AI266" s="11" t="s">
        <v>197</v>
      </c>
      <c r="AJ266" s="11">
        <v>44.163266666666665</v>
      </c>
      <c r="AK266" s="11">
        <v>17051</v>
      </c>
      <c r="AL266" s="11" t="s">
        <v>197</v>
      </c>
      <c r="AM266" s="11" t="s">
        <v>197</v>
      </c>
      <c r="AN266" s="11" t="s">
        <v>197</v>
      </c>
      <c r="AO266" s="11" t="s">
        <v>197</v>
      </c>
      <c r="AP266" s="11">
        <v>46.423000000000002</v>
      </c>
      <c r="AQ266" s="11">
        <v>0</v>
      </c>
      <c r="AR266" s="11">
        <v>75296.7</v>
      </c>
      <c r="AS266" s="11">
        <v>2371.9949999999999</v>
      </c>
      <c r="AT266" s="11">
        <v>0</v>
      </c>
      <c r="AU266" s="11">
        <v>0</v>
      </c>
      <c r="AV266" s="11">
        <v>0</v>
      </c>
      <c r="AW266" s="11">
        <v>0</v>
      </c>
      <c r="AX266" s="11">
        <v>0</v>
      </c>
      <c r="AY266" s="11">
        <v>0</v>
      </c>
      <c r="AZ266" s="11">
        <v>0</v>
      </c>
      <c r="BA266" s="11">
        <v>109.79525</v>
      </c>
      <c r="BC266" s="64"/>
      <c r="BD266" s="27"/>
      <c r="BE266" s="27"/>
      <c r="BF266" s="27"/>
      <c r="BG266" s="27"/>
      <c r="BH266" s="27"/>
      <c r="BI266" s="27"/>
      <c r="BJ266" s="27"/>
      <c r="BK266" s="27"/>
      <c r="BL266" s="27"/>
      <c r="BM266" s="27"/>
      <c r="BN266" s="27"/>
    </row>
    <row r="267" spans="1:66" ht="15" customHeight="1" x14ac:dyDescent="0.2">
      <c r="A267" s="71">
        <v>30987</v>
      </c>
      <c r="B267" s="13"/>
      <c r="C267" s="13">
        <v>35277.300000000003</v>
      </c>
      <c r="D267" s="13"/>
      <c r="E267" s="13"/>
      <c r="F267" s="38">
        <v>45060.7</v>
      </c>
      <c r="G267" s="13"/>
      <c r="H267" s="38">
        <v>17372</v>
      </c>
      <c r="I267" s="13"/>
      <c r="J267" s="13"/>
      <c r="K267" s="38"/>
      <c r="L267" s="13"/>
      <c r="M267" s="38"/>
      <c r="N267" s="13"/>
      <c r="O267" s="13"/>
      <c r="P267" s="13">
        <v>47671</v>
      </c>
      <c r="Q267" s="13"/>
      <c r="R267" s="13"/>
      <c r="S267" s="38"/>
      <c r="T267" s="13"/>
      <c r="U267" s="13"/>
      <c r="V267" s="38"/>
      <c r="W267" s="13"/>
      <c r="X267" s="13"/>
      <c r="Y267" s="13"/>
      <c r="Z267" s="13"/>
      <c r="AA267" s="38"/>
      <c r="AB267" s="13"/>
      <c r="AC267" s="13"/>
      <c r="AD267" s="13"/>
      <c r="AF267" s="11" t="s">
        <v>197</v>
      </c>
      <c r="AG267" s="11">
        <v>35107.9</v>
      </c>
      <c r="AH267" s="11" t="s">
        <v>197</v>
      </c>
      <c r="AI267" s="11" t="s">
        <v>197</v>
      </c>
      <c r="AJ267" s="11">
        <v>44.7834</v>
      </c>
      <c r="AK267" s="11">
        <v>17449.333333333332</v>
      </c>
      <c r="AL267" s="11" t="s">
        <v>197</v>
      </c>
      <c r="AM267" s="11" t="s">
        <v>197</v>
      </c>
      <c r="AN267" s="11" t="s">
        <v>197</v>
      </c>
      <c r="AO267" s="11" t="s">
        <v>197</v>
      </c>
      <c r="AP267" s="11">
        <v>47.268999999999998</v>
      </c>
      <c r="AQ267" s="11">
        <v>0</v>
      </c>
      <c r="AR267" s="11">
        <v>77855.600000000006</v>
      </c>
      <c r="AS267" s="11">
        <v>2418.884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114.1045</v>
      </c>
      <c r="BC267" s="64"/>
      <c r="BD267" s="27"/>
      <c r="BE267" s="27"/>
      <c r="BF267" s="27"/>
      <c r="BG267" s="27"/>
      <c r="BH267" s="27"/>
      <c r="BI267" s="27"/>
      <c r="BJ267" s="27"/>
      <c r="BK267" s="27"/>
      <c r="BL267" s="27"/>
      <c r="BM267" s="27"/>
      <c r="BN267" s="27"/>
    </row>
    <row r="268" spans="1:66" ht="15" customHeight="1" x14ac:dyDescent="0.2">
      <c r="A268" s="71">
        <v>31017</v>
      </c>
      <c r="B268" s="13"/>
      <c r="C268" s="13">
        <v>35214.800000000003</v>
      </c>
      <c r="D268" s="13"/>
      <c r="E268" s="13"/>
      <c r="F268" s="38">
        <v>45888.3</v>
      </c>
      <c r="G268" s="13"/>
      <c r="H268" s="38">
        <v>17937</v>
      </c>
      <c r="I268" s="13"/>
      <c r="J268" s="13"/>
      <c r="K268" s="38"/>
      <c r="L268" s="13"/>
      <c r="M268" s="38"/>
      <c r="N268" s="13"/>
      <c r="O268" s="13"/>
      <c r="P268" s="13">
        <v>47825</v>
      </c>
      <c r="Q268" s="13"/>
      <c r="R268" s="13">
        <v>20365.7</v>
      </c>
      <c r="S268" s="38">
        <v>615060</v>
      </c>
      <c r="T268" s="13">
        <v>614580</v>
      </c>
      <c r="U268" s="13"/>
      <c r="V268" s="38"/>
      <c r="W268" s="13"/>
      <c r="X268" s="13"/>
      <c r="Y268" s="13"/>
      <c r="Z268" s="13"/>
      <c r="AA268" s="38"/>
      <c r="AB268" s="13"/>
      <c r="AC268" s="13"/>
      <c r="AD268" s="13">
        <v>119384</v>
      </c>
      <c r="AF268" s="11" t="s">
        <v>197</v>
      </c>
      <c r="AG268" s="11">
        <v>35483.300000000003</v>
      </c>
      <c r="AH268" s="11" t="s">
        <v>197</v>
      </c>
      <c r="AI268" s="11" t="s">
        <v>197</v>
      </c>
      <c r="AJ268" s="11">
        <v>45.711333333333336</v>
      </c>
      <c r="AK268" s="11">
        <v>17743.333333333332</v>
      </c>
      <c r="AL268" s="11" t="s">
        <v>197</v>
      </c>
      <c r="AM268" s="11" t="s">
        <v>197</v>
      </c>
      <c r="AN268" s="11" t="s">
        <v>197</v>
      </c>
      <c r="AO268" s="11" t="s">
        <v>197</v>
      </c>
      <c r="AP268" s="11">
        <v>47.857999999999997</v>
      </c>
      <c r="AQ268" s="11">
        <v>0</v>
      </c>
      <c r="AR268" s="11">
        <v>77855.600000000006</v>
      </c>
      <c r="AS268" s="11">
        <v>2418.884</v>
      </c>
      <c r="AT268" s="11">
        <v>0</v>
      </c>
      <c r="AU268" s="11">
        <v>0</v>
      </c>
      <c r="AV268" s="11">
        <v>0</v>
      </c>
      <c r="AW268" s="11">
        <v>0</v>
      </c>
      <c r="AX268" s="11">
        <v>0</v>
      </c>
      <c r="AY268" s="11">
        <v>0</v>
      </c>
      <c r="AZ268" s="11">
        <v>0</v>
      </c>
      <c r="BA268" s="11">
        <v>114.1045</v>
      </c>
      <c r="BC268" s="64"/>
      <c r="BD268" s="27"/>
      <c r="BE268" s="27"/>
      <c r="BF268" s="27"/>
      <c r="BG268" s="27"/>
      <c r="BH268" s="27"/>
      <c r="BI268" s="27"/>
      <c r="BJ268" s="27"/>
      <c r="BK268" s="27"/>
      <c r="BL268" s="27"/>
      <c r="BM268" s="27"/>
      <c r="BN268" s="27"/>
    </row>
    <row r="269" spans="1:66" ht="15" customHeight="1" x14ac:dyDescent="0.2">
      <c r="A269" s="71">
        <v>31048</v>
      </c>
      <c r="B269" s="13"/>
      <c r="C269" s="13">
        <v>35957.800000000003</v>
      </c>
      <c r="D269" s="13"/>
      <c r="E269" s="13"/>
      <c r="F269" s="38">
        <v>46185</v>
      </c>
      <c r="G269" s="13"/>
      <c r="H269" s="38">
        <v>17921</v>
      </c>
      <c r="I269" s="13"/>
      <c r="J269" s="13"/>
      <c r="K269" s="38"/>
      <c r="L269" s="13"/>
      <c r="M269" s="38"/>
      <c r="N269" s="13"/>
      <c r="O269" s="13"/>
      <c r="P269" s="13">
        <v>48078</v>
      </c>
      <c r="Q269" s="13"/>
      <c r="R269" s="13"/>
      <c r="S269" s="38"/>
      <c r="T269" s="13"/>
      <c r="U269" s="13"/>
      <c r="V269" s="38"/>
      <c r="W269" s="13"/>
      <c r="X269" s="13"/>
      <c r="Y269" s="13"/>
      <c r="Z269" s="13"/>
      <c r="AA269" s="38"/>
      <c r="AB269" s="13"/>
      <c r="AC269" s="13"/>
      <c r="AD269" s="13"/>
      <c r="AF269" s="11" t="s">
        <v>197</v>
      </c>
      <c r="AG269" s="11">
        <v>35805.133333333339</v>
      </c>
      <c r="AH269" s="11" t="s">
        <v>197</v>
      </c>
      <c r="AI269" s="11" t="s">
        <v>197</v>
      </c>
      <c r="AJ269" s="11">
        <v>46.296533333333336</v>
      </c>
      <c r="AK269" s="11">
        <v>18089.666666666668</v>
      </c>
      <c r="AL269" s="11" t="s">
        <v>197</v>
      </c>
      <c r="AM269" s="11" t="s">
        <v>197</v>
      </c>
      <c r="AN269" s="11" t="s">
        <v>197</v>
      </c>
      <c r="AO269" s="11" t="s">
        <v>197</v>
      </c>
      <c r="AP269" s="11">
        <v>48.143000000000001</v>
      </c>
      <c r="AQ269" s="11">
        <v>0</v>
      </c>
      <c r="AR269" s="11">
        <v>77855.600000000006</v>
      </c>
      <c r="AS269" s="11">
        <v>2418.884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114.1045</v>
      </c>
      <c r="BC269" s="64"/>
      <c r="BD269" s="27"/>
      <c r="BE269" s="27"/>
      <c r="BF269" s="27"/>
      <c r="BG269" s="27"/>
      <c r="BH269" s="27"/>
      <c r="BI269" s="27"/>
      <c r="BJ269" s="27"/>
      <c r="BK269" s="27"/>
      <c r="BL269" s="27"/>
      <c r="BM269" s="27"/>
      <c r="BN269" s="27"/>
    </row>
    <row r="270" spans="1:66" ht="15" customHeight="1" x14ac:dyDescent="0.2">
      <c r="A270" s="71">
        <v>31079</v>
      </c>
      <c r="B270" s="13"/>
      <c r="C270" s="13">
        <v>36242.800000000003</v>
      </c>
      <c r="D270" s="13"/>
      <c r="E270" s="13"/>
      <c r="F270" s="38">
        <v>46816.3</v>
      </c>
      <c r="G270" s="13"/>
      <c r="H270" s="38">
        <v>18411</v>
      </c>
      <c r="I270" s="13"/>
      <c r="J270" s="13"/>
      <c r="K270" s="38"/>
      <c r="L270" s="13"/>
      <c r="M270" s="38"/>
      <c r="N270" s="13"/>
      <c r="O270" s="13"/>
      <c r="P270" s="13">
        <v>48526</v>
      </c>
      <c r="Q270" s="13"/>
      <c r="R270" s="13"/>
      <c r="S270" s="38"/>
      <c r="T270" s="13"/>
      <c r="U270" s="13"/>
      <c r="V270" s="38"/>
      <c r="W270" s="13"/>
      <c r="X270" s="13"/>
      <c r="Y270" s="13"/>
      <c r="Z270" s="13"/>
      <c r="AA270" s="38"/>
      <c r="AB270" s="13"/>
      <c r="AC270" s="13"/>
      <c r="AD270" s="13"/>
      <c r="AF270" s="11" t="s">
        <v>197</v>
      </c>
      <c r="AG270" s="11">
        <v>36127.800000000003</v>
      </c>
      <c r="AH270" s="11" t="s">
        <v>197</v>
      </c>
      <c r="AI270" s="11" t="s">
        <v>197</v>
      </c>
      <c r="AJ270" s="11">
        <v>46.728633333333335</v>
      </c>
      <c r="AK270" s="11">
        <v>18593</v>
      </c>
      <c r="AL270" s="11" t="s">
        <v>197</v>
      </c>
      <c r="AM270" s="11" t="s">
        <v>197</v>
      </c>
      <c r="AN270" s="11" t="s">
        <v>197</v>
      </c>
      <c r="AO270" s="11" t="s">
        <v>197</v>
      </c>
      <c r="AP270" s="11">
        <v>48.575666666666663</v>
      </c>
      <c r="AQ270" s="11">
        <v>0</v>
      </c>
      <c r="AR270" s="11">
        <v>79850.799999999988</v>
      </c>
      <c r="AS270" s="11">
        <v>2451.6370000000002</v>
      </c>
      <c r="AT270" s="11">
        <v>0</v>
      </c>
      <c r="AU270" s="11">
        <v>0</v>
      </c>
      <c r="AV270" s="11">
        <v>0</v>
      </c>
      <c r="AW270" s="11">
        <v>0</v>
      </c>
      <c r="AX270" s="11">
        <v>0</v>
      </c>
      <c r="AY270" s="11">
        <v>0</v>
      </c>
      <c r="AZ270" s="11">
        <v>0</v>
      </c>
      <c r="BA270" s="11">
        <v>118.28449999999999</v>
      </c>
      <c r="BC270" s="64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</row>
    <row r="271" spans="1:66" ht="15" customHeight="1" x14ac:dyDescent="0.2">
      <c r="A271" s="71">
        <v>31107</v>
      </c>
      <c r="B271" s="13"/>
      <c r="C271" s="13">
        <v>36182.800000000003</v>
      </c>
      <c r="D271" s="13"/>
      <c r="E271" s="13"/>
      <c r="F271" s="38">
        <v>47184.6</v>
      </c>
      <c r="G271" s="13"/>
      <c r="H271" s="38">
        <v>19447</v>
      </c>
      <c r="I271" s="13"/>
      <c r="J271" s="13"/>
      <c r="K271" s="38"/>
      <c r="L271" s="13"/>
      <c r="M271" s="38"/>
      <c r="N271" s="13"/>
      <c r="O271" s="13"/>
      <c r="P271" s="13">
        <v>49123</v>
      </c>
      <c r="Q271" s="13"/>
      <c r="R271" s="13">
        <v>20706.7</v>
      </c>
      <c r="S271" s="38">
        <v>617732</v>
      </c>
      <c r="T271" s="13">
        <v>617568</v>
      </c>
      <c r="U271" s="13"/>
      <c r="V271" s="38"/>
      <c r="W271" s="13"/>
      <c r="X271" s="13"/>
      <c r="Y271" s="13"/>
      <c r="Z271" s="13"/>
      <c r="AA271" s="38"/>
      <c r="AB271" s="13"/>
      <c r="AC271" s="13"/>
      <c r="AD271" s="13">
        <v>125195</v>
      </c>
      <c r="AF271" s="11" t="s">
        <v>197</v>
      </c>
      <c r="AG271" s="11">
        <v>36442.5</v>
      </c>
      <c r="AH271" s="11" t="s">
        <v>197</v>
      </c>
      <c r="AI271" s="11" t="s">
        <v>197</v>
      </c>
      <c r="AJ271" s="11">
        <v>47.123133333333328</v>
      </c>
      <c r="AK271" s="11">
        <v>19100</v>
      </c>
      <c r="AL271" s="11" t="s">
        <v>197</v>
      </c>
      <c r="AM271" s="11" t="s">
        <v>197</v>
      </c>
      <c r="AN271" s="11" t="s">
        <v>197</v>
      </c>
      <c r="AO271" s="11" t="s">
        <v>197</v>
      </c>
      <c r="AP271" s="11">
        <v>48.945333333333338</v>
      </c>
      <c r="AQ271" s="11">
        <v>0</v>
      </c>
      <c r="AR271" s="11">
        <v>79850.799999999988</v>
      </c>
      <c r="AS271" s="11">
        <v>2451.6370000000002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118.28449999999999</v>
      </c>
      <c r="BC271" s="64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</row>
    <row r="272" spans="1:66" ht="15" customHeight="1" x14ac:dyDescent="0.2">
      <c r="A272" s="71">
        <v>31138</v>
      </c>
      <c r="B272" s="13"/>
      <c r="C272" s="13">
        <v>36901.9</v>
      </c>
      <c r="D272" s="13"/>
      <c r="E272" s="13"/>
      <c r="F272" s="38">
        <v>47368.5</v>
      </c>
      <c r="G272" s="13"/>
      <c r="H272" s="38">
        <v>19442</v>
      </c>
      <c r="I272" s="13"/>
      <c r="J272" s="13"/>
      <c r="K272" s="38"/>
      <c r="L272" s="13"/>
      <c r="M272" s="38"/>
      <c r="N272" s="13"/>
      <c r="O272" s="13"/>
      <c r="P272" s="13">
        <v>49187</v>
      </c>
      <c r="Q272" s="13"/>
      <c r="R272" s="13"/>
      <c r="S272" s="38"/>
      <c r="T272" s="13"/>
      <c r="U272" s="13"/>
      <c r="V272" s="38"/>
      <c r="W272" s="13"/>
      <c r="X272" s="13"/>
      <c r="Y272" s="13"/>
      <c r="Z272" s="13"/>
      <c r="AA272" s="38"/>
      <c r="AB272" s="13"/>
      <c r="AC272" s="13"/>
      <c r="AD272" s="13"/>
      <c r="AF272" s="11" t="s">
        <v>197</v>
      </c>
      <c r="AG272" s="11">
        <v>36853.066666666673</v>
      </c>
      <c r="AH272" s="11" t="s">
        <v>197</v>
      </c>
      <c r="AI272" s="11" t="s">
        <v>197</v>
      </c>
      <c r="AJ272" s="11">
        <v>47.328433333333329</v>
      </c>
      <c r="AK272" s="11">
        <v>19586</v>
      </c>
      <c r="AL272" s="11" t="s">
        <v>197</v>
      </c>
      <c r="AM272" s="11" t="s">
        <v>197</v>
      </c>
      <c r="AN272" s="11" t="s">
        <v>197</v>
      </c>
      <c r="AO272" s="11" t="s">
        <v>197</v>
      </c>
      <c r="AP272" s="11">
        <v>49.443666666666665</v>
      </c>
      <c r="AQ272" s="11">
        <v>0</v>
      </c>
      <c r="AR272" s="11">
        <v>79850.799999999988</v>
      </c>
      <c r="AS272" s="11">
        <v>2451.6370000000002</v>
      </c>
      <c r="AT272" s="11">
        <v>0</v>
      </c>
      <c r="AU272" s="11">
        <v>0</v>
      </c>
      <c r="AV272" s="11">
        <v>0</v>
      </c>
      <c r="AW272" s="11">
        <v>0</v>
      </c>
      <c r="AX272" s="11">
        <v>0</v>
      </c>
      <c r="AY272" s="11">
        <v>0</v>
      </c>
      <c r="AZ272" s="11">
        <v>0</v>
      </c>
      <c r="BA272" s="11">
        <v>118.28449999999999</v>
      </c>
      <c r="BC272" s="64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</row>
    <row r="273" spans="1:66" ht="15" customHeight="1" x14ac:dyDescent="0.2">
      <c r="A273" s="71">
        <v>31168</v>
      </c>
      <c r="B273" s="13"/>
      <c r="C273" s="13">
        <v>37474.5</v>
      </c>
      <c r="D273" s="13"/>
      <c r="E273" s="13"/>
      <c r="F273" s="38">
        <v>47432.2</v>
      </c>
      <c r="G273" s="13"/>
      <c r="H273" s="38">
        <v>19869</v>
      </c>
      <c r="I273" s="13"/>
      <c r="J273" s="13"/>
      <c r="K273" s="38"/>
      <c r="L273" s="13"/>
      <c r="M273" s="38"/>
      <c r="N273" s="13"/>
      <c r="O273" s="13"/>
      <c r="P273" s="13">
        <v>50021</v>
      </c>
      <c r="Q273" s="13"/>
      <c r="R273" s="13"/>
      <c r="S273" s="38"/>
      <c r="T273" s="13"/>
      <c r="U273" s="13"/>
      <c r="V273" s="38"/>
      <c r="W273" s="13"/>
      <c r="X273" s="13"/>
      <c r="Y273" s="13"/>
      <c r="Z273" s="13"/>
      <c r="AA273" s="38"/>
      <c r="AB273" s="13"/>
      <c r="AC273" s="13"/>
      <c r="AD273" s="13"/>
      <c r="AF273" s="11" t="s">
        <v>197</v>
      </c>
      <c r="AG273" s="11">
        <v>37435.066666666666</v>
      </c>
      <c r="AH273" s="11" t="s">
        <v>197</v>
      </c>
      <c r="AI273" s="11" t="s">
        <v>197</v>
      </c>
      <c r="AJ273" s="11">
        <v>47.568933333333327</v>
      </c>
      <c r="AK273" s="11">
        <v>19912.333333333332</v>
      </c>
      <c r="AL273" s="11" t="s">
        <v>197</v>
      </c>
      <c r="AM273" s="11" t="s">
        <v>197</v>
      </c>
      <c r="AN273" s="11" t="s">
        <v>197</v>
      </c>
      <c r="AO273" s="11" t="s">
        <v>197</v>
      </c>
      <c r="AP273" s="11">
        <v>49.896000000000001</v>
      </c>
      <c r="AQ273" s="11">
        <v>0</v>
      </c>
      <c r="AR273" s="11">
        <v>82159.5</v>
      </c>
      <c r="AS273" s="11">
        <v>2476.1239999999998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122.497</v>
      </c>
      <c r="BC273" s="64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</row>
    <row r="274" spans="1:66" ht="15" customHeight="1" x14ac:dyDescent="0.2">
      <c r="A274" s="71">
        <v>31199</v>
      </c>
      <c r="B274" s="13"/>
      <c r="C274" s="13">
        <v>37928.800000000003</v>
      </c>
      <c r="D274" s="13"/>
      <c r="E274" s="13"/>
      <c r="F274" s="38">
        <v>47906.1</v>
      </c>
      <c r="G274" s="13"/>
      <c r="H274" s="38">
        <v>20426</v>
      </c>
      <c r="I274" s="13"/>
      <c r="J274" s="13"/>
      <c r="K274" s="38"/>
      <c r="L274" s="13"/>
      <c r="M274" s="38"/>
      <c r="N274" s="13"/>
      <c r="O274" s="13"/>
      <c r="P274" s="13">
        <v>50480</v>
      </c>
      <c r="Q274" s="13"/>
      <c r="R274" s="13">
        <v>21618.3</v>
      </c>
      <c r="S274" s="38">
        <v>627632</v>
      </c>
      <c r="T274" s="13">
        <v>627406</v>
      </c>
      <c r="U274" s="13"/>
      <c r="V274" s="38"/>
      <c r="W274" s="13"/>
      <c r="X274" s="13"/>
      <c r="Y274" s="13"/>
      <c r="Z274" s="13"/>
      <c r="AA274" s="38"/>
      <c r="AB274" s="13"/>
      <c r="AC274" s="13"/>
      <c r="AD274" s="13">
        <v>129029</v>
      </c>
      <c r="AF274" s="11" t="s">
        <v>197</v>
      </c>
      <c r="AG274" s="11">
        <v>37929.76666666667</v>
      </c>
      <c r="AH274" s="11" t="s">
        <v>197</v>
      </c>
      <c r="AI274" s="11" t="s">
        <v>197</v>
      </c>
      <c r="AJ274" s="11">
        <v>47.444333333333333</v>
      </c>
      <c r="AK274" s="11">
        <v>20311.666666666668</v>
      </c>
      <c r="AL274" s="11" t="s">
        <v>197</v>
      </c>
      <c r="AM274" s="11" t="s">
        <v>197</v>
      </c>
      <c r="AN274" s="11" t="s">
        <v>197</v>
      </c>
      <c r="AO274" s="11" t="s">
        <v>197</v>
      </c>
      <c r="AP274" s="11">
        <v>50.487333333333339</v>
      </c>
      <c r="AQ274" s="11">
        <v>0</v>
      </c>
      <c r="AR274" s="11">
        <v>82159.5</v>
      </c>
      <c r="AS274" s="11">
        <v>2476.1239999999998</v>
      </c>
      <c r="AT274" s="11">
        <v>0</v>
      </c>
      <c r="AU274" s="11">
        <v>0</v>
      </c>
      <c r="AV274" s="11">
        <v>0</v>
      </c>
      <c r="AW274" s="11">
        <v>0</v>
      </c>
      <c r="AX274" s="11">
        <v>0</v>
      </c>
      <c r="AY274" s="11">
        <v>0</v>
      </c>
      <c r="AZ274" s="11">
        <v>0</v>
      </c>
      <c r="BA274" s="11">
        <v>122.497</v>
      </c>
      <c r="BC274" s="64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</row>
    <row r="275" spans="1:66" ht="15" customHeight="1" x14ac:dyDescent="0.2">
      <c r="A275" s="71">
        <v>31229</v>
      </c>
      <c r="B275" s="13"/>
      <c r="C275" s="13">
        <v>38386</v>
      </c>
      <c r="D275" s="13"/>
      <c r="E275" s="13"/>
      <c r="F275" s="38">
        <v>46994.7</v>
      </c>
      <c r="G275" s="13"/>
      <c r="H275" s="38">
        <v>20640</v>
      </c>
      <c r="I275" s="13"/>
      <c r="J275" s="13"/>
      <c r="K275" s="38"/>
      <c r="L275" s="13"/>
      <c r="M275" s="38"/>
      <c r="N275" s="13"/>
      <c r="O275" s="13"/>
      <c r="P275" s="13">
        <v>50961</v>
      </c>
      <c r="Q275" s="13"/>
      <c r="R275" s="13"/>
      <c r="S275" s="38"/>
      <c r="T275" s="13"/>
      <c r="U275" s="13"/>
      <c r="V275" s="38"/>
      <c r="W275" s="13"/>
      <c r="X275" s="13"/>
      <c r="Y275" s="13"/>
      <c r="Z275" s="13"/>
      <c r="AA275" s="38"/>
      <c r="AB275" s="13"/>
      <c r="AC275" s="13"/>
      <c r="AD275" s="13"/>
      <c r="AF275" s="11" t="s">
        <v>197</v>
      </c>
      <c r="AG275" s="11">
        <v>38396.433333333334</v>
      </c>
      <c r="AH275" s="11" t="s">
        <v>197</v>
      </c>
      <c r="AI275" s="11" t="s">
        <v>197</v>
      </c>
      <c r="AJ275" s="11">
        <v>47.270333333333333</v>
      </c>
      <c r="AK275" s="11">
        <v>20790</v>
      </c>
      <c r="AL275" s="11" t="s">
        <v>197</v>
      </c>
      <c r="AM275" s="11" t="s">
        <v>197</v>
      </c>
      <c r="AN275" s="11" t="s">
        <v>197</v>
      </c>
      <c r="AO275" s="11" t="s">
        <v>197</v>
      </c>
      <c r="AP275" s="11">
        <v>51.040666666666667</v>
      </c>
      <c r="AQ275" s="11">
        <v>0</v>
      </c>
      <c r="AR275" s="11">
        <v>82159.5</v>
      </c>
      <c r="AS275" s="11">
        <v>2476.1239999999998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122.497</v>
      </c>
      <c r="BC275" s="64"/>
      <c r="BD275" s="27"/>
      <c r="BE275" s="27"/>
      <c r="BF275" s="27"/>
      <c r="BG275" s="27"/>
      <c r="BH275" s="27"/>
      <c r="BI275" s="27"/>
      <c r="BJ275" s="27"/>
      <c r="BK275" s="27"/>
      <c r="BL275" s="27"/>
      <c r="BM275" s="27"/>
      <c r="BN275" s="27"/>
    </row>
    <row r="276" spans="1:66" ht="15" customHeight="1" x14ac:dyDescent="0.2">
      <c r="A276" s="71">
        <v>31260</v>
      </c>
      <c r="B276" s="13"/>
      <c r="C276" s="13">
        <v>38874.5</v>
      </c>
      <c r="D276" s="13"/>
      <c r="E276" s="13"/>
      <c r="F276" s="38">
        <v>46910.2</v>
      </c>
      <c r="G276" s="13"/>
      <c r="H276" s="38">
        <v>21304</v>
      </c>
      <c r="I276" s="13"/>
      <c r="J276" s="13"/>
      <c r="K276" s="38"/>
      <c r="L276" s="13"/>
      <c r="M276" s="38"/>
      <c r="N276" s="13"/>
      <c r="O276" s="13"/>
      <c r="P276" s="13">
        <v>51681</v>
      </c>
      <c r="Q276" s="13"/>
      <c r="R276" s="13"/>
      <c r="S276" s="38"/>
      <c r="T276" s="13"/>
      <c r="U276" s="13"/>
      <c r="V276" s="38"/>
      <c r="W276" s="13"/>
      <c r="X276" s="13"/>
      <c r="Y276" s="13"/>
      <c r="Z276" s="13"/>
      <c r="AA276" s="38"/>
      <c r="AB276" s="13"/>
      <c r="AC276" s="13"/>
      <c r="AD276" s="13"/>
      <c r="AF276" s="11" t="s">
        <v>197</v>
      </c>
      <c r="AG276" s="11">
        <v>38861.200000000004</v>
      </c>
      <c r="AH276" s="11" t="s">
        <v>197</v>
      </c>
      <c r="AI276" s="11" t="s">
        <v>197</v>
      </c>
      <c r="AJ276" s="11">
        <v>47.167266666666663</v>
      </c>
      <c r="AK276" s="11">
        <v>21198</v>
      </c>
      <c r="AL276" s="11" t="s">
        <v>197</v>
      </c>
      <c r="AM276" s="11" t="s">
        <v>197</v>
      </c>
      <c r="AN276" s="11" t="s">
        <v>197</v>
      </c>
      <c r="AO276" s="11" t="s">
        <v>197</v>
      </c>
      <c r="AP276" s="11">
        <v>51.526333333333334</v>
      </c>
      <c r="AQ276" s="11">
        <v>0</v>
      </c>
      <c r="AR276" s="11">
        <v>84496.200000000012</v>
      </c>
      <c r="AS276" s="11">
        <v>2494.578</v>
      </c>
      <c r="AT276" s="11">
        <v>0</v>
      </c>
      <c r="AU276" s="11">
        <v>0</v>
      </c>
      <c r="AV276" s="11">
        <v>0</v>
      </c>
      <c r="AW276" s="11">
        <v>0</v>
      </c>
      <c r="AX276" s="11">
        <v>0</v>
      </c>
      <c r="AY276" s="11">
        <v>0</v>
      </c>
      <c r="AZ276" s="11">
        <v>0</v>
      </c>
      <c r="BA276" s="11">
        <v>126.54</v>
      </c>
      <c r="BC276" s="64"/>
      <c r="BD276" s="27"/>
      <c r="BE276" s="27"/>
      <c r="BF276" s="27"/>
      <c r="BG276" s="27"/>
      <c r="BH276" s="27"/>
      <c r="BI276" s="27"/>
      <c r="BJ276" s="27"/>
      <c r="BK276" s="27"/>
      <c r="BL276" s="27"/>
      <c r="BM276" s="27"/>
      <c r="BN276" s="27"/>
    </row>
    <row r="277" spans="1:66" ht="15" customHeight="1" x14ac:dyDescent="0.2">
      <c r="A277" s="71">
        <v>31291</v>
      </c>
      <c r="B277" s="13"/>
      <c r="C277" s="13">
        <v>39323.1</v>
      </c>
      <c r="D277" s="13"/>
      <c r="E277" s="13"/>
      <c r="F277" s="38">
        <v>47596.9</v>
      </c>
      <c r="G277" s="13"/>
      <c r="H277" s="38">
        <v>21650</v>
      </c>
      <c r="I277" s="13"/>
      <c r="J277" s="13"/>
      <c r="K277" s="38"/>
      <c r="L277" s="13"/>
      <c r="M277" s="38"/>
      <c r="N277" s="13"/>
      <c r="O277" s="13"/>
      <c r="P277" s="13">
        <v>51937</v>
      </c>
      <c r="Q277" s="13"/>
      <c r="R277" s="13">
        <v>22636.6</v>
      </c>
      <c r="S277" s="38">
        <v>634154</v>
      </c>
      <c r="T277" s="13">
        <v>633799</v>
      </c>
      <c r="U277" s="13"/>
      <c r="V277" s="38"/>
      <c r="W277" s="13"/>
      <c r="X277" s="13"/>
      <c r="Y277" s="13"/>
      <c r="Z277" s="13"/>
      <c r="AA277" s="38"/>
      <c r="AB277" s="13"/>
      <c r="AC277" s="13"/>
      <c r="AD277" s="13">
        <v>132552</v>
      </c>
      <c r="AF277" s="11" t="s">
        <v>197</v>
      </c>
      <c r="AG277" s="11">
        <v>39505.033333333333</v>
      </c>
      <c r="AH277" s="11" t="s">
        <v>197</v>
      </c>
      <c r="AI277" s="11" t="s">
        <v>197</v>
      </c>
      <c r="AJ277" s="11">
        <v>47.2395</v>
      </c>
      <c r="AK277" s="11">
        <v>21535.333333333332</v>
      </c>
      <c r="AL277" s="11" t="s">
        <v>197</v>
      </c>
      <c r="AM277" s="11" t="s">
        <v>197</v>
      </c>
      <c r="AN277" s="11" t="s">
        <v>197</v>
      </c>
      <c r="AO277" s="11" t="s">
        <v>197</v>
      </c>
      <c r="AP277" s="11">
        <v>52.191333333333333</v>
      </c>
      <c r="AQ277" s="11">
        <v>0</v>
      </c>
      <c r="AR277" s="11">
        <v>84496.200000000012</v>
      </c>
      <c r="AS277" s="11">
        <v>2494.578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126.54</v>
      </c>
      <c r="BC277" s="64"/>
      <c r="BD277" s="27"/>
      <c r="BE277" s="27"/>
      <c r="BF277" s="27"/>
      <c r="BG277" s="27"/>
      <c r="BH277" s="27"/>
      <c r="BI277" s="27"/>
      <c r="BJ277" s="27"/>
      <c r="BK277" s="27"/>
      <c r="BL277" s="27"/>
      <c r="BM277" s="27"/>
      <c r="BN277" s="27"/>
    </row>
    <row r="278" spans="1:66" ht="15" customHeight="1" x14ac:dyDescent="0.2">
      <c r="A278" s="71">
        <v>31321</v>
      </c>
      <c r="B278" s="13"/>
      <c r="C278" s="13">
        <v>40317.5</v>
      </c>
      <c r="D278" s="13"/>
      <c r="E278" s="13"/>
      <c r="F278" s="38">
        <v>47211.4</v>
      </c>
      <c r="G278" s="13"/>
      <c r="H278" s="38">
        <v>21652</v>
      </c>
      <c r="I278" s="13"/>
      <c r="J278" s="13"/>
      <c r="K278" s="38"/>
      <c r="L278" s="13"/>
      <c r="M278" s="38"/>
      <c r="N278" s="13"/>
      <c r="O278" s="13"/>
      <c r="P278" s="13">
        <v>52956</v>
      </c>
      <c r="Q278" s="13"/>
      <c r="R278" s="13"/>
      <c r="S278" s="38"/>
      <c r="T278" s="13"/>
      <c r="U278" s="13"/>
      <c r="V278" s="38"/>
      <c r="W278" s="13"/>
      <c r="X278" s="13"/>
      <c r="Y278" s="13"/>
      <c r="Z278" s="13"/>
      <c r="AA278" s="38"/>
      <c r="AB278" s="13"/>
      <c r="AC278" s="13"/>
      <c r="AD278" s="13"/>
      <c r="AF278" s="11" t="s">
        <v>197</v>
      </c>
      <c r="AG278" s="11">
        <v>40269.1</v>
      </c>
      <c r="AH278" s="11" t="s">
        <v>197</v>
      </c>
      <c r="AI278" s="11" t="s">
        <v>197</v>
      </c>
      <c r="AJ278" s="11">
        <v>47.433166666666665</v>
      </c>
      <c r="AK278" s="11">
        <v>21877.666666666668</v>
      </c>
      <c r="AL278" s="11" t="s">
        <v>197</v>
      </c>
      <c r="AM278" s="11" t="s">
        <v>197</v>
      </c>
      <c r="AN278" s="11" t="s">
        <v>197</v>
      </c>
      <c r="AO278" s="11" t="s">
        <v>197</v>
      </c>
      <c r="AP278" s="11">
        <v>52.571666666666665</v>
      </c>
      <c r="AQ278" s="11">
        <v>0</v>
      </c>
      <c r="AR278" s="11">
        <v>84496.200000000012</v>
      </c>
      <c r="AS278" s="11">
        <v>2494.578</v>
      </c>
      <c r="AT278" s="11">
        <v>0</v>
      </c>
      <c r="AU278" s="11">
        <v>0</v>
      </c>
      <c r="AV278" s="11">
        <v>0</v>
      </c>
      <c r="AW278" s="11">
        <v>0</v>
      </c>
      <c r="AX278" s="11">
        <v>0</v>
      </c>
      <c r="AY278" s="11">
        <v>0</v>
      </c>
      <c r="AZ278" s="11">
        <v>0</v>
      </c>
      <c r="BA278" s="11">
        <v>126.54</v>
      </c>
      <c r="BC278" s="64"/>
      <c r="BD278" s="27"/>
      <c r="BE278" s="27"/>
      <c r="BF278" s="27"/>
      <c r="BG278" s="27"/>
      <c r="BH278" s="27"/>
      <c r="BI278" s="27"/>
      <c r="BJ278" s="27"/>
      <c r="BK278" s="27"/>
      <c r="BL278" s="27"/>
      <c r="BM278" s="27"/>
      <c r="BN278" s="27"/>
    </row>
    <row r="279" spans="1:66" ht="15" customHeight="1" x14ac:dyDescent="0.2">
      <c r="A279" s="71">
        <v>31352</v>
      </c>
      <c r="B279" s="13"/>
      <c r="C279" s="13">
        <v>41166.699999999997</v>
      </c>
      <c r="D279" s="13"/>
      <c r="E279" s="13"/>
      <c r="F279" s="38">
        <v>47491.199999999997</v>
      </c>
      <c r="G279" s="13"/>
      <c r="H279" s="38">
        <v>22331</v>
      </c>
      <c r="I279" s="13"/>
      <c r="J279" s="13"/>
      <c r="K279" s="38"/>
      <c r="L279" s="13"/>
      <c r="M279" s="38"/>
      <c r="N279" s="13"/>
      <c r="O279" s="13"/>
      <c r="P279" s="13">
        <v>52822</v>
      </c>
      <c r="Q279" s="13"/>
      <c r="R279" s="13"/>
      <c r="S279" s="38"/>
      <c r="T279" s="13"/>
      <c r="U279" s="13"/>
      <c r="V279" s="38"/>
      <c r="W279" s="13"/>
      <c r="X279" s="13"/>
      <c r="Y279" s="13"/>
      <c r="Z279" s="13"/>
      <c r="AA279" s="38"/>
      <c r="AB279" s="13"/>
      <c r="AC279" s="13"/>
      <c r="AD279" s="13"/>
      <c r="AF279" s="11" t="s">
        <v>197</v>
      </c>
      <c r="AG279" s="11">
        <v>41024.666666666664</v>
      </c>
      <c r="AH279" s="11" t="s">
        <v>197</v>
      </c>
      <c r="AI279" s="11" t="s">
        <v>197</v>
      </c>
      <c r="AJ279" s="11">
        <v>47.699700000000007</v>
      </c>
      <c r="AK279" s="11">
        <v>22378.666666666668</v>
      </c>
      <c r="AL279" s="11" t="s">
        <v>197</v>
      </c>
      <c r="AM279" s="11" t="s">
        <v>197</v>
      </c>
      <c r="AN279" s="11" t="s">
        <v>197</v>
      </c>
      <c r="AO279" s="11" t="s">
        <v>197</v>
      </c>
      <c r="AP279" s="11">
        <v>53.451666666666661</v>
      </c>
      <c r="AQ279" s="11">
        <v>0</v>
      </c>
      <c r="AR279" s="11">
        <v>87239.7</v>
      </c>
      <c r="AS279" s="11">
        <v>2536.0120000000002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131.6755</v>
      </c>
      <c r="BC279" s="64"/>
      <c r="BD279" s="27"/>
      <c r="BE279" s="27"/>
      <c r="BF279" s="27"/>
      <c r="BG279" s="27"/>
      <c r="BH279" s="27"/>
      <c r="BI279" s="27"/>
      <c r="BJ279" s="27"/>
      <c r="BK279" s="27"/>
      <c r="BL279" s="27"/>
      <c r="BM279" s="27"/>
      <c r="BN279" s="27"/>
    </row>
    <row r="280" spans="1:66" ht="15" customHeight="1" x14ac:dyDescent="0.2">
      <c r="A280" s="71">
        <v>31382</v>
      </c>
      <c r="B280" s="13"/>
      <c r="C280" s="13">
        <v>41589.800000000003</v>
      </c>
      <c r="D280" s="13"/>
      <c r="E280" s="13"/>
      <c r="F280" s="38">
        <v>48396.5</v>
      </c>
      <c r="G280" s="13"/>
      <c r="H280" s="38">
        <v>23153</v>
      </c>
      <c r="I280" s="13"/>
      <c r="J280" s="13"/>
      <c r="K280" s="38"/>
      <c r="L280" s="13"/>
      <c r="M280" s="38">
        <v>15370.409</v>
      </c>
      <c r="N280" s="13"/>
      <c r="O280" s="13"/>
      <c r="P280" s="13">
        <v>54577</v>
      </c>
      <c r="Q280" s="13"/>
      <c r="R280" s="13">
        <v>23168</v>
      </c>
      <c r="S280" s="38">
        <v>656494</v>
      </c>
      <c r="T280" s="13">
        <v>656283</v>
      </c>
      <c r="U280" s="13"/>
      <c r="V280" s="38"/>
      <c r="W280" s="13"/>
      <c r="X280" s="13"/>
      <c r="Y280" s="13"/>
      <c r="Z280" s="13"/>
      <c r="AA280" s="38"/>
      <c r="AB280" s="13"/>
      <c r="AC280" s="13"/>
      <c r="AD280" s="13">
        <v>139926</v>
      </c>
      <c r="AF280" s="11" t="s">
        <v>197</v>
      </c>
      <c r="AG280" s="11">
        <v>41947.133333333331</v>
      </c>
      <c r="AH280" s="11" t="s">
        <v>197</v>
      </c>
      <c r="AI280" s="11" t="s">
        <v>197</v>
      </c>
      <c r="AJ280" s="11">
        <v>48.351999999999997</v>
      </c>
      <c r="AK280" s="11">
        <v>22913.333333333332</v>
      </c>
      <c r="AL280" s="11" t="s">
        <v>197</v>
      </c>
      <c r="AM280" s="11" t="s">
        <v>197</v>
      </c>
      <c r="AN280" s="11" t="s">
        <v>197</v>
      </c>
      <c r="AO280" s="11" t="s">
        <v>197</v>
      </c>
      <c r="AP280" s="11">
        <v>53.460333333333338</v>
      </c>
      <c r="AQ280" s="11">
        <v>0</v>
      </c>
      <c r="AR280" s="11">
        <v>87239.7</v>
      </c>
      <c r="AS280" s="11">
        <v>2536.0120000000002</v>
      </c>
      <c r="AT280" s="11">
        <v>0</v>
      </c>
      <c r="AU280" s="11">
        <v>0</v>
      </c>
      <c r="AV280" s="11">
        <v>0</v>
      </c>
      <c r="AW280" s="11">
        <v>0</v>
      </c>
      <c r="AX280" s="11">
        <v>0</v>
      </c>
      <c r="AY280" s="11">
        <v>0</v>
      </c>
      <c r="AZ280" s="11">
        <v>0</v>
      </c>
      <c r="BA280" s="11">
        <v>131.6755</v>
      </c>
      <c r="BC280" s="64"/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</row>
    <row r="281" spans="1:66" ht="15" customHeight="1" x14ac:dyDescent="0.2">
      <c r="A281" s="71">
        <v>31413</v>
      </c>
      <c r="B281" s="13"/>
      <c r="C281" s="13">
        <v>43084.9</v>
      </c>
      <c r="D281" s="13"/>
      <c r="E281" s="13"/>
      <c r="F281" s="38">
        <v>49168.3</v>
      </c>
      <c r="G281" s="13"/>
      <c r="H281" s="38">
        <v>23256</v>
      </c>
      <c r="I281" s="13"/>
      <c r="J281" s="13"/>
      <c r="K281" s="38"/>
      <c r="L281" s="13"/>
      <c r="M281" s="38">
        <v>15657.6369</v>
      </c>
      <c r="N281" s="13"/>
      <c r="O281" s="13"/>
      <c r="P281" s="13">
        <v>52982</v>
      </c>
      <c r="Q281" s="13"/>
      <c r="R281" s="13"/>
      <c r="S281" s="38"/>
      <c r="T281" s="13"/>
      <c r="U281" s="13"/>
      <c r="V281" s="38"/>
      <c r="W281" s="13"/>
      <c r="X281" s="13"/>
      <c r="Y281" s="13"/>
      <c r="Z281" s="13"/>
      <c r="AA281" s="38"/>
      <c r="AB281" s="13"/>
      <c r="AC281" s="13"/>
      <c r="AD281" s="13"/>
      <c r="AF281" s="11" t="s">
        <v>197</v>
      </c>
      <c r="AG281" s="11">
        <v>42893.233333333337</v>
      </c>
      <c r="AH281" s="11" t="s">
        <v>197</v>
      </c>
      <c r="AI281" s="11" t="s">
        <v>197</v>
      </c>
      <c r="AJ281" s="11">
        <v>49.017366666666668</v>
      </c>
      <c r="AK281" s="11">
        <v>23323.333333333332</v>
      </c>
      <c r="AL281" s="11" t="s">
        <v>197</v>
      </c>
      <c r="AM281" s="11" t="s">
        <v>197</v>
      </c>
      <c r="AN281" s="11">
        <v>15.768742299999998</v>
      </c>
      <c r="AO281" s="11" t="s">
        <v>197</v>
      </c>
      <c r="AP281" s="11">
        <v>54.09</v>
      </c>
      <c r="AQ281" s="11">
        <v>0</v>
      </c>
      <c r="AR281" s="11">
        <v>87239.7</v>
      </c>
      <c r="AS281" s="11">
        <v>2536.0120000000002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131.6755</v>
      </c>
      <c r="BC281" s="64"/>
      <c r="BD281" s="27"/>
      <c r="BE281" s="27"/>
      <c r="BF281" s="27"/>
      <c r="BG281" s="27"/>
      <c r="BH281" s="27"/>
      <c r="BI281" s="27"/>
      <c r="BJ281" s="27"/>
      <c r="BK281" s="27"/>
      <c r="BL281" s="27"/>
      <c r="BM281" s="27"/>
      <c r="BN281" s="27"/>
    </row>
    <row r="282" spans="1:66" ht="15" customHeight="1" x14ac:dyDescent="0.2">
      <c r="A282" s="71">
        <v>31444</v>
      </c>
      <c r="B282" s="13"/>
      <c r="C282" s="13">
        <v>44005</v>
      </c>
      <c r="D282" s="13"/>
      <c r="E282" s="13"/>
      <c r="F282" s="38">
        <v>49487.3</v>
      </c>
      <c r="G282" s="13"/>
      <c r="H282" s="38">
        <v>23561</v>
      </c>
      <c r="I282" s="13"/>
      <c r="J282" s="13"/>
      <c r="K282" s="38"/>
      <c r="L282" s="13"/>
      <c r="M282" s="38">
        <v>16278.181</v>
      </c>
      <c r="N282" s="13"/>
      <c r="O282" s="13"/>
      <c r="P282" s="13">
        <v>54711</v>
      </c>
      <c r="Q282" s="13"/>
      <c r="R282" s="13"/>
      <c r="S282" s="38"/>
      <c r="T282" s="13"/>
      <c r="U282" s="13"/>
      <c r="V282" s="38"/>
      <c r="W282" s="13"/>
      <c r="X282" s="13"/>
      <c r="Y282" s="13"/>
      <c r="Z282" s="13"/>
      <c r="AA282" s="38"/>
      <c r="AB282" s="13"/>
      <c r="AC282" s="13"/>
      <c r="AD282" s="13"/>
      <c r="AF282" s="11" t="s">
        <v>197</v>
      </c>
      <c r="AG282" s="11">
        <v>44054.69999999999</v>
      </c>
      <c r="AH282" s="11" t="s">
        <v>197</v>
      </c>
      <c r="AI282" s="11" t="s">
        <v>197</v>
      </c>
      <c r="AJ282" s="11">
        <v>49.329700000000003</v>
      </c>
      <c r="AK282" s="11">
        <v>23661.666666666668</v>
      </c>
      <c r="AL282" s="11" t="s">
        <v>197</v>
      </c>
      <c r="AM282" s="11" t="s">
        <v>197</v>
      </c>
      <c r="AN282" s="11">
        <v>16.446167966666668</v>
      </c>
      <c r="AO282" s="11" t="s">
        <v>197</v>
      </c>
      <c r="AP282" s="11">
        <v>53.905666666666662</v>
      </c>
      <c r="AQ282" s="11">
        <v>0</v>
      </c>
      <c r="AR282" s="11">
        <v>90765.3</v>
      </c>
      <c r="AS282" s="11">
        <v>2621.1959999999999</v>
      </c>
      <c r="AT282" s="11">
        <v>0</v>
      </c>
      <c r="AU282" s="11">
        <v>0</v>
      </c>
      <c r="AV282" s="11">
        <v>0</v>
      </c>
      <c r="AW282" s="11">
        <v>0</v>
      </c>
      <c r="AX282" s="11">
        <v>0</v>
      </c>
      <c r="AY282" s="11">
        <v>0</v>
      </c>
      <c r="AZ282" s="11">
        <v>0</v>
      </c>
      <c r="BA282" s="11">
        <v>136.14224999999999</v>
      </c>
      <c r="BC282" s="64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</row>
    <row r="283" spans="1:66" ht="15" customHeight="1" x14ac:dyDescent="0.2">
      <c r="A283" s="71">
        <v>31472</v>
      </c>
      <c r="B283" s="13"/>
      <c r="C283" s="13">
        <v>45074.2</v>
      </c>
      <c r="D283" s="13"/>
      <c r="E283" s="13"/>
      <c r="F283" s="38">
        <v>49333.5</v>
      </c>
      <c r="G283" s="13"/>
      <c r="H283" s="38">
        <v>24168</v>
      </c>
      <c r="I283" s="13"/>
      <c r="J283" s="13"/>
      <c r="K283" s="38"/>
      <c r="L283" s="13"/>
      <c r="M283" s="38">
        <v>17402.686000000002</v>
      </c>
      <c r="N283" s="13"/>
      <c r="O283" s="13"/>
      <c r="P283" s="13">
        <v>54024</v>
      </c>
      <c r="Q283" s="13"/>
      <c r="R283" s="13">
        <v>24241</v>
      </c>
      <c r="S283" s="38">
        <v>702916</v>
      </c>
      <c r="T283" s="13">
        <v>702554</v>
      </c>
      <c r="U283" s="13"/>
      <c r="V283" s="38"/>
      <c r="W283" s="13"/>
      <c r="X283" s="13"/>
      <c r="Y283" s="13"/>
      <c r="Z283" s="13"/>
      <c r="AA283" s="38"/>
      <c r="AB283" s="13"/>
      <c r="AC283" s="13"/>
      <c r="AD283" s="13">
        <v>143062</v>
      </c>
      <c r="AF283" s="11" t="s">
        <v>197</v>
      </c>
      <c r="AG283" s="11">
        <v>44828.366666666669</v>
      </c>
      <c r="AH283" s="11" t="s">
        <v>197</v>
      </c>
      <c r="AI283" s="11" t="s">
        <v>197</v>
      </c>
      <c r="AJ283" s="11">
        <v>49.451999999999998</v>
      </c>
      <c r="AK283" s="11">
        <v>23984</v>
      </c>
      <c r="AL283" s="11" t="s">
        <v>197</v>
      </c>
      <c r="AM283" s="11" t="s">
        <v>197</v>
      </c>
      <c r="AN283" s="11">
        <v>17.32798833333333</v>
      </c>
      <c r="AO283" s="11" t="s">
        <v>197</v>
      </c>
      <c r="AP283" s="11">
        <v>54.320333333333338</v>
      </c>
      <c r="AQ283" s="11">
        <v>0</v>
      </c>
      <c r="AR283" s="11">
        <v>90765.3</v>
      </c>
      <c r="AS283" s="11">
        <v>2621.1959999999999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136.14224999999999</v>
      </c>
      <c r="BC283" s="64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</row>
    <row r="284" spans="1:66" ht="15" customHeight="1" x14ac:dyDescent="0.2">
      <c r="A284" s="71">
        <v>31503</v>
      </c>
      <c r="B284" s="13"/>
      <c r="C284" s="13">
        <v>45405.9</v>
      </c>
      <c r="D284" s="13"/>
      <c r="E284" s="13"/>
      <c r="F284" s="38">
        <v>49535.199999999997</v>
      </c>
      <c r="G284" s="13"/>
      <c r="H284" s="38">
        <v>24223</v>
      </c>
      <c r="I284" s="13"/>
      <c r="J284" s="13"/>
      <c r="K284" s="38"/>
      <c r="L284" s="13"/>
      <c r="M284" s="38">
        <v>18303.098000000002</v>
      </c>
      <c r="N284" s="13"/>
      <c r="O284" s="13"/>
      <c r="P284" s="13">
        <v>54226</v>
      </c>
      <c r="Q284" s="13"/>
      <c r="R284" s="13"/>
      <c r="S284" s="38"/>
      <c r="T284" s="13"/>
      <c r="U284" s="13"/>
      <c r="V284" s="38"/>
      <c r="W284" s="13"/>
      <c r="X284" s="13"/>
      <c r="Y284" s="13"/>
      <c r="Z284" s="13"/>
      <c r="AA284" s="38"/>
      <c r="AB284" s="13"/>
      <c r="AC284" s="13"/>
      <c r="AD284" s="13"/>
      <c r="AF284" s="11" t="s">
        <v>197</v>
      </c>
      <c r="AG284" s="11">
        <v>45779.533333333333</v>
      </c>
      <c r="AH284" s="11" t="s">
        <v>197</v>
      </c>
      <c r="AI284" s="11" t="s">
        <v>197</v>
      </c>
      <c r="AJ284" s="11">
        <v>49.530900000000003</v>
      </c>
      <c r="AK284" s="11">
        <v>24239.333333333332</v>
      </c>
      <c r="AL284" s="11" t="s">
        <v>197</v>
      </c>
      <c r="AM284" s="11" t="s">
        <v>197</v>
      </c>
      <c r="AN284" s="11">
        <v>18.342717</v>
      </c>
      <c r="AO284" s="11" t="s">
        <v>197</v>
      </c>
      <c r="AP284" s="11">
        <v>54.238</v>
      </c>
      <c r="AQ284" s="11">
        <v>0</v>
      </c>
      <c r="AR284" s="11">
        <v>90765.3</v>
      </c>
      <c r="AS284" s="11">
        <v>2621.1959999999999</v>
      </c>
      <c r="AT284" s="11">
        <v>0</v>
      </c>
      <c r="AU284" s="11">
        <v>0</v>
      </c>
      <c r="AV284" s="11">
        <v>0</v>
      </c>
      <c r="AW284" s="11">
        <v>0</v>
      </c>
      <c r="AX284" s="11">
        <v>0</v>
      </c>
      <c r="AY284" s="11">
        <v>0</v>
      </c>
      <c r="AZ284" s="11">
        <v>0</v>
      </c>
      <c r="BA284" s="11">
        <v>136.14224999999999</v>
      </c>
      <c r="BC284" s="64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</row>
    <row r="285" spans="1:66" ht="15" customHeight="1" x14ac:dyDescent="0.2">
      <c r="A285" s="71">
        <v>31533</v>
      </c>
      <c r="B285" s="13"/>
      <c r="C285" s="13">
        <v>46858.5</v>
      </c>
      <c r="D285" s="13"/>
      <c r="E285" s="13"/>
      <c r="F285" s="38">
        <v>49724</v>
      </c>
      <c r="G285" s="13"/>
      <c r="H285" s="38">
        <v>24327</v>
      </c>
      <c r="I285" s="13"/>
      <c r="J285" s="13"/>
      <c r="K285" s="38"/>
      <c r="L285" s="13"/>
      <c r="M285" s="38">
        <v>19322.366999999998</v>
      </c>
      <c r="N285" s="13"/>
      <c r="O285" s="13"/>
      <c r="P285" s="13">
        <v>54464</v>
      </c>
      <c r="Q285" s="13"/>
      <c r="R285" s="13"/>
      <c r="S285" s="38"/>
      <c r="T285" s="13"/>
      <c r="U285" s="13"/>
      <c r="V285" s="38"/>
      <c r="W285" s="13"/>
      <c r="X285" s="13"/>
      <c r="Y285" s="13"/>
      <c r="Z285" s="13"/>
      <c r="AA285" s="38"/>
      <c r="AB285" s="13"/>
      <c r="AC285" s="13"/>
      <c r="AD285" s="13"/>
      <c r="AF285" s="11" t="s">
        <v>197</v>
      </c>
      <c r="AG285" s="11">
        <v>46653.066666666673</v>
      </c>
      <c r="AH285" s="11" t="s">
        <v>197</v>
      </c>
      <c r="AI285" s="11" t="s">
        <v>197</v>
      </c>
      <c r="AJ285" s="11">
        <v>49.813533333333332</v>
      </c>
      <c r="AK285" s="11">
        <v>24300</v>
      </c>
      <c r="AL285" s="11" t="s">
        <v>197</v>
      </c>
      <c r="AM285" s="11" t="s">
        <v>197</v>
      </c>
      <c r="AN285" s="11">
        <v>19.275633333333332</v>
      </c>
      <c r="AO285" s="11" t="s">
        <v>197</v>
      </c>
      <c r="AP285" s="11">
        <v>54.454333333333338</v>
      </c>
      <c r="AQ285" s="11">
        <v>0</v>
      </c>
      <c r="AR285" s="11">
        <v>94095.799999999988</v>
      </c>
      <c r="AS285" s="11">
        <v>2714.665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141.67449999999999</v>
      </c>
      <c r="BC285" s="64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</row>
    <row r="286" spans="1:66" ht="15" customHeight="1" x14ac:dyDescent="0.2">
      <c r="A286" s="71">
        <v>31564</v>
      </c>
      <c r="B286" s="13"/>
      <c r="C286" s="13">
        <v>47694.8</v>
      </c>
      <c r="D286" s="13"/>
      <c r="E286" s="13"/>
      <c r="F286" s="38">
        <v>50181.4</v>
      </c>
      <c r="G286" s="13"/>
      <c r="H286" s="38">
        <v>24350</v>
      </c>
      <c r="I286" s="13"/>
      <c r="J286" s="13"/>
      <c r="K286" s="38"/>
      <c r="L286" s="13"/>
      <c r="M286" s="38">
        <v>20201.435000000001</v>
      </c>
      <c r="N286" s="13"/>
      <c r="O286" s="13"/>
      <c r="P286" s="13">
        <v>54673</v>
      </c>
      <c r="Q286" s="13"/>
      <c r="R286" s="13">
        <v>24995.200000000001</v>
      </c>
      <c r="S286" s="38">
        <v>721101</v>
      </c>
      <c r="T286" s="13">
        <v>720583</v>
      </c>
      <c r="U286" s="13"/>
      <c r="V286" s="38"/>
      <c r="W286" s="13"/>
      <c r="X286" s="13"/>
      <c r="Y286" s="13"/>
      <c r="Z286" s="13"/>
      <c r="AA286" s="38"/>
      <c r="AB286" s="13"/>
      <c r="AC286" s="13"/>
      <c r="AD286" s="13">
        <v>151158</v>
      </c>
      <c r="AF286" s="11" t="s">
        <v>197</v>
      </c>
      <c r="AG286" s="11">
        <v>47649.566666666673</v>
      </c>
      <c r="AH286" s="11" t="s">
        <v>197</v>
      </c>
      <c r="AI286" s="11" t="s">
        <v>197</v>
      </c>
      <c r="AJ286" s="11">
        <v>49.991599999999998</v>
      </c>
      <c r="AK286" s="11">
        <v>24265</v>
      </c>
      <c r="AL286" s="11" t="s">
        <v>197</v>
      </c>
      <c r="AM286" s="11" t="s">
        <v>197</v>
      </c>
      <c r="AN286" s="11">
        <v>20.279334333333331</v>
      </c>
      <c r="AO286" s="11" t="s">
        <v>197</v>
      </c>
      <c r="AP286" s="11">
        <v>54.562666666666665</v>
      </c>
      <c r="AQ286" s="11">
        <v>0</v>
      </c>
      <c r="AR286" s="11">
        <v>94095.799999999988</v>
      </c>
      <c r="AS286" s="11">
        <v>2714.665</v>
      </c>
      <c r="AT286" s="11">
        <v>0</v>
      </c>
      <c r="AU286" s="11">
        <v>0</v>
      </c>
      <c r="AV286" s="11">
        <v>0</v>
      </c>
      <c r="AW286" s="11">
        <v>0</v>
      </c>
      <c r="AX286" s="11">
        <v>0</v>
      </c>
      <c r="AY286" s="11">
        <v>0</v>
      </c>
      <c r="AZ286" s="11">
        <v>0</v>
      </c>
      <c r="BA286" s="11">
        <v>141.67449999999999</v>
      </c>
      <c r="BC286" s="64"/>
      <c r="BD286" s="27"/>
      <c r="BE286" s="27"/>
      <c r="BF286" s="27"/>
      <c r="BG286" s="27"/>
      <c r="BH286" s="27"/>
      <c r="BI286" s="27"/>
      <c r="BJ286" s="27"/>
      <c r="BK286" s="27"/>
      <c r="BL286" s="27"/>
      <c r="BM286" s="27"/>
      <c r="BN286" s="27"/>
    </row>
    <row r="287" spans="1:66" ht="15" customHeight="1" x14ac:dyDescent="0.2">
      <c r="A287" s="71">
        <v>31594</v>
      </c>
      <c r="B287" s="13"/>
      <c r="C287" s="13">
        <v>48395.4</v>
      </c>
      <c r="D287" s="13"/>
      <c r="E287" s="13"/>
      <c r="F287" s="38">
        <v>50069.4</v>
      </c>
      <c r="G287" s="13"/>
      <c r="H287" s="38">
        <v>24118</v>
      </c>
      <c r="I287" s="13"/>
      <c r="J287" s="13"/>
      <c r="K287" s="38"/>
      <c r="L287" s="13"/>
      <c r="M287" s="38">
        <v>21314.201000000001</v>
      </c>
      <c r="N287" s="13"/>
      <c r="O287" s="13"/>
      <c r="P287" s="13">
        <v>54551</v>
      </c>
      <c r="Q287" s="13"/>
      <c r="R287" s="13"/>
      <c r="S287" s="38"/>
      <c r="T287" s="13"/>
      <c r="U287" s="13"/>
      <c r="V287" s="38"/>
      <c r="W287" s="13"/>
      <c r="X287" s="13"/>
      <c r="Y287" s="13"/>
      <c r="Z287" s="13"/>
      <c r="AA287" s="38"/>
      <c r="AB287" s="13"/>
      <c r="AC287" s="13"/>
      <c r="AD287" s="13"/>
      <c r="AF287" s="11" t="s">
        <v>197</v>
      </c>
      <c r="AG287" s="11">
        <v>48485.833333333336</v>
      </c>
      <c r="AH287" s="11" t="s">
        <v>197</v>
      </c>
      <c r="AI287" s="11" t="s">
        <v>197</v>
      </c>
      <c r="AJ287" s="11">
        <v>50.41</v>
      </c>
      <c r="AK287" s="11">
        <v>24429</v>
      </c>
      <c r="AL287" s="11" t="s">
        <v>197</v>
      </c>
      <c r="AM287" s="11" t="s">
        <v>197</v>
      </c>
      <c r="AN287" s="11">
        <v>21.440626033333334</v>
      </c>
      <c r="AO287" s="11" t="s">
        <v>197</v>
      </c>
      <c r="AP287" s="11">
        <v>54.653666666666666</v>
      </c>
      <c r="AQ287" s="11">
        <v>0</v>
      </c>
      <c r="AR287" s="11">
        <v>94095.799999999988</v>
      </c>
      <c r="AS287" s="11">
        <v>2714.665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141.67449999999999</v>
      </c>
      <c r="BC287" s="64"/>
      <c r="BD287" s="27"/>
      <c r="BE287" s="27"/>
      <c r="BF287" s="27"/>
      <c r="BG287" s="27"/>
      <c r="BH287" s="27"/>
      <c r="BI287" s="27"/>
      <c r="BJ287" s="27"/>
      <c r="BK287" s="27"/>
      <c r="BL287" s="27"/>
      <c r="BM287" s="27"/>
      <c r="BN287" s="27"/>
    </row>
    <row r="288" spans="1:66" ht="15" customHeight="1" x14ac:dyDescent="0.2">
      <c r="A288" s="71">
        <v>31625</v>
      </c>
      <c r="B288" s="13"/>
      <c r="C288" s="13">
        <v>49367.3</v>
      </c>
      <c r="D288" s="13"/>
      <c r="E288" s="13"/>
      <c r="F288" s="38">
        <v>50979.199999999997</v>
      </c>
      <c r="G288" s="13"/>
      <c r="H288" s="38">
        <v>24819</v>
      </c>
      <c r="I288" s="13"/>
      <c r="J288" s="13"/>
      <c r="K288" s="38"/>
      <c r="L288" s="13"/>
      <c r="M288" s="38">
        <v>22806.242099999999</v>
      </c>
      <c r="N288" s="13"/>
      <c r="O288" s="13"/>
      <c r="P288" s="13">
        <v>54737</v>
      </c>
      <c r="Q288" s="13"/>
      <c r="R288" s="13"/>
      <c r="S288" s="38"/>
      <c r="T288" s="13"/>
      <c r="U288" s="13"/>
      <c r="V288" s="38"/>
      <c r="W288" s="13"/>
      <c r="X288" s="13"/>
      <c r="Y288" s="13"/>
      <c r="Z288" s="13"/>
      <c r="AA288" s="38"/>
      <c r="AB288" s="13"/>
      <c r="AC288" s="13"/>
      <c r="AD288" s="13"/>
      <c r="AF288" s="11" t="s">
        <v>197</v>
      </c>
      <c r="AG288" s="11">
        <v>49393.933333333342</v>
      </c>
      <c r="AH288" s="11" t="s">
        <v>197</v>
      </c>
      <c r="AI288" s="11" t="s">
        <v>197</v>
      </c>
      <c r="AJ288" s="11">
        <v>50.966266666666662</v>
      </c>
      <c r="AK288" s="11">
        <v>25439</v>
      </c>
      <c r="AL288" s="11" t="s">
        <v>197</v>
      </c>
      <c r="AM288" s="11" t="s">
        <v>197</v>
      </c>
      <c r="AN288" s="11">
        <v>22.777861333333334</v>
      </c>
      <c r="AO288" s="11" t="s">
        <v>197</v>
      </c>
      <c r="AP288" s="11">
        <v>54.845333333333336</v>
      </c>
      <c r="AQ288" s="11">
        <v>0</v>
      </c>
      <c r="AR288" s="11">
        <v>97831.6</v>
      </c>
      <c r="AS288" s="11">
        <v>2838.6170000000002</v>
      </c>
      <c r="AT288" s="11">
        <v>0</v>
      </c>
      <c r="AU288" s="11">
        <v>0</v>
      </c>
      <c r="AV288" s="11">
        <v>0</v>
      </c>
      <c r="AW288" s="11">
        <v>0</v>
      </c>
      <c r="AX288" s="11">
        <v>0</v>
      </c>
      <c r="AY288" s="11">
        <v>0</v>
      </c>
      <c r="AZ288" s="11">
        <v>0</v>
      </c>
      <c r="BA288" s="11">
        <v>148.00749999999999</v>
      </c>
      <c r="BC288" s="64"/>
      <c r="BD288" s="27"/>
      <c r="BE288" s="27"/>
      <c r="BF288" s="27"/>
      <c r="BG288" s="27"/>
      <c r="BH288" s="27"/>
      <c r="BI288" s="27"/>
      <c r="BJ288" s="27"/>
      <c r="BK288" s="27"/>
      <c r="BL288" s="27"/>
      <c r="BM288" s="27"/>
      <c r="BN288" s="27"/>
    </row>
    <row r="289" spans="1:66" ht="15" customHeight="1" x14ac:dyDescent="0.2">
      <c r="A289" s="71">
        <v>31656</v>
      </c>
      <c r="B289" s="13"/>
      <c r="C289" s="13">
        <v>50419.1</v>
      </c>
      <c r="D289" s="13"/>
      <c r="E289" s="13"/>
      <c r="F289" s="38">
        <v>51850.2</v>
      </c>
      <c r="G289" s="13"/>
      <c r="H289" s="38">
        <v>27380</v>
      </c>
      <c r="I289" s="13"/>
      <c r="J289" s="13"/>
      <c r="K289" s="38"/>
      <c r="L289" s="13"/>
      <c r="M289" s="38">
        <v>24213.140899999999</v>
      </c>
      <c r="N289" s="13"/>
      <c r="O289" s="13"/>
      <c r="P289" s="13">
        <v>55248</v>
      </c>
      <c r="Q289" s="13"/>
      <c r="R289" s="13">
        <v>26455.1</v>
      </c>
      <c r="S289" s="38">
        <v>758106</v>
      </c>
      <c r="T289" s="13">
        <v>757645</v>
      </c>
      <c r="U289" s="13"/>
      <c r="V289" s="38"/>
      <c r="W289" s="13"/>
      <c r="X289" s="13"/>
      <c r="Y289" s="13"/>
      <c r="Z289" s="13"/>
      <c r="AA289" s="38"/>
      <c r="AB289" s="13"/>
      <c r="AC289" s="13"/>
      <c r="AD289" s="13">
        <v>157884</v>
      </c>
      <c r="AF289" s="11" t="s">
        <v>197</v>
      </c>
      <c r="AG289" s="11">
        <v>50489.19999999999</v>
      </c>
      <c r="AH289" s="11" t="s">
        <v>197</v>
      </c>
      <c r="AI289" s="11" t="s">
        <v>197</v>
      </c>
      <c r="AJ289" s="11">
        <v>51.450566666666674</v>
      </c>
      <c r="AK289" s="11">
        <v>26489.666666666668</v>
      </c>
      <c r="AL289" s="11" t="s">
        <v>197</v>
      </c>
      <c r="AM289" s="11" t="s">
        <v>197</v>
      </c>
      <c r="AN289" s="11">
        <v>24.5073021</v>
      </c>
      <c r="AO289" s="11" t="s">
        <v>197</v>
      </c>
      <c r="AP289" s="11">
        <v>55.329333333333338</v>
      </c>
      <c r="AQ289" s="11">
        <v>0</v>
      </c>
      <c r="AR289" s="11">
        <v>97831.6</v>
      </c>
      <c r="AS289" s="11">
        <v>2838.6170000000002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148.00749999999999</v>
      </c>
      <c r="BC289" s="64"/>
      <c r="BD289" s="27"/>
      <c r="BE289" s="27"/>
      <c r="BF289" s="27"/>
      <c r="BG289" s="27"/>
      <c r="BH289" s="27"/>
      <c r="BI289" s="27"/>
      <c r="BJ289" s="27"/>
      <c r="BK289" s="27"/>
      <c r="BL289" s="27"/>
      <c r="BM289" s="27"/>
      <c r="BN289" s="27"/>
    </row>
    <row r="290" spans="1:66" ht="15" customHeight="1" x14ac:dyDescent="0.2">
      <c r="A290" s="71">
        <v>31686</v>
      </c>
      <c r="B290" s="13"/>
      <c r="C290" s="13">
        <v>51681.2</v>
      </c>
      <c r="D290" s="13"/>
      <c r="E290" s="13"/>
      <c r="F290" s="38">
        <v>51522.3</v>
      </c>
      <c r="G290" s="13"/>
      <c r="H290" s="38">
        <v>27270</v>
      </c>
      <c r="I290" s="13"/>
      <c r="J290" s="13"/>
      <c r="K290" s="38"/>
      <c r="L290" s="13"/>
      <c r="M290" s="38">
        <v>26502.523300000001</v>
      </c>
      <c r="N290" s="13"/>
      <c r="O290" s="13"/>
      <c r="P290" s="13">
        <v>56003</v>
      </c>
      <c r="Q290" s="13"/>
      <c r="R290" s="13"/>
      <c r="S290" s="38"/>
      <c r="T290" s="13"/>
      <c r="U290" s="13"/>
      <c r="V290" s="38"/>
      <c r="W290" s="13"/>
      <c r="X290" s="13"/>
      <c r="Y290" s="13"/>
      <c r="Z290" s="13"/>
      <c r="AA290" s="38"/>
      <c r="AB290" s="13"/>
      <c r="AC290" s="13"/>
      <c r="AD290" s="13"/>
      <c r="AF290" s="11" t="s">
        <v>197</v>
      </c>
      <c r="AG290" s="11">
        <v>51601.966666666667</v>
      </c>
      <c r="AH290" s="11" t="s">
        <v>197</v>
      </c>
      <c r="AI290" s="11" t="s">
        <v>197</v>
      </c>
      <c r="AJ290" s="11">
        <v>51.8185</v>
      </c>
      <c r="AK290" s="11">
        <v>27413</v>
      </c>
      <c r="AL290" s="11" t="s">
        <v>197</v>
      </c>
      <c r="AM290" s="11" t="s">
        <v>197</v>
      </c>
      <c r="AN290" s="11">
        <v>26.460904633333335</v>
      </c>
      <c r="AO290" s="11" t="s">
        <v>197</v>
      </c>
      <c r="AP290" s="11">
        <v>55.813000000000002</v>
      </c>
      <c r="AQ290" s="11">
        <v>0</v>
      </c>
      <c r="AR290" s="11">
        <v>97831.6</v>
      </c>
      <c r="AS290" s="11">
        <v>2838.6170000000002</v>
      </c>
      <c r="AT290" s="11">
        <v>0</v>
      </c>
      <c r="AU290" s="11">
        <v>0</v>
      </c>
      <c r="AV290" s="11">
        <v>0</v>
      </c>
      <c r="AW290" s="11">
        <v>0</v>
      </c>
      <c r="AX290" s="11">
        <v>0</v>
      </c>
      <c r="AY290" s="11">
        <v>0</v>
      </c>
      <c r="AZ290" s="11">
        <v>0</v>
      </c>
      <c r="BA290" s="11">
        <v>148.00749999999999</v>
      </c>
      <c r="BC290" s="64"/>
      <c r="BD290" s="27"/>
      <c r="BE290" s="27"/>
      <c r="BF290" s="27"/>
      <c r="BG290" s="27"/>
      <c r="BH290" s="27"/>
      <c r="BI290" s="27"/>
      <c r="BJ290" s="27"/>
      <c r="BK290" s="27"/>
      <c r="BL290" s="27"/>
      <c r="BM290" s="27"/>
      <c r="BN290" s="27"/>
    </row>
    <row r="291" spans="1:66" ht="15" customHeight="1" x14ac:dyDescent="0.2">
      <c r="A291" s="71">
        <v>31717</v>
      </c>
      <c r="B291" s="13"/>
      <c r="C291" s="13">
        <v>52705.599999999999</v>
      </c>
      <c r="D291" s="13"/>
      <c r="E291" s="13"/>
      <c r="F291" s="38">
        <v>52083</v>
      </c>
      <c r="G291" s="13"/>
      <c r="H291" s="38">
        <v>27589</v>
      </c>
      <c r="I291" s="13"/>
      <c r="J291" s="13"/>
      <c r="K291" s="38"/>
      <c r="L291" s="13"/>
      <c r="M291" s="38">
        <v>28667.0497</v>
      </c>
      <c r="N291" s="13"/>
      <c r="O291" s="13"/>
      <c r="P291" s="13">
        <v>56188</v>
      </c>
      <c r="Q291" s="13"/>
      <c r="R291" s="13"/>
      <c r="S291" s="38"/>
      <c r="T291" s="13"/>
      <c r="U291" s="13"/>
      <c r="V291" s="38"/>
      <c r="W291" s="13"/>
      <c r="X291" s="13"/>
      <c r="Y291" s="13"/>
      <c r="Z291" s="13"/>
      <c r="AA291" s="38"/>
      <c r="AB291" s="13"/>
      <c r="AC291" s="13"/>
      <c r="AD291" s="13"/>
      <c r="AF291" s="11" t="s">
        <v>197</v>
      </c>
      <c r="AG291" s="11">
        <v>52762.1</v>
      </c>
      <c r="AH291" s="11" t="s">
        <v>197</v>
      </c>
      <c r="AI291" s="11" t="s">
        <v>197</v>
      </c>
      <c r="AJ291" s="11">
        <v>52.457433333333327</v>
      </c>
      <c r="AK291" s="11">
        <v>27506.666666666668</v>
      </c>
      <c r="AL291" s="11" t="s">
        <v>197</v>
      </c>
      <c r="AM291" s="11" t="s">
        <v>197</v>
      </c>
      <c r="AN291" s="11">
        <v>29.028950866666669</v>
      </c>
      <c r="AO291" s="11" t="s">
        <v>197</v>
      </c>
      <c r="AP291" s="11">
        <v>56.370666666666665</v>
      </c>
      <c r="AQ291" s="11">
        <v>0</v>
      </c>
      <c r="AR291" s="11">
        <v>101840.2</v>
      </c>
      <c r="AS291" s="11">
        <v>2966.9110000000001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154.2885</v>
      </c>
      <c r="BC291" s="64"/>
      <c r="BD291" s="27"/>
      <c r="BE291" s="27"/>
      <c r="BF291" s="27"/>
      <c r="BG291" s="27"/>
      <c r="BH291" s="27"/>
      <c r="BI291" s="27"/>
      <c r="BJ291" s="27"/>
      <c r="BK291" s="27"/>
      <c r="BL291" s="27"/>
      <c r="BM291" s="27"/>
      <c r="BN291" s="27"/>
    </row>
    <row r="292" spans="1:66" ht="15" customHeight="1" x14ac:dyDescent="0.2">
      <c r="A292" s="71">
        <v>31747</v>
      </c>
      <c r="B292" s="13"/>
      <c r="C292" s="13">
        <v>53899.5</v>
      </c>
      <c r="D292" s="13"/>
      <c r="E292" s="13"/>
      <c r="F292" s="38">
        <v>53767</v>
      </c>
      <c r="G292" s="13"/>
      <c r="H292" s="38">
        <v>27661</v>
      </c>
      <c r="I292" s="13"/>
      <c r="J292" s="13"/>
      <c r="K292" s="38"/>
      <c r="L292" s="13"/>
      <c r="M292" s="38">
        <v>31917.279600000002</v>
      </c>
      <c r="N292" s="13"/>
      <c r="O292" s="13"/>
      <c r="P292" s="13">
        <v>56921</v>
      </c>
      <c r="Q292" s="13"/>
      <c r="R292" s="13">
        <v>27294.5</v>
      </c>
      <c r="S292" s="38">
        <v>784788</v>
      </c>
      <c r="T292" s="13">
        <v>784666</v>
      </c>
      <c r="U292" s="13"/>
      <c r="V292" s="38"/>
      <c r="W292" s="13"/>
      <c r="X292" s="13"/>
      <c r="Y292" s="13"/>
      <c r="Z292" s="13"/>
      <c r="AA292" s="38"/>
      <c r="AB292" s="13"/>
      <c r="AC292" s="13"/>
      <c r="AD292" s="13">
        <v>165050</v>
      </c>
      <c r="AF292" s="11" t="s">
        <v>197</v>
      </c>
      <c r="AG292" s="11">
        <v>53670.666666666664</v>
      </c>
      <c r="AH292" s="11" t="s">
        <v>197</v>
      </c>
      <c r="AI292" s="11" t="s">
        <v>197</v>
      </c>
      <c r="AJ292" s="11">
        <v>53.624799999999993</v>
      </c>
      <c r="AK292" s="11">
        <v>27614.333333333332</v>
      </c>
      <c r="AL292" s="11" t="s">
        <v>197</v>
      </c>
      <c r="AM292" s="11" t="s">
        <v>197</v>
      </c>
      <c r="AN292" s="11">
        <v>31.449636433333332</v>
      </c>
      <c r="AO292" s="11" t="s">
        <v>197</v>
      </c>
      <c r="AP292" s="11">
        <v>56.140666666666661</v>
      </c>
      <c r="AQ292" s="11">
        <v>0</v>
      </c>
      <c r="AR292" s="11">
        <v>101840.2</v>
      </c>
      <c r="AS292" s="11">
        <v>2966.9110000000001</v>
      </c>
      <c r="AT292" s="11">
        <v>0</v>
      </c>
      <c r="AU292" s="11">
        <v>0</v>
      </c>
      <c r="AV292" s="11">
        <v>0</v>
      </c>
      <c r="AW292" s="11">
        <v>0</v>
      </c>
      <c r="AX292" s="11">
        <v>0</v>
      </c>
      <c r="AY292" s="11">
        <v>0</v>
      </c>
      <c r="AZ292" s="11">
        <v>0</v>
      </c>
      <c r="BA292" s="11">
        <v>154.2885</v>
      </c>
      <c r="BC292" s="64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</row>
    <row r="293" spans="1:66" ht="15" customHeight="1" x14ac:dyDescent="0.2">
      <c r="A293" s="71">
        <v>31778</v>
      </c>
      <c r="B293" s="13"/>
      <c r="C293" s="13">
        <v>54406.9</v>
      </c>
      <c r="D293" s="13"/>
      <c r="E293" s="13"/>
      <c r="F293" s="38">
        <v>55024.4</v>
      </c>
      <c r="G293" s="13"/>
      <c r="H293" s="38">
        <v>27593</v>
      </c>
      <c r="I293" s="13"/>
      <c r="J293" s="13"/>
      <c r="K293" s="38"/>
      <c r="L293" s="13"/>
      <c r="M293" s="38">
        <v>33764.58</v>
      </c>
      <c r="N293" s="13"/>
      <c r="O293" s="13"/>
      <c r="P293" s="13">
        <v>55313</v>
      </c>
      <c r="Q293" s="13"/>
      <c r="R293" s="13"/>
      <c r="S293" s="38"/>
      <c r="T293" s="13"/>
      <c r="U293" s="13"/>
      <c r="V293" s="38"/>
      <c r="W293" s="13"/>
      <c r="X293" s="13"/>
      <c r="Y293" s="13"/>
      <c r="Z293" s="13"/>
      <c r="AA293" s="38"/>
      <c r="AB293" s="13"/>
      <c r="AC293" s="13"/>
      <c r="AD293" s="13"/>
      <c r="AF293" s="11" t="s">
        <v>197</v>
      </c>
      <c r="AG293" s="11">
        <v>54794.9</v>
      </c>
      <c r="AH293" s="11" t="s">
        <v>197</v>
      </c>
      <c r="AI293" s="11" t="s">
        <v>197</v>
      </c>
      <c r="AJ293" s="11">
        <v>54.953600000000002</v>
      </c>
      <c r="AK293" s="11">
        <v>27717</v>
      </c>
      <c r="AL293" s="11" t="s">
        <v>197</v>
      </c>
      <c r="AM293" s="11" t="s">
        <v>197</v>
      </c>
      <c r="AN293" s="11">
        <v>34.050870966666665</v>
      </c>
      <c r="AO293" s="11" t="s">
        <v>197</v>
      </c>
      <c r="AP293" s="11">
        <v>56.277666666666661</v>
      </c>
      <c r="AQ293" s="11">
        <v>0</v>
      </c>
      <c r="AR293" s="11">
        <v>101840.2</v>
      </c>
      <c r="AS293" s="11">
        <v>2966.9110000000001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154.2885</v>
      </c>
      <c r="BC293" s="64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</row>
    <row r="294" spans="1:66" ht="15" customHeight="1" x14ac:dyDescent="0.2">
      <c r="A294" s="71">
        <v>31809</v>
      </c>
      <c r="B294" s="13"/>
      <c r="C294" s="13">
        <v>56078.3</v>
      </c>
      <c r="D294" s="13"/>
      <c r="E294" s="13"/>
      <c r="F294" s="38">
        <v>56069.4</v>
      </c>
      <c r="G294" s="13"/>
      <c r="H294" s="38">
        <v>27897</v>
      </c>
      <c r="I294" s="13"/>
      <c r="J294" s="13"/>
      <c r="K294" s="38"/>
      <c r="L294" s="13"/>
      <c r="M294" s="38">
        <v>36470.753299999997</v>
      </c>
      <c r="N294" s="13"/>
      <c r="O294" s="13"/>
      <c r="P294" s="13">
        <v>56599</v>
      </c>
      <c r="Q294" s="13"/>
      <c r="R294" s="13"/>
      <c r="S294" s="38"/>
      <c r="T294" s="13"/>
      <c r="U294" s="13"/>
      <c r="V294" s="38"/>
      <c r="W294" s="13"/>
      <c r="X294" s="13"/>
      <c r="Y294" s="13"/>
      <c r="Z294" s="13"/>
      <c r="AA294" s="38"/>
      <c r="AB294" s="13"/>
      <c r="AC294" s="13"/>
      <c r="AD294" s="13"/>
      <c r="AF294" s="11" t="s">
        <v>197</v>
      </c>
      <c r="AG294" s="11">
        <v>56134.30000000001</v>
      </c>
      <c r="AH294" s="11" t="s">
        <v>197</v>
      </c>
      <c r="AI294" s="11" t="s">
        <v>197</v>
      </c>
      <c r="AJ294" s="11">
        <v>55.594866666666668</v>
      </c>
      <c r="AK294" s="11">
        <v>27993.666666666668</v>
      </c>
      <c r="AL294" s="11" t="s">
        <v>197</v>
      </c>
      <c r="AM294" s="11" t="s">
        <v>197</v>
      </c>
      <c r="AN294" s="11">
        <v>36.584646599999999</v>
      </c>
      <c r="AO294" s="11" t="s">
        <v>197</v>
      </c>
      <c r="AP294" s="11">
        <v>56.347000000000001</v>
      </c>
      <c r="AQ294" s="11">
        <v>0</v>
      </c>
      <c r="AR294" s="11">
        <v>105681.29999999999</v>
      </c>
      <c r="AS294" s="11">
        <v>3075.0569999999998</v>
      </c>
      <c r="AT294" s="11">
        <v>0</v>
      </c>
      <c r="AU294" s="11">
        <v>0</v>
      </c>
      <c r="AV294" s="11">
        <v>0</v>
      </c>
      <c r="AW294" s="11">
        <v>0</v>
      </c>
      <c r="AX294" s="11">
        <v>0</v>
      </c>
      <c r="AY294" s="11">
        <v>0</v>
      </c>
      <c r="AZ294" s="11">
        <v>0</v>
      </c>
      <c r="BA294" s="11">
        <v>161.35475</v>
      </c>
      <c r="BC294" s="64"/>
      <c r="BD294" s="27"/>
      <c r="BE294" s="27"/>
      <c r="BF294" s="27"/>
      <c r="BG294" s="27"/>
      <c r="BH294" s="27"/>
      <c r="BI294" s="27"/>
      <c r="BJ294" s="27"/>
      <c r="BK294" s="27"/>
      <c r="BL294" s="27"/>
      <c r="BM294" s="27"/>
      <c r="BN294" s="27"/>
    </row>
    <row r="295" spans="1:66" ht="15" customHeight="1" x14ac:dyDescent="0.2">
      <c r="A295" s="71">
        <v>31837</v>
      </c>
      <c r="B295" s="13"/>
      <c r="C295" s="13">
        <v>57917.7</v>
      </c>
      <c r="D295" s="13"/>
      <c r="E295" s="13"/>
      <c r="F295" s="38">
        <v>55690.8</v>
      </c>
      <c r="G295" s="13"/>
      <c r="H295" s="38">
        <v>28491</v>
      </c>
      <c r="I295" s="13"/>
      <c r="J295" s="13"/>
      <c r="K295" s="38"/>
      <c r="L295" s="13"/>
      <c r="M295" s="38">
        <v>39518.606500000002</v>
      </c>
      <c r="N295" s="13"/>
      <c r="O295" s="13"/>
      <c r="P295" s="13">
        <v>57129</v>
      </c>
      <c r="Q295" s="13"/>
      <c r="R295" s="13">
        <v>28193.4</v>
      </c>
      <c r="S295" s="38">
        <v>811062</v>
      </c>
      <c r="T295" s="13">
        <v>810247</v>
      </c>
      <c r="U295" s="13"/>
      <c r="V295" s="38"/>
      <c r="W295" s="13"/>
      <c r="X295" s="13"/>
      <c r="Y295" s="13"/>
      <c r="Z295" s="13"/>
      <c r="AA295" s="38"/>
      <c r="AB295" s="13"/>
      <c r="AC295" s="13"/>
      <c r="AD295" s="13">
        <v>171327</v>
      </c>
      <c r="AF295" s="11" t="s">
        <v>197</v>
      </c>
      <c r="AG295" s="11">
        <v>57911.5</v>
      </c>
      <c r="AH295" s="11" t="s">
        <v>197</v>
      </c>
      <c r="AI295" s="11" t="s">
        <v>197</v>
      </c>
      <c r="AJ295" s="11">
        <v>55.357200000000006</v>
      </c>
      <c r="AK295" s="11">
        <v>28314.666666666668</v>
      </c>
      <c r="AL295" s="11" t="s">
        <v>197</v>
      </c>
      <c r="AM295" s="11" t="s">
        <v>197</v>
      </c>
      <c r="AN295" s="11">
        <v>39.738190899999999</v>
      </c>
      <c r="AO295" s="11" t="s">
        <v>197</v>
      </c>
      <c r="AP295" s="11">
        <v>57.375</v>
      </c>
      <c r="AQ295" s="11">
        <v>0</v>
      </c>
      <c r="AR295" s="11">
        <v>105681.29999999999</v>
      </c>
      <c r="AS295" s="11">
        <v>3075.0569999999998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161.35475</v>
      </c>
      <c r="BC295" s="64"/>
      <c r="BD295" s="27"/>
      <c r="BE295" s="27"/>
      <c r="BF295" s="27"/>
      <c r="BG295" s="27"/>
      <c r="BH295" s="27"/>
      <c r="BI295" s="27"/>
      <c r="BJ295" s="27"/>
      <c r="BK295" s="27"/>
      <c r="BL295" s="27"/>
      <c r="BM295" s="27"/>
      <c r="BN295" s="27"/>
    </row>
    <row r="296" spans="1:66" ht="15" customHeight="1" x14ac:dyDescent="0.2">
      <c r="A296" s="71">
        <v>31868</v>
      </c>
      <c r="B296" s="13"/>
      <c r="C296" s="13">
        <v>59738.5</v>
      </c>
      <c r="D296" s="13"/>
      <c r="E296" s="13"/>
      <c r="F296" s="38">
        <v>54311.4</v>
      </c>
      <c r="G296" s="13"/>
      <c r="H296" s="38">
        <v>28556</v>
      </c>
      <c r="I296" s="13"/>
      <c r="J296" s="13"/>
      <c r="K296" s="38"/>
      <c r="L296" s="13"/>
      <c r="M296" s="38">
        <v>43225.212899999999</v>
      </c>
      <c r="N296" s="13"/>
      <c r="O296" s="13"/>
      <c r="P296" s="13">
        <v>58397</v>
      </c>
      <c r="Q296" s="13"/>
      <c r="R296" s="13"/>
      <c r="S296" s="38"/>
      <c r="T296" s="13"/>
      <c r="U296" s="13"/>
      <c r="V296" s="38"/>
      <c r="W296" s="13"/>
      <c r="X296" s="13"/>
      <c r="Y296" s="13"/>
      <c r="Z296" s="13"/>
      <c r="AA296" s="38"/>
      <c r="AB296" s="13"/>
      <c r="AC296" s="13"/>
      <c r="AD296" s="13"/>
      <c r="AF296" s="11" t="s">
        <v>197</v>
      </c>
      <c r="AG296" s="11">
        <v>59718.166666666664</v>
      </c>
      <c r="AH296" s="11" t="s">
        <v>197</v>
      </c>
      <c r="AI296" s="11" t="s">
        <v>197</v>
      </c>
      <c r="AJ296" s="11">
        <v>54.780333333333338</v>
      </c>
      <c r="AK296" s="11">
        <v>28799.333333333332</v>
      </c>
      <c r="AL296" s="11" t="s">
        <v>197</v>
      </c>
      <c r="AM296" s="11" t="s">
        <v>197</v>
      </c>
      <c r="AN296" s="11">
        <v>43.122209300000002</v>
      </c>
      <c r="AO296" s="11" t="s">
        <v>197</v>
      </c>
      <c r="AP296" s="11">
        <v>58.122999999999998</v>
      </c>
      <c r="AQ296" s="11">
        <v>0</v>
      </c>
      <c r="AR296" s="11">
        <v>105681.29999999999</v>
      </c>
      <c r="AS296" s="11">
        <v>3075.0569999999998</v>
      </c>
      <c r="AT296" s="11">
        <v>0</v>
      </c>
      <c r="AU296" s="11">
        <v>0</v>
      </c>
      <c r="AV296" s="11">
        <v>0</v>
      </c>
      <c r="AW296" s="11">
        <v>0</v>
      </c>
      <c r="AX296" s="11">
        <v>0</v>
      </c>
      <c r="AY296" s="11">
        <v>0</v>
      </c>
      <c r="AZ296" s="11">
        <v>0</v>
      </c>
      <c r="BA296" s="11">
        <v>161.35475</v>
      </c>
      <c r="BC296" s="64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</row>
    <row r="297" spans="1:66" ht="15" customHeight="1" x14ac:dyDescent="0.2">
      <c r="A297" s="71">
        <v>31898</v>
      </c>
      <c r="B297" s="13"/>
      <c r="C297" s="13">
        <v>61498.3</v>
      </c>
      <c r="D297" s="13"/>
      <c r="E297" s="13"/>
      <c r="F297" s="38">
        <v>54338.8</v>
      </c>
      <c r="G297" s="13"/>
      <c r="H297" s="38">
        <v>29351</v>
      </c>
      <c r="I297" s="13"/>
      <c r="J297" s="13"/>
      <c r="K297" s="38"/>
      <c r="L297" s="13"/>
      <c r="M297" s="38">
        <v>46622.808499999999</v>
      </c>
      <c r="N297" s="13"/>
      <c r="O297" s="13"/>
      <c r="P297" s="13">
        <v>58843</v>
      </c>
      <c r="Q297" s="13"/>
      <c r="R297" s="13"/>
      <c r="S297" s="38"/>
      <c r="T297" s="13"/>
      <c r="U297" s="13"/>
      <c r="V297" s="38"/>
      <c r="W297" s="13"/>
      <c r="X297" s="13"/>
      <c r="Y297" s="13"/>
      <c r="Z297" s="13"/>
      <c r="AA297" s="38"/>
      <c r="AB297" s="13"/>
      <c r="AC297" s="13"/>
      <c r="AD297" s="13"/>
      <c r="AF297" s="11" t="s">
        <v>197</v>
      </c>
      <c r="AG297" s="11">
        <v>61484.433333333327</v>
      </c>
      <c r="AH297" s="11" t="s">
        <v>197</v>
      </c>
      <c r="AI297" s="11" t="s">
        <v>197</v>
      </c>
      <c r="AJ297" s="11">
        <v>54.485900000000001</v>
      </c>
      <c r="AK297" s="11">
        <v>29053.666666666668</v>
      </c>
      <c r="AL297" s="11" t="s">
        <v>197</v>
      </c>
      <c r="AM297" s="11" t="s">
        <v>197</v>
      </c>
      <c r="AN297" s="11">
        <v>46.991145833333334</v>
      </c>
      <c r="AO297" s="11" t="s">
        <v>197</v>
      </c>
      <c r="AP297" s="11">
        <v>58.790333333333336</v>
      </c>
      <c r="AQ297" s="11">
        <v>0</v>
      </c>
      <c r="AR297" s="11">
        <v>110506</v>
      </c>
      <c r="AS297" s="11">
        <v>3173.4380000000001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167.28649999999999</v>
      </c>
      <c r="BC297" s="64"/>
      <c r="BD297" s="27"/>
      <c r="BE297" s="27"/>
      <c r="BF297" s="27"/>
      <c r="BG297" s="27"/>
      <c r="BH297" s="27"/>
      <c r="BI297" s="27"/>
      <c r="BJ297" s="27"/>
      <c r="BK297" s="27"/>
      <c r="BL297" s="27"/>
      <c r="BM297" s="27"/>
      <c r="BN297" s="27"/>
    </row>
    <row r="298" spans="1:66" ht="15" customHeight="1" x14ac:dyDescent="0.2">
      <c r="A298" s="71">
        <v>31929</v>
      </c>
      <c r="B298" s="13"/>
      <c r="C298" s="13">
        <v>63216.5</v>
      </c>
      <c r="D298" s="13"/>
      <c r="E298" s="13"/>
      <c r="F298" s="38">
        <v>54807.5</v>
      </c>
      <c r="G298" s="13"/>
      <c r="H298" s="38">
        <v>29254</v>
      </c>
      <c r="I298" s="13"/>
      <c r="J298" s="13"/>
      <c r="K298" s="38"/>
      <c r="L298" s="13"/>
      <c r="M298" s="38">
        <v>51125.416100000002</v>
      </c>
      <c r="N298" s="13"/>
      <c r="O298" s="13"/>
      <c r="P298" s="13">
        <v>59131</v>
      </c>
      <c r="Q298" s="13"/>
      <c r="R298" s="13">
        <v>29891</v>
      </c>
      <c r="S298" s="38">
        <v>819482</v>
      </c>
      <c r="T298" s="13">
        <v>818755</v>
      </c>
      <c r="U298" s="13"/>
      <c r="V298" s="38"/>
      <c r="W298" s="13"/>
      <c r="X298" s="13"/>
      <c r="Y298" s="13"/>
      <c r="Z298" s="13"/>
      <c r="AA298" s="38"/>
      <c r="AB298" s="13"/>
      <c r="AC298" s="13"/>
      <c r="AD298" s="13">
        <v>174885</v>
      </c>
      <c r="AF298" s="11" t="s">
        <v>197</v>
      </c>
      <c r="AG298" s="11">
        <v>62825.599999999999</v>
      </c>
      <c r="AH298" s="11" t="s">
        <v>197</v>
      </c>
      <c r="AI298" s="11" t="s">
        <v>197</v>
      </c>
      <c r="AJ298" s="11">
        <v>54.583133333333329</v>
      </c>
      <c r="AK298" s="11">
        <v>29533</v>
      </c>
      <c r="AL298" s="11" t="s">
        <v>197</v>
      </c>
      <c r="AM298" s="11" t="s">
        <v>197</v>
      </c>
      <c r="AN298" s="11">
        <v>50.999983133333338</v>
      </c>
      <c r="AO298" s="11" t="s">
        <v>197</v>
      </c>
      <c r="AP298" s="11">
        <v>59.186999999999998</v>
      </c>
      <c r="AQ298" s="11">
        <v>0</v>
      </c>
      <c r="AR298" s="11">
        <v>110506</v>
      </c>
      <c r="AS298" s="11">
        <v>3173.4380000000001</v>
      </c>
      <c r="AT298" s="11">
        <v>0</v>
      </c>
      <c r="AU298" s="11">
        <v>0</v>
      </c>
      <c r="AV298" s="11">
        <v>0</v>
      </c>
      <c r="AW298" s="11">
        <v>0</v>
      </c>
      <c r="AX298" s="11">
        <v>0</v>
      </c>
      <c r="AY298" s="11">
        <v>0</v>
      </c>
      <c r="AZ298" s="11">
        <v>0</v>
      </c>
      <c r="BA298" s="11">
        <v>167.28649999999999</v>
      </c>
      <c r="BC298" s="64"/>
      <c r="BD298" s="27"/>
      <c r="BE298" s="27"/>
      <c r="BF298" s="27"/>
      <c r="BG298" s="27"/>
      <c r="BH298" s="27"/>
      <c r="BI298" s="27"/>
      <c r="BJ298" s="27"/>
      <c r="BK298" s="27"/>
      <c r="BL298" s="27"/>
      <c r="BM298" s="27"/>
      <c r="BN298" s="27"/>
    </row>
    <row r="299" spans="1:66" ht="15" customHeight="1" x14ac:dyDescent="0.2">
      <c r="A299" s="71">
        <v>31959</v>
      </c>
      <c r="B299" s="13"/>
      <c r="C299" s="13">
        <v>63762</v>
      </c>
      <c r="D299" s="13"/>
      <c r="E299" s="13"/>
      <c r="F299" s="38">
        <v>54603.1</v>
      </c>
      <c r="G299" s="13"/>
      <c r="H299" s="38">
        <v>29994</v>
      </c>
      <c r="I299" s="13"/>
      <c r="J299" s="13"/>
      <c r="K299" s="38"/>
      <c r="L299" s="13"/>
      <c r="M299" s="38">
        <v>55251.724800000004</v>
      </c>
      <c r="N299" s="13"/>
      <c r="O299" s="13"/>
      <c r="P299" s="13">
        <v>59587</v>
      </c>
      <c r="Q299" s="13"/>
      <c r="R299" s="13"/>
      <c r="S299" s="38"/>
      <c r="T299" s="13"/>
      <c r="U299" s="13"/>
      <c r="V299" s="38"/>
      <c r="W299" s="13"/>
      <c r="X299" s="13"/>
      <c r="Y299" s="13"/>
      <c r="Z299" s="13"/>
      <c r="AA299" s="38"/>
      <c r="AB299" s="13"/>
      <c r="AC299" s="13"/>
      <c r="AD299" s="13"/>
      <c r="AF299" s="11" t="s">
        <v>197</v>
      </c>
      <c r="AG299" s="11">
        <v>64014.533333333333</v>
      </c>
      <c r="AH299" s="11" t="s">
        <v>197</v>
      </c>
      <c r="AI299" s="11" t="s">
        <v>197</v>
      </c>
      <c r="AJ299" s="11">
        <v>54.847633333333341</v>
      </c>
      <c r="AK299" s="11">
        <v>30057.333333333332</v>
      </c>
      <c r="AL299" s="11" t="s">
        <v>197</v>
      </c>
      <c r="AM299" s="11" t="s">
        <v>197</v>
      </c>
      <c r="AN299" s="11">
        <v>55.211221199999997</v>
      </c>
      <c r="AO299" s="11" t="s">
        <v>197</v>
      </c>
      <c r="AP299" s="11">
        <v>59.603666666666662</v>
      </c>
      <c r="AQ299" s="11">
        <v>0</v>
      </c>
      <c r="AR299" s="11">
        <v>110506</v>
      </c>
      <c r="AS299" s="11">
        <v>3173.4380000000001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167.28649999999999</v>
      </c>
      <c r="BC299" s="64"/>
      <c r="BD299" s="27"/>
      <c r="BE299" s="27"/>
      <c r="BF299" s="27"/>
      <c r="BG299" s="27"/>
      <c r="BH299" s="27"/>
      <c r="BI299" s="27"/>
      <c r="BJ299" s="27"/>
      <c r="BK299" s="27"/>
      <c r="BL299" s="27"/>
      <c r="BM299" s="27"/>
      <c r="BN299" s="27"/>
    </row>
    <row r="300" spans="1:66" ht="15" customHeight="1" x14ac:dyDescent="0.2">
      <c r="A300" s="71">
        <v>31990</v>
      </c>
      <c r="B300" s="13"/>
      <c r="C300" s="13">
        <v>65065.1</v>
      </c>
      <c r="D300" s="13"/>
      <c r="E300" s="13"/>
      <c r="F300" s="38">
        <v>55132.3</v>
      </c>
      <c r="G300" s="13"/>
      <c r="H300" s="38">
        <v>30924</v>
      </c>
      <c r="I300" s="13"/>
      <c r="J300" s="13"/>
      <c r="K300" s="38"/>
      <c r="L300" s="13"/>
      <c r="M300" s="38">
        <v>59256.522700000001</v>
      </c>
      <c r="N300" s="13"/>
      <c r="O300" s="13"/>
      <c r="P300" s="13">
        <v>60093</v>
      </c>
      <c r="Q300" s="13"/>
      <c r="R300" s="13"/>
      <c r="S300" s="38"/>
      <c r="T300" s="13"/>
      <c r="U300" s="13"/>
      <c r="V300" s="38"/>
      <c r="W300" s="13"/>
      <c r="X300" s="13"/>
      <c r="Y300" s="13"/>
      <c r="Z300" s="13"/>
      <c r="AA300" s="38"/>
      <c r="AB300" s="13"/>
      <c r="AC300" s="13"/>
      <c r="AD300" s="13"/>
      <c r="AF300" s="11" t="s">
        <v>197</v>
      </c>
      <c r="AG300" s="11">
        <v>65159.9</v>
      </c>
      <c r="AH300" s="11" t="s">
        <v>197</v>
      </c>
      <c r="AI300" s="11" t="s">
        <v>197</v>
      </c>
      <c r="AJ300" s="11">
        <v>55.032899999999998</v>
      </c>
      <c r="AK300" s="11">
        <v>30854</v>
      </c>
      <c r="AL300" s="11" t="s">
        <v>197</v>
      </c>
      <c r="AM300" s="11" t="s">
        <v>197</v>
      </c>
      <c r="AN300" s="11">
        <v>59.359200099999995</v>
      </c>
      <c r="AO300" s="11" t="s">
        <v>197</v>
      </c>
      <c r="AP300" s="11">
        <v>60.823333333333338</v>
      </c>
      <c r="AQ300" s="11">
        <v>0</v>
      </c>
      <c r="AR300" s="11">
        <v>114919.2</v>
      </c>
      <c r="AS300" s="11">
        <v>3275.857</v>
      </c>
      <c r="AT300" s="11">
        <v>0</v>
      </c>
      <c r="AU300" s="11">
        <v>0</v>
      </c>
      <c r="AV300" s="11">
        <v>0</v>
      </c>
      <c r="AW300" s="11">
        <v>0</v>
      </c>
      <c r="AX300" s="11">
        <v>0</v>
      </c>
      <c r="AY300" s="11">
        <v>0</v>
      </c>
      <c r="AZ300" s="11">
        <v>0</v>
      </c>
      <c r="BA300" s="11">
        <v>173.67</v>
      </c>
      <c r="BC300" s="64"/>
      <c r="BD300" s="27"/>
      <c r="BE300" s="27"/>
      <c r="BF300" s="27"/>
      <c r="BG300" s="27"/>
      <c r="BH300" s="27"/>
      <c r="BI300" s="27"/>
      <c r="BJ300" s="27"/>
      <c r="BK300" s="27"/>
      <c r="BL300" s="27"/>
      <c r="BM300" s="27"/>
      <c r="BN300" s="27"/>
    </row>
    <row r="301" spans="1:66" ht="15" customHeight="1" x14ac:dyDescent="0.2">
      <c r="A301" s="71">
        <v>32021</v>
      </c>
      <c r="B301" s="13"/>
      <c r="C301" s="13">
        <v>66652.600000000006</v>
      </c>
      <c r="D301" s="13"/>
      <c r="E301" s="13"/>
      <c r="F301" s="38">
        <v>55363.3</v>
      </c>
      <c r="G301" s="13"/>
      <c r="H301" s="38">
        <v>31644</v>
      </c>
      <c r="I301" s="13"/>
      <c r="J301" s="13"/>
      <c r="K301" s="38"/>
      <c r="L301" s="13"/>
      <c r="M301" s="38">
        <v>63569.352800000001</v>
      </c>
      <c r="N301" s="13"/>
      <c r="O301" s="13"/>
      <c r="P301" s="13">
        <v>62790</v>
      </c>
      <c r="Q301" s="13"/>
      <c r="R301" s="13">
        <v>30951.8</v>
      </c>
      <c r="S301" s="38">
        <v>860525</v>
      </c>
      <c r="T301" s="13">
        <v>859643</v>
      </c>
      <c r="U301" s="13"/>
      <c r="V301" s="38"/>
      <c r="W301" s="13"/>
      <c r="X301" s="13"/>
      <c r="Y301" s="13"/>
      <c r="Z301" s="13"/>
      <c r="AA301" s="38"/>
      <c r="AB301" s="13"/>
      <c r="AC301" s="13"/>
      <c r="AD301" s="13">
        <v>183418</v>
      </c>
      <c r="AF301" s="11" t="s">
        <v>197</v>
      </c>
      <c r="AG301" s="11">
        <v>66221.766666666677</v>
      </c>
      <c r="AH301" s="11" t="s">
        <v>197</v>
      </c>
      <c r="AI301" s="11" t="s">
        <v>197</v>
      </c>
      <c r="AJ301" s="11">
        <v>55.3401</v>
      </c>
      <c r="AK301" s="11">
        <v>31619.666666666668</v>
      </c>
      <c r="AL301" s="11" t="s">
        <v>197</v>
      </c>
      <c r="AM301" s="11" t="s">
        <v>197</v>
      </c>
      <c r="AN301" s="11">
        <v>63.879375833333334</v>
      </c>
      <c r="AO301" s="11" t="s">
        <v>197</v>
      </c>
      <c r="AP301" s="11">
        <v>62.500666666666667</v>
      </c>
      <c r="AQ301" s="11">
        <v>0</v>
      </c>
      <c r="AR301" s="11">
        <v>114919.2</v>
      </c>
      <c r="AS301" s="11">
        <v>3275.857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173.67</v>
      </c>
      <c r="BC301" s="64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</row>
    <row r="302" spans="1:66" ht="15" customHeight="1" x14ac:dyDescent="0.2">
      <c r="A302" s="71">
        <v>32051</v>
      </c>
      <c r="B302" s="13"/>
      <c r="C302" s="13">
        <v>66947.600000000006</v>
      </c>
      <c r="D302" s="13"/>
      <c r="E302" s="13"/>
      <c r="F302" s="38">
        <v>55524.7</v>
      </c>
      <c r="G302" s="13"/>
      <c r="H302" s="38">
        <v>32291</v>
      </c>
      <c r="I302" s="13"/>
      <c r="J302" s="13"/>
      <c r="K302" s="38"/>
      <c r="L302" s="13"/>
      <c r="M302" s="38">
        <v>68812.251999999993</v>
      </c>
      <c r="N302" s="13"/>
      <c r="O302" s="13"/>
      <c r="P302" s="13">
        <v>64619</v>
      </c>
      <c r="Q302" s="13"/>
      <c r="R302" s="13"/>
      <c r="S302" s="38"/>
      <c r="T302" s="13"/>
      <c r="U302" s="13"/>
      <c r="V302" s="38"/>
      <c r="W302" s="13"/>
      <c r="X302" s="13"/>
      <c r="Y302" s="13"/>
      <c r="Z302" s="13"/>
      <c r="AA302" s="38"/>
      <c r="AB302" s="13"/>
      <c r="AC302" s="13"/>
      <c r="AD302" s="13"/>
      <c r="AF302" s="11" t="s">
        <v>197</v>
      </c>
      <c r="AG302" s="11">
        <v>67822.400000000009</v>
      </c>
      <c r="AH302" s="11" t="s">
        <v>197</v>
      </c>
      <c r="AI302" s="11" t="s">
        <v>197</v>
      </c>
      <c r="AJ302" s="11">
        <v>55.383666666666663</v>
      </c>
      <c r="AK302" s="11">
        <v>32347.666666666668</v>
      </c>
      <c r="AL302" s="11" t="s">
        <v>197</v>
      </c>
      <c r="AM302" s="11" t="s">
        <v>197</v>
      </c>
      <c r="AN302" s="11">
        <v>68.199206333333336</v>
      </c>
      <c r="AO302" s="11" t="s">
        <v>197</v>
      </c>
      <c r="AP302" s="11">
        <v>65.015000000000001</v>
      </c>
      <c r="AQ302" s="11">
        <v>0</v>
      </c>
      <c r="AR302" s="11">
        <v>114919.2</v>
      </c>
      <c r="AS302" s="11">
        <v>3275.857</v>
      </c>
      <c r="AT302" s="11">
        <v>0</v>
      </c>
      <c r="AU302" s="11">
        <v>0</v>
      </c>
      <c r="AV302" s="11">
        <v>0</v>
      </c>
      <c r="AW302" s="11">
        <v>0</v>
      </c>
      <c r="AX302" s="11">
        <v>0</v>
      </c>
      <c r="AY302" s="11">
        <v>0</v>
      </c>
      <c r="AZ302" s="11">
        <v>0</v>
      </c>
      <c r="BA302" s="11">
        <v>173.67</v>
      </c>
      <c r="BC302" s="64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</row>
    <row r="303" spans="1:66" ht="15" customHeight="1" x14ac:dyDescent="0.2">
      <c r="A303" s="71">
        <v>32082</v>
      </c>
      <c r="B303" s="13"/>
      <c r="C303" s="13">
        <v>69867</v>
      </c>
      <c r="D303" s="13"/>
      <c r="E303" s="13"/>
      <c r="F303" s="38">
        <v>55263</v>
      </c>
      <c r="G303" s="13"/>
      <c r="H303" s="38">
        <v>33108</v>
      </c>
      <c r="I303" s="13"/>
      <c r="J303" s="13"/>
      <c r="K303" s="38"/>
      <c r="L303" s="13"/>
      <c r="M303" s="38">
        <v>72216.014200000005</v>
      </c>
      <c r="N303" s="13"/>
      <c r="O303" s="13"/>
      <c r="P303" s="13">
        <v>67636</v>
      </c>
      <c r="Q303" s="13"/>
      <c r="R303" s="13"/>
      <c r="S303" s="38"/>
      <c r="T303" s="13"/>
      <c r="U303" s="13"/>
      <c r="V303" s="38"/>
      <c r="W303" s="13"/>
      <c r="X303" s="13"/>
      <c r="Y303" s="13"/>
      <c r="Z303" s="13"/>
      <c r="AA303" s="38"/>
      <c r="AB303" s="13"/>
      <c r="AC303" s="13"/>
      <c r="AD303" s="13"/>
      <c r="AF303" s="11" t="s">
        <v>197</v>
      </c>
      <c r="AG303" s="11">
        <v>68994</v>
      </c>
      <c r="AH303" s="11" t="s">
        <v>197</v>
      </c>
      <c r="AI303" s="11" t="s">
        <v>197</v>
      </c>
      <c r="AJ303" s="11">
        <v>55.748899999999999</v>
      </c>
      <c r="AK303" s="11">
        <v>33094.666666666664</v>
      </c>
      <c r="AL303" s="11" t="s">
        <v>197</v>
      </c>
      <c r="AM303" s="11" t="s">
        <v>197</v>
      </c>
      <c r="AN303" s="11">
        <v>73.623013099999994</v>
      </c>
      <c r="AO303" s="11" t="s">
        <v>197</v>
      </c>
      <c r="AP303" s="11">
        <v>67.239666666666665</v>
      </c>
      <c r="AQ303" s="11">
        <v>0</v>
      </c>
      <c r="AR303" s="11">
        <v>120204.79999999999</v>
      </c>
      <c r="AS303" s="11">
        <v>3344.962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180.33875</v>
      </c>
      <c r="BC303" s="64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</row>
    <row r="304" spans="1:66" ht="15" customHeight="1" x14ac:dyDescent="0.2">
      <c r="A304" s="71">
        <v>32112</v>
      </c>
      <c r="B304" s="13"/>
      <c r="C304" s="13">
        <v>70167.399999999994</v>
      </c>
      <c r="D304" s="13"/>
      <c r="E304" s="13"/>
      <c r="F304" s="38">
        <v>56459</v>
      </c>
      <c r="G304" s="13"/>
      <c r="H304" s="38">
        <v>33885</v>
      </c>
      <c r="I304" s="13"/>
      <c r="J304" s="13"/>
      <c r="K304" s="38"/>
      <c r="L304" s="13"/>
      <c r="M304" s="38">
        <v>79840.773100000006</v>
      </c>
      <c r="N304" s="13"/>
      <c r="O304" s="13"/>
      <c r="P304" s="13">
        <v>69464</v>
      </c>
      <c r="Q304" s="13"/>
      <c r="R304" s="13">
        <v>32661.7</v>
      </c>
      <c r="S304" s="38">
        <v>853893</v>
      </c>
      <c r="T304" s="13">
        <v>856290</v>
      </c>
      <c r="U304" s="13"/>
      <c r="V304" s="38"/>
      <c r="W304" s="13"/>
      <c r="X304" s="13"/>
      <c r="Y304" s="13"/>
      <c r="Z304" s="13"/>
      <c r="AA304" s="38"/>
      <c r="AB304" s="13"/>
      <c r="AC304" s="13"/>
      <c r="AD304" s="13">
        <v>191725</v>
      </c>
      <c r="AF304" s="11" t="s">
        <v>197</v>
      </c>
      <c r="AG304" s="11">
        <v>70732.5</v>
      </c>
      <c r="AH304" s="11" t="s">
        <v>197</v>
      </c>
      <c r="AI304" s="11" t="s">
        <v>197</v>
      </c>
      <c r="AJ304" s="11">
        <v>56.263433333333325</v>
      </c>
      <c r="AK304" s="11">
        <v>33753.666666666664</v>
      </c>
      <c r="AL304" s="11" t="s">
        <v>197</v>
      </c>
      <c r="AM304" s="11" t="s">
        <v>197</v>
      </c>
      <c r="AN304" s="11">
        <v>78.215920033333347</v>
      </c>
      <c r="AO304" s="11" t="s">
        <v>197</v>
      </c>
      <c r="AP304" s="11">
        <v>69.024000000000001</v>
      </c>
      <c r="AQ304" s="11">
        <v>0</v>
      </c>
      <c r="AR304" s="11">
        <v>120204.79999999999</v>
      </c>
      <c r="AS304" s="11">
        <v>3344.962</v>
      </c>
      <c r="AT304" s="11">
        <v>0</v>
      </c>
      <c r="AU304" s="11">
        <v>0</v>
      </c>
      <c r="AV304" s="11">
        <v>0</v>
      </c>
      <c r="AW304" s="11">
        <v>0</v>
      </c>
      <c r="AX304" s="11">
        <v>0</v>
      </c>
      <c r="AY304" s="11">
        <v>0</v>
      </c>
      <c r="AZ304" s="11">
        <v>0</v>
      </c>
      <c r="BA304" s="11">
        <v>180.33875</v>
      </c>
      <c r="BC304" s="64"/>
      <c r="BD304" s="27"/>
      <c r="BE304" s="27"/>
      <c r="BF304" s="27"/>
      <c r="BG304" s="27"/>
      <c r="BH304" s="27"/>
      <c r="BI304" s="27"/>
      <c r="BJ304" s="27"/>
      <c r="BK304" s="27"/>
      <c r="BL304" s="27"/>
      <c r="BM304" s="27"/>
      <c r="BN304" s="27"/>
    </row>
    <row r="305" spans="1:66" ht="15" customHeight="1" x14ac:dyDescent="0.2">
      <c r="A305" s="71">
        <v>32143</v>
      </c>
      <c r="B305" s="13"/>
      <c r="C305" s="13">
        <v>72163.100000000006</v>
      </c>
      <c r="D305" s="13"/>
      <c r="E305" s="13"/>
      <c r="F305" s="38">
        <v>57068.3</v>
      </c>
      <c r="G305" s="13"/>
      <c r="H305" s="38">
        <v>34268</v>
      </c>
      <c r="I305" s="13"/>
      <c r="J305" s="13"/>
      <c r="K305" s="38"/>
      <c r="L305" s="13"/>
      <c r="M305" s="38">
        <v>82590.972800000003</v>
      </c>
      <c r="N305" s="13"/>
      <c r="O305" s="13"/>
      <c r="P305" s="13">
        <v>69972</v>
      </c>
      <c r="Q305" s="13"/>
      <c r="R305" s="13"/>
      <c r="S305" s="38"/>
      <c r="T305" s="13"/>
      <c r="U305" s="13"/>
      <c r="V305" s="38"/>
      <c r="W305" s="13"/>
      <c r="X305" s="13"/>
      <c r="Y305" s="13"/>
      <c r="Z305" s="13"/>
      <c r="AA305" s="38"/>
      <c r="AB305" s="13"/>
      <c r="AC305" s="13"/>
      <c r="AD305" s="13"/>
      <c r="AF305" s="11" t="s">
        <v>197</v>
      </c>
      <c r="AG305" s="11">
        <v>71977.633333333331</v>
      </c>
      <c r="AH305" s="11" t="s">
        <v>197</v>
      </c>
      <c r="AI305" s="11" t="s">
        <v>197</v>
      </c>
      <c r="AJ305" s="11">
        <v>56.959833333333336</v>
      </c>
      <c r="AK305" s="11">
        <v>34375.333333333336</v>
      </c>
      <c r="AL305" s="11" t="s">
        <v>197</v>
      </c>
      <c r="AM305" s="11" t="s">
        <v>197</v>
      </c>
      <c r="AN305" s="11">
        <v>84.552667833333331</v>
      </c>
      <c r="AO305" s="11" t="s">
        <v>197</v>
      </c>
      <c r="AP305" s="11">
        <v>70.458666666666673</v>
      </c>
      <c r="AQ305" s="11">
        <v>0</v>
      </c>
      <c r="AR305" s="11">
        <v>120204.79999999999</v>
      </c>
      <c r="AS305" s="11">
        <v>3344.962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180.33875</v>
      </c>
      <c r="BC305" s="64"/>
      <c r="BD305" s="27"/>
      <c r="BE305" s="27"/>
      <c r="BF305" s="27"/>
      <c r="BG305" s="27"/>
      <c r="BH305" s="27"/>
      <c r="BI305" s="27"/>
      <c r="BJ305" s="27"/>
      <c r="BK305" s="27"/>
      <c r="BL305" s="27"/>
      <c r="BM305" s="27"/>
      <c r="BN305" s="27"/>
    </row>
    <row r="306" spans="1:66" ht="15" customHeight="1" x14ac:dyDescent="0.2">
      <c r="A306" s="71">
        <v>32174</v>
      </c>
      <c r="B306" s="13"/>
      <c r="C306" s="13">
        <v>73602.399999999994</v>
      </c>
      <c r="D306" s="13"/>
      <c r="E306" s="13"/>
      <c r="F306" s="38">
        <v>57352.2</v>
      </c>
      <c r="G306" s="13"/>
      <c r="H306" s="38">
        <v>34973</v>
      </c>
      <c r="I306" s="13"/>
      <c r="J306" s="13"/>
      <c r="K306" s="38"/>
      <c r="L306" s="13"/>
      <c r="M306" s="38">
        <v>91226.257599999997</v>
      </c>
      <c r="N306" s="13"/>
      <c r="O306" s="13"/>
      <c r="P306" s="13">
        <v>71940</v>
      </c>
      <c r="Q306" s="13"/>
      <c r="R306" s="13"/>
      <c r="S306" s="38"/>
      <c r="T306" s="13"/>
      <c r="U306" s="13"/>
      <c r="V306" s="38"/>
      <c r="W306" s="13"/>
      <c r="X306" s="13"/>
      <c r="Y306" s="13"/>
      <c r="Z306" s="13"/>
      <c r="AA306" s="38"/>
      <c r="AB306" s="13"/>
      <c r="AC306" s="13"/>
      <c r="AD306" s="13"/>
      <c r="AF306" s="11" t="s">
        <v>197</v>
      </c>
      <c r="AG306" s="11">
        <v>73915.900000000009</v>
      </c>
      <c r="AH306" s="11" t="s">
        <v>197</v>
      </c>
      <c r="AI306" s="11" t="s">
        <v>197</v>
      </c>
      <c r="AJ306" s="11">
        <v>57.074666666666666</v>
      </c>
      <c r="AK306" s="11">
        <v>34967</v>
      </c>
      <c r="AL306" s="11" t="s">
        <v>197</v>
      </c>
      <c r="AM306" s="11" t="s">
        <v>197</v>
      </c>
      <c r="AN306" s="11">
        <v>90.898697800000008</v>
      </c>
      <c r="AO306" s="11" t="s">
        <v>197</v>
      </c>
      <c r="AP306" s="11">
        <v>72.50866666666667</v>
      </c>
      <c r="AQ306" s="11">
        <v>0</v>
      </c>
      <c r="AR306" s="11">
        <v>126853.6</v>
      </c>
      <c r="AS306" s="11">
        <v>3412.067</v>
      </c>
      <c r="AT306" s="11">
        <v>0</v>
      </c>
      <c r="AU306" s="11">
        <v>0</v>
      </c>
      <c r="AV306" s="11">
        <v>0</v>
      </c>
      <c r="AW306" s="11">
        <v>0</v>
      </c>
      <c r="AX306" s="11">
        <v>0</v>
      </c>
      <c r="AY306" s="11">
        <v>0</v>
      </c>
      <c r="AZ306" s="11">
        <v>0</v>
      </c>
      <c r="BA306" s="11">
        <v>188.077</v>
      </c>
      <c r="BC306" s="64"/>
      <c r="BD306" s="27"/>
      <c r="BE306" s="27"/>
      <c r="BF306" s="27"/>
      <c r="BG306" s="27"/>
      <c r="BH306" s="27"/>
      <c r="BI306" s="27"/>
      <c r="BJ306" s="27"/>
      <c r="BK306" s="27"/>
      <c r="BL306" s="27"/>
      <c r="BM306" s="27"/>
      <c r="BN306" s="27"/>
    </row>
    <row r="307" spans="1:66" ht="15" customHeight="1" x14ac:dyDescent="0.2">
      <c r="A307" s="71">
        <v>32203</v>
      </c>
      <c r="B307" s="13"/>
      <c r="C307" s="13">
        <v>75982.2</v>
      </c>
      <c r="D307" s="13"/>
      <c r="E307" s="13"/>
      <c r="F307" s="38">
        <v>56803.5</v>
      </c>
      <c r="G307" s="13"/>
      <c r="H307" s="38">
        <v>35660</v>
      </c>
      <c r="I307" s="13"/>
      <c r="J307" s="13"/>
      <c r="K307" s="38"/>
      <c r="L307" s="13"/>
      <c r="M307" s="38">
        <v>98878.862999999998</v>
      </c>
      <c r="N307" s="13"/>
      <c r="O307" s="13"/>
      <c r="P307" s="13">
        <v>75614</v>
      </c>
      <c r="Q307" s="13"/>
      <c r="R307" s="13">
        <v>34944.699999999997</v>
      </c>
      <c r="S307" s="38">
        <v>878167</v>
      </c>
      <c r="T307" s="13">
        <v>877805</v>
      </c>
      <c r="U307" s="13"/>
      <c r="V307" s="38"/>
      <c r="W307" s="13"/>
      <c r="X307" s="13"/>
      <c r="Y307" s="13"/>
      <c r="Z307" s="13"/>
      <c r="AA307" s="38"/>
      <c r="AB307" s="13"/>
      <c r="AC307" s="13"/>
      <c r="AD307" s="13">
        <v>202280</v>
      </c>
      <c r="AF307" s="11" t="s">
        <v>197</v>
      </c>
      <c r="AG307" s="11">
        <v>75315.799999999988</v>
      </c>
      <c r="AH307" s="11" t="s">
        <v>197</v>
      </c>
      <c r="AI307" s="11" t="s">
        <v>197</v>
      </c>
      <c r="AJ307" s="11">
        <v>56.657799999999995</v>
      </c>
      <c r="AK307" s="11">
        <v>35636</v>
      </c>
      <c r="AL307" s="11" t="s">
        <v>197</v>
      </c>
      <c r="AM307" s="11" t="s">
        <v>197</v>
      </c>
      <c r="AN307" s="11">
        <v>97.769090933333331</v>
      </c>
      <c r="AO307" s="11" t="s">
        <v>197</v>
      </c>
      <c r="AP307" s="11">
        <v>74.31</v>
      </c>
      <c r="AQ307" s="11">
        <v>0</v>
      </c>
      <c r="AR307" s="11">
        <v>126853.6</v>
      </c>
      <c r="AS307" s="11">
        <v>3412.067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188.077</v>
      </c>
      <c r="BC307" s="64"/>
      <c r="BD307" s="27"/>
      <c r="BE307" s="27"/>
      <c r="BF307" s="27"/>
      <c r="BG307" s="27"/>
      <c r="BH307" s="27"/>
      <c r="BI307" s="27"/>
      <c r="BJ307" s="27"/>
      <c r="BK307" s="27"/>
      <c r="BL307" s="27"/>
      <c r="BM307" s="27"/>
      <c r="BN307" s="27"/>
    </row>
    <row r="308" spans="1:66" ht="15" customHeight="1" x14ac:dyDescent="0.2">
      <c r="A308" s="71">
        <v>32234</v>
      </c>
      <c r="B308" s="13"/>
      <c r="C308" s="13">
        <v>76362.8</v>
      </c>
      <c r="D308" s="13"/>
      <c r="E308" s="13"/>
      <c r="F308" s="38">
        <v>55817.7</v>
      </c>
      <c r="G308" s="13"/>
      <c r="H308" s="38">
        <v>36275</v>
      </c>
      <c r="I308" s="13"/>
      <c r="J308" s="13"/>
      <c r="K308" s="38"/>
      <c r="L308" s="13"/>
      <c r="M308" s="38">
        <v>103202.1522</v>
      </c>
      <c r="N308" s="13"/>
      <c r="O308" s="13"/>
      <c r="P308" s="13">
        <v>75376</v>
      </c>
      <c r="Q308" s="13"/>
      <c r="R308" s="13"/>
      <c r="S308" s="38"/>
      <c r="T308" s="13"/>
      <c r="U308" s="13"/>
      <c r="V308" s="38"/>
      <c r="W308" s="13"/>
      <c r="X308" s="13"/>
      <c r="Y308" s="13"/>
      <c r="Z308" s="13"/>
      <c r="AA308" s="38"/>
      <c r="AB308" s="13"/>
      <c r="AC308" s="13"/>
      <c r="AD308" s="13"/>
      <c r="AF308" s="11" t="s">
        <v>197</v>
      </c>
      <c r="AG308" s="11">
        <v>77118.3</v>
      </c>
      <c r="AH308" s="11" t="s">
        <v>197</v>
      </c>
      <c r="AI308" s="11" t="s">
        <v>197</v>
      </c>
      <c r="AJ308" s="11">
        <v>56.097200000000001</v>
      </c>
      <c r="AK308" s="11">
        <v>36205.666666666664</v>
      </c>
      <c r="AL308" s="11" t="s">
        <v>197</v>
      </c>
      <c r="AM308" s="11" t="s">
        <v>197</v>
      </c>
      <c r="AN308" s="11">
        <v>103.11042913333334</v>
      </c>
      <c r="AO308" s="11" t="s">
        <v>197</v>
      </c>
      <c r="AP308" s="11">
        <v>75.986000000000004</v>
      </c>
      <c r="AQ308" s="11">
        <v>0</v>
      </c>
      <c r="AR308" s="11">
        <v>126853.6</v>
      </c>
      <c r="AS308" s="11">
        <v>3412.067</v>
      </c>
      <c r="AT308" s="11">
        <v>0</v>
      </c>
      <c r="AU308" s="11">
        <v>0</v>
      </c>
      <c r="AV308" s="11">
        <v>0</v>
      </c>
      <c r="AW308" s="11">
        <v>0</v>
      </c>
      <c r="AX308" s="11">
        <v>0</v>
      </c>
      <c r="AY308" s="11">
        <v>0</v>
      </c>
      <c r="AZ308" s="11">
        <v>0</v>
      </c>
      <c r="BA308" s="11">
        <v>188.077</v>
      </c>
      <c r="BC308" s="64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</row>
    <row r="309" spans="1:66" ht="15" customHeight="1" x14ac:dyDescent="0.2">
      <c r="A309" s="71">
        <v>32264</v>
      </c>
      <c r="B309" s="13"/>
      <c r="C309" s="13">
        <v>79009.899999999994</v>
      </c>
      <c r="D309" s="13"/>
      <c r="E309" s="13"/>
      <c r="F309" s="38">
        <v>55670.400000000001</v>
      </c>
      <c r="G309" s="13"/>
      <c r="H309" s="38">
        <v>36682</v>
      </c>
      <c r="I309" s="13"/>
      <c r="J309" s="13"/>
      <c r="K309" s="38"/>
      <c r="L309" s="13"/>
      <c r="M309" s="38">
        <v>107250.27220000001</v>
      </c>
      <c r="N309" s="13"/>
      <c r="O309" s="13"/>
      <c r="P309" s="13">
        <v>76968</v>
      </c>
      <c r="Q309" s="13"/>
      <c r="R309" s="13"/>
      <c r="S309" s="38"/>
      <c r="T309" s="13"/>
      <c r="U309" s="13"/>
      <c r="V309" s="38"/>
      <c r="W309" s="13"/>
      <c r="X309" s="13"/>
      <c r="Y309" s="13"/>
      <c r="Z309" s="13"/>
      <c r="AA309" s="38"/>
      <c r="AB309" s="13"/>
      <c r="AC309" s="13"/>
      <c r="AD309" s="13"/>
      <c r="AF309" s="11" t="s">
        <v>197</v>
      </c>
      <c r="AG309" s="11">
        <v>78929.3</v>
      </c>
      <c r="AH309" s="11" t="s">
        <v>197</v>
      </c>
      <c r="AI309" s="11" t="s">
        <v>197</v>
      </c>
      <c r="AJ309" s="11">
        <v>55.910933333333325</v>
      </c>
      <c r="AK309" s="11">
        <v>36953</v>
      </c>
      <c r="AL309" s="11" t="s">
        <v>197</v>
      </c>
      <c r="AM309" s="11" t="s">
        <v>197</v>
      </c>
      <c r="AN309" s="11">
        <v>106.50669766666665</v>
      </c>
      <c r="AO309" s="11" t="s">
        <v>197</v>
      </c>
      <c r="AP309" s="11">
        <v>77.088999999999999</v>
      </c>
      <c r="AQ309" s="11">
        <v>0</v>
      </c>
      <c r="AR309" s="11">
        <v>132083.79999999999</v>
      </c>
      <c r="AS309" s="11">
        <v>3464.8319999999999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197.17949999999999</v>
      </c>
      <c r="BC309" s="64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</row>
    <row r="310" spans="1:66" ht="15" customHeight="1" x14ac:dyDescent="0.2">
      <c r="A310" s="71">
        <v>32295</v>
      </c>
      <c r="B310" s="13"/>
      <c r="C310" s="13">
        <v>81415.199999999997</v>
      </c>
      <c r="D310" s="13"/>
      <c r="E310" s="13"/>
      <c r="F310" s="38">
        <v>56244.7</v>
      </c>
      <c r="G310" s="13"/>
      <c r="H310" s="38">
        <v>37902</v>
      </c>
      <c r="I310" s="13"/>
      <c r="J310" s="13"/>
      <c r="K310" s="38"/>
      <c r="L310" s="13"/>
      <c r="M310" s="38">
        <v>109067.6686</v>
      </c>
      <c r="N310" s="13"/>
      <c r="O310" s="13"/>
      <c r="P310" s="13">
        <v>78923</v>
      </c>
      <c r="Q310" s="13"/>
      <c r="R310" s="13">
        <v>35256</v>
      </c>
      <c r="S310" s="38">
        <v>872247</v>
      </c>
      <c r="T310" s="13">
        <v>872058</v>
      </c>
      <c r="U310" s="13"/>
      <c r="V310" s="38"/>
      <c r="W310" s="13"/>
      <c r="X310" s="13"/>
      <c r="Y310" s="13"/>
      <c r="Z310" s="13"/>
      <c r="AA310" s="38"/>
      <c r="AB310" s="13"/>
      <c r="AC310" s="13"/>
      <c r="AD310" s="13">
        <v>211295</v>
      </c>
      <c r="AF310" s="11" t="s">
        <v>197</v>
      </c>
      <c r="AG310" s="11">
        <v>81022.733333333323</v>
      </c>
      <c r="AH310" s="11" t="s">
        <v>197</v>
      </c>
      <c r="AI310" s="11" t="s">
        <v>197</v>
      </c>
      <c r="AJ310" s="11">
        <v>56.276933333333325</v>
      </c>
      <c r="AK310" s="11">
        <v>37670.333333333336</v>
      </c>
      <c r="AL310" s="11" t="s">
        <v>197</v>
      </c>
      <c r="AM310" s="11" t="s">
        <v>197</v>
      </c>
      <c r="AN310" s="11">
        <v>108.3153178</v>
      </c>
      <c r="AO310" s="11" t="s">
        <v>197</v>
      </c>
      <c r="AP310" s="11">
        <v>78.170666666666676</v>
      </c>
      <c r="AQ310" s="11">
        <v>0</v>
      </c>
      <c r="AR310" s="11">
        <v>132083.79999999999</v>
      </c>
      <c r="AS310" s="11">
        <v>3464.8319999999999</v>
      </c>
      <c r="AT310" s="11">
        <v>0</v>
      </c>
      <c r="AU310" s="11">
        <v>0</v>
      </c>
      <c r="AV310" s="11">
        <v>0</v>
      </c>
      <c r="AW310" s="11">
        <v>0</v>
      </c>
      <c r="AX310" s="11">
        <v>0</v>
      </c>
      <c r="AY310" s="11">
        <v>0</v>
      </c>
      <c r="AZ310" s="11">
        <v>0</v>
      </c>
      <c r="BA310" s="11">
        <v>197.17949999999999</v>
      </c>
      <c r="BC310" s="64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</row>
    <row r="311" spans="1:66" ht="15" customHeight="1" x14ac:dyDescent="0.2">
      <c r="A311" s="71">
        <v>32325</v>
      </c>
      <c r="B311" s="13"/>
      <c r="C311" s="13">
        <v>82643.100000000006</v>
      </c>
      <c r="D311" s="13"/>
      <c r="E311" s="13"/>
      <c r="F311" s="38">
        <v>56915.7</v>
      </c>
      <c r="G311" s="13"/>
      <c r="H311" s="38">
        <v>38427</v>
      </c>
      <c r="I311" s="13"/>
      <c r="J311" s="13"/>
      <c r="K311" s="38"/>
      <c r="L311" s="13"/>
      <c r="M311" s="38">
        <v>108628.0126</v>
      </c>
      <c r="N311" s="13"/>
      <c r="O311" s="13"/>
      <c r="P311" s="13">
        <v>78621</v>
      </c>
      <c r="Q311" s="13"/>
      <c r="R311" s="13"/>
      <c r="S311" s="38"/>
      <c r="T311" s="13"/>
      <c r="U311" s="13"/>
      <c r="V311" s="38"/>
      <c r="W311" s="13"/>
      <c r="X311" s="13"/>
      <c r="Y311" s="13"/>
      <c r="Z311" s="13"/>
      <c r="AA311" s="38"/>
      <c r="AB311" s="13"/>
      <c r="AC311" s="13"/>
      <c r="AD311" s="13"/>
      <c r="AF311" s="11" t="s">
        <v>197</v>
      </c>
      <c r="AG311" s="11">
        <v>83008.933333333334</v>
      </c>
      <c r="AH311" s="11" t="s">
        <v>197</v>
      </c>
      <c r="AI311" s="11" t="s">
        <v>197</v>
      </c>
      <c r="AJ311" s="11">
        <v>57.056266666666666</v>
      </c>
      <c r="AK311" s="11">
        <v>38484.666666666664</v>
      </c>
      <c r="AL311" s="11" t="s">
        <v>197</v>
      </c>
      <c r="AM311" s="11" t="s">
        <v>197</v>
      </c>
      <c r="AN311" s="11">
        <v>108.72440563333333</v>
      </c>
      <c r="AO311" s="11" t="s">
        <v>197</v>
      </c>
      <c r="AP311" s="11">
        <v>80.016666666666666</v>
      </c>
      <c r="AQ311" s="11">
        <v>0</v>
      </c>
      <c r="AR311" s="11">
        <v>132083.79999999999</v>
      </c>
      <c r="AS311" s="11">
        <v>3464.8319999999999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197.17949999999999</v>
      </c>
      <c r="BC311" s="64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</row>
    <row r="312" spans="1:66" ht="15" customHeight="1" x14ac:dyDescent="0.2">
      <c r="A312" s="71">
        <v>32356</v>
      </c>
      <c r="B312" s="13"/>
      <c r="C312" s="13">
        <v>84968.5</v>
      </c>
      <c r="D312" s="13"/>
      <c r="E312" s="13"/>
      <c r="F312" s="38">
        <v>58008.4</v>
      </c>
      <c r="G312" s="13"/>
      <c r="H312" s="38">
        <v>39125</v>
      </c>
      <c r="I312" s="13"/>
      <c r="J312" s="13"/>
      <c r="K312" s="38"/>
      <c r="L312" s="13"/>
      <c r="M312" s="38">
        <v>108477.53569999999</v>
      </c>
      <c r="N312" s="13"/>
      <c r="O312" s="13"/>
      <c r="P312" s="13">
        <v>82506</v>
      </c>
      <c r="Q312" s="13"/>
      <c r="R312" s="13"/>
      <c r="S312" s="38"/>
      <c r="T312" s="13"/>
      <c r="U312" s="13"/>
      <c r="V312" s="38"/>
      <c r="W312" s="13"/>
      <c r="X312" s="13"/>
      <c r="Y312" s="13"/>
      <c r="Z312" s="13"/>
      <c r="AA312" s="38"/>
      <c r="AB312" s="13"/>
      <c r="AC312" s="13"/>
      <c r="AD312" s="13"/>
      <c r="AF312" s="11" t="s">
        <v>197</v>
      </c>
      <c r="AG312" s="11">
        <v>84927.066666666666</v>
      </c>
      <c r="AH312" s="11" t="s">
        <v>197</v>
      </c>
      <c r="AI312" s="11" t="s">
        <v>197</v>
      </c>
      <c r="AJ312" s="11">
        <v>57.702800000000011</v>
      </c>
      <c r="AK312" s="11">
        <v>39206</v>
      </c>
      <c r="AL312" s="11" t="s">
        <v>197</v>
      </c>
      <c r="AM312" s="11" t="s">
        <v>197</v>
      </c>
      <c r="AN312" s="11">
        <v>109.37922486666668</v>
      </c>
      <c r="AO312" s="11" t="s">
        <v>197</v>
      </c>
      <c r="AP312" s="11">
        <v>82.484333333333325</v>
      </c>
      <c r="AQ312" s="11">
        <v>0</v>
      </c>
      <c r="AR312" s="11">
        <v>138034.70000000001</v>
      </c>
      <c r="AS312" s="11">
        <v>3527.355</v>
      </c>
      <c r="AT312" s="11">
        <v>0</v>
      </c>
      <c r="AU312" s="11">
        <v>0</v>
      </c>
      <c r="AV312" s="11">
        <v>0</v>
      </c>
      <c r="AW312" s="11">
        <v>0</v>
      </c>
      <c r="AX312" s="11">
        <v>0</v>
      </c>
      <c r="AY312" s="11">
        <v>0</v>
      </c>
      <c r="AZ312" s="11">
        <v>0</v>
      </c>
      <c r="BA312" s="11">
        <v>206.84575000000001</v>
      </c>
      <c r="BC312" s="64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</row>
    <row r="313" spans="1:66" ht="15" customHeight="1" x14ac:dyDescent="0.2">
      <c r="A313" s="71">
        <v>32387</v>
      </c>
      <c r="B313" s="13"/>
      <c r="C313" s="13">
        <v>87169.600000000006</v>
      </c>
      <c r="D313" s="13"/>
      <c r="E313" s="13"/>
      <c r="F313" s="38">
        <v>58184.3</v>
      </c>
      <c r="G313" s="13"/>
      <c r="H313" s="38">
        <v>40066</v>
      </c>
      <c r="I313" s="13"/>
      <c r="J313" s="13"/>
      <c r="K313" s="38"/>
      <c r="L313" s="13"/>
      <c r="M313" s="38">
        <v>111032.1263</v>
      </c>
      <c r="N313" s="13"/>
      <c r="O313" s="13"/>
      <c r="P313" s="13">
        <v>86326</v>
      </c>
      <c r="Q313" s="13"/>
      <c r="R313" s="13">
        <v>36939.199999999997</v>
      </c>
      <c r="S313" s="38">
        <v>923048</v>
      </c>
      <c r="T313" s="13">
        <v>923255</v>
      </c>
      <c r="U313" s="13"/>
      <c r="V313" s="38"/>
      <c r="W313" s="13"/>
      <c r="X313" s="13"/>
      <c r="Y313" s="13"/>
      <c r="Z313" s="13"/>
      <c r="AA313" s="38"/>
      <c r="AB313" s="13"/>
      <c r="AC313" s="13"/>
      <c r="AD313" s="13">
        <v>222083</v>
      </c>
      <c r="AF313" s="11" t="s">
        <v>197</v>
      </c>
      <c r="AG313" s="11">
        <v>87119</v>
      </c>
      <c r="AH313" s="11" t="s">
        <v>197</v>
      </c>
      <c r="AI313" s="11" t="s">
        <v>197</v>
      </c>
      <c r="AJ313" s="11">
        <v>58.203666666666663</v>
      </c>
      <c r="AK313" s="11">
        <v>40104.333333333336</v>
      </c>
      <c r="AL313" s="11" t="s">
        <v>197</v>
      </c>
      <c r="AM313" s="11" t="s">
        <v>197</v>
      </c>
      <c r="AN313" s="11">
        <v>110.43864933333332</v>
      </c>
      <c r="AO313" s="11" t="s">
        <v>197</v>
      </c>
      <c r="AP313" s="11">
        <v>85.421666666666667</v>
      </c>
      <c r="AQ313" s="11">
        <v>0</v>
      </c>
      <c r="AR313" s="11">
        <v>138034.70000000001</v>
      </c>
      <c r="AS313" s="11">
        <v>3527.355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206.84575000000001</v>
      </c>
      <c r="BC313" s="64"/>
      <c r="BD313" s="27"/>
      <c r="BE313" s="27"/>
      <c r="BF313" s="27"/>
      <c r="BG313" s="27"/>
      <c r="BH313" s="27"/>
      <c r="BI313" s="27"/>
      <c r="BJ313" s="27"/>
      <c r="BK313" s="27"/>
      <c r="BL313" s="27"/>
      <c r="BM313" s="27"/>
      <c r="BN313" s="27"/>
    </row>
    <row r="314" spans="1:66" ht="15" customHeight="1" x14ac:dyDescent="0.2">
      <c r="A314" s="71">
        <v>32417</v>
      </c>
      <c r="B314" s="13"/>
      <c r="C314" s="13">
        <v>89218.9</v>
      </c>
      <c r="D314" s="13"/>
      <c r="E314" s="13"/>
      <c r="F314" s="38">
        <v>58418.3</v>
      </c>
      <c r="G314" s="13"/>
      <c r="H314" s="38">
        <v>41122</v>
      </c>
      <c r="I314" s="13"/>
      <c r="J314" s="13"/>
      <c r="K314" s="38"/>
      <c r="L314" s="13"/>
      <c r="M314" s="38">
        <v>111806.28599999999</v>
      </c>
      <c r="N314" s="13"/>
      <c r="O314" s="13"/>
      <c r="P314" s="13">
        <v>87433</v>
      </c>
      <c r="Q314" s="13"/>
      <c r="R314" s="13"/>
      <c r="S314" s="38"/>
      <c r="T314" s="13"/>
      <c r="U314" s="13"/>
      <c r="V314" s="38"/>
      <c r="W314" s="13"/>
      <c r="X314" s="13"/>
      <c r="Y314" s="13"/>
      <c r="Z314" s="13"/>
      <c r="AA314" s="38"/>
      <c r="AB314" s="13"/>
      <c r="AC314" s="13"/>
      <c r="AD314" s="13"/>
      <c r="AF314" s="11" t="s">
        <v>197</v>
      </c>
      <c r="AG314" s="11">
        <v>89366.533333333326</v>
      </c>
      <c r="AH314" s="11" t="s">
        <v>197</v>
      </c>
      <c r="AI314" s="11" t="s">
        <v>197</v>
      </c>
      <c r="AJ314" s="11">
        <v>58.759</v>
      </c>
      <c r="AK314" s="11">
        <v>40826</v>
      </c>
      <c r="AL314" s="11" t="s">
        <v>197</v>
      </c>
      <c r="AM314" s="11" t="s">
        <v>197</v>
      </c>
      <c r="AN314" s="11">
        <v>112.84525176666665</v>
      </c>
      <c r="AO314" s="11" t="s">
        <v>197</v>
      </c>
      <c r="AP314" s="11">
        <v>87.706333333333333</v>
      </c>
      <c r="AQ314" s="11">
        <v>0</v>
      </c>
      <c r="AR314" s="11">
        <v>138034.70000000001</v>
      </c>
      <c r="AS314" s="11">
        <v>3527.355</v>
      </c>
      <c r="AT314" s="11">
        <v>0</v>
      </c>
      <c r="AU314" s="11">
        <v>0</v>
      </c>
      <c r="AV314" s="11">
        <v>0</v>
      </c>
      <c r="AW314" s="11">
        <v>0</v>
      </c>
      <c r="AX314" s="11">
        <v>0</v>
      </c>
      <c r="AY314" s="11">
        <v>0</v>
      </c>
      <c r="AZ314" s="11">
        <v>0</v>
      </c>
      <c r="BA314" s="11">
        <v>206.84575000000001</v>
      </c>
      <c r="BC314" s="64"/>
      <c r="BD314" s="27"/>
      <c r="BE314" s="27"/>
      <c r="BF314" s="27"/>
      <c r="BG314" s="27"/>
      <c r="BH314" s="27"/>
      <c r="BI314" s="27"/>
      <c r="BJ314" s="27"/>
      <c r="BK314" s="27"/>
      <c r="BL314" s="27"/>
      <c r="BM314" s="27"/>
      <c r="BN314" s="27"/>
    </row>
    <row r="315" spans="1:66" ht="15" customHeight="1" x14ac:dyDescent="0.2">
      <c r="A315" s="71">
        <v>32448</v>
      </c>
      <c r="B315" s="13"/>
      <c r="C315" s="13">
        <v>91711.1</v>
      </c>
      <c r="D315" s="13"/>
      <c r="E315" s="13"/>
      <c r="F315" s="38">
        <v>59674.400000000001</v>
      </c>
      <c r="G315" s="13"/>
      <c r="H315" s="38">
        <v>41290</v>
      </c>
      <c r="I315" s="13"/>
      <c r="J315" s="13"/>
      <c r="K315" s="38"/>
      <c r="L315" s="13"/>
      <c r="M315" s="38">
        <v>115697.34299999999</v>
      </c>
      <c r="N315" s="13"/>
      <c r="O315" s="13"/>
      <c r="P315" s="13">
        <v>89360</v>
      </c>
      <c r="Q315" s="13"/>
      <c r="R315" s="13"/>
      <c r="S315" s="38"/>
      <c r="T315" s="13"/>
      <c r="U315" s="13"/>
      <c r="V315" s="38"/>
      <c r="W315" s="13"/>
      <c r="X315" s="13"/>
      <c r="Y315" s="13"/>
      <c r="Z315" s="13"/>
      <c r="AA315" s="38"/>
      <c r="AB315" s="13"/>
      <c r="AC315" s="13"/>
      <c r="AD315" s="13"/>
      <c r="AF315" s="11" t="s">
        <v>197</v>
      </c>
      <c r="AG315" s="11">
        <v>90615.833333333328</v>
      </c>
      <c r="AH315" s="11" t="s">
        <v>197</v>
      </c>
      <c r="AI315" s="11" t="s">
        <v>197</v>
      </c>
      <c r="AJ315" s="11">
        <v>59.484366666666666</v>
      </c>
      <c r="AK315" s="11">
        <v>41470</v>
      </c>
      <c r="AL315" s="11" t="s">
        <v>197</v>
      </c>
      <c r="AM315" s="11" t="s">
        <v>197</v>
      </c>
      <c r="AN315" s="11">
        <v>116.3692906</v>
      </c>
      <c r="AO315" s="11" t="s">
        <v>197</v>
      </c>
      <c r="AP315" s="11">
        <v>90.244666666666674</v>
      </c>
      <c r="AQ315" s="11">
        <v>0</v>
      </c>
      <c r="AR315" s="11">
        <v>144073.5</v>
      </c>
      <c r="AS315" s="11">
        <v>3615.319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216.38124999999999</v>
      </c>
      <c r="BC315" s="64"/>
      <c r="BD315" s="27"/>
      <c r="BE315" s="27"/>
      <c r="BF315" s="27"/>
      <c r="BG315" s="27"/>
      <c r="BH315" s="27"/>
      <c r="BI315" s="27"/>
      <c r="BJ315" s="27"/>
      <c r="BK315" s="27"/>
      <c r="BL315" s="27"/>
      <c r="BM315" s="27"/>
      <c r="BN315" s="27"/>
    </row>
    <row r="316" spans="1:66" ht="15" customHeight="1" x14ac:dyDescent="0.2">
      <c r="A316" s="71">
        <v>32478</v>
      </c>
      <c r="B316" s="13"/>
      <c r="C316" s="13">
        <v>90917.5</v>
      </c>
      <c r="D316" s="13"/>
      <c r="E316" s="13"/>
      <c r="F316" s="38">
        <v>60360.4</v>
      </c>
      <c r="G316" s="13"/>
      <c r="H316" s="38">
        <v>41998</v>
      </c>
      <c r="I316" s="13"/>
      <c r="J316" s="13"/>
      <c r="K316" s="38"/>
      <c r="L316" s="13"/>
      <c r="M316" s="38">
        <v>121604.24280000001</v>
      </c>
      <c r="N316" s="13"/>
      <c r="O316" s="13"/>
      <c r="P316" s="13">
        <v>93941</v>
      </c>
      <c r="Q316" s="13"/>
      <c r="R316" s="13">
        <v>38854.800000000003</v>
      </c>
      <c r="S316" s="38">
        <v>941857</v>
      </c>
      <c r="T316" s="13">
        <v>942544</v>
      </c>
      <c r="U316" s="13"/>
      <c r="V316" s="38"/>
      <c r="W316" s="13"/>
      <c r="X316" s="13"/>
      <c r="Y316" s="13"/>
      <c r="Z316" s="13"/>
      <c r="AA316" s="38"/>
      <c r="AB316" s="13"/>
      <c r="AC316" s="13"/>
      <c r="AD316" s="13">
        <v>229867</v>
      </c>
      <c r="AF316" s="11" t="s">
        <v>197</v>
      </c>
      <c r="AG316" s="11">
        <v>91961.5</v>
      </c>
      <c r="AH316" s="11" t="s">
        <v>197</v>
      </c>
      <c r="AI316" s="11" t="s">
        <v>197</v>
      </c>
      <c r="AJ316" s="11">
        <v>60.620766666666661</v>
      </c>
      <c r="AK316" s="11">
        <v>41519.333333333336</v>
      </c>
      <c r="AL316" s="11" t="s">
        <v>197</v>
      </c>
      <c r="AM316" s="11" t="s">
        <v>197</v>
      </c>
      <c r="AN316" s="11">
        <v>121.00640463333332</v>
      </c>
      <c r="AO316" s="11" t="s">
        <v>197</v>
      </c>
      <c r="AP316" s="11">
        <v>92.146666666666675</v>
      </c>
      <c r="AQ316" s="11">
        <v>0</v>
      </c>
      <c r="AR316" s="11">
        <v>144073.5</v>
      </c>
      <c r="AS316" s="11">
        <v>3615.319</v>
      </c>
      <c r="AT316" s="11">
        <v>0</v>
      </c>
      <c r="AU316" s="11">
        <v>0</v>
      </c>
      <c r="AV316" s="11">
        <v>0</v>
      </c>
      <c r="AW316" s="11">
        <v>0</v>
      </c>
      <c r="AX316" s="11">
        <v>0</v>
      </c>
      <c r="AY316" s="11">
        <v>0</v>
      </c>
      <c r="AZ316" s="11">
        <v>0</v>
      </c>
      <c r="BA316" s="11">
        <v>216.38124999999999</v>
      </c>
      <c r="BC316" s="64"/>
      <c r="BD316" s="27"/>
      <c r="BE316" s="27"/>
      <c r="BF316" s="27"/>
      <c r="BG316" s="27"/>
      <c r="BH316" s="27"/>
      <c r="BI316" s="27"/>
      <c r="BJ316" s="27"/>
      <c r="BK316" s="27"/>
      <c r="BL316" s="27"/>
      <c r="BM316" s="27"/>
      <c r="BN316" s="27"/>
    </row>
    <row r="317" spans="1:66" ht="15" customHeight="1" x14ac:dyDescent="0.2">
      <c r="A317" s="71">
        <v>32509</v>
      </c>
      <c r="B317" s="13"/>
      <c r="C317" s="13">
        <v>93255.9</v>
      </c>
      <c r="D317" s="13"/>
      <c r="E317" s="13"/>
      <c r="F317" s="38">
        <v>61827.5</v>
      </c>
      <c r="G317" s="13"/>
      <c r="H317" s="38">
        <v>41270</v>
      </c>
      <c r="I317" s="13"/>
      <c r="J317" s="13"/>
      <c r="K317" s="38"/>
      <c r="L317" s="13"/>
      <c r="M317" s="38">
        <v>125717.6281</v>
      </c>
      <c r="N317" s="13"/>
      <c r="O317" s="13"/>
      <c r="P317" s="13">
        <v>93139</v>
      </c>
      <c r="Q317" s="13"/>
      <c r="R317" s="13"/>
      <c r="S317" s="38"/>
      <c r="T317" s="13"/>
      <c r="U317" s="13"/>
      <c r="V317" s="38"/>
      <c r="W317" s="13"/>
      <c r="X317" s="13"/>
      <c r="Y317" s="13"/>
      <c r="Z317" s="13"/>
      <c r="AA317" s="38"/>
      <c r="AB317" s="13"/>
      <c r="AC317" s="13"/>
      <c r="AD317" s="13"/>
      <c r="AF317" s="11" t="s">
        <v>197</v>
      </c>
      <c r="AG317" s="11">
        <v>92586.766666666663</v>
      </c>
      <c r="AH317" s="11" t="s">
        <v>197</v>
      </c>
      <c r="AI317" s="11" t="s">
        <v>197</v>
      </c>
      <c r="AJ317" s="11">
        <v>61.236533333333327</v>
      </c>
      <c r="AK317" s="11">
        <v>41840.333333333336</v>
      </c>
      <c r="AL317" s="11" t="s">
        <v>197</v>
      </c>
      <c r="AM317" s="11" t="s">
        <v>197</v>
      </c>
      <c r="AN317" s="11">
        <v>125.50576213333332</v>
      </c>
      <c r="AO317" s="11" t="s">
        <v>197</v>
      </c>
      <c r="AP317" s="11">
        <v>94.272333333333322</v>
      </c>
      <c r="AQ317" s="11">
        <v>0</v>
      </c>
      <c r="AR317" s="11">
        <v>144073.5</v>
      </c>
      <c r="AS317" s="11">
        <v>3615.319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216.38124999999999</v>
      </c>
      <c r="BC317" s="64"/>
      <c r="BD317" s="27"/>
      <c r="BE317" s="27"/>
      <c r="BF317" s="27"/>
      <c r="BG317" s="27"/>
      <c r="BH317" s="27"/>
      <c r="BI317" s="27"/>
      <c r="BJ317" s="27"/>
      <c r="BK317" s="27"/>
      <c r="BL317" s="27"/>
      <c r="BM317" s="27"/>
      <c r="BN317" s="27"/>
    </row>
    <row r="318" spans="1:66" ht="15" customHeight="1" x14ac:dyDescent="0.2">
      <c r="A318" s="71">
        <v>32540</v>
      </c>
      <c r="B318" s="13"/>
      <c r="C318" s="13">
        <v>93586.9</v>
      </c>
      <c r="D318" s="13"/>
      <c r="E318" s="13"/>
      <c r="F318" s="38">
        <v>61521.7</v>
      </c>
      <c r="G318" s="13"/>
      <c r="H318" s="38">
        <v>42253</v>
      </c>
      <c r="I318" s="13"/>
      <c r="J318" s="13"/>
      <c r="K318" s="38"/>
      <c r="L318" s="13"/>
      <c r="M318" s="38">
        <v>129195.4155</v>
      </c>
      <c r="N318" s="13"/>
      <c r="O318" s="13"/>
      <c r="P318" s="13">
        <v>95737</v>
      </c>
      <c r="Q318" s="13"/>
      <c r="R318" s="13"/>
      <c r="S318" s="38"/>
      <c r="T318" s="13"/>
      <c r="U318" s="13"/>
      <c r="V318" s="38"/>
      <c r="W318" s="13"/>
      <c r="X318" s="13"/>
      <c r="Y318" s="13"/>
      <c r="Z318" s="13"/>
      <c r="AA318" s="38"/>
      <c r="AB318" s="13"/>
      <c r="AC318" s="13"/>
      <c r="AD318" s="13"/>
      <c r="AF318" s="11" t="s">
        <v>197</v>
      </c>
      <c r="AG318" s="11">
        <v>94355.099999999991</v>
      </c>
      <c r="AH318" s="11" t="s">
        <v>197</v>
      </c>
      <c r="AI318" s="11" t="s">
        <v>197</v>
      </c>
      <c r="AJ318" s="11">
        <v>61.760266666666659</v>
      </c>
      <c r="AK318" s="11">
        <v>42713.666666666664</v>
      </c>
      <c r="AL318" s="11" t="s">
        <v>197</v>
      </c>
      <c r="AM318" s="11" t="s">
        <v>197</v>
      </c>
      <c r="AN318" s="11">
        <v>129.05035663333334</v>
      </c>
      <c r="AO318" s="11" t="s">
        <v>197</v>
      </c>
      <c r="AP318" s="11">
        <v>96.585999999999999</v>
      </c>
      <c r="AQ318" s="11">
        <v>0</v>
      </c>
      <c r="AR318" s="11">
        <v>148300.09999999998</v>
      </c>
      <c r="AS318" s="11">
        <v>3701.1419999999998</v>
      </c>
      <c r="AT318" s="11">
        <v>0</v>
      </c>
      <c r="AU318" s="11">
        <v>0</v>
      </c>
      <c r="AV318" s="11">
        <v>0</v>
      </c>
      <c r="AW318" s="11">
        <v>0</v>
      </c>
      <c r="AX318" s="11">
        <v>0</v>
      </c>
      <c r="AY318" s="11">
        <v>0</v>
      </c>
      <c r="AZ318" s="11">
        <v>0</v>
      </c>
      <c r="BA318" s="11">
        <v>226.46025</v>
      </c>
      <c r="BC318" s="64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</row>
    <row r="319" spans="1:66" ht="15" customHeight="1" x14ac:dyDescent="0.2">
      <c r="A319" s="71">
        <v>32568</v>
      </c>
      <c r="B319" s="13"/>
      <c r="C319" s="13">
        <v>96222.5</v>
      </c>
      <c r="D319" s="13"/>
      <c r="E319" s="13"/>
      <c r="F319" s="38">
        <v>61931.6</v>
      </c>
      <c r="G319" s="13"/>
      <c r="H319" s="38">
        <v>44168</v>
      </c>
      <c r="I319" s="13"/>
      <c r="J319" s="13"/>
      <c r="K319" s="38"/>
      <c r="L319" s="13"/>
      <c r="M319" s="38">
        <v>132238.0263</v>
      </c>
      <c r="N319" s="13"/>
      <c r="O319" s="13"/>
      <c r="P319" s="13">
        <v>100882</v>
      </c>
      <c r="Q319" s="13"/>
      <c r="R319" s="13">
        <v>39254.699999999997</v>
      </c>
      <c r="S319" s="38">
        <v>963990</v>
      </c>
      <c r="T319" s="13">
        <v>963608</v>
      </c>
      <c r="U319" s="13"/>
      <c r="V319" s="38"/>
      <c r="W319" s="13"/>
      <c r="X319" s="13"/>
      <c r="Y319" s="13"/>
      <c r="Z319" s="13"/>
      <c r="AA319" s="38"/>
      <c r="AB319" s="13"/>
      <c r="AC319" s="13"/>
      <c r="AD319" s="13">
        <v>242596</v>
      </c>
      <c r="AF319" s="11" t="s">
        <v>197</v>
      </c>
      <c r="AG319" s="11">
        <v>95449.933333333334</v>
      </c>
      <c r="AH319" s="11" t="s">
        <v>197</v>
      </c>
      <c r="AI319" s="11" t="s">
        <v>197</v>
      </c>
      <c r="AJ319" s="11">
        <v>61.734033333333329</v>
      </c>
      <c r="AK319" s="11">
        <v>43944.333333333336</v>
      </c>
      <c r="AL319" s="11" t="s">
        <v>197</v>
      </c>
      <c r="AM319" s="11" t="s">
        <v>197</v>
      </c>
      <c r="AN319" s="11">
        <v>134.01036393333334</v>
      </c>
      <c r="AO319" s="11" t="s">
        <v>197</v>
      </c>
      <c r="AP319" s="11">
        <v>98.504000000000005</v>
      </c>
      <c r="AQ319" s="11">
        <v>0</v>
      </c>
      <c r="AR319" s="11">
        <v>148300.09999999998</v>
      </c>
      <c r="AS319" s="11">
        <v>3701.1419999999998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226.46025</v>
      </c>
      <c r="BC319" s="64"/>
      <c r="BD319" s="27"/>
      <c r="BE319" s="27"/>
      <c r="BF319" s="27"/>
      <c r="BG319" s="27"/>
      <c r="BH319" s="27"/>
      <c r="BI319" s="27"/>
      <c r="BJ319" s="27"/>
      <c r="BK319" s="27"/>
      <c r="BL319" s="27"/>
      <c r="BM319" s="27"/>
      <c r="BN319" s="27"/>
    </row>
    <row r="320" spans="1:66" ht="15" customHeight="1" x14ac:dyDescent="0.2">
      <c r="A320" s="71">
        <v>32599</v>
      </c>
      <c r="B320" s="13"/>
      <c r="C320" s="13">
        <v>96540.4</v>
      </c>
      <c r="D320" s="13"/>
      <c r="E320" s="13"/>
      <c r="F320" s="38">
        <v>61748.800000000003</v>
      </c>
      <c r="G320" s="13"/>
      <c r="H320" s="38">
        <v>44962</v>
      </c>
      <c r="I320" s="13"/>
      <c r="J320" s="13"/>
      <c r="K320" s="38"/>
      <c r="L320" s="13"/>
      <c r="M320" s="38">
        <v>140597.65</v>
      </c>
      <c r="N320" s="13"/>
      <c r="O320" s="13"/>
      <c r="P320" s="13">
        <v>98893</v>
      </c>
      <c r="Q320" s="13"/>
      <c r="R320" s="13"/>
      <c r="S320" s="38"/>
      <c r="T320" s="13"/>
      <c r="U320" s="13"/>
      <c r="V320" s="38"/>
      <c r="W320" s="13"/>
      <c r="X320" s="13"/>
      <c r="Y320" s="13"/>
      <c r="Z320" s="13"/>
      <c r="AA320" s="38"/>
      <c r="AB320" s="13"/>
      <c r="AC320" s="13"/>
      <c r="AD320" s="13"/>
      <c r="AF320" s="11" t="s">
        <v>197</v>
      </c>
      <c r="AG320" s="11">
        <v>97160.099999999991</v>
      </c>
      <c r="AH320" s="11" t="s">
        <v>197</v>
      </c>
      <c r="AI320" s="11" t="s">
        <v>197</v>
      </c>
      <c r="AJ320" s="11">
        <v>61.5</v>
      </c>
      <c r="AK320" s="11">
        <v>45115.333333333336</v>
      </c>
      <c r="AL320" s="11" t="s">
        <v>197</v>
      </c>
      <c r="AM320" s="11" t="s">
        <v>197</v>
      </c>
      <c r="AN320" s="11">
        <v>138.44378750000001</v>
      </c>
      <c r="AO320" s="11" t="s">
        <v>197</v>
      </c>
      <c r="AP320" s="11">
        <v>99.885333333333335</v>
      </c>
      <c r="AQ320" s="11">
        <v>0</v>
      </c>
      <c r="AR320" s="11">
        <v>148300.09999999998</v>
      </c>
      <c r="AS320" s="11">
        <v>3701.1419999999998</v>
      </c>
      <c r="AT320" s="11">
        <v>0</v>
      </c>
      <c r="AU320" s="11">
        <v>0</v>
      </c>
      <c r="AV320" s="11">
        <v>0</v>
      </c>
      <c r="AW320" s="11">
        <v>0</v>
      </c>
      <c r="AX320" s="11">
        <v>0</v>
      </c>
      <c r="AY320" s="11">
        <v>0</v>
      </c>
      <c r="AZ320" s="11">
        <v>0</v>
      </c>
      <c r="BA320" s="11">
        <v>226.46025</v>
      </c>
      <c r="BC320" s="64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</row>
    <row r="321" spans="1:66" ht="15" customHeight="1" x14ac:dyDescent="0.2">
      <c r="A321" s="71">
        <v>32629</v>
      </c>
      <c r="B321" s="13"/>
      <c r="C321" s="13">
        <v>98717.4</v>
      </c>
      <c r="D321" s="13"/>
      <c r="E321" s="13"/>
      <c r="F321" s="38">
        <v>60819.6</v>
      </c>
      <c r="G321" s="13"/>
      <c r="H321" s="38">
        <v>45766</v>
      </c>
      <c r="I321" s="13"/>
      <c r="J321" s="13"/>
      <c r="K321" s="38"/>
      <c r="L321" s="13"/>
      <c r="M321" s="38">
        <v>142495.6862</v>
      </c>
      <c r="N321" s="13"/>
      <c r="O321" s="13"/>
      <c r="P321" s="13">
        <v>99881</v>
      </c>
      <c r="Q321" s="13"/>
      <c r="R321" s="13"/>
      <c r="S321" s="38"/>
      <c r="T321" s="13"/>
      <c r="U321" s="13"/>
      <c r="V321" s="38"/>
      <c r="W321" s="13"/>
      <c r="X321" s="13"/>
      <c r="Y321" s="13"/>
      <c r="Z321" s="13"/>
      <c r="AA321" s="38"/>
      <c r="AB321" s="13"/>
      <c r="AC321" s="13"/>
      <c r="AD321" s="13"/>
      <c r="AF321" s="11" t="s">
        <v>197</v>
      </c>
      <c r="AG321" s="11">
        <v>98334.633333333346</v>
      </c>
      <c r="AH321" s="11" t="s">
        <v>197</v>
      </c>
      <c r="AI321" s="11" t="s">
        <v>197</v>
      </c>
      <c r="AJ321" s="11">
        <v>61.172333333333334</v>
      </c>
      <c r="AK321" s="11">
        <v>46068.333333333336</v>
      </c>
      <c r="AL321" s="11" t="s">
        <v>197</v>
      </c>
      <c r="AM321" s="11" t="s">
        <v>197</v>
      </c>
      <c r="AN321" s="11">
        <v>144.20329816666668</v>
      </c>
      <c r="AO321" s="11" t="s">
        <v>197</v>
      </c>
      <c r="AP321" s="11">
        <v>100.381</v>
      </c>
      <c r="AQ321" s="11">
        <v>0</v>
      </c>
      <c r="AR321" s="11">
        <v>153258</v>
      </c>
      <c r="AS321" s="11">
        <v>3816.86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238.37799999999999</v>
      </c>
      <c r="BC321" s="64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</row>
    <row r="322" spans="1:66" ht="15" customHeight="1" x14ac:dyDescent="0.2">
      <c r="A322" s="71">
        <v>32660</v>
      </c>
      <c r="B322" s="13"/>
      <c r="C322" s="13">
        <v>99746.1</v>
      </c>
      <c r="D322" s="13"/>
      <c r="E322" s="13"/>
      <c r="F322" s="38">
        <v>60948.6</v>
      </c>
      <c r="G322" s="13"/>
      <c r="H322" s="38">
        <v>47477</v>
      </c>
      <c r="I322" s="13"/>
      <c r="J322" s="13"/>
      <c r="K322" s="38"/>
      <c r="L322" s="13"/>
      <c r="M322" s="38">
        <v>149516.5583</v>
      </c>
      <c r="N322" s="13"/>
      <c r="O322" s="13"/>
      <c r="P322" s="13">
        <v>102369</v>
      </c>
      <c r="Q322" s="13"/>
      <c r="R322" s="13">
        <v>40279.1</v>
      </c>
      <c r="S322" s="38">
        <v>987965</v>
      </c>
      <c r="T322" s="13">
        <v>987460</v>
      </c>
      <c r="U322" s="13"/>
      <c r="V322" s="38"/>
      <c r="W322" s="13"/>
      <c r="X322" s="13"/>
      <c r="Y322" s="13"/>
      <c r="Z322" s="13"/>
      <c r="AA322" s="38"/>
      <c r="AB322" s="13"/>
      <c r="AC322" s="13"/>
      <c r="AD322" s="13">
        <v>258966</v>
      </c>
      <c r="AF322" s="11" t="s">
        <v>197</v>
      </c>
      <c r="AG322" s="11">
        <v>100043</v>
      </c>
      <c r="AH322" s="11" t="s">
        <v>197</v>
      </c>
      <c r="AI322" s="11" t="s">
        <v>197</v>
      </c>
      <c r="AJ322" s="11">
        <v>60.902866666666668</v>
      </c>
      <c r="AK322" s="11">
        <v>47111</v>
      </c>
      <c r="AL322" s="11" t="s">
        <v>197</v>
      </c>
      <c r="AM322" s="11" t="s">
        <v>197</v>
      </c>
      <c r="AN322" s="11">
        <v>150.11675363333333</v>
      </c>
      <c r="AO322" s="11" t="s">
        <v>197</v>
      </c>
      <c r="AP322" s="11">
        <v>101.85033333333332</v>
      </c>
      <c r="AQ322" s="11">
        <v>0</v>
      </c>
      <c r="AR322" s="11">
        <v>153258</v>
      </c>
      <c r="AS322" s="11">
        <v>3816.86</v>
      </c>
      <c r="AT322" s="11">
        <v>0</v>
      </c>
      <c r="AU322" s="11">
        <v>0</v>
      </c>
      <c r="AV322" s="11">
        <v>0</v>
      </c>
      <c r="AW322" s="11">
        <v>0</v>
      </c>
      <c r="AX322" s="11">
        <v>0</v>
      </c>
      <c r="AY322" s="11">
        <v>0</v>
      </c>
      <c r="AZ322" s="11">
        <v>0</v>
      </c>
      <c r="BA322" s="11">
        <v>238.37799999999999</v>
      </c>
      <c r="BC322" s="64"/>
      <c r="BD322" s="27"/>
      <c r="BE322" s="27"/>
      <c r="BF322" s="27"/>
      <c r="BG322" s="27"/>
      <c r="BH322" s="27"/>
      <c r="BI322" s="27"/>
      <c r="BJ322" s="27"/>
      <c r="BK322" s="27"/>
      <c r="BL322" s="27"/>
      <c r="BM322" s="27"/>
      <c r="BN322" s="27"/>
    </row>
    <row r="323" spans="1:66" ht="15" customHeight="1" x14ac:dyDescent="0.2">
      <c r="A323" s="71">
        <v>32690</v>
      </c>
      <c r="B323" s="13"/>
      <c r="C323" s="13">
        <v>101665.5</v>
      </c>
      <c r="D323" s="13"/>
      <c r="E323" s="13"/>
      <c r="F323" s="38">
        <v>60940.4</v>
      </c>
      <c r="G323" s="13"/>
      <c r="H323" s="38">
        <v>48090</v>
      </c>
      <c r="I323" s="13"/>
      <c r="J323" s="13"/>
      <c r="K323" s="38"/>
      <c r="L323" s="13"/>
      <c r="M323" s="38">
        <v>158338.01639999999</v>
      </c>
      <c r="N323" s="13"/>
      <c r="O323" s="13"/>
      <c r="P323" s="13">
        <v>103301</v>
      </c>
      <c r="Q323" s="13"/>
      <c r="R323" s="13"/>
      <c r="S323" s="38"/>
      <c r="T323" s="13"/>
      <c r="U323" s="13"/>
      <c r="V323" s="38"/>
      <c r="W323" s="13"/>
      <c r="X323" s="13"/>
      <c r="Y323" s="13"/>
      <c r="Z323" s="13"/>
      <c r="AA323" s="38"/>
      <c r="AB323" s="13"/>
      <c r="AC323" s="13"/>
      <c r="AD323" s="13"/>
      <c r="AF323" s="11" t="s">
        <v>197</v>
      </c>
      <c r="AG323" s="11">
        <v>101856.96666666667</v>
      </c>
      <c r="AH323" s="11" t="s">
        <v>197</v>
      </c>
      <c r="AI323" s="11" t="s">
        <v>197</v>
      </c>
      <c r="AJ323" s="11">
        <v>61.119799999999998</v>
      </c>
      <c r="AK323" s="11">
        <v>48309.333333333336</v>
      </c>
      <c r="AL323" s="11" t="s">
        <v>197</v>
      </c>
      <c r="AM323" s="11" t="s">
        <v>197</v>
      </c>
      <c r="AN323" s="11">
        <v>156.11765109999999</v>
      </c>
      <c r="AO323" s="11" t="s">
        <v>197</v>
      </c>
      <c r="AP323" s="11">
        <v>104.17666666666668</v>
      </c>
      <c r="AQ323" s="11">
        <v>0</v>
      </c>
      <c r="AR323" s="11">
        <v>153258</v>
      </c>
      <c r="AS323" s="11">
        <v>3816.86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238.37799999999999</v>
      </c>
      <c r="BC323" s="64"/>
      <c r="BD323" s="27"/>
      <c r="BE323" s="27"/>
      <c r="BF323" s="27"/>
      <c r="BG323" s="27"/>
      <c r="BH323" s="27"/>
      <c r="BI323" s="27"/>
      <c r="BJ323" s="27"/>
      <c r="BK323" s="27"/>
      <c r="BL323" s="27"/>
      <c r="BM323" s="27"/>
      <c r="BN323" s="27"/>
    </row>
    <row r="324" spans="1:66" ht="15" customHeight="1" x14ac:dyDescent="0.2">
      <c r="A324" s="71">
        <v>32721</v>
      </c>
      <c r="B324" s="13"/>
      <c r="C324" s="13">
        <v>104159.3</v>
      </c>
      <c r="D324" s="13"/>
      <c r="E324" s="13"/>
      <c r="F324" s="38">
        <v>61470.400000000001</v>
      </c>
      <c r="G324" s="13"/>
      <c r="H324" s="38">
        <v>49361</v>
      </c>
      <c r="I324" s="13"/>
      <c r="J324" s="13"/>
      <c r="K324" s="38"/>
      <c r="L324" s="13"/>
      <c r="M324" s="38">
        <v>160498.3786</v>
      </c>
      <c r="N324" s="13"/>
      <c r="O324" s="13"/>
      <c r="P324" s="13">
        <v>106860</v>
      </c>
      <c r="Q324" s="13"/>
      <c r="R324" s="13"/>
      <c r="S324" s="38"/>
      <c r="T324" s="13"/>
      <c r="U324" s="13"/>
      <c r="V324" s="38"/>
      <c r="W324" s="13"/>
      <c r="X324" s="13"/>
      <c r="Y324" s="13"/>
      <c r="Z324" s="13"/>
      <c r="AA324" s="38"/>
      <c r="AB324" s="13"/>
      <c r="AC324" s="13"/>
      <c r="AD324" s="13"/>
      <c r="AF324" s="11" t="s">
        <v>197</v>
      </c>
      <c r="AG324" s="11">
        <v>103814.86666666665</v>
      </c>
      <c r="AH324" s="11" t="s">
        <v>197</v>
      </c>
      <c r="AI324" s="11" t="s">
        <v>197</v>
      </c>
      <c r="AJ324" s="11">
        <v>61.782033333333331</v>
      </c>
      <c r="AK324" s="11">
        <v>49799</v>
      </c>
      <c r="AL324" s="11" t="s">
        <v>197</v>
      </c>
      <c r="AM324" s="11" t="s">
        <v>197</v>
      </c>
      <c r="AN324" s="11">
        <v>161.06685466666667</v>
      </c>
      <c r="AO324" s="11" t="s">
        <v>197</v>
      </c>
      <c r="AP324" s="11">
        <v>106.61733333333333</v>
      </c>
      <c r="AQ324" s="11">
        <v>0</v>
      </c>
      <c r="AR324" s="11">
        <v>157818.59999999998</v>
      </c>
      <c r="AS324" s="11">
        <v>3914.58</v>
      </c>
      <c r="AT324" s="11">
        <v>0</v>
      </c>
      <c r="AU324" s="11">
        <v>0</v>
      </c>
      <c r="AV324" s="11">
        <v>0</v>
      </c>
      <c r="AW324" s="11">
        <v>0</v>
      </c>
      <c r="AX324" s="11">
        <v>0</v>
      </c>
      <c r="AY324" s="11">
        <v>0</v>
      </c>
      <c r="AZ324" s="11">
        <v>0</v>
      </c>
      <c r="BA324" s="11">
        <v>249.3125</v>
      </c>
      <c r="BC324" s="64"/>
      <c r="BD324" s="27"/>
      <c r="BE324" s="27"/>
      <c r="BF324" s="27"/>
      <c r="BG324" s="27"/>
      <c r="BH324" s="27"/>
      <c r="BI324" s="27"/>
      <c r="BJ324" s="27"/>
      <c r="BK324" s="27"/>
      <c r="BL324" s="27"/>
      <c r="BM324" s="27"/>
      <c r="BN324" s="27"/>
    </row>
    <row r="325" spans="1:66" ht="15" customHeight="1" x14ac:dyDescent="0.2">
      <c r="A325" s="71">
        <v>32752</v>
      </c>
      <c r="B325" s="13"/>
      <c r="C325" s="13">
        <v>105619.8</v>
      </c>
      <c r="D325" s="13"/>
      <c r="E325" s="13"/>
      <c r="F325" s="38">
        <v>62935.3</v>
      </c>
      <c r="G325" s="13"/>
      <c r="H325" s="38">
        <v>51946</v>
      </c>
      <c r="I325" s="13"/>
      <c r="J325" s="13"/>
      <c r="K325" s="38"/>
      <c r="L325" s="13"/>
      <c r="M325" s="38">
        <v>164364.16899999999</v>
      </c>
      <c r="N325" s="13"/>
      <c r="O325" s="13"/>
      <c r="P325" s="13">
        <v>109691</v>
      </c>
      <c r="Q325" s="13"/>
      <c r="R325" s="13">
        <v>41676</v>
      </c>
      <c r="S325" s="38">
        <v>1020768</v>
      </c>
      <c r="T325" s="13">
        <v>1020859</v>
      </c>
      <c r="U325" s="13"/>
      <c r="V325" s="38"/>
      <c r="W325" s="13"/>
      <c r="X325" s="13"/>
      <c r="Y325" s="13"/>
      <c r="Z325" s="13"/>
      <c r="AA325" s="38"/>
      <c r="AB325" s="13"/>
      <c r="AC325" s="13"/>
      <c r="AD325" s="13">
        <v>265821</v>
      </c>
      <c r="AF325" s="11" t="s">
        <v>197</v>
      </c>
      <c r="AG325" s="11">
        <v>105759.90000000001</v>
      </c>
      <c r="AH325" s="11" t="s">
        <v>197</v>
      </c>
      <c r="AI325" s="11" t="s">
        <v>197</v>
      </c>
      <c r="AJ325" s="11">
        <v>62.840533333333333</v>
      </c>
      <c r="AK325" s="11">
        <v>51386.333333333336</v>
      </c>
      <c r="AL325" s="11" t="s">
        <v>197</v>
      </c>
      <c r="AM325" s="11" t="s">
        <v>197</v>
      </c>
      <c r="AN325" s="11">
        <v>165.24810206666666</v>
      </c>
      <c r="AO325" s="11" t="s">
        <v>197</v>
      </c>
      <c r="AP325" s="11">
        <v>110.09633333333333</v>
      </c>
      <c r="AQ325" s="11">
        <v>0</v>
      </c>
      <c r="AR325" s="11">
        <v>157818.59999999998</v>
      </c>
      <c r="AS325" s="11">
        <v>3914.58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249.3125</v>
      </c>
      <c r="BC325" s="64"/>
      <c r="BD325" s="27"/>
      <c r="BE325" s="27"/>
      <c r="BF325" s="27"/>
      <c r="BG325" s="27"/>
      <c r="BH325" s="27"/>
      <c r="BI325" s="27"/>
      <c r="BJ325" s="27"/>
      <c r="BK325" s="27"/>
      <c r="BL325" s="27"/>
      <c r="BM325" s="27"/>
      <c r="BN325" s="27"/>
    </row>
    <row r="326" spans="1:66" ht="15" customHeight="1" x14ac:dyDescent="0.2">
      <c r="A326" s="71">
        <v>32782</v>
      </c>
      <c r="B326" s="13"/>
      <c r="C326" s="13">
        <v>107500.6</v>
      </c>
      <c r="D326" s="13"/>
      <c r="E326" s="13"/>
      <c r="F326" s="38">
        <v>64115.9</v>
      </c>
      <c r="G326" s="13"/>
      <c r="H326" s="38">
        <v>52852</v>
      </c>
      <c r="I326" s="13"/>
      <c r="J326" s="13"/>
      <c r="K326" s="38"/>
      <c r="L326" s="13"/>
      <c r="M326" s="38">
        <v>170881.7586</v>
      </c>
      <c r="N326" s="13"/>
      <c r="O326" s="13"/>
      <c r="P326" s="13">
        <v>113738</v>
      </c>
      <c r="Q326" s="13"/>
      <c r="R326" s="13"/>
      <c r="S326" s="38"/>
      <c r="T326" s="13"/>
      <c r="U326" s="13"/>
      <c r="V326" s="38"/>
      <c r="W326" s="13"/>
      <c r="X326" s="13"/>
      <c r="Y326" s="13"/>
      <c r="Z326" s="13"/>
      <c r="AA326" s="38"/>
      <c r="AB326" s="13"/>
      <c r="AC326" s="13"/>
      <c r="AD326" s="13"/>
      <c r="AF326" s="11" t="s">
        <v>197</v>
      </c>
      <c r="AG326" s="11">
        <v>107655.70000000001</v>
      </c>
      <c r="AH326" s="11" t="s">
        <v>197</v>
      </c>
      <c r="AI326" s="11" t="s">
        <v>197</v>
      </c>
      <c r="AJ326" s="11">
        <v>64.328300000000013</v>
      </c>
      <c r="AK326" s="11">
        <v>53294</v>
      </c>
      <c r="AL326" s="11" t="s">
        <v>197</v>
      </c>
      <c r="AM326" s="11" t="s">
        <v>197</v>
      </c>
      <c r="AN326" s="11">
        <v>171.04229873333333</v>
      </c>
      <c r="AO326" s="11" t="s">
        <v>197</v>
      </c>
      <c r="AP326" s="11">
        <v>113.02800000000001</v>
      </c>
      <c r="AQ326" s="11">
        <v>0</v>
      </c>
      <c r="AR326" s="11">
        <v>157818.59999999998</v>
      </c>
      <c r="AS326" s="11">
        <v>3914.58</v>
      </c>
      <c r="AT326" s="11">
        <v>0</v>
      </c>
      <c r="AU326" s="11">
        <v>0</v>
      </c>
      <c r="AV326" s="11">
        <v>0</v>
      </c>
      <c r="AW326" s="11">
        <v>0</v>
      </c>
      <c r="AX326" s="11">
        <v>0</v>
      </c>
      <c r="AY326" s="11">
        <v>0</v>
      </c>
      <c r="AZ326" s="11">
        <v>0</v>
      </c>
      <c r="BA326" s="11">
        <v>249.3125</v>
      </c>
      <c r="BC326" s="64"/>
      <c r="BD326" s="27"/>
      <c r="BE326" s="27"/>
      <c r="BF326" s="27"/>
      <c r="BG326" s="27"/>
      <c r="BH326" s="27"/>
      <c r="BI326" s="27"/>
      <c r="BJ326" s="27"/>
      <c r="BK326" s="27"/>
      <c r="BL326" s="27"/>
      <c r="BM326" s="27"/>
      <c r="BN326" s="27"/>
    </row>
    <row r="327" spans="1:66" ht="15" customHeight="1" x14ac:dyDescent="0.2">
      <c r="A327" s="71">
        <v>32813</v>
      </c>
      <c r="B327" s="13"/>
      <c r="C327" s="13">
        <v>109846.7</v>
      </c>
      <c r="D327" s="13"/>
      <c r="E327" s="13"/>
      <c r="F327" s="38">
        <v>65933.7</v>
      </c>
      <c r="G327" s="13"/>
      <c r="H327" s="38">
        <v>55084</v>
      </c>
      <c r="I327" s="13"/>
      <c r="J327" s="13"/>
      <c r="K327" s="38"/>
      <c r="L327" s="13"/>
      <c r="M327" s="38">
        <v>177880.96859999999</v>
      </c>
      <c r="N327" s="13"/>
      <c r="O327" s="13"/>
      <c r="P327" s="13">
        <v>115655</v>
      </c>
      <c r="Q327" s="13"/>
      <c r="R327" s="13"/>
      <c r="S327" s="38"/>
      <c r="T327" s="13"/>
      <c r="U327" s="13"/>
      <c r="V327" s="38"/>
      <c r="W327" s="13"/>
      <c r="X327" s="13"/>
      <c r="Y327" s="13"/>
      <c r="Z327" s="13"/>
      <c r="AA327" s="38"/>
      <c r="AB327" s="13"/>
      <c r="AC327" s="13"/>
      <c r="AD327" s="13"/>
      <c r="AF327" s="11" t="s">
        <v>197</v>
      </c>
      <c r="AG327" s="11">
        <v>110513.03333333333</v>
      </c>
      <c r="AH327" s="11" t="s">
        <v>197</v>
      </c>
      <c r="AI327" s="11" t="s">
        <v>197</v>
      </c>
      <c r="AJ327" s="11">
        <v>68.03873333333334</v>
      </c>
      <c r="AK327" s="11">
        <v>55547</v>
      </c>
      <c r="AL327" s="11" t="s">
        <v>197</v>
      </c>
      <c r="AM327" s="11" t="s">
        <v>197</v>
      </c>
      <c r="AN327" s="11">
        <v>179.84830596666666</v>
      </c>
      <c r="AO327" s="11" t="s">
        <v>197</v>
      </c>
      <c r="AP327" s="11">
        <v>116.13833333333334</v>
      </c>
      <c r="AQ327" s="11">
        <v>0</v>
      </c>
      <c r="AR327" s="11">
        <v>163518</v>
      </c>
      <c r="AS327" s="11">
        <v>4033.0709999999999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259.726</v>
      </c>
      <c r="BC327" s="64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</row>
    <row r="328" spans="1:66" ht="15" customHeight="1" x14ac:dyDescent="0.2">
      <c r="A328" s="71">
        <v>32843</v>
      </c>
      <c r="B328" s="13"/>
      <c r="C328" s="13">
        <v>114191.8</v>
      </c>
      <c r="D328" s="13"/>
      <c r="E328" s="13"/>
      <c r="F328" s="38">
        <v>74066.600000000006</v>
      </c>
      <c r="G328" s="13"/>
      <c r="H328" s="38">
        <v>58705</v>
      </c>
      <c r="I328" s="13"/>
      <c r="J328" s="13"/>
      <c r="K328" s="38"/>
      <c r="L328" s="13"/>
      <c r="M328" s="38">
        <v>190782.19070000001</v>
      </c>
      <c r="N328" s="13"/>
      <c r="O328" s="13"/>
      <c r="P328" s="13">
        <v>119022</v>
      </c>
      <c r="Q328" s="13"/>
      <c r="R328" s="13">
        <v>44592.1</v>
      </c>
      <c r="S328" s="38">
        <v>1060348</v>
      </c>
      <c r="T328" s="13">
        <v>1060537</v>
      </c>
      <c r="U328" s="13"/>
      <c r="V328" s="38"/>
      <c r="W328" s="13"/>
      <c r="X328" s="13"/>
      <c r="Y328" s="13"/>
      <c r="Z328" s="13"/>
      <c r="AA328" s="38"/>
      <c r="AB328" s="13"/>
      <c r="AC328" s="13"/>
      <c r="AD328" s="13">
        <v>271521</v>
      </c>
      <c r="AF328" s="11" t="s">
        <v>197</v>
      </c>
      <c r="AG328" s="11">
        <v>113847.96666666667</v>
      </c>
      <c r="AH328" s="11" t="s">
        <v>197</v>
      </c>
      <c r="AI328" s="11" t="s">
        <v>197</v>
      </c>
      <c r="AJ328" s="11">
        <v>72.372066666666669</v>
      </c>
      <c r="AK328" s="11">
        <v>57488.333333333336</v>
      </c>
      <c r="AL328" s="11" t="s">
        <v>197</v>
      </c>
      <c r="AM328" s="11" t="s">
        <v>197</v>
      </c>
      <c r="AN328" s="11">
        <v>186.44760133333332</v>
      </c>
      <c r="AO328" s="11" t="s">
        <v>197</v>
      </c>
      <c r="AP328" s="11">
        <v>118.04366666666667</v>
      </c>
      <c r="AQ328" s="11">
        <v>0</v>
      </c>
      <c r="AR328" s="11">
        <v>163518</v>
      </c>
      <c r="AS328" s="11">
        <v>4033.0709999999999</v>
      </c>
      <c r="AT328" s="11">
        <v>0</v>
      </c>
      <c r="AU328" s="11">
        <v>0</v>
      </c>
      <c r="AV328" s="11">
        <v>0</v>
      </c>
      <c r="AW328" s="11">
        <v>0</v>
      </c>
      <c r="AX328" s="11">
        <v>0</v>
      </c>
      <c r="AY328" s="11">
        <v>0</v>
      </c>
      <c r="AZ328" s="11">
        <v>0</v>
      </c>
      <c r="BA328" s="11">
        <v>259.726</v>
      </c>
      <c r="BC328" s="64"/>
      <c r="BD328" s="27"/>
      <c r="BE328" s="27"/>
      <c r="BF328" s="27"/>
      <c r="BG328" s="27"/>
      <c r="BH328" s="27"/>
      <c r="BI328" s="27"/>
      <c r="BJ328" s="27"/>
      <c r="BK328" s="27"/>
      <c r="BL328" s="27"/>
      <c r="BM328" s="27"/>
      <c r="BN328" s="27"/>
    </row>
    <row r="329" spans="1:66" ht="15" customHeight="1" x14ac:dyDescent="0.2">
      <c r="A329" s="71">
        <v>32874</v>
      </c>
      <c r="B329" s="13"/>
      <c r="C329" s="13">
        <v>117505.4</v>
      </c>
      <c r="D329" s="13"/>
      <c r="E329" s="13"/>
      <c r="F329" s="38">
        <v>77115.899999999994</v>
      </c>
      <c r="G329" s="13"/>
      <c r="H329" s="38">
        <v>58676</v>
      </c>
      <c r="I329" s="13"/>
      <c r="J329" s="13"/>
      <c r="K329" s="38"/>
      <c r="L329" s="13"/>
      <c r="M329" s="38">
        <v>190679.6447</v>
      </c>
      <c r="N329" s="13"/>
      <c r="O329" s="13"/>
      <c r="P329" s="13">
        <v>119454</v>
      </c>
      <c r="Q329" s="13"/>
      <c r="R329" s="13"/>
      <c r="S329" s="38"/>
      <c r="T329" s="13"/>
      <c r="U329" s="13"/>
      <c r="V329" s="38"/>
      <c r="W329" s="13"/>
      <c r="X329" s="13"/>
      <c r="Y329" s="13"/>
      <c r="Z329" s="13">
        <v>0.2</v>
      </c>
      <c r="AA329" s="38"/>
      <c r="AB329" s="13"/>
      <c r="AC329" s="13"/>
      <c r="AD329" s="13"/>
      <c r="AF329" s="11" t="s">
        <v>197</v>
      </c>
      <c r="AG329" s="11">
        <v>117202.90000000001</v>
      </c>
      <c r="AH329" s="11" t="s">
        <v>197</v>
      </c>
      <c r="AI329" s="11" t="s">
        <v>197</v>
      </c>
      <c r="AJ329" s="11">
        <v>76.356800000000007</v>
      </c>
      <c r="AK329" s="11">
        <v>59145.666666666664</v>
      </c>
      <c r="AL329" s="11" t="s">
        <v>197</v>
      </c>
      <c r="AM329" s="11" t="s">
        <v>197</v>
      </c>
      <c r="AN329" s="11">
        <v>192.48426713333333</v>
      </c>
      <c r="AO329" s="11" t="s">
        <v>197</v>
      </c>
      <c r="AP329" s="11">
        <v>119.87966666666667</v>
      </c>
      <c r="AQ329" s="11">
        <v>0</v>
      </c>
      <c r="AR329" s="11">
        <v>163518</v>
      </c>
      <c r="AS329" s="11">
        <v>4033.0709999999999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259.726</v>
      </c>
      <c r="BC329" s="64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</row>
    <row r="330" spans="1:66" ht="15" customHeight="1" x14ac:dyDescent="0.2">
      <c r="A330" s="71">
        <v>32905</v>
      </c>
      <c r="B330" s="13"/>
      <c r="C330" s="13">
        <v>119911.5</v>
      </c>
      <c r="D330" s="13"/>
      <c r="E330" s="13"/>
      <c r="F330" s="38">
        <v>77887.899999999994</v>
      </c>
      <c r="G330" s="13"/>
      <c r="H330" s="38">
        <v>60056</v>
      </c>
      <c r="I330" s="13"/>
      <c r="J330" s="13"/>
      <c r="K330" s="38"/>
      <c r="L330" s="13"/>
      <c r="M330" s="38">
        <v>195990.96599999999</v>
      </c>
      <c r="N330" s="13"/>
      <c r="O330" s="13"/>
      <c r="P330" s="13">
        <v>121163</v>
      </c>
      <c r="Q330" s="13"/>
      <c r="R330" s="13"/>
      <c r="S330" s="38"/>
      <c r="T330" s="13"/>
      <c r="U330" s="13"/>
      <c r="V330" s="38"/>
      <c r="W330" s="13"/>
      <c r="X330" s="13"/>
      <c r="Y330" s="13"/>
      <c r="Z330" s="13">
        <v>0.4</v>
      </c>
      <c r="AA330" s="38"/>
      <c r="AB330" s="13"/>
      <c r="AC330" s="13"/>
      <c r="AD330" s="13"/>
      <c r="AF330" s="11" t="s">
        <v>197</v>
      </c>
      <c r="AG330" s="11">
        <v>120052.23333333334</v>
      </c>
      <c r="AH330" s="11" t="s">
        <v>197</v>
      </c>
      <c r="AI330" s="11" t="s">
        <v>197</v>
      </c>
      <c r="AJ330" s="11">
        <v>77.721299999999999</v>
      </c>
      <c r="AK330" s="11">
        <v>61033</v>
      </c>
      <c r="AL330" s="11" t="s">
        <v>197</v>
      </c>
      <c r="AM330" s="11" t="s">
        <v>197</v>
      </c>
      <c r="AN330" s="11">
        <v>196.43143090000001</v>
      </c>
      <c r="AO330" s="11" t="s">
        <v>197</v>
      </c>
      <c r="AP330" s="11">
        <v>121.60566666666668</v>
      </c>
      <c r="AQ330" s="11">
        <v>0</v>
      </c>
      <c r="AR330" s="11">
        <v>170814.3</v>
      </c>
      <c r="AS330" s="11">
        <v>4150.2349999999997</v>
      </c>
      <c r="AT330" s="11">
        <v>0</v>
      </c>
      <c r="AU330" s="11">
        <v>0</v>
      </c>
      <c r="AV330" s="11">
        <v>0</v>
      </c>
      <c r="AW330" s="11">
        <v>0</v>
      </c>
      <c r="AX330" s="11">
        <v>0</v>
      </c>
      <c r="AY330" s="11">
        <v>0</v>
      </c>
      <c r="AZ330" s="11">
        <v>0</v>
      </c>
      <c r="BA330" s="11">
        <v>270.27949999999998</v>
      </c>
      <c r="BC330" s="64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</row>
    <row r="331" spans="1:66" ht="15" customHeight="1" x14ac:dyDescent="0.2">
      <c r="A331" s="71">
        <v>32933</v>
      </c>
      <c r="B331" s="13"/>
      <c r="C331" s="13">
        <v>122739.8</v>
      </c>
      <c r="D331" s="13"/>
      <c r="E331" s="13"/>
      <c r="F331" s="38">
        <v>78160.100000000006</v>
      </c>
      <c r="G331" s="13"/>
      <c r="H331" s="38">
        <v>64367</v>
      </c>
      <c r="I331" s="13"/>
      <c r="J331" s="13"/>
      <c r="K331" s="38"/>
      <c r="L331" s="13"/>
      <c r="M331" s="38">
        <v>202623.682</v>
      </c>
      <c r="N331" s="13"/>
      <c r="O331" s="13"/>
      <c r="P331" s="13">
        <v>124200</v>
      </c>
      <c r="Q331" s="13"/>
      <c r="R331" s="13">
        <v>46650.6</v>
      </c>
      <c r="S331" s="38">
        <v>1081154</v>
      </c>
      <c r="T331" s="13">
        <v>1079895</v>
      </c>
      <c r="U331" s="13"/>
      <c r="V331" s="38"/>
      <c r="W331" s="13"/>
      <c r="X331" s="13"/>
      <c r="Y331" s="13"/>
      <c r="Z331" s="13">
        <v>0.8</v>
      </c>
      <c r="AA331" s="38"/>
      <c r="AB331" s="13"/>
      <c r="AC331" s="13"/>
      <c r="AD331" s="13">
        <v>284810</v>
      </c>
      <c r="AF331" s="11" t="s">
        <v>197</v>
      </c>
      <c r="AG331" s="11">
        <v>122257</v>
      </c>
      <c r="AH331" s="11" t="s">
        <v>197</v>
      </c>
      <c r="AI331" s="11" t="s">
        <v>197</v>
      </c>
      <c r="AJ331" s="11">
        <v>77.984700000000004</v>
      </c>
      <c r="AK331" s="11">
        <v>63981.333333333336</v>
      </c>
      <c r="AL331" s="11" t="s">
        <v>197</v>
      </c>
      <c r="AM331" s="11" t="s">
        <v>197</v>
      </c>
      <c r="AN331" s="11">
        <v>202.54049646666667</v>
      </c>
      <c r="AO331" s="11" t="s">
        <v>197</v>
      </c>
      <c r="AP331" s="11">
        <v>122.69799999999999</v>
      </c>
      <c r="AQ331" s="11">
        <v>0</v>
      </c>
      <c r="AR331" s="11">
        <v>170814.3</v>
      </c>
      <c r="AS331" s="11">
        <v>4150.2349999999997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270.27949999999998</v>
      </c>
      <c r="BC331" s="64"/>
      <c r="BD331" s="27"/>
      <c r="BE331" s="27"/>
      <c r="BF331" s="27"/>
      <c r="BG331" s="27"/>
      <c r="BH331" s="27"/>
      <c r="BI331" s="27"/>
      <c r="BJ331" s="27"/>
      <c r="BK331" s="27"/>
      <c r="BL331" s="27"/>
      <c r="BM331" s="27"/>
      <c r="BN331" s="27"/>
    </row>
    <row r="332" spans="1:66" ht="15" customHeight="1" x14ac:dyDescent="0.2">
      <c r="A332" s="71">
        <v>32964</v>
      </c>
      <c r="B332" s="13"/>
      <c r="C332" s="13">
        <v>124119.7</v>
      </c>
      <c r="D332" s="13"/>
      <c r="E332" s="13"/>
      <c r="F332" s="38">
        <v>77906.100000000006</v>
      </c>
      <c r="G332" s="13"/>
      <c r="H332" s="38">
        <v>67521</v>
      </c>
      <c r="I332" s="13"/>
      <c r="J332" s="13"/>
      <c r="K332" s="38"/>
      <c r="L332" s="13"/>
      <c r="M332" s="38">
        <v>209006.8414</v>
      </c>
      <c r="N332" s="13"/>
      <c r="O332" s="13"/>
      <c r="P332" s="13">
        <v>122731</v>
      </c>
      <c r="Q332" s="13"/>
      <c r="R332" s="13"/>
      <c r="S332" s="38"/>
      <c r="T332" s="13"/>
      <c r="U332" s="13"/>
      <c r="V332" s="38"/>
      <c r="W332" s="13"/>
      <c r="X332" s="13"/>
      <c r="Y332" s="13"/>
      <c r="Z332" s="13">
        <v>0.7</v>
      </c>
      <c r="AA332" s="38"/>
      <c r="AB332" s="13"/>
      <c r="AC332" s="13"/>
      <c r="AD332" s="13"/>
      <c r="AF332" s="11" t="s">
        <v>197</v>
      </c>
      <c r="AG332" s="11">
        <v>124285.06666666667</v>
      </c>
      <c r="AH332" s="11" t="s">
        <v>197</v>
      </c>
      <c r="AI332" s="11" t="s">
        <v>197</v>
      </c>
      <c r="AJ332" s="11">
        <v>77.891600000000011</v>
      </c>
      <c r="AK332" s="11">
        <v>65990.666666666672</v>
      </c>
      <c r="AL332" s="11" t="s">
        <v>197</v>
      </c>
      <c r="AM332" s="11" t="s">
        <v>197</v>
      </c>
      <c r="AN332" s="11">
        <v>209.4489518</v>
      </c>
      <c r="AO332" s="11" t="s">
        <v>197</v>
      </c>
      <c r="AP332" s="11">
        <v>123.46299999999999</v>
      </c>
      <c r="AQ332" s="11">
        <v>0</v>
      </c>
      <c r="AR332" s="11">
        <v>170814.3</v>
      </c>
      <c r="AS332" s="11">
        <v>4150.2349999999997</v>
      </c>
      <c r="AT332" s="11">
        <v>0</v>
      </c>
      <c r="AU332" s="11">
        <v>0</v>
      </c>
      <c r="AV332" s="11">
        <v>0</v>
      </c>
      <c r="AW332" s="11">
        <v>0</v>
      </c>
      <c r="AX332" s="11">
        <v>0</v>
      </c>
      <c r="AY332" s="11">
        <v>0</v>
      </c>
      <c r="AZ332" s="11">
        <v>0</v>
      </c>
      <c r="BA332" s="11">
        <v>270.27949999999998</v>
      </c>
      <c r="BC332" s="64"/>
      <c r="BD332" s="27"/>
      <c r="BE332" s="27"/>
      <c r="BF332" s="27"/>
      <c r="BG332" s="27"/>
      <c r="BH332" s="27"/>
      <c r="BI332" s="27"/>
      <c r="BJ332" s="27"/>
      <c r="BK332" s="27"/>
      <c r="BL332" s="27"/>
      <c r="BM332" s="27"/>
      <c r="BN332" s="27"/>
    </row>
    <row r="333" spans="1:66" ht="15" customHeight="1" x14ac:dyDescent="0.2">
      <c r="A333" s="71">
        <v>32994</v>
      </c>
      <c r="B333" s="13"/>
      <c r="C333" s="13">
        <v>125995.7</v>
      </c>
      <c r="D333" s="13"/>
      <c r="E333" s="13"/>
      <c r="F333" s="38">
        <v>77608.600000000006</v>
      </c>
      <c r="G333" s="13"/>
      <c r="H333" s="38">
        <v>66084</v>
      </c>
      <c r="I333" s="13"/>
      <c r="J333" s="13"/>
      <c r="K333" s="38"/>
      <c r="L333" s="13"/>
      <c r="M333" s="38">
        <v>216716.33199999999</v>
      </c>
      <c r="N333" s="13"/>
      <c r="O333" s="13"/>
      <c r="P333" s="13">
        <v>123458</v>
      </c>
      <c r="Q333" s="13"/>
      <c r="R333" s="13"/>
      <c r="S333" s="38"/>
      <c r="T333" s="13"/>
      <c r="U333" s="13"/>
      <c r="V333" s="38"/>
      <c r="W333" s="13"/>
      <c r="X333" s="13"/>
      <c r="Y333" s="13"/>
      <c r="Z333" s="13">
        <v>0.8</v>
      </c>
      <c r="AA333" s="38"/>
      <c r="AB333" s="13"/>
      <c r="AC333" s="13"/>
      <c r="AD333" s="13"/>
      <c r="AF333" s="11" t="s">
        <v>197</v>
      </c>
      <c r="AG333" s="11">
        <v>126168.06666666667</v>
      </c>
      <c r="AH333" s="11" t="s">
        <v>197</v>
      </c>
      <c r="AI333" s="11" t="s">
        <v>197</v>
      </c>
      <c r="AJ333" s="11">
        <v>78.071566666666669</v>
      </c>
      <c r="AK333" s="11">
        <v>67910</v>
      </c>
      <c r="AL333" s="11" t="s">
        <v>197</v>
      </c>
      <c r="AM333" s="11" t="s">
        <v>197</v>
      </c>
      <c r="AN333" s="11">
        <v>216.32416163333335</v>
      </c>
      <c r="AO333" s="11" t="s">
        <v>197</v>
      </c>
      <c r="AP333" s="11">
        <v>123.021</v>
      </c>
      <c r="AQ333" s="11">
        <v>0</v>
      </c>
      <c r="AR333" s="11">
        <v>179150.69999999998</v>
      </c>
      <c r="AS333" s="11">
        <v>4268.2569999999996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280.10199999999998</v>
      </c>
      <c r="BC333" s="64"/>
      <c r="BD333" s="27"/>
      <c r="BE333" s="27"/>
      <c r="BF333" s="27"/>
      <c r="BG333" s="27"/>
      <c r="BH333" s="27"/>
      <c r="BI333" s="27"/>
      <c r="BJ333" s="27"/>
      <c r="BK333" s="27"/>
      <c r="BL333" s="27"/>
      <c r="BM333" s="27"/>
      <c r="BN333" s="27"/>
    </row>
    <row r="334" spans="1:66" ht="15" customHeight="1" x14ac:dyDescent="0.2">
      <c r="A334" s="71">
        <v>33025</v>
      </c>
      <c r="B334" s="13"/>
      <c r="C334" s="13">
        <v>128388.8</v>
      </c>
      <c r="D334" s="13"/>
      <c r="E334" s="13"/>
      <c r="F334" s="38">
        <v>78700</v>
      </c>
      <c r="G334" s="13"/>
      <c r="H334" s="38">
        <v>70125</v>
      </c>
      <c r="I334" s="13"/>
      <c r="J334" s="13"/>
      <c r="K334" s="38"/>
      <c r="L334" s="13"/>
      <c r="M334" s="38">
        <v>223249.31150000001</v>
      </c>
      <c r="N334" s="13"/>
      <c r="O334" s="13"/>
      <c r="P334" s="13">
        <v>122874</v>
      </c>
      <c r="Q334" s="13"/>
      <c r="R334" s="13">
        <v>48806.1</v>
      </c>
      <c r="S334" s="38">
        <v>1105987</v>
      </c>
      <c r="T334" s="13">
        <v>1104362</v>
      </c>
      <c r="U334" s="13"/>
      <c r="V334" s="38"/>
      <c r="W334" s="13"/>
      <c r="X334" s="13"/>
      <c r="Y334" s="13"/>
      <c r="Z334" s="13">
        <v>0.8</v>
      </c>
      <c r="AA334" s="38"/>
      <c r="AB334" s="13"/>
      <c r="AC334" s="13"/>
      <c r="AD334" s="13">
        <v>298256</v>
      </c>
      <c r="AF334" s="11" t="s">
        <v>197</v>
      </c>
      <c r="AG334" s="11">
        <v>127879.96666666667</v>
      </c>
      <c r="AH334" s="11" t="s">
        <v>197</v>
      </c>
      <c r="AI334" s="11" t="s">
        <v>197</v>
      </c>
      <c r="AJ334" s="11">
        <v>78.729166666666671</v>
      </c>
      <c r="AK334" s="11">
        <v>69176.666666666672</v>
      </c>
      <c r="AL334" s="11" t="s">
        <v>197</v>
      </c>
      <c r="AM334" s="11" t="s">
        <v>197</v>
      </c>
      <c r="AN334" s="11">
        <v>223.26555596666665</v>
      </c>
      <c r="AO334" s="11" t="s">
        <v>197</v>
      </c>
      <c r="AP334" s="11">
        <v>122.62833333333333</v>
      </c>
      <c r="AQ334" s="11">
        <v>0</v>
      </c>
      <c r="AR334" s="11">
        <v>179150.69999999998</v>
      </c>
      <c r="AS334" s="11">
        <v>4268.2569999999996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1">
        <v>0</v>
      </c>
      <c r="BA334" s="11">
        <v>280.10199999999998</v>
      </c>
      <c r="BC334" s="64"/>
      <c r="BD334" s="27"/>
      <c r="BE334" s="27"/>
      <c r="BF334" s="27"/>
      <c r="BG334" s="27"/>
      <c r="BH334" s="27"/>
      <c r="BI334" s="27"/>
      <c r="BJ334" s="27"/>
      <c r="BK334" s="27"/>
      <c r="BL334" s="27"/>
      <c r="BM334" s="27"/>
      <c r="BN334" s="27"/>
    </row>
    <row r="335" spans="1:66" ht="15" customHeight="1" x14ac:dyDescent="0.2">
      <c r="A335" s="71">
        <v>33055</v>
      </c>
      <c r="B335" s="13"/>
      <c r="C335" s="13">
        <v>129255.4</v>
      </c>
      <c r="D335" s="13"/>
      <c r="E335" s="13"/>
      <c r="F335" s="38">
        <v>79878.899999999994</v>
      </c>
      <c r="G335" s="13"/>
      <c r="H335" s="38">
        <v>71321</v>
      </c>
      <c r="I335" s="13"/>
      <c r="J335" s="13"/>
      <c r="K335" s="38"/>
      <c r="L335" s="13"/>
      <c r="M335" s="38">
        <v>229831.02439999999</v>
      </c>
      <c r="N335" s="13"/>
      <c r="O335" s="13"/>
      <c r="P335" s="13">
        <v>121553</v>
      </c>
      <c r="Q335" s="13"/>
      <c r="R335" s="13"/>
      <c r="S335" s="38"/>
      <c r="T335" s="13"/>
      <c r="U335" s="13"/>
      <c r="V335" s="38"/>
      <c r="W335" s="13"/>
      <c r="X335" s="13"/>
      <c r="Y335" s="13"/>
      <c r="Z335" s="13">
        <v>0.9</v>
      </c>
      <c r="AA335" s="38"/>
      <c r="AB335" s="13"/>
      <c r="AC335" s="13"/>
      <c r="AD335" s="13"/>
      <c r="AF335" s="11" t="s">
        <v>197</v>
      </c>
      <c r="AG335" s="11">
        <v>130142.13333333335</v>
      </c>
      <c r="AH335" s="11" t="s">
        <v>197</v>
      </c>
      <c r="AI335" s="11" t="s">
        <v>197</v>
      </c>
      <c r="AJ335" s="11">
        <v>79.769866666666658</v>
      </c>
      <c r="AK335" s="11">
        <v>71836.666666666672</v>
      </c>
      <c r="AL335" s="11" t="s">
        <v>197</v>
      </c>
      <c r="AM335" s="11" t="s">
        <v>197</v>
      </c>
      <c r="AN335" s="11">
        <v>229.29907073333334</v>
      </c>
      <c r="AO335" s="11" t="s">
        <v>197</v>
      </c>
      <c r="AP335" s="11">
        <v>122.83199999999999</v>
      </c>
      <c r="AQ335" s="11">
        <v>0</v>
      </c>
      <c r="AR335" s="11">
        <v>179150.69999999998</v>
      </c>
      <c r="AS335" s="11">
        <v>4268.2569999999996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280.10199999999998</v>
      </c>
      <c r="BC335" s="64"/>
      <c r="BD335" s="27"/>
      <c r="BE335" s="27"/>
      <c r="BF335" s="27"/>
      <c r="BG335" s="27"/>
      <c r="BH335" s="27"/>
      <c r="BI335" s="27"/>
      <c r="BJ335" s="27"/>
      <c r="BK335" s="27"/>
      <c r="BL335" s="27"/>
      <c r="BM335" s="27"/>
      <c r="BN335" s="27"/>
    </row>
    <row r="336" spans="1:66" ht="15" customHeight="1" x14ac:dyDescent="0.2">
      <c r="A336" s="71">
        <v>33086</v>
      </c>
      <c r="B336" s="13"/>
      <c r="C336" s="13">
        <v>132782.20000000001</v>
      </c>
      <c r="D336" s="13"/>
      <c r="E336" s="13"/>
      <c r="F336" s="38">
        <v>80730.7</v>
      </c>
      <c r="G336" s="13"/>
      <c r="H336" s="38">
        <v>74064</v>
      </c>
      <c r="I336" s="13"/>
      <c r="J336" s="13"/>
      <c r="K336" s="38"/>
      <c r="L336" s="13"/>
      <c r="M336" s="38">
        <v>234816.8763</v>
      </c>
      <c r="N336" s="13"/>
      <c r="O336" s="13"/>
      <c r="P336" s="13">
        <v>124069</v>
      </c>
      <c r="Q336" s="13"/>
      <c r="R336" s="13"/>
      <c r="S336" s="38"/>
      <c r="T336" s="13"/>
      <c r="U336" s="13"/>
      <c r="V336" s="38"/>
      <c r="W336" s="13"/>
      <c r="X336" s="13"/>
      <c r="Y336" s="13"/>
      <c r="Z336" s="13">
        <v>1</v>
      </c>
      <c r="AA336" s="38"/>
      <c r="AB336" s="13"/>
      <c r="AC336" s="13"/>
      <c r="AD336" s="13"/>
      <c r="AF336" s="11" t="s">
        <v>197</v>
      </c>
      <c r="AG336" s="11">
        <v>131927.86666666667</v>
      </c>
      <c r="AH336" s="11" t="s">
        <v>197</v>
      </c>
      <c r="AI336" s="11" t="s">
        <v>197</v>
      </c>
      <c r="AJ336" s="11">
        <v>80.335299999999989</v>
      </c>
      <c r="AK336" s="11">
        <v>74097.333333333328</v>
      </c>
      <c r="AL336" s="11" t="s">
        <v>197</v>
      </c>
      <c r="AM336" s="11" t="s">
        <v>197</v>
      </c>
      <c r="AN336" s="11">
        <v>234.54378990000001</v>
      </c>
      <c r="AO336" s="11" t="s">
        <v>197</v>
      </c>
      <c r="AP336" s="11">
        <v>123.20766666666667</v>
      </c>
      <c r="AQ336" s="11">
        <v>0</v>
      </c>
      <c r="AR336" s="11">
        <v>189050.2</v>
      </c>
      <c r="AS336" s="11">
        <v>4360.5950000000003</v>
      </c>
      <c r="AT336" s="11">
        <v>0</v>
      </c>
      <c r="AU336" s="11">
        <v>0</v>
      </c>
      <c r="AV336" s="11">
        <v>0</v>
      </c>
      <c r="AW336" s="11">
        <v>0</v>
      </c>
      <c r="AX336" s="11">
        <v>0</v>
      </c>
      <c r="AY336" s="11">
        <v>0</v>
      </c>
      <c r="AZ336" s="11">
        <v>0</v>
      </c>
      <c r="BA336" s="11">
        <v>289.43049999999999</v>
      </c>
      <c r="BC336" s="64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</row>
    <row r="337" spans="1:66" ht="15" customHeight="1" x14ac:dyDescent="0.2">
      <c r="A337" s="71">
        <v>33117</v>
      </c>
      <c r="B337" s="13"/>
      <c r="C337" s="13">
        <v>133746</v>
      </c>
      <c r="D337" s="13"/>
      <c r="E337" s="13"/>
      <c r="F337" s="38">
        <v>80396.3</v>
      </c>
      <c r="G337" s="13"/>
      <c r="H337" s="38">
        <v>76907</v>
      </c>
      <c r="I337" s="13"/>
      <c r="J337" s="13"/>
      <c r="K337" s="38"/>
      <c r="L337" s="13"/>
      <c r="M337" s="38">
        <v>238983.46900000001</v>
      </c>
      <c r="N337" s="13"/>
      <c r="O337" s="13"/>
      <c r="P337" s="13">
        <v>124001</v>
      </c>
      <c r="Q337" s="13"/>
      <c r="R337" s="13">
        <v>51770.1</v>
      </c>
      <c r="S337" s="38">
        <v>1113106</v>
      </c>
      <c r="T337" s="13">
        <v>1111730</v>
      </c>
      <c r="U337" s="13"/>
      <c r="V337" s="38"/>
      <c r="W337" s="13"/>
      <c r="X337" s="13"/>
      <c r="Y337" s="13"/>
      <c r="Z337" s="13">
        <v>1.1000000000000001</v>
      </c>
      <c r="AA337" s="38"/>
      <c r="AB337" s="13"/>
      <c r="AC337" s="13"/>
      <c r="AD337" s="13">
        <v>303135</v>
      </c>
      <c r="AF337" s="11" t="s">
        <v>197</v>
      </c>
      <c r="AG337" s="11">
        <v>134326.63333333333</v>
      </c>
      <c r="AH337" s="11" t="s">
        <v>197</v>
      </c>
      <c r="AI337" s="11" t="s">
        <v>197</v>
      </c>
      <c r="AJ337" s="11">
        <v>81.264133333333334</v>
      </c>
      <c r="AK337" s="11">
        <v>76461.333333333328</v>
      </c>
      <c r="AL337" s="11" t="s">
        <v>197</v>
      </c>
      <c r="AM337" s="11" t="s">
        <v>197</v>
      </c>
      <c r="AN337" s="11">
        <v>241.08140123333337</v>
      </c>
      <c r="AO337" s="11" t="s">
        <v>197</v>
      </c>
      <c r="AP337" s="11">
        <v>124.496</v>
      </c>
      <c r="AQ337" s="11">
        <v>0</v>
      </c>
      <c r="AR337" s="11">
        <v>189050.2</v>
      </c>
      <c r="AS337" s="11">
        <v>4360.5950000000003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289.43049999999999</v>
      </c>
      <c r="BC337" s="64"/>
      <c r="BD337" s="27"/>
      <c r="BE337" s="27"/>
      <c r="BF337" s="27"/>
      <c r="BG337" s="27"/>
      <c r="BH337" s="27"/>
      <c r="BI337" s="27"/>
      <c r="BJ337" s="27"/>
      <c r="BK337" s="27"/>
      <c r="BL337" s="27"/>
      <c r="BM337" s="27"/>
      <c r="BN337" s="27"/>
    </row>
    <row r="338" spans="1:66" ht="15" customHeight="1" x14ac:dyDescent="0.2">
      <c r="A338" s="71">
        <v>33147</v>
      </c>
      <c r="B338" s="13"/>
      <c r="C338" s="13">
        <v>136451.70000000001</v>
      </c>
      <c r="D338" s="13"/>
      <c r="E338" s="13"/>
      <c r="F338" s="38">
        <v>82665.399999999994</v>
      </c>
      <c r="G338" s="13"/>
      <c r="H338" s="38">
        <v>78413</v>
      </c>
      <c r="I338" s="13"/>
      <c r="J338" s="13"/>
      <c r="K338" s="38"/>
      <c r="L338" s="13"/>
      <c r="M338" s="38">
        <v>249443.8584</v>
      </c>
      <c r="N338" s="13"/>
      <c r="O338" s="13"/>
      <c r="P338" s="13">
        <v>125418</v>
      </c>
      <c r="Q338" s="13"/>
      <c r="R338" s="13"/>
      <c r="S338" s="38"/>
      <c r="T338" s="13"/>
      <c r="U338" s="13"/>
      <c r="V338" s="38"/>
      <c r="W338" s="13"/>
      <c r="X338" s="13"/>
      <c r="Y338" s="13"/>
      <c r="Z338" s="13">
        <v>1.4</v>
      </c>
      <c r="AA338" s="38"/>
      <c r="AB338" s="13"/>
      <c r="AC338" s="13"/>
      <c r="AD338" s="13"/>
      <c r="AF338" s="11" t="s">
        <v>197</v>
      </c>
      <c r="AG338" s="11">
        <v>136792.30000000002</v>
      </c>
      <c r="AH338" s="11" t="s">
        <v>197</v>
      </c>
      <c r="AI338" s="11" t="s">
        <v>197</v>
      </c>
      <c r="AJ338" s="11">
        <v>82.042566666666659</v>
      </c>
      <c r="AK338" s="11">
        <v>78698.333333333328</v>
      </c>
      <c r="AL338" s="11" t="s">
        <v>197</v>
      </c>
      <c r="AM338" s="11" t="s">
        <v>197</v>
      </c>
      <c r="AN338" s="11">
        <v>250.24255779999999</v>
      </c>
      <c r="AO338" s="11" t="s">
        <v>197</v>
      </c>
      <c r="AP338" s="11">
        <v>126.57133333333333</v>
      </c>
      <c r="AQ338" s="11">
        <v>0</v>
      </c>
      <c r="AR338" s="11">
        <v>189050.2</v>
      </c>
      <c r="AS338" s="11">
        <v>4360.5950000000003</v>
      </c>
      <c r="AT338" s="11">
        <v>0</v>
      </c>
      <c r="AU338" s="11">
        <v>0</v>
      </c>
      <c r="AV338" s="11">
        <v>0</v>
      </c>
      <c r="AW338" s="11">
        <v>0</v>
      </c>
      <c r="AX338" s="11">
        <v>0</v>
      </c>
      <c r="AY338" s="11">
        <v>0</v>
      </c>
      <c r="AZ338" s="11">
        <v>0</v>
      </c>
      <c r="BA338" s="11">
        <v>289.43049999999999</v>
      </c>
      <c r="BC338" s="64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</row>
    <row r="339" spans="1:66" ht="15" customHeight="1" x14ac:dyDescent="0.2">
      <c r="A339" s="71">
        <v>33178</v>
      </c>
      <c r="B339" s="13"/>
      <c r="C339" s="13">
        <v>140179.20000000001</v>
      </c>
      <c r="D339" s="13"/>
      <c r="E339" s="13"/>
      <c r="F339" s="38">
        <v>83066</v>
      </c>
      <c r="G339" s="13"/>
      <c r="H339" s="38">
        <v>80775</v>
      </c>
      <c r="I339" s="13"/>
      <c r="J339" s="13"/>
      <c r="K339" s="38"/>
      <c r="L339" s="13"/>
      <c r="M339" s="38">
        <v>262300.34600000002</v>
      </c>
      <c r="N339" s="13"/>
      <c r="O339" s="13"/>
      <c r="P339" s="13">
        <v>130295</v>
      </c>
      <c r="Q339" s="13"/>
      <c r="R339" s="13"/>
      <c r="S339" s="38"/>
      <c r="T339" s="13"/>
      <c r="U339" s="13"/>
      <c r="V339" s="38"/>
      <c r="W339" s="13"/>
      <c r="X339" s="13"/>
      <c r="Y339" s="13"/>
      <c r="Z339" s="13">
        <v>1.7</v>
      </c>
      <c r="AA339" s="38"/>
      <c r="AB339" s="13"/>
      <c r="AC339" s="13"/>
      <c r="AD339" s="13"/>
      <c r="AF339" s="11" t="s">
        <v>197</v>
      </c>
      <c r="AG339" s="11">
        <v>140119.86666666667</v>
      </c>
      <c r="AH339" s="11" t="s">
        <v>197</v>
      </c>
      <c r="AI339" s="11" t="s">
        <v>197</v>
      </c>
      <c r="AJ339" s="11">
        <v>83.211433333333332</v>
      </c>
      <c r="AK339" s="11">
        <v>81272.666666666672</v>
      </c>
      <c r="AL339" s="11" t="s">
        <v>197</v>
      </c>
      <c r="AM339" s="11" t="s">
        <v>197</v>
      </c>
      <c r="AN339" s="11">
        <v>260.99626340000003</v>
      </c>
      <c r="AO339" s="11" t="s">
        <v>197</v>
      </c>
      <c r="AP339" s="11">
        <v>129.98566666666667</v>
      </c>
      <c r="AQ339" s="11">
        <v>0</v>
      </c>
      <c r="AR339" s="11">
        <v>197712.3</v>
      </c>
      <c r="AS339" s="11">
        <v>4480.2879999999996</v>
      </c>
      <c r="AT339" s="11">
        <v>0</v>
      </c>
      <c r="AU339" s="11">
        <v>0</v>
      </c>
      <c r="AV339" s="11">
        <v>210867</v>
      </c>
      <c r="AW339" s="11">
        <v>0</v>
      </c>
      <c r="AX339" s="11">
        <v>0</v>
      </c>
      <c r="AY339" s="11">
        <v>0</v>
      </c>
      <c r="AZ339" s="11">
        <v>0</v>
      </c>
      <c r="BA339" s="11">
        <v>298.97125</v>
      </c>
      <c r="BC339" s="64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</row>
    <row r="340" spans="1:66" ht="15" customHeight="1" x14ac:dyDescent="0.2">
      <c r="A340" s="71">
        <v>33208</v>
      </c>
      <c r="B340" s="13"/>
      <c r="C340" s="13">
        <v>143728.70000000001</v>
      </c>
      <c r="D340" s="13"/>
      <c r="E340" s="13"/>
      <c r="F340" s="38">
        <v>83902.9</v>
      </c>
      <c r="G340" s="13"/>
      <c r="H340" s="38">
        <v>84630</v>
      </c>
      <c r="I340" s="13"/>
      <c r="J340" s="13"/>
      <c r="K340" s="38"/>
      <c r="L340" s="13"/>
      <c r="M340" s="38">
        <v>271244.5858</v>
      </c>
      <c r="N340" s="13"/>
      <c r="O340" s="13"/>
      <c r="P340" s="13">
        <v>134244</v>
      </c>
      <c r="Q340" s="13"/>
      <c r="R340" s="13">
        <v>53329.3</v>
      </c>
      <c r="S340" s="38">
        <v>1180041</v>
      </c>
      <c r="T340" s="13">
        <v>1178301</v>
      </c>
      <c r="U340" s="13"/>
      <c r="V340" s="38"/>
      <c r="W340" s="13"/>
      <c r="X340" s="13"/>
      <c r="Y340" s="13"/>
      <c r="Z340" s="13">
        <v>1.8</v>
      </c>
      <c r="AA340" s="38"/>
      <c r="AB340" s="13"/>
      <c r="AC340" s="13"/>
      <c r="AD340" s="13">
        <v>309684</v>
      </c>
      <c r="AF340" s="11" t="s">
        <v>197</v>
      </c>
      <c r="AG340" s="11">
        <v>143266.76666666669</v>
      </c>
      <c r="AH340" s="11" t="s">
        <v>197</v>
      </c>
      <c r="AI340" s="11" t="s">
        <v>197</v>
      </c>
      <c r="AJ340" s="11">
        <v>84.596500000000006</v>
      </c>
      <c r="AK340" s="11">
        <v>83249.666666666672</v>
      </c>
      <c r="AL340" s="11" t="s">
        <v>197</v>
      </c>
      <c r="AM340" s="11" t="s">
        <v>197</v>
      </c>
      <c r="AN340" s="11">
        <v>266.46418073333336</v>
      </c>
      <c r="AO340" s="11" t="s">
        <v>197</v>
      </c>
      <c r="AP340" s="11">
        <v>132.53800000000001</v>
      </c>
      <c r="AQ340" s="11">
        <v>0</v>
      </c>
      <c r="AR340" s="11">
        <v>197712.3</v>
      </c>
      <c r="AS340" s="11">
        <v>4480.2879999999996</v>
      </c>
      <c r="AT340" s="11">
        <v>0</v>
      </c>
      <c r="AU340" s="11">
        <v>0</v>
      </c>
      <c r="AV340" s="11">
        <v>210867</v>
      </c>
      <c r="AW340" s="11">
        <v>0</v>
      </c>
      <c r="AX340" s="11">
        <v>0</v>
      </c>
      <c r="AY340" s="11">
        <v>0</v>
      </c>
      <c r="AZ340" s="11">
        <v>0</v>
      </c>
      <c r="BA340" s="11">
        <v>298.97125</v>
      </c>
      <c r="BC340" s="64"/>
      <c r="BD340" s="27"/>
      <c r="BE340" s="27"/>
      <c r="BF340" s="27"/>
      <c r="BG340" s="27"/>
      <c r="BH340" s="27"/>
      <c r="BI340" s="27"/>
      <c r="BJ340" s="27"/>
      <c r="BK340" s="27"/>
      <c r="BL340" s="27"/>
      <c r="BM340" s="27"/>
      <c r="BN340" s="27"/>
    </row>
    <row r="341" spans="1:66" ht="15" customHeight="1" x14ac:dyDescent="0.2">
      <c r="A341" s="71">
        <v>33239</v>
      </c>
      <c r="B341" s="13"/>
      <c r="C341" s="13">
        <v>145892.4</v>
      </c>
      <c r="D341" s="13"/>
      <c r="E341" s="13"/>
      <c r="F341" s="38">
        <v>86820.6</v>
      </c>
      <c r="G341" s="13"/>
      <c r="H341" s="38">
        <v>84344</v>
      </c>
      <c r="I341" s="13"/>
      <c r="J341" s="13"/>
      <c r="K341" s="38"/>
      <c r="L341" s="13"/>
      <c r="M341" s="38">
        <v>265847.61040000001</v>
      </c>
      <c r="N341" s="13"/>
      <c r="O341" s="13"/>
      <c r="P341" s="13">
        <v>133075</v>
      </c>
      <c r="Q341" s="13"/>
      <c r="R341" s="13"/>
      <c r="S341" s="38"/>
      <c r="T341" s="13"/>
      <c r="U341" s="13"/>
      <c r="V341" s="38"/>
      <c r="W341" s="13"/>
      <c r="X341" s="13"/>
      <c r="Y341" s="13"/>
      <c r="Z341" s="13">
        <v>2.1</v>
      </c>
      <c r="AA341" s="38"/>
      <c r="AB341" s="13"/>
      <c r="AC341" s="13"/>
      <c r="AD341" s="13"/>
      <c r="AF341" s="11" t="s">
        <v>197</v>
      </c>
      <c r="AG341" s="11">
        <v>145841.79999999999</v>
      </c>
      <c r="AH341" s="11" t="s">
        <v>197</v>
      </c>
      <c r="AI341" s="11" t="s">
        <v>197</v>
      </c>
      <c r="AJ341" s="11">
        <v>86.593599999999995</v>
      </c>
      <c r="AK341" s="11">
        <v>84455.333333333328</v>
      </c>
      <c r="AL341" s="11" t="s">
        <v>197</v>
      </c>
      <c r="AM341" s="11" t="s">
        <v>197</v>
      </c>
      <c r="AN341" s="11">
        <v>269.52335449999998</v>
      </c>
      <c r="AO341" s="11" t="s">
        <v>197</v>
      </c>
      <c r="AP341" s="11">
        <v>136.40766666666667</v>
      </c>
      <c r="AQ341" s="11">
        <v>0</v>
      </c>
      <c r="AR341" s="11">
        <v>197712.3</v>
      </c>
      <c r="AS341" s="11">
        <v>4480.2879999999996</v>
      </c>
      <c r="AT341" s="11">
        <v>0</v>
      </c>
      <c r="AU341" s="11">
        <v>0</v>
      </c>
      <c r="AV341" s="11">
        <v>210867</v>
      </c>
      <c r="AW341" s="11">
        <v>0</v>
      </c>
      <c r="AX341" s="11">
        <v>0</v>
      </c>
      <c r="AY341" s="11">
        <v>0</v>
      </c>
      <c r="AZ341" s="11">
        <v>0</v>
      </c>
      <c r="BA341" s="11">
        <v>298.97125</v>
      </c>
      <c r="BC341" s="64"/>
      <c r="BD341" s="27"/>
      <c r="BE341" s="27"/>
      <c r="BF341" s="27"/>
      <c r="BG341" s="27"/>
      <c r="BH341" s="27"/>
      <c r="BI341" s="27"/>
      <c r="BJ341" s="27"/>
      <c r="BK341" s="27"/>
      <c r="BL341" s="27"/>
      <c r="BM341" s="27"/>
      <c r="BN341" s="27"/>
    </row>
    <row r="342" spans="1:66" ht="15" customHeight="1" x14ac:dyDescent="0.2">
      <c r="A342" s="71">
        <v>33270</v>
      </c>
      <c r="B342" s="13"/>
      <c r="C342" s="13">
        <v>147904.29999999999</v>
      </c>
      <c r="D342" s="13"/>
      <c r="E342" s="13"/>
      <c r="F342" s="38">
        <v>89057.3</v>
      </c>
      <c r="G342" s="13"/>
      <c r="H342" s="38">
        <v>84392</v>
      </c>
      <c r="I342" s="13"/>
      <c r="J342" s="13"/>
      <c r="K342" s="38"/>
      <c r="L342" s="13"/>
      <c r="M342" s="38">
        <v>271477.86729999998</v>
      </c>
      <c r="N342" s="13"/>
      <c r="O342" s="13"/>
      <c r="P342" s="13">
        <v>141904</v>
      </c>
      <c r="Q342" s="13"/>
      <c r="R342" s="13"/>
      <c r="S342" s="38"/>
      <c r="T342" s="13"/>
      <c r="U342" s="13"/>
      <c r="V342" s="38"/>
      <c r="W342" s="13"/>
      <c r="X342" s="13"/>
      <c r="Y342" s="13"/>
      <c r="Z342" s="13">
        <v>2.4</v>
      </c>
      <c r="AA342" s="38"/>
      <c r="AB342" s="13"/>
      <c r="AC342" s="13"/>
      <c r="AD342" s="13"/>
      <c r="AF342" s="11" t="s">
        <v>197</v>
      </c>
      <c r="AG342" s="11">
        <v>148146.09999999998</v>
      </c>
      <c r="AH342" s="11" t="s">
        <v>197</v>
      </c>
      <c r="AI342" s="11" t="s">
        <v>197</v>
      </c>
      <c r="AJ342" s="11">
        <v>88.074566666666669</v>
      </c>
      <c r="AK342" s="11">
        <v>83286.666666666672</v>
      </c>
      <c r="AL342" s="11" t="s">
        <v>197</v>
      </c>
      <c r="AM342" s="11" t="s">
        <v>197</v>
      </c>
      <c r="AN342" s="11">
        <v>271.98638510000001</v>
      </c>
      <c r="AO342" s="11" t="s">
        <v>197</v>
      </c>
      <c r="AP342" s="11">
        <v>139.82266666666666</v>
      </c>
      <c r="AQ342" s="11">
        <v>0</v>
      </c>
      <c r="AR342" s="11">
        <v>207502.2</v>
      </c>
      <c r="AS342" s="11">
        <v>4597.7460000000001</v>
      </c>
      <c r="AT342" s="11">
        <v>0</v>
      </c>
      <c r="AU342" s="11">
        <v>0</v>
      </c>
      <c r="AV342" s="11">
        <v>219846</v>
      </c>
      <c r="AW342" s="11">
        <v>0</v>
      </c>
      <c r="AX342" s="11">
        <v>0</v>
      </c>
      <c r="AY342" s="11">
        <v>0</v>
      </c>
      <c r="AZ342" s="11">
        <v>0</v>
      </c>
      <c r="BA342" s="11">
        <v>308.56824999999998</v>
      </c>
      <c r="BC342" s="64"/>
      <c r="BD342" s="27"/>
      <c r="BE342" s="27"/>
      <c r="BF342" s="27"/>
      <c r="BG342" s="27"/>
      <c r="BH342" s="27"/>
      <c r="BI342" s="27"/>
      <c r="BJ342" s="27"/>
      <c r="BK342" s="27"/>
      <c r="BL342" s="27"/>
      <c r="BM342" s="27"/>
      <c r="BN342" s="27"/>
    </row>
    <row r="343" spans="1:66" ht="15" customHeight="1" x14ac:dyDescent="0.2">
      <c r="A343" s="71">
        <v>33298</v>
      </c>
      <c r="B343" s="13"/>
      <c r="C343" s="13">
        <v>150641.60000000001</v>
      </c>
      <c r="D343" s="13"/>
      <c r="E343" s="13"/>
      <c r="F343" s="38">
        <v>88345.8</v>
      </c>
      <c r="G343" s="13"/>
      <c r="H343" s="38">
        <v>81124</v>
      </c>
      <c r="I343" s="13"/>
      <c r="J343" s="13"/>
      <c r="K343" s="38"/>
      <c r="L343" s="13"/>
      <c r="M343" s="38">
        <v>278633.6776</v>
      </c>
      <c r="N343" s="13"/>
      <c r="O343" s="13"/>
      <c r="P343" s="13">
        <v>144489</v>
      </c>
      <c r="Q343" s="13"/>
      <c r="R343" s="13">
        <v>56685.8</v>
      </c>
      <c r="S343" s="38">
        <v>1198612</v>
      </c>
      <c r="T343" s="13">
        <v>1197168</v>
      </c>
      <c r="U343" s="13"/>
      <c r="V343" s="38"/>
      <c r="W343" s="13"/>
      <c r="X343" s="13"/>
      <c r="Y343" s="13"/>
      <c r="Z343" s="13">
        <v>2.5</v>
      </c>
      <c r="AA343" s="38"/>
      <c r="AB343" s="13"/>
      <c r="AC343" s="13"/>
      <c r="AD343" s="13">
        <v>323198</v>
      </c>
      <c r="AF343" s="11" t="s">
        <v>197</v>
      </c>
      <c r="AG343" s="11">
        <v>150219.1</v>
      </c>
      <c r="AH343" s="11" t="s">
        <v>197</v>
      </c>
      <c r="AI343" s="11" t="s">
        <v>197</v>
      </c>
      <c r="AJ343" s="11">
        <v>88.416033333333331</v>
      </c>
      <c r="AK343" s="11">
        <v>82894.666666666672</v>
      </c>
      <c r="AL343" s="11" t="s">
        <v>197</v>
      </c>
      <c r="AM343" s="11" t="s">
        <v>197</v>
      </c>
      <c r="AN343" s="11">
        <v>278.06933543333338</v>
      </c>
      <c r="AO343" s="11" t="s">
        <v>197</v>
      </c>
      <c r="AP343" s="11">
        <v>143.21199999999999</v>
      </c>
      <c r="AQ343" s="11">
        <v>0</v>
      </c>
      <c r="AR343" s="11">
        <v>207502.2</v>
      </c>
      <c r="AS343" s="11">
        <v>4597.7460000000001</v>
      </c>
      <c r="AT343" s="11">
        <v>0</v>
      </c>
      <c r="AU343" s="11">
        <v>0</v>
      </c>
      <c r="AV343" s="11">
        <v>219846</v>
      </c>
      <c r="AW343" s="11">
        <v>0</v>
      </c>
      <c r="AX343" s="11">
        <v>0</v>
      </c>
      <c r="AY343" s="11">
        <v>0</v>
      </c>
      <c r="AZ343" s="11">
        <v>0</v>
      </c>
      <c r="BA343" s="11">
        <v>308.56824999999998</v>
      </c>
      <c r="BC343" s="64"/>
      <c r="BD343" s="27"/>
      <c r="BE343" s="27"/>
      <c r="BF343" s="27"/>
      <c r="BG343" s="27"/>
      <c r="BH343" s="27"/>
      <c r="BI343" s="27"/>
      <c r="BJ343" s="27"/>
      <c r="BK343" s="27"/>
      <c r="BL343" s="27"/>
      <c r="BM343" s="27"/>
      <c r="BN343" s="27"/>
    </row>
    <row r="344" spans="1:66" ht="15" customHeight="1" x14ac:dyDescent="0.2">
      <c r="A344" s="71">
        <v>33329</v>
      </c>
      <c r="B344" s="13"/>
      <c r="C344" s="13">
        <v>152111.4</v>
      </c>
      <c r="D344" s="13"/>
      <c r="E344" s="13"/>
      <c r="F344" s="38">
        <v>87845</v>
      </c>
      <c r="G344" s="13"/>
      <c r="H344" s="38">
        <v>83168</v>
      </c>
      <c r="I344" s="13"/>
      <c r="J344" s="13"/>
      <c r="K344" s="38"/>
      <c r="L344" s="13"/>
      <c r="M344" s="38">
        <v>284096.46139999997</v>
      </c>
      <c r="N344" s="13"/>
      <c r="O344" s="13"/>
      <c r="P344" s="13">
        <v>143243</v>
      </c>
      <c r="Q344" s="13"/>
      <c r="R344" s="13"/>
      <c r="S344" s="38"/>
      <c r="T344" s="13"/>
      <c r="U344" s="13"/>
      <c r="V344" s="38"/>
      <c r="W344" s="13"/>
      <c r="X344" s="13"/>
      <c r="Y344" s="13"/>
      <c r="Z344" s="13">
        <v>3.1</v>
      </c>
      <c r="AA344" s="38"/>
      <c r="AB344" s="13"/>
      <c r="AC344" s="13"/>
      <c r="AD344" s="13"/>
      <c r="AF344" s="11" t="s">
        <v>197</v>
      </c>
      <c r="AG344" s="11">
        <v>152617.06666666668</v>
      </c>
      <c r="AH344" s="11" t="s">
        <v>197</v>
      </c>
      <c r="AI344" s="11" t="s">
        <v>197</v>
      </c>
      <c r="AJ344" s="11">
        <v>87.948033333333328</v>
      </c>
      <c r="AK344" s="11">
        <v>83068</v>
      </c>
      <c r="AL344" s="11" t="s">
        <v>197</v>
      </c>
      <c r="AM344" s="11" t="s">
        <v>197</v>
      </c>
      <c r="AN344" s="11">
        <v>285.80149423333336</v>
      </c>
      <c r="AO344" s="11" t="s">
        <v>197</v>
      </c>
      <c r="AP344" s="11">
        <v>144.91900000000001</v>
      </c>
      <c r="AQ344" s="11">
        <v>0</v>
      </c>
      <c r="AR344" s="11">
        <v>207502.2</v>
      </c>
      <c r="AS344" s="11">
        <v>4597.7460000000001</v>
      </c>
      <c r="AT344" s="11">
        <v>0</v>
      </c>
      <c r="AU344" s="11">
        <v>0</v>
      </c>
      <c r="AV344" s="11">
        <v>219846</v>
      </c>
      <c r="AW344" s="11">
        <v>0</v>
      </c>
      <c r="AX344" s="11">
        <v>0</v>
      </c>
      <c r="AY344" s="11">
        <v>0</v>
      </c>
      <c r="AZ344" s="11">
        <v>0</v>
      </c>
      <c r="BA344" s="11">
        <v>308.56824999999998</v>
      </c>
      <c r="BC344" s="64"/>
      <c r="BD344" s="27"/>
      <c r="BE344" s="27"/>
      <c r="BF344" s="27"/>
      <c r="BG344" s="27"/>
      <c r="BH344" s="27"/>
      <c r="BI344" s="27"/>
      <c r="BJ344" s="27"/>
      <c r="BK344" s="27"/>
      <c r="BL344" s="27"/>
      <c r="BM344" s="27"/>
      <c r="BN344" s="27"/>
    </row>
    <row r="345" spans="1:66" ht="15" customHeight="1" x14ac:dyDescent="0.2">
      <c r="A345" s="71">
        <v>33359</v>
      </c>
      <c r="B345" s="13"/>
      <c r="C345" s="13">
        <v>155098.20000000001</v>
      </c>
      <c r="D345" s="13"/>
      <c r="E345" s="13"/>
      <c r="F345" s="38">
        <v>87653.3</v>
      </c>
      <c r="G345" s="13"/>
      <c r="H345" s="38">
        <v>84912</v>
      </c>
      <c r="I345" s="13"/>
      <c r="J345" s="13"/>
      <c r="K345" s="38"/>
      <c r="L345" s="13"/>
      <c r="M345" s="38">
        <v>294674.34370000003</v>
      </c>
      <c r="N345" s="13"/>
      <c r="O345" s="13"/>
      <c r="P345" s="13">
        <v>147025</v>
      </c>
      <c r="Q345" s="13"/>
      <c r="R345" s="13"/>
      <c r="S345" s="38"/>
      <c r="T345" s="13"/>
      <c r="U345" s="13"/>
      <c r="V345" s="38"/>
      <c r="W345" s="13"/>
      <c r="X345" s="13"/>
      <c r="Y345" s="13"/>
      <c r="Z345" s="13">
        <v>3.6</v>
      </c>
      <c r="AA345" s="38"/>
      <c r="AB345" s="13"/>
      <c r="AC345" s="13"/>
      <c r="AD345" s="13"/>
      <c r="AF345" s="11" t="s">
        <v>197</v>
      </c>
      <c r="AG345" s="11">
        <v>154755.73333333331</v>
      </c>
      <c r="AH345" s="11" t="s">
        <v>197</v>
      </c>
      <c r="AI345" s="11" t="s">
        <v>197</v>
      </c>
      <c r="AJ345" s="11">
        <v>87.93656666666665</v>
      </c>
      <c r="AK345" s="11">
        <v>85278.666666666672</v>
      </c>
      <c r="AL345" s="11" t="s">
        <v>197</v>
      </c>
      <c r="AM345" s="11" t="s">
        <v>197</v>
      </c>
      <c r="AN345" s="11">
        <v>292.30318236666665</v>
      </c>
      <c r="AO345" s="11" t="s">
        <v>197</v>
      </c>
      <c r="AP345" s="11">
        <v>145.99133333333333</v>
      </c>
      <c r="AQ345" s="11">
        <v>0</v>
      </c>
      <c r="AR345" s="11">
        <v>217765.3</v>
      </c>
      <c r="AS345" s="11">
        <v>4734.6090000000004</v>
      </c>
      <c r="AT345" s="11">
        <v>0</v>
      </c>
      <c r="AU345" s="11">
        <v>0</v>
      </c>
      <c r="AV345" s="11">
        <v>229364</v>
      </c>
      <c r="AW345" s="11">
        <v>0</v>
      </c>
      <c r="AX345" s="11">
        <v>0</v>
      </c>
      <c r="AY345" s="11">
        <v>0</v>
      </c>
      <c r="AZ345" s="11">
        <v>0</v>
      </c>
      <c r="BA345" s="11">
        <v>317.77674999999999</v>
      </c>
      <c r="BC345" s="64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</row>
    <row r="346" spans="1:66" ht="15" customHeight="1" x14ac:dyDescent="0.2">
      <c r="A346" s="71">
        <v>33390</v>
      </c>
      <c r="B346" s="13"/>
      <c r="C346" s="13">
        <v>157057.60000000001</v>
      </c>
      <c r="D346" s="13"/>
      <c r="E346" s="13"/>
      <c r="F346" s="38">
        <v>88311.4</v>
      </c>
      <c r="G346" s="13"/>
      <c r="H346" s="38">
        <v>87756</v>
      </c>
      <c r="I346" s="13"/>
      <c r="J346" s="13"/>
      <c r="K346" s="38"/>
      <c r="L346" s="13"/>
      <c r="M346" s="38">
        <v>298138.74200000003</v>
      </c>
      <c r="N346" s="13"/>
      <c r="O346" s="13"/>
      <c r="P346" s="13">
        <v>147706</v>
      </c>
      <c r="Q346" s="13"/>
      <c r="R346" s="13">
        <v>59191.1</v>
      </c>
      <c r="S346" s="38">
        <v>1242850</v>
      </c>
      <c r="T346" s="13">
        <v>1241212</v>
      </c>
      <c r="U346" s="13"/>
      <c r="V346" s="38"/>
      <c r="W346" s="13"/>
      <c r="X346" s="13"/>
      <c r="Y346" s="13"/>
      <c r="Z346" s="13">
        <v>4.0999999999999996</v>
      </c>
      <c r="AA346" s="38"/>
      <c r="AB346" s="13"/>
      <c r="AC346" s="13"/>
      <c r="AD346" s="13">
        <v>335090</v>
      </c>
      <c r="AF346" s="11" t="s">
        <v>197</v>
      </c>
      <c r="AG346" s="11">
        <v>156969.50000000003</v>
      </c>
      <c r="AH346" s="11" t="s">
        <v>197</v>
      </c>
      <c r="AI346" s="11" t="s">
        <v>197</v>
      </c>
      <c r="AJ346" s="11">
        <v>88.399333333333331</v>
      </c>
      <c r="AK346" s="11">
        <v>87243</v>
      </c>
      <c r="AL346" s="11" t="s">
        <v>197</v>
      </c>
      <c r="AM346" s="11" t="s">
        <v>197</v>
      </c>
      <c r="AN346" s="11">
        <v>300.62553533333335</v>
      </c>
      <c r="AO346" s="11" t="s">
        <v>197</v>
      </c>
      <c r="AP346" s="11">
        <v>147.47133333333335</v>
      </c>
      <c r="AQ346" s="11">
        <v>0</v>
      </c>
      <c r="AR346" s="11">
        <v>217765.3</v>
      </c>
      <c r="AS346" s="11">
        <v>4734.6090000000004</v>
      </c>
      <c r="AT346" s="11">
        <v>0</v>
      </c>
      <c r="AU346" s="11">
        <v>0</v>
      </c>
      <c r="AV346" s="11">
        <v>229364</v>
      </c>
      <c r="AW346" s="11">
        <v>0</v>
      </c>
      <c r="AX346" s="11">
        <v>0</v>
      </c>
      <c r="AY346" s="11">
        <v>0</v>
      </c>
      <c r="AZ346" s="11">
        <v>0</v>
      </c>
      <c r="BA346" s="11">
        <v>317.77674999999999</v>
      </c>
      <c r="BC346" s="64"/>
      <c r="BD346" s="27"/>
      <c r="BE346" s="27"/>
      <c r="BF346" s="27"/>
      <c r="BG346" s="27"/>
      <c r="BH346" s="27"/>
      <c r="BI346" s="27"/>
      <c r="BJ346" s="27"/>
      <c r="BK346" s="27"/>
      <c r="BL346" s="27"/>
      <c r="BM346" s="27"/>
      <c r="BN346" s="27"/>
    </row>
    <row r="347" spans="1:66" ht="15" customHeight="1" x14ac:dyDescent="0.2">
      <c r="A347" s="71">
        <v>33420</v>
      </c>
      <c r="B347" s="13"/>
      <c r="C347" s="13">
        <v>158752.70000000001</v>
      </c>
      <c r="D347" s="13"/>
      <c r="E347" s="13"/>
      <c r="F347" s="38">
        <v>89233.3</v>
      </c>
      <c r="G347" s="13"/>
      <c r="H347" s="38">
        <v>89061</v>
      </c>
      <c r="I347" s="13"/>
      <c r="J347" s="13"/>
      <c r="K347" s="38"/>
      <c r="L347" s="13"/>
      <c r="M347" s="38">
        <v>309063.52029999997</v>
      </c>
      <c r="N347" s="13"/>
      <c r="O347" s="13"/>
      <c r="P347" s="13">
        <v>147683</v>
      </c>
      <c r="Q347" s="13"/>
      <c r="R347" s="13"/>
      <c r="S347" s="38"/>
      <c r="T347" s="13"/>
      <c r="U347" s="13"/>
      <c r="V347" s="38"/>
      <c r="W347" s="13"/>
      <c r="X347" s="13"/>
      <c r="Y347" s="13"/>
      <c r="Z347" s="13">
        <v>4.5999999999999996</v>
      </c>
      <c r="AA347" s="38"/>
      <c r="AB347" s="13"/>
      <c r="AC347" s="13"/>
      <c r="AD347" s="13"/>
      <c r="AF347" s="11" t="s">
        <v>197</v>
      </c>
      <c r="AG347" s="11">
        <v>159377.13333333333</v>
      </c>
      <c r="AH347" s="11" t="s">
        <v>197</v>
      </c>
      <c r="AI347" s="11" t="s">
        <v>197</v>
      </c>
      <c r="AJ347" s="11">
        <v>89.232600000000019</v>
      </c>
      <c r="AK347" s="11">
        <v>89329</v>
      </c>
      <c r="AL347" s="11" t="s">
        <v>197</v>
      </c>
      <c r="AM347" s="11" t="s">
        <v>197</v>
      </c>
      <c r="AN347" s="11">
        <v>306.97221646666668</v>
      </c>
      <c r="AO347" s="11" t="s">
        <v>197</v>
      </c>
      <c r="AP347" s="11">
        <v>148.50933333333333</v>
      </c>
      <c r="AQ347" s="11">
        <v>0</v>
      </c>
      <c r="AR347" s="11">
        <v>217765.3</v>
      </c>
      <c r="AS347" s="11">
        <v>4734.6090000000004</v>
      </c>
      <c r="AT347" s="11">
        <v>0</v>
      </c>
      <c r="AU347" s="11">
        <v>0</v>
      </c>
      <c r="AV347" s="11">
        <v>229364</v>
      </c>
      <c r="AW347" s="11">
        <v>0</v>
      </c>
      <c r="AX347" s="11">
        <v>0</v>
      </c>
      <c r="AY347" s="11">
        <v>0</v>
      </c>
      <c r="AZ347" s="11">
        <v>0</v>
      </c>
      <c r="BA347" s="11">
        <v>317.77674999999999</v>
      </c>
      <c r="BC347" s="64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</row>
    <row r="348" spans="1:66" ht="15" customHeight="1" x14ac:dyDescent="0.2">
      <c r="A348" s="71">
        <v>33451</v>
      </c>
      <c r="B348" s="13"/>
      <c r="C348" s="13">
        <v>162321.1</v>
      </c>
      <c r="D348" s="13"/>
      <c r="E348" s="13"/>
      <c r="F348" s="38">
        <v>90153.1</v>
      </c>
      <c r="G348" s="13"/>
      <c r="H348" s="38">
        <v>91170</v>
      </c>
      <c r="I348" s="13"/>
      <c r="J348" s="13"/>
      <c r="K348" s="38"/>
      <c r="L348" s="13"/>
      <c r="M348" s="38">
        <v>313714.38709999999</v>
      </c>
      <c r="N348" s="13"/>
      <c r="O348" s="13"/>
      <c r="P348" s="13">
        <v>150139</v>
      </c>
      <c r="Q348" s="13"/>
      <c r="R348" s="13"/>
      <c r="S348" s="38"/>
      <c r="T348" s="13"/>
      <c r="U348" s="13"/>
      <c r="V348" s="38"/>
      <c r="W348" s="13"/>
      <c r="X348" s="13"/>
      <c r="Y348" s="13"/>
      <c r="Z348" s="13">
        <v>5.3</v>
      </c>
      <c r="AA348" s="38"/>
      <c r="AB348" s="13"/>
      <c r="AC348" s="13"/>
      <c r="AD348" s="13"/>
      <c r="AF348" s="11" t="s">
        <v>197</v>
      </c>
      <c r="AG348" s="11">
        <v>162252.70000000001</v>
      </c>
      <c r="AH348" s="11" t="s">
        <v>197</v>
      </c>
      <c r="AI348" s="11" t="s">
        <v>197</v>
      </c>
      <c r="AJ348" s="11">
        <v>90.163433333333344</v>
      </c>
      <c r="AK348" s="11">
        <v>91186.333333333328</v>
      </c>
      <c r="AL348" s="11" t="s">
        <v>197</v>
      </c>
      <c r="AM348" s="11" t="s">
        <v>197</v>
      </c>
      <c r="AN348" s="11">
        <v>309.18607969999994</v>
      </c>
      <c r="AO348" s="11" t="s">
        <v>197</v>
      </c>
      <c r="AP348" s="11">
        <v>149.93866666666665</v>
      </c>
      <c r="AQ348" s="11">
        <v>0</v>
      </c>
      <c r="AR348" s="11">
        <v>227626.59999999998</v>
      </c>
      <c r="AS348" s="11">
        <v>4882.0389999999998</v>
      </c>
      <c r="AT348" s="11">
        <v>0</v>
      </c>
      <c r="AU348" s="11">
        <v>0</v>
      </c>
      <c r="AV348" s="11">
        <v>239566</v>
      </c>
      <c r="AW348" s="11">
        <v>0</v>
      </c>
      <c r="AX348" s="11">
        <v>0</v>
      </c>
      <c r="AY348" s="11">
        <v>0</v>
      </c>
      <c r="AZ348" s="11">
        <v>0</v>
      </c>
      <c r="BA348" s="11">
        <v>329.66</v>
      </c>
      <c r="BC348" s="64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</row>
    <row r="349" spans="1:66" ht="15" customHeight="1" x14ac:dyDescent="0.2">
      <c r="A349" s="71">
        <v>33482</v>
      </c>
      <c r="B349" s="13"/>
      <c r="C349" s="13">
        <v>165684.29999999999</v>
      </c>
      <c r="D349" s="13"/>
      <c r="E349" s="13"/>
      <c r="F349" s="38">
        <v>91103.9</v>
      </c>
      <c r="G349" s="13"/>
      <c r="H349" s="38">
        <v>93328</v>
      </c>
      <c r="I349" s="13"/>
      <c r="J349" s="13"/>
      <c r="K349" s="38"/>
      <c r="L349" s="13"/>
      <c r="M349" s="38">
        <v>304780.33169999998</v>
      </c>
      <c r="N349" s="13"/>
      <c r="O349" s="13"/>
      <c r="P349" s="13">
        <v>151994</v>
      </c>
      <c r="Q349" s="13"/>
      <c r="R349" s="13">
        <v>61826</v>
      </c>
      <c r="S349" s="38">
        <v>1260536</v>
      </c>
      <c r="T349" s="13">
        <v>1259478</v>
      </c>
      <c r="U349" s="13"/>
      <c r="V349" s="38"/>
      <c r="W349" s="13"/>
      <c r="X349" s="13"/>
      <c r="Y349" s="13"/>
      <c r="Z349" s="13">
        <v>5.6</v>
      </c>
      <c r="AA349" s="38"/>
      <c r="AB349" s="13"/>
      <c r="AC349" s="13"/>
      <c r="AD349" s="13">
        <v>350668</v>
      </c>
      <c r="AF349" s="11" t="s">
        <v>197</v>
      </c>
      <c r="AG349" s="11">
        <v>165388.70000000001</v>
      </c>
      <c r="AH349" s="11" t="s">
        <v>197</v>
      </c>
      <c r="AI349" s="11" t="s">
        <v>197</v>
      </c>
      <c r="AJ349" s="11">
        <v>90.999300000000005</v>
      </c>
      <c r="AK349" s="11">
        <v>93338.666666666672</v>
      </c>
      <c r="AL349" s="11" t="s">
        <v>197</v>
      </c>
      <c r="AM349" s="11" t="s">
        <v>197</v>
      </c>
      <c r="AN349" s="11">
        <v>312.43315329999996</v>
      </c>
      <c r="AO349" s="11" t="s">
        <v>197</v>
      </c>
      <c r="AP349" s="11">
        <v>151.43700000000001</v>
      </c>
      <c r="AQ349" s="11">
        <v>0</v>
      </c>
      <c r="AR349" s="11">
        <v>227626.59999999998</v>
      </c>
      <c r="AS349" s="11">
        <v>4882.0389999999998</v>
      </c>
      <c r="AT349" s="11">
        <v>0</v>
      </c>
      <c r="AU349" s="11">
        <v>0</v>
      </c>
      <c r="AV349" s="11">
        <v>239566</v>
      </c>
      <c r="AW349" s="11">
        <v>0</v>
      </c>
      <c r="AX349" s="11">
        <v>0</v>
      </c>
      <c r="AY349" s="11">
        <v>0</v>
      </c>
      <c r="AZ349" s="11">
        <v>0</v>
      </c>
      <c r="BA349" s="11">
        <v>329.66</v>
      </c>
      <c r="BC349" s="64"/>
      <c r="BD349" s="27"/>
      <c r="BE349" s="27"/>
      <c r="BF349" s="27"/>
      <c r="BG349" s="27"/>
      <c r="BH349" s="27"/>
      <c r="BI349" s="27"/>
      <c r="BJ349" s="27"/>
      <c r="BK349" s="27"/>
      <c r="BL349" s="27"/>
      <c r="BM349" s="27"/>
      <c r="BN349" s="27"/>
    </row>
    <row r="350" spans="1:66" ht="15" customHeight="1" x14ac:dyDescent="0.2">
      <c r="A350" s="71">
        <v>33512</v>
      </c>
      <c r="B350" s="13"/>
      <c r="C350" s="13">
        <v>168160.7</v>
      </c>
      <c r="D350" s="13"/>
      <c r="E350" s="13"/>
      <c r="F350" s="38">
        <v>91740.9</v>
      </c>
      <c r="G350" s="13"/>
      <c r="H350" s="38">
        <v>95518</v>
      </c>
      <c r="I350" s="13"/>
      <c r="J350" s="13"/>
      <c r="K350" s="38"/>
      <c r="L350" s="13"/>
      <c r="M350" s="38">
        <v>318804.74109999998</v>
      </c>
      <c r="N350" s="13"/>
      <c r="O350" s="13"/>
      <c r="P350" s="13">
        <v>152178</v>
      </c>
      <c r="Q350" s="13"/>
      <c r="R350" s="13"/>
      <c r="S350" s="38"/>
      <c r="T350" s="13"/>
      <c r="U350" s="13"/>
      <c r="V350" s="38"/>
      <c r="W350" s="13"/>
      <c r="X350" s="13"/>
      <c r="Y350" s="13"/>
      <c r="Z350" s="13">
        <v>7.5</v>
      </c>
      <c r="AA350" s="38"/>
      <c r="AB350" s="13"/>
      <c r="AC350" s="13"/>
      <c r="AD350" s="13"/>
      <c r="AF350" s="11" t="s">
        <v>197</v>
      </c>
      <c r="AG350" s="11">
        <v>167593.60000000001</v>
      </c>
      <c r="AH350" s="11" t="s">
        <v>197</v>
      </c>
      <c r="AI350" s="11" t="s">
        <v>197</v>
      </c>
      <c r="AJ350" s="11">
        <v>92.086399999999983</v>
      </c>
      <c r="AK350" s="11">
        <v>95536.666666666672</v>
      </c>
      <c r="AL350" s="11" t="s">
        <v>197</v>
      </c>
      <c r="AM350" s="11" t="s">
        <v>197</v>
      </c>
      <c r="AN350" s="11">
        <v>316.34044619999997</v>
      </c>
      <c r="AO350" s="11" t="s">
        <v>197</v>
      </c>
      <c r="AP350" s="11">
        <v>153.85033333333334</v>
      </c>
      <c r="AQ350" s="11">
        <v>0</v>
      </c>
      <c r="AR350" s="11">
        <v>227626.59999999998</v>
      </c>
      <c r="AS350" s="11">
        <v>4882.0389999999998</v>
      </c>
      <c r="AT350" s="11">
        <v>0</v>
      </c>
      <c r="AU350" s="11">
        <v>0</v>
      </c>
      <c r="AV350" s="11">
        <v>239566</v>
      </c>
      <c r="AW350" s="11">
        <v>0</v>
      </c>
      <c r="AX350" s="11">
        <v>0</v>
      </c>
      <c r="AY350" s="11">
        <v>0</v>
      </c>
      <c r="AZ350" s="11">
        <v>0</v>
      </c>
      <c r="BA350" s="11">
        <v>329.66</v>
      </c>
      <c r="BC350" s="64"/>
      <c r="BD350" s="27"/>
      <c r="BE350" s="27"/>
      <c r="BF350" s="27"/>
      <c r="BG350" s="27"/>
      <c r="BH350" s="27"/>
      <c r="BI350" s="27"/>
      <c r="BJ350" s="27"/>
      <c r="BK350" s="27"/>
      <c r="BL350" s="27"/>
      <c r="BM350" s="27"/>
      <c r="BN350" s="27"/>
    </row>
    <row r="351" spans="1:66" ht="15" customHeight="1" x14ac:dyDescent="0.2">
      <c r="A351" s="71">
        <v>33543</v>
      </c>
      <c r="B351" s="13"/>
      <c r="C351" s="13">
        <v>168935.8</v>
      </c>
      <c r="D351" s="13"/>
      <c r="E351" s="13"/>
      <c r="F351" s="38">
        <v>93414.399999999994</v>
      </c>
      <c r="G351" s="13"/>
      <c r="H351" s="38">
        <v>97764</v>
      </c>
      <c r="I351" s="13"/>
      <c r="J351" s="13"/>
      <c r="K351" s="38"/>
      <c r="L351" s="13"/>
      <c r="M351" s="38">
        <v>325436.26579999999</v>
      </c>
      <c r="N351" s="13"/>
      <c r="O351" s="13"/>
      <c r="P351" s="13">
        <v>157379</v>
      </c>
      <c r="Q351" s="13"/>
      <c r="R351" s="13"/>
      <c r="S351" s="38"/>
      <c r="T351" s="13"/>
      <c r="U351" s="13"/>
      <c r="V351" s="38"/>
      <c r="W351" s="13"/>
      <c r="X351" s="13"/>
      <c r="Y351" s="13"/>
      <c r="Z351" s="13">
        <v>9.1999999999999993</v>
      </c>
      <c r="AA351" s="38"/>
      <c r="AB351" s="13"/>
      <c r="AC351" s="13"/>
      <c r="AD351" s="13"/>
      <c r="AF351" s="11" t="s">
        <v>197</v>
      </c>
      <c r="AG351" s="11">
        <v>169546.83333333334</v>
      </c>
      <c r="AH351" s="11" t="s">
        <v>197</v>
      </c>
      <c r="AI351" s="11" t="s">
        <v>197</v>
      </c>
      <c r="AJ351" s="11">
        <v>93.749266666666657</v>
      </c>
      <c r="AK351" s="11">
        <v>97447</v>
      </c>
      <c r="AL351" s="11" t="s">
        <v>197</v>
      </c>
      <c r="AM351" s="11" t="s">
        <v>197</v>
      </c>
      <c r="AN351" s="11">
        <v>327.76466479999999</v>
      </c>
      <c r="AO351" s="11" t="s">
        <v>197</v>
      </c>
      <c r="AP351" s="11">
        <v>154.97333333333333</v>
      </c>
      <c r="AQ351" s="11">
        <v>0</v>
      </c>
      <c r="AR351" s="11">
        <v>238877.2</v>
      </c>
      <c r="AS351" s="11">
        <v>5023.7629999999999</v>
      </c>
      <c r="AT351" s="11">
        <v>0</v>
      </c>
      <c r="AU351" s="11">
        <v>140.50064843800001</v>
      </c>
      <c r="AV351" s="11">
        <v>249969</v>
      </c>
      <c r="AW351" s="11">
        <v>0</v>
      </c>
      <c r="AX351" s="11">
        <v>0</v>
      </c>
      <c r="AY351" s="11">
        <v>0</v>
      </c>
      <c r="AZ351" s="11">
        <v>0</v>
      </c>
      <c r="BA351" s="11">
        <v>342.24525</v>
      </c>
      <c r="BC351" s="64"/>
      <c r="BD351" s="27"/>
      <c r="BE351" s="27"/>
      <c r="BF351" s="27"/>
      <c r="BG351" s="27"/>
      <c r="BH351" s="27"/>
      <c r="BI351" s="27"/>
      <c r="BJ351" s="27"/>
      <c r="BK351" s="27"/>
      <c r="BL351" s="27"/>
      <c r="BM351" s="27"/>
      <c r="BN351" s="27"/>
    </row>
    <row r="352" spans="1:66" ht="15" customHeight="1" x14ac:dyDescent="0.2">
      <c r="A352" s="71">
        <v>33573</v>
      </c>
      <c r="B352" s="13"/>
      <c r="C352" s="13">
        <v>171544</v>
      </c>
      <c r="D352" s="13"/>
      <c r="E352" s="13"/>
      <c r="F352" s="38">
        <v>96092.5</v>
      </c>
      <c r="G352" s="13"/>
      <c r="H352" s="38">
        <v>99059</v>
      </c>
      <c r="I352" s="13"/>
      <c r="J352" s="13"/>
      <c r="K352" s="38"/>
      <c r="L352" s="13"/>
      <c r="M352" s="38">
        <v>339052.98749999999</v>
      </c>
      <c r="N352" s="13"/>
      <c r="O352" s="13">
        <v>0.9</v>
      </c>
      <c r="P352" s="13">
        <v>155363</v>
      </c>
      <c r="Q352" s="13"/>
      <c r="R352" s="13">
        <v>64778.1</v>
      </c>
      <c r="S352" s="38">
        <v>1321765</v>
      </c>
      <c r="T352" s="13">
        <v>1320161</v>
      </c>
      <c r="U352" s="13"/>
      <c r="V352" s="38"/>
      <c r="W352" s="13"/>
      <c r="X352" s="13"/>
      <c r="Y352" s="13"/>
      <c r="Z352" s="13">
        <v>10.5</v>
      </c>
      <c r="AA352" s="38"/>
      <c r="AB352" s="13"/>
      <c r="AC352" s="13"/>
      <c r="AD352" s="13">
        <v>360025</v>
      </c>
      <c r="AF352" s="11" t="s">
        <v>197</v>
      </c>
      <c r="AG352" s="11">
        <v>172346.69999999998</v>
      </c>
      <c r="AH352" s="11" t="s">
        <v>197</v>
      </c>
      <c r="AI352" s="11" t="s">
        <v>197</v>
      </c>
      <c r="AJ352" s="11">
        <v>96.023366666666661</v>
      </c>
      <c r="AK352" s="11">
        <v>98494</v>
      </c>
      <c r="AL352" s="11" t="s">
        <v>197</v>
      </c>
      <c r="AM352" s="11" t="s">
        <v>197</v>
      </c>
      <c r="AN352" s="11">
        <v>332.98797356666665</v>
      </c>
      <c r="AO352" s="11" t="s">
        <v>197</v>
      </c>
      <c r="AP352" s="11">
        <v>155.90233333333333</v>
      </c>
      <c r="AQ352" s="11">
        <v>0</v>
      </c>
      <c r="AR352" s="11">
        <v>238877.2</v>
      </c>
      <c r="AS352" s="11">
        <v>5023.7629999999999</v>
      </c>
      <c r="AT352" s="11">
        <v>0</v>
      </c>
      <c r="AU352" s="11">
        <v>140.50064843800001</v>
      </c>
      <c r="AV352" s="11">
        <v>249969</v>
      </c>
      <c r="AW352" s="11">
        <v>0</v>
      </c>
      <c r="AX352" s="11">
        <v>0</v>
      </c>
      <c r="AY352" s="11">
        <v>0</v>
      </c>
      <c r="AZ352" s="11">
        <v>0</v>
      </c>
      <c r="BA352" s="11">
        <v>342.24525</v>
      </c>
      <c r="BC352" s="64"/>
      <c r="BD352" s="27"/>
      <c r="BE352" s="27"/>
      <c r="BF352" s="27"/>
      <c r="BG352" s="27"/>
      <c r="BH352" s="27"/>
      <c r="BI352" s="27"/>
      <c r="BJ352" s="27"/>
      <c r="BK352" s="27"/>
      <c r="BL352" s="27"/>
      <c r="BM352" s="27"/>
      <c r="BN352" s="27"/>
    </row>
    <row r="353" spans="1:66" ht="15" customHeight="1" x14ac:dyDescent="0.2">
      <c r="A353" s="71">
        <v>33604</v>
      </c>
      <c r="B353" s="13"/>
      <c r="C353" s="13">
        <v>176560.3</v>
      </c>
      <c r="D353" s="76">
        <v>7395200.30806881</v>
      </c>
      <c r="E353" s="13"/>
      <c r="F353" s="38">
        <v>98563.199999999997</v>
      </c>
      <c r="G353" s="13"/>
      <c r="H353" s="38">
        <v>98659</v>
      </c>
      <c r="I353" s="13"/>
      <c r="J353" s="13"/>
      <c r="K353" s="38"/>
      <c r="L353" s="13"/>
      <c r="M353" s="38">
        <v>334474.66739999998</v>
      </c>
      <c r="N353" s="13"/>
      <c r="O353" s="13">
        <v>1.1000000000000001</v>
      </c>
      <c r="P353" s="13">
        <v>154965</v>
      </c>
      <c r="Q353" s="13"/>
      <c r="R353" s="13"/>
      <c r="S353" s="38"/>
      <c r="T353" s="13"/>
      <c r="U353" s="13"/>
      <c r="V353" s="38"/>
      <c r="W353" s="13"/>
      <c r="X353" s="13"/>
      <c r="Y353" s="13"/>
      <c r="Z353" s="13">
        <v>13.1</v>
      </c>
      <c r="AA353" s="38"/>
      <c r="AB353" s="13"/>
      <c r="AC353" s="13"/>
      <c r="AD353" s="13"/>
      <c r="AF353" s="11" t="s">
        <v>197</v>
      </c>
      <c r="AG353" s="11">
        <v>175208.30000000002</v>
      </c>
      <c r="AH353" s="11" t="s">
        <v>197</v>
      </c>
      <c r="AI353" s="11" t="s">
        <v>197</v>
      </c>
      <c r="AJ353" s="11">
        <v>98.221566666666661</v>
      </c>
      <c r="AK353" s="11">
        <v>98891</v>
      </c>
      <c r="AL353" s="11" t="s">
        <v>197</v>
      </c>
      <c r="AM353" s="11" t="s">
        <v>197</v>
      </c>
      <c r="AN353" s="11">
        <v>336.19798593333337</v>
      </c>
      <c r="AO353" s="11">
        <v>1.0666666666666667</v>
      </c>
      <c r="AP353" s="11">
        <v>156.03</v>
      </c>
      <c r="AQ353" s="11">
        <v>0</v>
      </c>
      <c r="AR353" s="11">
        <v>238877.2</v>
      </c>
      <c r="AS353" s="11">
        <v>5023.7629999999999</v>
      </c>
      <c r="AT353" s="11">
        <v>0</v>
      </c>
      <c r="AU353" s="11">
        <v>140.50064843800001</v>
      </c>
      <c r="AV353" s="11">
        <v>249969</v>
      </c>
      <c r="AW353" s="11">
        <v>0</v>
      </c>
      <c r="AX353" s="11">
        <v>0</v>
      </c>
      <c r="AY353" s="11">
        <v>0</v>
      </c>
      <c r="AZ353" s="11">
        <v>0</v>
      </c>
      <c r="BA353" s="11">
        <v>342.24525</v>
      </c>
      <c r="BC353" s="64"/>
      <c r="BD353" s="27"/>
      <c r="BE353" s="27"/>
      <c r="BF353" s="27"/>
      <c r="BG353" s="27"/>
      <c r="BH353" s="27"/>
      <c r="BI353" s="27"/>
      <c r="BJ353" s="27"/>
      <c r="BK353" s="27"/>
      <c r="BL353" s="27"/>
      <c r="BM353" s="27"/>
      <c r="BN353" s="27"/>
    </row>
    <row r="354" spans="1:66" ht="15" customHeight="1" x14ac:dyDescent="0.2">
      <c r="A354" s="71">
        <v>33635</v>
      </c>
      <c r="B354" s="13"/>
      <c r="C354" s="13">
        <v>177520.6</v>
      </c>
      <c r="D354" s="76">
        <v>7493572.5685690604</v>
      </c>
      <c r="E354" s="13"/>
      <c r="F354" s="38">
        <v>100009</v>
      </c>
      <c r="G354" s="13"/>
      <c r="H354" s="38">
        <v>98955</v>
      </c>
      <c r="I354" s="13"/>
      <c r="J354" s="13"/>
      <c r="K354" s="38"/>
      <c r="L354" s="13"/>
      <c r="M354" s="38">
        <v>335066.30290000001</v>
      </c>
      <c r="N354" s="13"/>
      <c r="O354" s="13">
        <v>1.2</v>
      </c>
      <c r="P354" s="13">
        <v>157762</v>
      </c>
      <c r="Q354" s="13"/>
      <c r="R354" s="13"/>
      <c r="S354" s="38"/>
      <c r="T354" s="13"/>
      <c r="U354" s="13"/>
      <c r="V354" s="38"/>
      <c r="W354" s="13"/>
      <c r="X354" s="13"/>
      <c r="Y354" s="13"/>
      <c r="Z354" s="13">
        <v>16.3</v>
      </c>
      <c r="AA354" s="38"/>
      <c r="AB354" s="13"/>
      <c r="AC354" s="13"/>
      <c r="AD354" s="13"/>
      <c r="AF354" s="11" t="s">
        <v>197</v>
      </c>
      <c r="AG354" s="11">
        <v>178503.26666666669</v>
      </c>
      <c r="AH354" s="11">
        <v>7489.5655806422801</v>
      </c>
      <c r="AI354" s="11" t="s">
        <v>197</v>
      </c>
      <c r="AJ354" s="11">
        <v>99.562233333333339</v>
      </c>
      <c r="AK354" s="11">
        <v>99470</v>
      </c>
      <c r="AL354" s="11" t="s">
        <v>197</v>
      </c>
      <c r="AM354" s="11" t="s">
        <v>197</v>
      </c>
      <c r="AN354" s="11">
        <v>335.14370953333332</v>
      </c>
      <c r="AO354" s="11">
        <v>1.2</v>
      </c>
      <c r="AP354" s="11">
        <v>157.94200000000001</v>
      </c>
      <c r="AQ354" s="11">
        <v>0</v>
      </c>
      <c r="AR354" s="11">
        <v>248521.1</v>
      </c>
      <c r="AS354" s="11">
        <v>5179.299</v>
      </c>
      <c r="AT354" s="11">
        <v>0</v>
      </c>
      <c r="AU354" s="11">
        <v>144.11186718799999</v>
      </c>
      <c r="AV354" s="11">
        <v>257673</v>
      </c>
      <c r="AW354" s="11">
        <v>0</v>
      </c>
      <c r="AX354" s="11">
        <v>0</v>
      </c>
      <c r="AY354" s="11">
        <v>0</v>
      </c>
      <c r="AZ354" s="11">
        <v>0</v>
      </c>
      <c r="BA354" s="11">
        <v>353.80275</v>
      </c>
      <c r="BC354" s="64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</row>
    <row r="355" spans="1:66" ht="15" customHeight="1" x14ac:dyDescent="0.2">
      <c r="A355" s="71">
        <v>33664</v>
      </c>
      <c r="B355" s="13"/>
      <c r="C355" s="13">
        <v>181428.9</v>
      </c>
      <c r="D355" s="76">
        <v>7572040.8652444696</v>
      </c>
      <c r="E355" s="13"/>
      <c r="F355" s="38">
        <v>100114.5</v>
      </c>
      <c r="G355" s="13"/>
      <c r="H355" s="38">
        <v>100796</v>
      </c>
      <c r="I355" s="13"/>
      <c r="J355" s="13"/>
      <c r="K355" s="38"/>
      <c r="L355" s="13"/>
      <c r="M355" s="38">
        <v>335890.15830000001</v>
      </c>
      <c r="N355" s="13"/>
      <c r="O355" s="13">
        <v>1.3</v>
      </c>
      <c r="P355" s="13">
        <v>161099</v>
      </c>
      <c r="Q355" s="13">
        <v>526.28</v>
      </c>
      <c r="R355" s="13">
        <v>66507.100000000006</v>
      </c>
      <c r="S355" s="38">
        <v>1354148</v>
      </c>
      <c r="T355" s="13">
        <v>1352751</v>
      </c>
      <c r="U355" s="13"/>
      <c r="V355" s="38"/>
      <c r="W355" s="13"/>
      <c r="X355" s="13"/>
      <c r="Y355" s="13"/>
      <c r="Z355" s="13">
        <v>19.600000000000001</v>
      </c>
      <c r="AA355" s="38"/>
      <c r="AB355" s="13"/>
      <c r="AC355" s="13"/>
      <c r="AD355" s="13">
        <v>369428</v>
      </c>
      <c r="AF355" s="11" t="s">
        <v>197</v>
      </c>
      <c r="AG355" s="11">
        <v>181044.69999999998</v>
      </c>
      <c r="AH355" s="11">
        <v>7592.6583809246795</v>
      </c>
      <c r="AI355" s="11" t="s">
        <v>197</v>
      </c>
      <c r="AJ355" s="11">
        <v>100.80513333333334</v>
      </c>
      <c r="AK355" s="11">
        <v>100704</v>
      </c>
      <c r="AL355" s="11" t="s">
        <v>197</v>
      </c>
      <c r="AM355" s="11" t="s">
        <v>197</v>
      </c>
      <c r="AN355" s="11">
        <v>337.75425433333334</v>
      </c>
      <c r="AO355" s="11">
        <v>1.3333333333333333</v>
      </c>
      <c r="AP355" s="11">
        <v>161.27699999999999</v>
      </c>
      <c r="AQ355" s="11">
        <v>0</v>
      </c>
      <c r="AR355" s="11">
        <v>248521.1</v>
      </c>
      <c r="AS355" s="11">
        <v>5179.299</v>
      </c>
      <c r="AT355" s="11">
        <v>0</v>
      </c>
      <c r="AU355" s="11">
        <v>144.11186718799999</v>
      </c>
      <c r="AV355" s="11">
        <v>257673</v>
      </c>
      <c r="AW355" s="11">
        <v>0</v>
      </c>
      <c r="AX355" s="11">
        <v>0</v>
      </c>
      <c r="AY355" s="11">
        <v>0</v>
      </c>
      <c r="AZ355" s="11">
        <v>0</v>
      </c>
      <c r="BA355" s="11">
        <v>353.80275</v>
      </c>
      <c r="BC355" s="64"/>
      <c r="BD355" s="27"/>
      <c r="BE355" s="27"/>
      <c r="BF355" s="27"/>
      <c r="BG355" s="27"/>
      <c r="BH355" s="27"/>
      <c r="BI355" s="27"/>
      <c r="BJ355" s="27"/>
      <c r="BK355" s="27"/>
      <c r="BL355" s="27"/>
      <c r="BM355" s="27"/>
      <c r="BN355" s="27"/>
    </row>
    <row r="356" spans="1:66" ht="15" customHeight="1" x14ac:dyDescent="0.2">
      <c r="A356" s="71">
        <v>33695</v>
      </c>
      <c r="B356" s="13"/>
      <c r="C356" s="13">
        <v>184184.6</v>
      </c>
      <c r="D356" s="76">
        <v>7707401.0406969804</v>
      </c>
      <c r="E356" s="13"/>
      <c r="F356" s="38">
        <v>102291.9</v>
      </c>
      <c r="G356" s="13"/>
      <c r="H356" s="38">
        <v>102361</v>
      </c>
      <c r="I356" s="13"/>
      <c r="J356" s="13"/>
      <c r="K356" s="38"/>
      <c r="L356" s="13"/>
      <c r="M356" s="38">
        <v>342306.30180000002</v>
      </c>
      <c r="N356" s="13"/>
      <c r="O356" s="13">
        <v>1.5</v>
      </c>
      <c r="P356" s="13">
        <v>164970</v>
      </c>
      <c r="Q356" s="13"/>
      <c r="R356" s="13"/>
      <c r="S356" s="38"/>
      <c r="T356" s="13"/>
      <c r="U356" s="13"/>
      <c r="V356" s="38"/>
      <c r="W356" s="13"/>
      <c r="X356" s="13"/>
      <c r="Y356" s="13"/>
      <c r="Z356" s="13">
        <v>23.6</v>
      </c>
      <c r="AA356" s="38"/>
      <c r="AB356" s="13"/>
      <c r="AC356" s="13"/>
      <c r="AD356" s="13"/>
      <c r="AF356" s="11" t="s">
        <v>197</v>
      </c>
      <c r="AG356" s="11">
        <v>184374.30000000002</v>
      </c>
      <c r="AH356" s="11">
        <v>7705.3810493933497</v>
      </c>
      <c r="AI356" s="11" t="s">
        <v>197</v>
      </c>
      <c r="AJ356" s="11">
        <v>101.71850000000001</v>
      </c>
      <c r="AK356" s="11">
        <v>102584</v>
      </c>
      <c r="AL356" s="11" t="s">
        <v>197</v>
      </c>
      <c r="AM356" s="11" t="s">
        <v>197</v>
      </c>
      <c r="AN356" s="11">
        <v>340.97125836666669</v>
      </c>
      <c r="AO356" s="11">
        <v>1.4666666666666668</v>
      </c>
      <c r="AP356" s="11">
        <v>163.10499999999999</v>
      </c>
      <c r="AQ356" s="11">
        <v>0</v>
      </c>
      <c r="AR356" s="11">
        <v>248521.1</v>
      </c>
      <c r="AS356" s="11">
        <v>5179.299</v>
      </c>
      <c r="AT356" s="11">
        <v>0</v>
      </c>
      <c r="AU356" s="11">
        <v>144.11186718799999</v>
      </c>
      <c r="AV356" s="11">
        <v>257673</v>
      </c>
      <c r="AW356" s="11">
        <v>0</v>
      </c>
      <c r="AX356" s="11">
        <v>0</v>
      </c>
      <c r="AY356" s="11">
        <v>0</v>
      </c>
      <c r="AZ356" s="11">
        <v>0</v>
      </c>
      <c r="BA356" s="11">
        <v>353.80275</v>
      </c>
      <c r="BC356" s="64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</row>
    <row r="357" spans="1:66" ht="15" customHeight="1" x14ac:dyDescent="0.2">
      <c r="A357" s="71">
        <v>33725</v>
      </c>
      <c r="B357" s="13"/>
      <c r="C357" s="13">
        <v>187509.4</v>
      </c>
      <c r="D357" s="76">
        <v>7832210.1553390203</v>
      </c>
      <c r="E357" s="13"/>
      <c r="F357" s="38">
        <v>102749.1</v>
      </c>
      <c r="G357" s="13"/>
      <c r="H357" s="38">
        <v>104595</v>
      </c>
      <c r="I357" s="13"/>
      <c r="J357" s="13"/>
      <c r="K357" s="38"/>
      <c r="L357" s="13"/>
      <c r="M357" s="38">
        <v>344717.315</v>
      </c>
      <c r="N357" s="13"/>
      <c r="O357" s="13">
        <v>1.6</v>
      </c>
      <c r="P357" s="13">
        <v>163246</v>
      </c>
      <c r="Q357" s="13"/>
      <c r="R357" s="13"/>
      <c r="S357" s="38"/>
      <c r="T357" s="13"/>
      <c r="U357" s="13"/>
      <c r="V357" s="38"/>
      <c r="W357" s="13"/>
      <c r="X357" s="13"/>
      <c r="Y357" s="13"/>
      <c r="Z357" s="13">
        <v>30.1</v>
      </c>
      <c r="AA357" s="38"/>
      <c r="AB357" s="13"/>
      <c r="AC357" s="13"/>
      <c r="AD357" s="13"/>
      <c r="AF357" s="11" t="s">
        <v>197</v>
      </c>
      <c r="AG357" s="11">
        <v>186849.46666666667</v>
      </c>
      <c r="AH357" s="11">
        <v>7820.4484321160389</v>
      </c>
      <c r="AI357" s="11" t="s">
        <v>197</v>
      </c>
      <c r="AJ357" s="11">
        <v>103.2717</v>
      </c>
      <c r="AK357" s="11">
        <v>104625.66666666667</v>
      </c>
      <c r="AL357" s="11" t="s">
        <v>197</v>
      </c>
      <c r="AM357" s="11" t="s">
        <v>197</v>
      </c>
      <c r="AN357" s="11">
        <v>344.14305396666663</v>
      </c>
      <c r="AO357" s="11">
        <v>1.7333333333333334</v>
      </c>
      <c r="AP357" s="11">
        <v>164.33433333333335</v>
      </c>
      <c r="AQ357" s="11">
        <v>0</v>
      </c>
      <c r="AR357" s="11">
        <v>258153.7</v>
      </c>
      <c r="AS357" s="11">
        <v>5322.9120000000003</v>
      </c>
      <c r="AT357" s="11">
        <v>0</v>
      </c>
      <c r="AU357" s="11">
        <v>148.74624609400001</v>
      </c>
      <c r="AV357" s="11">
        <v>265238</v>
      </c>
      <c r="AW357" s="11">
        <v>0</v>
      </c>
      <c r="AX357" s="11">
        <v>0</v>
      </c>
      <c r="AY357" s="11">
        <v>0</v>
      </c>
      <c r="AZ357" s="11">
        <v>0</v>
      </c>
      <c r="BA357" s="11">
        <v>364.45974999999999</v>
      </c>
      <c r="BC357" s="64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</row>
    <row r="358" spans="1:66" ht="15" customHeight="1" x14ac:dyDescent="0.2">
      <c r="A358" s="71">
        <v>33756</v>
      </c>
      <c r="B358" s="13"/>
      <c r="C358" s="13">
        <v>188854.39999999999</v>
      </c>
      <c r="D358" s="76">
        <v>7919409.7839310504</v>
      </c>
      <c r="E358" s="13"/>
      <c r="F358" s="38">
        <v>104774.1</v>
      </c>
      <c r="G358" s="13"/>
      <c r="H358" s="38">
        <v>106921</v>
      </c>
      <c r="I358" s="13"/>
      <c r="J358" s="13"/>
      <c r="K358" s="38"/>
      <c r="L358" s="13"/>
      <c r="M358" s="38">
        <v>345405.54509999999</v>
      </c>
      <c r="N358" s="13"/>
      <c r="O358" s="13">
        <v>2.1</v>
      </c>
      <c r="P358" s="13">
        <v>164787</v>
      </c>
      <c r="Q358" s="13">
        <v>648.43000000000006</v>
      </c>
      <c r="R358" s="13">
        <v>68982</v>
      </c>
      <c r="S358" s="38">
        <v>1386463</v>
      </c>
      <c r="T358" s="13">
        <v>1385158</v>
      </c>
      <c r="U358" s="13"/>
      <c r="V358" s="38"/>
      <c r="W358" s="13"/>
      <c r="X358" s="13"/>
      <c r="Y358" s="13"/>
      <c r="Z358" s="13">
        <v>37.5</v>
      </c>
      <c r="AA358" s="38"/>
      <c r="AB358" s="13"/>
      <c r="AC358" s="13"/>
      <c r="AD358" s="13">
        <v>377718</v>
      </c>
      <c r="AF358" s="11" t="s">
        <v>197</v>
      </c>
      <c r="AG358" s="11">
        <v>189624.53333333333</v>
      </c>
      <c r="AH358" s="11">
        <v>8003.8733660374437</v>
      </c>
      <c r="AI358" s="11" t="s">
        <v>197</v>
      </c>
      <c r="AJ358" s="11">
        <v>104.77823333333333</v>
      </c>
      <c r="AK358" s="11">
        <v>106457</v>
      </c>
      <c r="AL358" s="11" t="s">
        <v>197</v>
      </c>
      <c r="AM358" s="11" t="s">
        <v>197</v>
      </c>
      <c r="AN358" s="11">
        <v>347.32992993333329</v>
      </c>
      <c r="AO358" s="11">
        <v>2.1</v>
      </c>
      <c r="AP358" s="11">
        <v>165.03233333333336</v>
      </c>
      <c r="AQ358" s="11">
        <v>0</v>
      </c>
      <c r="AR358" s="11">
        <v>258153.7</v>
      </c>
      <c r="AS358" s="11">
        <v>5322.9120000000003</v>
      </c>
      <c r="AT358" s="11">
        <v>0</v>
      </c>
      <c r="AU358" s="11">
        <v>148.74624609400001</v>
      </c>
      <c r="AV358" s="11">
        <v>265238</v>
      </c>
      <c r="AW358" s="11">
        <v>0</v>
      </c>
      <c r="AX358" s="11">
        <v>0</v>
      </c>
      <c r="AY358" s="11">
        <v>0</v>
      </c>
      <c r="AZ358" s="11">
        <v>0</v>
      </c>
      <c r="BA358" s="11">
        <v>364.45974999999999</v>
      </c>
      <c r="BC358" s="64"/>
      <c r="BD358" s="27"/>
      <c r="BE358" s="27"/>
      <c r="BF358" s="27"/>
      <c r="BG358" s="27"/>
      <c r="BH358" s="27"/>
      <c r="BI358" s="27"/>
      <c r="BJ358" s="27"/>
      <c r="BK358" s="27"/>
      <c r="BL358" s="27"/>
      <c r="BM358" s="27"/>
      <c r="BN358" s="27"/>
    </row>
    <row r="359" spans="1:66" ht="15" customHeight="1" x14ac:dyDescent="0.2">
      <c r="A359" s="71">
        <v>33786</v>
      </c>
      <c r="B359" s="13"/>
      <c r="C359" s="13">
        <v>192509.8</v>
      </c>
      <c r="D359" s="76">
        <v>8261006.16210353</v>
      </c>
      <c r="E359" s="13"/>
      <c r="F359" s="38">
        <v>106811.5</v>
      </c>
      <c r="G359" s="13"/>
      <c r="H359" s="38">
        <v>107855</v>
      </c>
      <c r="I359" s="13"/>
      <c r="J359" s="13"/>
      <c r="K359" s="38"/>
      <c r="L359" s="13"/>
      <c r="M359" s="38">
        <v>351866.92969999998</v>
      </c>
      <c r="N359" s="13"/>
      <c r="O359" s="13">
        <v>2.6</v>
      </c>
      <c r="P359" s="13">
        <v>167064</v>
      </c>
      <c r="Q359" s="13"/>
      <c r="R359" s="13"/>
      <c r="S359" s="38"/>
      <c r="T359" s="13"/>
      <c r="U359" s="13"/>
      <c r="V359" s="38"/>
      <c r="W359" s="13"/>
      <c r="X359" s="13"/>
      <c r="Y359" s="13"/>
      <c r="Z359" s="13">
        <v>46.1</v>
      </c>
      <c r="AA359" s="38"/>
      <c r="AB359" s="13"/>
      <c r="AC359" s="13"/>
      <c r="AD359" s="13"/>
      <c r="AF359" s="11" t="s">
        <v>197</v>
      </c>
      <c r="AG359" s="11">
        <v>192154.96666666665</v>
      </c>
      <c r="AH359" s="11">
        <v>8175.7110554620431</v>
      </c>
      <c r="AI359" s="11" t="s">
        <v>197</v>
      </c>
      <c r="AJ359" s="11">
        <v>106.31776666666666</v>
      </c>
      <c r="AK359" s="11">
        <v>108349.33333333333</v>
      </c>
      <c r="AL359" s="11" t="s">
        <v>197</v>
      </c>
      <c r="AM359" s="11" t="s">
        <v>197</v>
      </c>
      <c r="AN359" s="11">
        <v>347.11816923333333</v>
      </c>
      <c r="AO359" s="11">
        <v>2.6999999999999997</v>
      </c>
      <c r="AP359" s="11">
        <v>166.94800000000001</v>
      </c>
      <c r="AQ359" s="11">
        <v>0</v>
      </c>
      <c r="AR359" s="11">
        <v>258153.7</v>
      </c>
      <c r="AS359" s="11">
        <v>5322.9120000000003</v>
      </c>
      <c r="AT359" s="11">
        <v>0</v>
      </c>
      <c r="AU359" s="11">
        <v>148.74624609400001</v>
      </c>
      <c r="AV359" s="11">
        <v>265238</v>
      </c>
      <c r="AW359" s="11">
        <v>0</v>
      </c>
      <c r="AX359" s="11">
        <v>0</v>
      </c>
      <c r="AY359" s="11">
        <v>0</v>
      </c>
      <c r="AZ359" s="11">
        <v>0</v>
      </c>
      <c r="BA359" s="11">
        <v>364.45974999999999</v>
      </c>
      <c r="BC359" s="64"/>
      <c r="BD359" s="27"/>
      <c r="BE359" s="27"/>
      <c r="BF359" s="27"/>
      <c r="BG359" s="27"/>
      <c r="BH359" s="27"/>
      <c r="BI359" s="27"/>
      <c r="BJ359" s="27"/>
      <c r="BK359" s="27"/>
      <c r="BL359" s="27"/>
      <c r="BM359" s="27"/>
      <c r="BN359" s="27"/>
    </row>
    <row r="360" spans="1:66" ht="15" customHeight="1" x14ac:dyDescent="0.2">
      <c r="A360" s="71">
        <v>33817</v>
      </c>
      <c r="B360" s="13"/>
      <c r="C360" s="13">
        <v>195100.7</v>
      </c>
      <c r="D360" s="76">
        <v>8351993.19195324</v>
      </c>
      <c r="E360" s="13"/>
      <c r="F360" s="38">
        <v>107367.7</v>
      </c>
      <c r="G360" s="13"/>
      <c r="H360" s="38">
        <v>110272</v>
      </c>
      <c r="I360" s="13"/>
      <c r="J360" s="13"/>
      <c r="K360" s="38"/>
      <c r="L360" s="13"/>
      <c r="M360" s="38">
        <v>344082.03289999999</v>
      </c>
      <c r="N360" s="13"/>
      <c r="O360" s="13">
        <v>3.4</v>
      </c>
      <c r="P360" s="13">
        <v>168993</v>
      </c>
      <c r="Q360" s="13"/>
      <c r="R360" s="13"/>
      <c r="S360" s="38"/>
      <c r="T360" s="13"/>
      <c r="U360" s="13"/>
      <c r="V360" s="38"/>
      <c r="W360" s="13"/>
      <c r="X360" s="13"/>
      <c r="Y360" s="13"/>
      <c r="Z360" s="13">
        <v>56.7</v>
      </c>
      <c r="AA360" s="38"/>
      <c r="AB360" s="13"/>
      <c r="AC360" s="13"/>
      <c r="AD360" s="13"/>
      <c r="AF360" s="11" t="s">
        <v>197</v>
      </c>
      <c r="AG360" s="11">
        <v>195356.9</v>
      </c>
      <c r="AH360" s="11">
        <v>8344.9716511873194</v>
      </c>
      <c r="AI360" s="11" t="s">
        <v>197</v>
      </c>
      <c r="AJ360" s="11">
        <v>108.11323333333334</v>
      </c>
      <c r="AK360" s="11">
        <v>110538</v>
      </c>
      <c r="AL360" s="11" t="s">
        <v>197</v>
      </c>
      <c r="AM360" s="11" t="s">
        <v>197</v>
      </c>
      <c r="AN360" s="11">
        <v>347.95031376666662</v>
      </c>
      <c r="AO360" s="11">
        <v>3.5</v>
      </c>
      <c r="AP360" s="11">
        <v>169.15533333333335</v>
      </c>
      <c r="AQ360" s="11">
        <v>0</v>
      </c>
      <c r="AR360" s="11">
        <v>266296.2</v>
      </c>
      <c r="AS360" s="11">
        <v>5473.4250000000002</v>
      </c>
      <c r="AT360" s="11">
        <v>0</v>
      </c>
      <c r="AU360" s="11">
        <v>152.85968750000001</v>
      </c>
      <c r="AV360" s="11">
        <v>273644</v>
      </c>
      <c r="AW360" s="11">
        <v>0</v>
      </c>
      <c r="AX360" s="11">
        <v>0</v>
      </c>
      <c r="AY360" s="11">
        <v>0</v>
      </c>
      <c r="AZ360" s="11">
        <v>0</v>
      </c>
      <c r="BA360" s="11">
        <v>373.46949999999998</v>
      </c>
      <c r="BC360" s="64"/>
      <c r="BD360" s="27"/>
      <c r="BE360" s="27"/>
      <c r="BF360" s="27"/>
      <c r="BG360" s="27"/>
      <c r="BH360" s="27"/>
      <c r="BI360" s="27"/>
      <c r="BJ360" s="27"/>
      <c r="BK360" s="27"/>
      <c r="BL360" s="27"/>
      <c r="BM360" s="27"/>
      <c r="BN360" s="27"/>
    </row>
    <row r="361" spans="1:66" ht="15" customHeight="1" x14ac:dyDescent="0.2">
      <c r="A361" s="71">
        <v>33848</v>
      </c>
      <c r="B361" s="13"/>
      <c r="C361" s="13">
        <v>198460.2</v>
      </c>
      <c r="D361" s="76">
        <v>8431852.8559642099</v>
      </c>
      <c r="E361" s="13"/>
      <c r="F361" s="38">
        <v>110160.5</v>
      </c>
      <c r="G361" s="13"/>
      <c r="H361" s="38">
        <v>113487</v>
      </c>
      <c r="I361" s="13"/>
      <c r="J361" s="13"/>
      <c r="K361" s="38"/>
      <c r="L361" s="13"/>
      <c r="M361" s="38">
        <v>347901.97869999998</v>
      </c>
      <c r="N361" s="13"/>
      <c r="O361" s="13">
        <v>4.5</v>
      </c>
      <c r="P361" s="13">
        <v>171409</v>
      </c>
      <c r="Q361" s="13">
        <v>719.27</v>
      </c>
      <c r="R361" s="13">
        <v>70117.3</v>
      </c>
      <c r="S361" s="38">
        <v>1411049</v>
      </c>
      <c r="T361" s="13">
        <v>1410075</v>
      </c>
      <c r="U361" s="13"/>
      <c r="V361" s="38"/>
      <c r="W361" s="13"/>
      <c r="X361" s="13"/>
      <c r="Y361" s="13"/>
      <c r="Z361" s="13">
        <v>70.8</v>
      </c>
      <c r="AA361" s="38"/>
      <c r="AB361" s="13"/>
      <c r="AC361" s="13"/>
      <c r="AD361" s="13">
        <v>386707</v>
      </c>
      <c r="AF361" s="11" t="s">
        <v>197</v>
      </c>
      <c r="AG361" s="11">
        <v>198602.9</v>
      </c>
      <c r="AH361" s="11">
        <v>8432.2311012143491</v>
      </c>
      <c r="AI361" s="11" t="s">
        <v>197</v>
      </c>
      <c r="AJ361" s="11">
        <v>108.8473</v>
      </c>
      <c r="AK361" s="11">
        <v>113332.33333333333</v>
      </c>
      <c r="AL361" s="11" t="s">
        <v>197</v>
      </c>
      <c r="AM361" s="11" t="s">
        <v>197</v>
      </c>
      <c r="AN361" s="11">
        <v>349.17649343333329</v>
      </c>
      <c r="AO361" s="11">
        <v>4.5333333333333341</v>
      </c>
      <c r="AP361" s="11">
        <v>170.41633333333334</v>
      </c>
      <c r="AQ361" s="11">
        <v>0</v>
      </c>
      <c r="AR361" s="11">
        <v>266296.2</v>
      </c>
      <c r="AS361" s="11">
        <v>5473.4250000000002</v>
      </c>
      <c r="AT361" s="11">
        <v>0</v>
      </c>
      <c r="AU361" s="11">
        <v>152.85968750000001</v>
      </c>
      <c r="AV361" s="11">
        <v>273644</v>
      </c>
      <c r="AW361" s="11">
        <v>0</v>
      </c>
      <c r="AX361" s="11">
        <v>0</v>
      </c>
      <c r="AY361" s="11">
        <v>0</v>
      </c>
      <c r="AZ361" s="11">
        <v>0</v>
      </c>
      <c r="BA361" s="11">
        <v>373.46949999999998</v>
      </c>
      <c r="BC361" s="64"/>
      <c r="BD361" s="27"/>
      <c r="BE361" s="27"/>
      <c r="BF361" s="27"/>
      <c r="BG361" s="27"/>
      <c r="BH361" s="27"/>
      <c r="BI361" s="27"/>
      <c r="BJ361" s="27"/>
      <c r="BK361" s="27"/>
      <c r="BL361" s="27"/>
      <c r="BM361" s="27"/>
      <c r="BN361" s="27"/>
    </row>
    <row r="362" spans="1:66" ht="15" customHeight="1" x14ac:dyDescent="0.2">
      <c r="A362" s="71">
        <v>33878</v>
      </c>
      <c r="B362" s="13"/>
      <c r="C362" s="13">
        <v>202247.8</v>
      </c>
      <c r="D362" s="76">
        <v>8526753.5453143101</v>
      </c>
      <c r="E362" s="13"/>
      <c r="F362" s="38">
        <v>109013.7</v>
      </c>
      <c r="G362" s="13"/>
      <c r="H362" s="38">
        <v>116238</v>
      </c>
      <c r="I362" s="13"/>
      <c r="J362" s="13"/>
      <c r="K362" s="38"/>
      <c r="L362" s="13"/>
      <c r="M362" s="38">
        <v>355545.46870000003</v>
      </c>
      <c r="N362" s="13"/>
      <c r="O362" s="13">
        <v>5.7</v>
      </c>
      <c r="P362" s="13">
        <v>170847</v>
      </c>
      <c r="Q362" s="13"/>
      <c r="R362" s="13"/>
      <c r="S362" s="38"/>
      <c r="T362" s="13"/>
      <c r="U362" s="13"/>
      <c r="V362" s="38"/>
      <c r="W362" s="13"/>
      <c r="X362" s="13"/>
      <c r="Y362" s="13"/>
      <c r="Z362" s="13">
        <v>89</v>
      </c>
      <c r="AA362" s="38"/>
      <c r="AB362" s="13"/>
      <c r="AC362" s="13"/>
      <c r="AD362" s="13"/>
      <c r="AF362" s="11" t="s">
        <v>197</v>
      </c>
      <c r="AG362" s="11">
        <v>202631.93333333335</v>
      </c>
      <c r="AH362" s="11">
        <v>8533.1869960300792</v>
      </c>
      <c r="AI362" s="11" t="s">
        <v>197</v>
      </c>
      <c r="AJ362" s="11">
        <v>110.17776666666667</v>
      </c>
      <c r="AK362" s="11">
        <v>116074</v>
      </c>
      <c r="AL362" s="11" t="s">
        <v>197</v>
      </c>
      <c r="AM362" s="11" t="s">
        <v>197</v>
      </c>
      <c r="AN362" s="11">
        <v>356.07487099999997</v>
      </c>
      <c r="AO362" s="11">
        <v>5.3999999999999995</v>
      </c>
      <c r="AP362" s="11">
        <v>172.04933333333335</v>
      </c>
      <c r="AQ362" s="11">
        <v>0</v>
      </c>
      <c r="AR362" s="11">
        <v>266296.2</v>
      </c>
      <c r="AS362" s="11">
        <v>5473.4250000000002</v>
      </c>
      <c r="AT362" s="11">
        <v>0</v>
      </c>
      <c r="AU362" s="11">
        <v>152.85968750000001</v>
      </c>
      <c r="AV362" s="11">
        <v>273644</v>
      </c>
      <c r="AW362" s="11">
        <v>0</v>
      </c>
      <c r="AX362" s="11">
        <v>0</v>
      </c>
      <c r="AY362" s="11">
        <v>0</v>
      </c>
      <c r="AZ362" s="11">
        <v>0</v>
      </c>
      <c r="BA362" s="11">
        <v>373.46949999999998</v>
      </c>
      <c r="BC362" s="64"/>
      <c r="BD362" s="27"/>
      <c r="BE362" s="27"/>
      <c r="BF362" s="27"/>
      <c r="BG362" s="27"/>
      <c r="BH362" s="27"/>
      <c r="BI362" s="27"/>
      <c r="BJ362" s="27"/>
      <c r="BK362" s="27"/>
      <c r="BL362" s="27"/>
      <c r="BM362" s="27"/>
      <c r="BN362" s="27"/>
    </row>
    <row r="363" spans="1:66" ht="15" customHeight="1" x14ac:dyDescent="0.2">
      <c r="A363" s="71">
        <v>33909</v>
      </c>
      <c r="B363" s="13"/>
      <c r="C363" s="13">
        <v>207187.8</v>
      </c>
      <c r="D363" s="76">
        <v>8651233.0244259797</v>
      </c>
      <c r="E363" s="13"/>
      <c r="F363" s="38">
        <v>111359.1</v>
      </c>
      <c r="G363" s="13"/>
      <c r="H363" s="38">
        <v>118497</v>
      </c>
      <c r="I363" s="13"/>
      <c r="J363" s="13"/>
      <c r="K363" s="38"/>
      <c r="L363" s="13"/>
      <c r="M363" s="38">
        <v>364777.16560000001</v>
      </c>
      <c r="N363" s="13"/>
      <c r="O363" s="13">
        <v>6</v>
      </c>
      <c r="P363" s="13">
        <v>173892</v>
      </c>
      <c r="Q363" s="13"/>
      <c r="R363" s="13"/>
      <c r="S363" s="38"/>
      <c r="T363" s="13"/>
      <c r="U363" s="13"/>
      <c r="V363" s="38"/>
      <c r="W363" s="13"/>
      <c r="X363" s="13"/>
      <c r="Y363" s="13"/>
      <c r="Z363" s="13">
        <v>110.4</v>
      </c>
      <c r="AA363" s="38"/>
      <c r="AB363" s="13"/>
      <c r="AC363" s="13"/>
      <c r="AD363" s="13"/>
      <c r="AF363" s="11" t="s">
        <v>197</v>
      </c>
      <c r="AG363" s="11">
        <v>206104.73333333331</v>
      </c>
      <c r="AH363" s="11">
        <v>8630.002219104199</v>
      </c>
      <c r="AI363" s="11" t="s">
        <v>197</v>
      </c>
      <c r="AJ363" s="11">
        <v>111.61789999999998</v>
      </c>
      <c r="AK363" s="11">
        <v>117929.33333333333</v>
      </c>
      <c r="AL363" s="11" t="s">
        <v>197</v>
      </c>
      <c r="AM363" s="11" t="s">
        <v>197</v>
      </c>
      <c r="AN363" s="11">
        <v>366.93684949999999</v>
      </c>
      <c r="AO363" s="11">
        <v>6.0666666666666664</v>
      </c>
      <c r="AP363" s="11">
        <v>172.31766666666667</v>
      </c>
      <c r="AQ363" s="11">
        <v>2719.45</v>
      </c>
      <c r="AR363" s="11">
        <v>273267.40000000002</v>
      </c>
      <c r="AS363" s="11">
        <v>5614.6790000000001</v>
      </c>
      <c r="AT363" s="11">
        <v>0</v>
      </c>
      <c r="AU363" s="11">
        <v>156.67782812499999</v>
      </c>
      <c r="AV363" s="11">
        <v>282395</v>
      </c>
      <c r="AW363" s="11">
        <v>0</v>
      </c>
      <c r="AX363" s="11">
        <v>0</v>
      </c>
      <c r="AY363" s="11">
        <v>0</v>
      </c>
      <c r="AZ363" s="11">
        <v>0</v>
      </c>
      <c r="BA363" s="11">
        <v>383.72250000000003</v>
      </c>
      <c r="BC363" s="64"/>
      <c r="BD363" s="27"/>
      <c r="BE363" s="27"/>
      <c r="BF363" s="27"/>
      <c r="BG363" s="27"/>
      <c r="BH363" s="27"/>
      <c r="BI363" s="27"/>
      <c r="BJ363" s="27"/>
      <c r="BK363" s="27"/>
      <c r="BL363" s="27"/>
      <c r="BM363" s="27"/>
      <c r="BN363" s="27"/>
    </row>
    <row r="364" spans="1:66" ht="15" customHeight="1" x14ac:dyDescent="0.2">
      <c r="A364" s="71">
        <v>33939</v>
      </c>
      <c r="B364" s="13"/>
      <c r="C364" s="13">
        <v>208878.6</v>
      </c>
      <c r="D364" s="76">
        <v>8714049.2906550895</v>
      </c>
      <c r="E364" s="13"/>
      <c r="F364" s="38">
        <v>114480.9</v>
      </c>
      <c r="G364" s="13"/>
      <c r="H364" s="38">
        <v>119053</v>
      </c>
      <c r="I364" s="13"/>
      <c r="J364" s="13"/>
      <c r="K364" s="38"/>
      <c r="L364" s="13"/>
      <c r="M364" s="38">
        <v>380487.9142</v>
      </c>
      <c r="N364" s="13"/>
      <c r="O364" s="13">
        <v>6.5</v>
      </c>
      <c r="P364" s="13">
        <v>172214</v>
      </c>
      <c r="Q364" s="13">
        <v>825.4699999999998</v>
      </c>
      <c r="R364" s="13">
        <v>71934.3</v>
      </c>
      <c r="S364" s="38">
        <v>1463019</v>
      </c>
      <c r="T364" s="13">
        <v>1461373</v>
      </c>
      <c r="U364" s="13"/>
      <c r="V364" s="38"/>
      <c r="W364" s="13"/>
      <c r="X364" s="13"/>
      <c r="Y364" s="13"/>
      <c r="Z364" s="13">
        <v>127.7</v>
      </c>
      <c r="AA364" s="38"/>
      <c r="AB364" s="13"/>
      <c r="AC364" s="13"/>
      <c r="AD364" s="13">
        <v>401037</v>
      </c>
      <c r="AF364" s="11" t="s">
        <v>197</v>
      </c>
      <c r="AG364" s="11">
        <v>209690.83333333334</v>
      </c>
      <c r="AH364" s="11">
        <v>8726.9282378961161</v>
      </c>
      <c r="AI364" s="11" t="s">
        <v>197</v>
      </c>
      <c r="AJ364" s="11">
        <v>113.9868</v>
      </c>
      <c r="AK364" s="11">
        <v>118900</v>
      </c>
      <c r="AL364" s="11" t="s">
        <v>197</v>
      </c>
      <c r="AM364" s="11" t="s">
        <v>197</v>
      </c>
      <c r="AN364" s="11">
        <v>376.44689846666671</v>
      </c>
      <c r="AO364" s="11">
        <v>6.7333333333333334</v>
      </c>
      <c r="AP364" s="11">
        <v>171.191</v>
      </c>
      <c r="AQ364" s="11">
        <v>2719.45</v>
      </c>
      <c r="AR364" s="11">
        <v>273267.40000000002</v>
      </c>
      <c r="AS364" s="11">
        <v>5614.6790000000001</v>
      </c>
      <c r="AT364" s="11">
        <v>0</v>
      </c>
      <c r="AU364" s="11">
        <v>156.67782812499999</v>
      </c>
      <c r="AV364" s="11">
        <v>282395</v>
      </c>
      <c r="AW364" s="11">
        <v>0</v>
      </c>
      <c r="AX364" s="11">
        <v>0</v>
      </c>
      <c r="AY364" s="11">
        <v>0</v>
      </c>
      <c r="AZ364" s="11">
        <v>0</v>
      </c>
      <c r="BA364" s="11">
        <v>383.72250000000003</v>
      </c>
      <c r="BC364" s="64"/>
      <c r="BD364" s="27"/>
      <c r="BE364" s="27"/>
      <c r="BF364" s="27"/>
      <c r="BG364" s="27"/>
      <c r="BH364" s="27"/>
      <c r="BI364" s="27"/>
      <c r="BJ364" s="27"/>
      <c r="BK364" s="27"/>
      <c r="BL364" s="27"/>
      <c r="BM364" s="27"/>
      <c r="BN364" s="27"/>
    </row>
    <row r="365" spans="1:66" ht="15" customHeight="1" x14ac:dyDescent="0.2">
      <c r="A365" s="71">
        <v>33970</v>
      </c>
      <c r="B365" s="13"/>
      <c r="C365" s="13">
        <v>213006.1</v>
      </c>
      <c r="D365" s="76">
        <v>8810017.1279567797</v>
      </c>
      <c r="E365" s="13"/>
      <c r="F365" s="38">
        <v>116120.4</v>
      </c>
      <c r="G365" s="13"/>
      <c r="H365" s="38">
        <v>119150</v>
      </c>
      <c r="I365" s="13"/>
      <c r="J365" s="13"/>
      <c r="K365" s="38"/>
      <c r="L365" s="13"/>
      <c r="M365" s="38">
        <v>384075.61560000002</v>
      </c>
      <c r="N365" s="13"/>
      <c r="O365" s="13">
        <v>7.7</v>
      </c>
      <c r="P365" s="13">
        <v>167467</v>
      </c>
      <c r="Q365" s="13"/>
      <c r="R365" s="13"/>
      <c r="S365" s="38"/>
      <c r="T365" s="13"/>
      <c r="U365" s="13"/>
      <c r="V365" s="38"/>
      <c r="W365" s="13"/>
      <c r="X365" s="13"/>
      <c r="Y365" s="13"/>
      <c r="Z365" s="13">
        <v>164</v>
      </c>
      <c r="AA365" s="38"/>
      <c r="AB365" s="13"/>
      <c r="AC365" s="13"/>
      <c r="AD365" s="13"/>
      <c r="AF365" s="11" t="s">
        <v>197</v>
      </c>
      <c r="AG365" s="11">
        <v>213247.46666666667</v>
      </c>
      <c r="AH365" s="11">
        <v>8810.2999435960792</v>
      </c>
      <c r="AI365" s="11" t="s">
        <v>197</v>
      </c>
      <c r="AJ365" s="11">
        <v>116.53203333333333</v>
      </c>
      <c r="AK365" s="11">
        <v>119775.33333333333</v>
      </c>
      <c r="AL365" s="11" t="s">
        <v>197</v>
      </c>
      <c r="AM365" s="11" t="s">
        <v>197</v>
      </c>
      <c r="AN365" s="11">
        <v>383.3576554666667</v>
      </c>
      <c r="AO365" s="11">
        <v>7.5333333333333341</v>
      </c>
      <c r="AP365" s="11">
        <v>169.45533333333336</v>
      </c>
      <c r="AQ365" s="11">
        <v>2719.45</v>
      </c>
      <c r="AR365" s="11">
        <v>273267.40000000002</v>
      </c>
      <c r="AS365" s="11">
        <v>5614.6790000000001</v>
      </c>
      <c r="AT365" s="11">
        <v>0</v>
      </c>
      <c r="AU365" s="11">
        <v>156.67782812499999</v>
      </c>
      <c r="AV365" s="11">
        <v>282395</v>
      </c>
      <c r="AW365" s="11">
        <v>0</v>
      </c>
      <c r="AX365" s="11">
        <v>0</v>
      </c>
      <c r="AY365" s="11">
        <v>0</v>
      </c>
      <c r="AZ365" s="11">
        <v>0</v>
      </c>
      <c r="BA365" s="11">
        <v>383.72250000000003</v>
      </c>
      <c r="BC365" s="64"/>
      <c r="BD365" s="27"/>
      <c r="BE365" s="27"/>
      <c r="BF365" s="27"/>
      <c r="BG365" s="27"/>
      <c r="BH365" s="27"/>
      <c r="BI365" s="27"/>
      <c r="BJ365" s="27"/>
      <c r="BK365" s="27"/>
      <c r="BL365" s="27"/>
      <c r="BM365" s="27"/>
      <c r="BN365" s="27"/>
    </row>
    <row r="366" spans="1:66" ht="15" customHeight="1" x14ac:dyDescent="0.2">
      <c r="A366" s="71">
        <v>34001</v>
      </c>
      <c r="B366" s="13"/>
      <c r="C366" s="13">
        <v>217857.7</v>
      </c>
      <c r="D366" s="76">
        <v>8896561.6705223396</v>
      </c>
      <c r="E366" s="13"/>
      <c r="F366" s="38">
        <v>118994.8</v>
      </c>
      <c r="G366" s="13"/>
      <c r="H366" s="38">
        <v>121123</v>
      </c>
      <c r="I366" s="13"/>
      <c r="J366" s="13"/>
      <c r="K366" s="38"/>
      <c r="L366" s="13"/>
      <c r="M366" s="38">
        <v>385509.43660000002</v>
      </c>
      <c r="N366" s="13"/>
      <c r="O366" s="13">
        <v>8.4</v>
      </c>
      <c r="P366" s="13">
        <v>168685</v>
      </c>
      <c r="Q366" s="13"/>
      <c r="R366" s="13"/>
      <c r="S366" s="38"/>
      <c r="T366" s="13"/>
      <c r="U366" s="13"/>
      <c r="V366" s="38"/>
      <c r="W366" s="13"/>
      <c r="X366" s="13"/>
      <c r="Y366" s="13"/>
      <c r="Z366" s="13">
        <v>206.9</v>
      </c>
      <c r="AA366" s="38"/>
      <c r="AB366" s="13"/>
      <c r="AC366" s="13"/>
      <c r="AD366" s="13"/>
      <c r="AF366" s="11" t="s">
        <v>197</v>
      </c>
      <c r="AG366" s="11">
        <v>217157.96666666667</v>
      </c>
      <c r="AH366" s="11">
        <v>8910.9635635301311</v>
      </c>
      <c r="AI366" s="11" t="s">
        <v>197</v>
      </c>
      <c r="AJ366" s="11">
        <v>117.5518</v>
      </c>
      <c r="AK366" s="11">
        <v>121144.66666666667</v>
      </c>
      <c r="AL366" s="11" t="s">
        <v>197</v>
      </c>
      <c r="AM366" s="11" t="s">
        <v>197</v>
      </c>
      <c r="AN366" s="11">
        <v>385.75914056666664</v>
      </c>
      <c r="AO366" s="11">
        <v>8.5666666666666682</v>
      </c>
      <c r="AP366" s="11">
        <v>168.48633333333333</v>
      </c>
      <c r="AQ366" s="11">
        <v>2876.63</v>
      </c>
      <c r="AR366" s="11">
        <v>280920.3</v>
      </c>
      <c r="AS366" s="11">
        <v>5767.8509999999997</v>
      </c>
      <c r="AT366" s="11">
        <v>0</v>
      </c>
      <c r="AU366" s="11">
        <v>161.68445703099999</v>
      </c>
      <c r="AV366" s="11">
        <v>293336</v>
      </c>
      <c r="AW366" s="11">
        <v>0</v>
      </c>
      <c r="AX366" s="11">
        <v>0</v>
      </c>
      <c r="AY366" s="11">
        <v>0</v>
      </c>
      <c r="AZ366" s="11">
        <v>0</v>
      </c>
      <c r="BA366" s="11">
        <v>395.48874999999998</v>
      </c>
      <c r="BC366" s="64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</row>
    <row r="367" spans="1:66" ht="15" customHeight="1" x14ac:dyDescent="0.2">
      <c r="A367" s="71">
        <v>34029</v>
      </c>
      <c r="B367" s="13"/>
      <c r="C367" s="13">
        <v>220610.1</v>
      </c>
      <c r="D367" s="76">
        <v>9017130.9413389694</v>
      </c>
      <c r="E367" s="13"/>
      <c r="F367" s="38">
        <v>117540.2</v>
      </c>
      <c r="G367" s="13"/>
      <c r="H367" s="38">
        <v>123161</v>
      </c>
      <c r="I367" s="13"/>
      <c r="J367" s="13"/>
      <c r="K367" s="38"/>
      <c r="L367" s="13"/>
      <c r="M367" s="38">
        <v>387692.36949999997</v>
      </c>
      <c r="N367" s="13"/>
      <c r="O367" s="13">
        <v>9.6</v>
      </c>
      <c r="P367" s="13">
        <v>169307</v>
      </c>
      <c r="Q367" s="13">
        <v>683.46</v>
      </c>
      <c r="R367" s="13">
        <v>74379.8</v>
      </c>
      <c r="S367" s="38">
        <v>1507320</v>
      </c>
      <c r="T367" s="13">
        <v>1506864</v>
      </c>
      <c r="U367" s="13"/>
      <c r="V367" s="38"/>
      <c r="W367" s="13"/>
      <c r="X367" s="13"/>
      <c r="Y367" s="13">
        <v>788014</v>
      </c>
      <c r="Z367" s="13">
        <v>294.60000000000002</v>
      </c>
      <c r="AA367" s="38">
        <v>1446.2771439999999</v>
      </c>
      <c r="AB367" s="13">
        <v>1502.180441</v>
      </c>
      <c r="AC367" s="13"/>
      <c r="AD367" s="13">
        <v>416493</v>
      </c>
      <c r="AF367" s="11" t="s">
        <v>197</v>
      </c>
      <c r="AG367" s="11">
        <v>220578.06666666668</v>
      </c>
      <c r="AH367" s="11">
        <v>9009.2627931938514</v>
      </c>
      <c r="AI367" s="11" t="s">
        <v>197</v>
      </c>
      <c r="AJ367" s="11">
        <v>118.79796666666667</v>
      </c>
      <c r="AK367" s="11">
        <v>122391.33333333333</v>
      </c>
      <c r="AL367" s="11" t="s">
        <v>197</v>
      </c>
      <c r="AM367" s="11" t="s">
        <v>197</v>
      </c>
      <c r="AN367" s="11">
        <v>389.54429230000005</v>
      </c>
      <c r="AO367" s="11">
        <v>9.9333333333333336</v>
      </c>
      <c r="AP367" s="11">
        <v>168.80533333333335</v>
      </c>
      <c r="AQ367" s="11">
        <v>2876.63</v>
      </c>
      <c r="AR367" s="11">
        <v>280920.3</v>
      </c>
      <c r="AS367" s="11">
        <v>5767.8509999999997</v>
      </c>
      <c r="AT367" s="11">
        <v>0</v>
      </c>
      <c r="AU367" s="11">
        <v>161.68445703099999</v>
      </c>
      <c r="AV367" s="11">
        <v>293336</v>
      </c>
      <c r="AW367" s="11">
        <v>0</v>
      </c>
      <c r="AX367" s="11">
        <v>0</v>
      </c>
      <c r="AY367" s="11">
        <v>0</v>
      </c>
      <c r="AZ367" s="11">
        <v>0</v>
      </c>
      <c r="BA367" s="11">
        <v>395.48874999999998</v>
      </c>
      <c r="BC367" s="64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</row>
    <row r="368" spans="1:66" ht="15" customHeight="1" x14ac:dyDescent="0.2">
      <c r="A368" s="71">
        <v>34060</v>
      </c>
      <c r="B368" s="13"/>
      <c r="C368" s="13">
        <v>223266.4</v>
      </c>
      <c r="D368" s="76">
        <v>9104930.8656935208</v>
      </c>
      <c r="E368" s="13"/>
      <c r="F368" s="38">
        <v>119858.9</v>
      </c>
      <c r="G368" s="13"/>
      <c r="H368" s="38">
        <v>122890</v>
      </c>
      <c r="I368" s="13"/>
      <c r="J368" s="13"/>
      <c r="K368" s="38"/>
      <c r="L368" s="13"/>
      <c r="M368" s="38">
        <v>395431.07079999999</v>
      </c>
      <c r="N368" s="13"/>
      <c r="O368" s="13">
        <v>11.8</v>
      </c>
      <c r="P368" s="13">
        <v>168424</v>
      </c>
      <c r="Q368" s="13"/>
      <c r="R368" s="13"/>
      <c r="S368" s="38"/>
      <c r="T368" s="13"/>
      <c r="U368" s="13"/>
      <c r="V368" s="38"/>
      <c r="W368" s="13"/>
      <c r="X368" s="13"/>
      <c r="Y368" s="13"/>
      <c r="Z368" s="13">
        <v>368.1</v>
      </c>
      <c r="AA368" s="38"/>
      <c r="AB368" s="13"/>
      <c r="AC368" s="13"/>
      <c r="AD368" s="13"/>
      <c r="AF368" s="11" t="s">
        <v>197</v>
      </c>
      <c r="AG368" s="11">
        <v>223611.30000000002</v>
      </c>
      <c r="AH368" s="11">
        <v>9105.0524467550458</v>
      </c>
      <c r="AI368" s="11" t="s">
        <v>197</v>
      </c>
      <c r="AJ368" s="11">
        <v>119.52489999999997</v>
      </c>
      <c r="AK368" s="11">
        <v>123166.33333333333</v>
      </c>
      <c r="AL368" s="11" t="s">
        <v>197</v>
      </c>
      <c r="AM368" s="11" t="s">
        <v>197</v>
      </c>
      <c r="AN368" s="11">
        <v>396.59816156666659</v>
      </c>
      <c r="AO368" s="11">
        <v>11.966666666666667</v>
      </c>
      <c r="AP368" s="11">
        <v>168.72866666666667</v>
      </c>
      <c r="AQ368" s="11">
        <v>2876.63</v>
      </c>
      <c r="AR368" s="11">
        <v>280920.3</v>
      </c>
      <c r="AS368" s="11">
        <v>5767.8509999999997</v>
      </c>
      <c r="AT368" s="11">
        <v>0</v>
      </c>
      <c r="AU368" s="11">
        <v>161.68445703099999</v>
      </c>
      <c r="AV368" s="11">
        <v>293336</v>
      </c>
      <c r="AW368" s="11">
        <v>0</v>
      </c>
      <c r="AX368" s="11">
        <v>0</v>
      </c>
      <c r="AY368" s="11">
        <v>0</v>
      </c>
      <c r="AZ368" s="11">
        <v>0</v>
      </c>
      <c r="BA368" s="11">
        <v>395.48874999999998</v>
      </c>
      <c r="BC368" s="64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</row>
    <row r="369" spans="1:66" ht="15" customHeight="1" x14ac:dyDescent="0.2">
      <c r="A369" s="71">
        <v>34090</v>
      </c>
      <c r="B369" s="13"/>
      <c r="C369" s="13">
        <v>226957.4</v>
      </c>
      <c r="D369" s="76">
        <v>9187974.2732537501</v>
      </c>
      <c r="E369" s="13"/>
      <c r="F369" s="38">
        <v>121175.6</v>
      </c>
      <c r="G369" s="13"/>
      <c r="H369" s="38">
        <v>123448</v>
      </c>
      <c r="I369" s="13"/>
      <c r="J369" s="13"/>
      <c r="K369" s="38"/>
      <c r="L369" s="13"/>
      <c r="M369" s="38">
        <v>406671.04440000001</v>
      </c>
      <c r="N369" s="13"/>
      <c r="O369" s="13">
        <v>14.5</v>
      </c>
      <c r="P369" s="13">
        <v>168455</v>
      </c>
      <c r="Q369" s="13"/>
      <c r="R369" s="13"/>
      <c r="S369" s="38"/>
      <c r="T369" s="13"/>
      <c r="U369" s="13"/>
      <c r="V369" s="38"/>
      <c r="W369" s="13"/>
      <c r="X369" s="13"/>
      <c r="Y369" s="13"/>
      <c r="Z369" s="13">
        <v>481.6</v>
      </c>
      <c r="AA369" s="38"/>
      <c r="AB369" s="13"/>
      <c r="AC369" s="13"/>
      <c r="AD369" s="13"/>
      <c r="AF369" s="11" t="s">
        <v>197</v>
      </c>
      <c r="AG369" s="11">
        <v>226516.9</v>
      </c>
      <c r="AH369" s="11">
        <v>9193.8561967192836</v>
      </c>
      <c r="AI369" s="11" t="s">
        <v>197</v>
      </c>
      <c r="AJ369" s="11">
        <v>121.30446666666667</v>
      </c>
      <c r="AK369" s="11">
        <v>123559.33333333333</v>
      </c>
      <c r="AL369" s="11" t="s">
        <v>197</v>
      </c>
      <c r="AM369" s="11" t="s">
        <v>197</v>
      </c>
      <c r="AN369" s="11">
        <v>405.2326295333333</v>
      </c>
      <c r="AO369" s="11">
        <v>13.366666666666667</v>
      </c>
      <c r="AP369" s="11">
        <v>168.20599999999999</v>
      </c>
      <c r="AQ369" s="11">
        <v>3063.8999999999996</v>
      </c>
      <c r="AR369" s="11">
        <v>289594.90000000002</v>
      </c>
      <c r="AS369" s="11">
        <v>5918.9870000000001</v>
      </c>
      <c r="AT369" s="11">
        <v>0</v>
      </c>
      <c r="AU369" s="11">
        <v>168.40779296900001</v>
      </c>
      <c r="AV369" s="11">
        <v>305002</v>
      </c>
      <c r="AW369" s="11">
        <v>0</v>
      </c>
      <c r="AX369" s="11">
        <v>0</v>
      </c>
      <c r="AY369" s="11">
        <v>0</v>
      </c>
      <c r="AZ369" s="11">
        <v>0</v>
      </c>
      <c r="BA369" s="11">
        <v>408.74775</v>
      </c>
      <c r="BC369" s="64"/>
      <c r="BD369" s="27"/>
      <c r="BE369" s="27"/>
      <c r="BF369" s="27"/>
      <c r="BG369" s="27"/>
      <c r="BH369" s="27"/>
      <c r="BI369" s="27"/>
      <c r="BJ369" s="27"/>
      <c r="BK369" s="27"/>
      <c r="BL369" s="27"/>
      <c r="BM369" s="27"/>
      <c r="BN369" s="27"/>
    </row>
    <row r="370" spans="1:66" ht="15" customHeight="1" x14ac:dyDescent="0.2">
      <c r="A370" s="71">
        <v>34121</v>
      </c>
      <c r="B370" s="13"/>
      <c r="C370" s="13">
        <v>229326.9</v>
      </c>
      <c r="D370" s="76">
        <v>9286135.5020717494</v>
      </c>
      <c r="E370" s="13"/>
      <c r="F370" s="38">
        <v>122878.9</v>
      </c>
      <c r="G370" s="13"/>
      <c r="H370" s="38">
        <v>124340</v>
      </c>
      <c r="I370" s="13"/>
      <c r="J370" s="13"/>
      <c r="K370" s="38"/>
      <c r="L370" s="13"/>
      <c r="M370" s="38">
        <v>413595.77340000001</v>
      </c>
      <c r="N370" s="13"/>
      <c r="O370" s="13">
        <v>13.8</v>
      </c>
      <c r="P370" s="13">
        <v>167739</v>
      </c>
      <c r="Q370" s="13">
        <v>835.7</v>
      </c>
      <c r="R370" s="13">
        <v>77902.3</v>
      </c>
      <c r="S370" s="38">
        <v>1537599</v>
      </c>
      <c r="T370" s="13">
        <v>1536257</v>
      </c>
      <c r="U370" s="13"/>
      <c r="V370" s="38"/>
      <c r="W370" s="13"/>
      <c r="X370" s="13"/>
      <c r="Y370" s="13">
        <v>782212</v>
      </c>
      <c r="Z370" s="13">
        <v>613.5</v>
      </c>
      <c r="AA370" s="38">
        <v>1472.5792590000001</v>
      </c>
      <c r="AB370" s="13">
        <v>1553.8031329999999</v>
      </c>
      <c r="AC370" s="13"/>
      <c r="AD370" s="13">
        <v>430754</v>
      </c>
      <c r="AF370" s="11" t="s">
        <v>197</v>
      </c>
      <c r="AG370" s="11">
        <v>229885.13333333333</v>
      </c>
      <c r="AH370" s="11">
        <v>9292.5732159835152</v>
      </c>
      <c r="AI370" s="11" t="s">
        <v>197</v>
      </c>
      <c r="AJ370" s="11">
        <v>122.12343333333334</v>
      </c>
      <c r="AK370" s="11">
        <v>124992.33333333333</v>
      </c>
      <c r="AL370" s="11" t="s">
        <v>197</v>
      </c>
      <c r="AM370" s="11" t="s">
        <v>197</v>
      </c>
      <c r="AN370" s="11">
        <v>412.73648056666667</v>
      </c>
      <c r="AO370" s="11">
        <v>15.966666666666669</v>
      </c>
      <c r="AP370" s="11">
        <v>167.78066666666666</v>
      </c>
      <c r="AQ370" s="11">
        <v>3063.8999999999996</v>
      </c>
      <c r="AR370" s="11">
        <v>289594.90000000002</v>
      </c>
      <c r="AS370" s="11">
        <v>5918.9870000000001</v>
      </c>
      <c r="AT370" s="11">
        <v>0</v>
      </c>
      <c r="AU370" s="11">
        <v>168.40779296900001</v>
      </c>
      <c r="AV370" s="11">
        <v>305002</v>
      </c>
      <c r="AW370" s="11">
        <v>0</v>
      </c>
      <c r="AX370" s="11">
        <v>0</v>
      </c>
      <c r="AY370" s="11">
        <v>0</v>
      </c>
      <c r="AZ370" s="11">
        <v>0</v>
      </c>
      <c r="BA370" s="11">
        <v>408.74775</v>
      </c>
      <c r="BC370" s="64"/>
      <c r="BD370" s="27"/>
      <c r="BE370" s="27"/>
      <c r="BF370" s="27"/>
      <c r="BG370" s="27"/>
      <c r="BH370" s="27"/>
      <c r="BI370" s="27"/>
      <c r="BJ370" s="27"/>
      <c r="BK370" s="27"/>
      <c r="BL370" s="27"/>
      <c r="BM370" s="27"/>
      <c r="BN370" s="27"/>
    </row>
    <row r="371" spans="1:66" ht="15" customHeight="1" x14ac:dyDescent="0.2">
      <c r="A371" s="71">
        <v>34151</v>
      </c>
      <c r="B371" s="13"/>
      <c r="C371" s="13">
        <v>233371.1</v>
      </c>
      <c r="D371" s="76">
        <v>9404851.5375217199</v>
      </c>
      <c r="E371" s="13"/>
      <c r="F371" s="38">
        <v>122315.8</v>
      </c>
      <c r="G371" s="13"/>
      <c r="H371" s="38">
        <v>127189</v>
      </c>
      <c r="I371" s="13"/>
      <c r="J371" s="13"/>
      <c r="K371" s="38"/>
      <c r="L371" s="13"/>
      <c r="M371" s="38">
        <v>417942.62390000001</v>
      </c>
      <c r="N371" s="13"/>
      <c r="O371" s="13">
        <v>19.600000000000001</v>
      </c>
      <c r="P371" s="13">
        <v>167148</v>
      </c>
      <c r="Q371" s="13"/>
      <c r="R371" s="13"/>
      <c r="S371" s="38"/>
      <c r="T371" s="13"/>
      <c r="U371" s="13"/>
      <c r="V371" s="38"/>
      <c r="W371" s="13"/>
      <c r="X371" s="13"/>
      <c r="Y371" s="13"/>
      <c r="Z371" s="13">
        <v>841.4</v>
      </c>
      <c r="AA371" s="38"/>
      <c r="AB371" s="13"/>
      <c r="AC371" s="13"/>
      <c r="AD371" s="13"/>
      <c r="AF371" s="11" t="s">
        <v>197</v>
      </c>
      <c r="AG371" s="11">
        <v>233816.13333333333</v>
      </c>
      <c r="AH371" s="11">
        <v>9405.4845074106142</v>
      </c>
      <c r="AI371" s="11" t="s">
        <v>197</v>
      </c>
      <c r="AJ371" s="11">
        <v>123.4465</v>
      </c>
      <c r="AK371" s="11">
        <v>128020</v>
      </c>
      <c r="AL371" s="11" t="s">
        <v>197</v>
      </c>
      <c r="AM371" s="11" t="s">
        <v>197</v>
      </c>
      <c r="AN371" s="11">
        <v>417.4180472000001</v>
      </c>
      <c r="AO371" s="11">
        <v>18.566666666666666</v>
      </c>
      <c r="AP371" s="11">
        <v>168.75366666666665</v>
      </c>
      <c r="AQ371" s="11">
        <v>3063.8999999999996</v>
      </c>
      <c r="AR371" s="11">
        <v>289594.90000000002</v>
      </c>
      <c r="AS371" s="11">
        <v>5918.9870000000001</v>
      </c>
      <c r="AT371" s="11">
        <v>0</v>
      </c>
      <c r="AU371" s="11">
        <v>168.40779296900001</v>
      </c>
      <c r="AV371" s="11">
        <v>305002</v>
      </c>
      <c r="AW371" s="11">
        <v>0</v>
      </c>
      <c r="AX371" s="11">
        <v>0</v>
      </c>
      <c r="AY371" s="11">
        <v>0</v>
      </c>
      <c r="AZ371" s="11">
        <v>0</v>
      </c>
      <c r="BA371" s="11">
        <v>408.74775</v>
      </c>
      <c r="BC371" s="64"/>
      <c r="BD371" s="27"/>
      <c r="BE371" s="27"/>
      <c r="BF371" s="27"/>
      <c r="BG371" s="27"/>
      <c r="BH371" s="27"/>
      <c r="BI371" s="27"/>
      <c r="BJ371" s="27"/>
      <c r="BK371" s="27"/>
      <c r="BL371" s="27"/>
      <c r="BM371" s="27"/>
      <c r="BN371" s="27"/>
    </row>
    <row r="372" spans="1:66" ht="15" customHeight="1" x14ac:dyDescent="0.2">
      <c r="A372" s="71">
        <v>34182</v>
      </c>
      <c r="B372" s="13"/>
      <c r="C372" s="13">
        <v>238750.4</v>
      </c>
      <c r="D372" s="76">
        <v>9531316.1784229092</v>
      </c>
      <c r="E372" s="13"/>
      <c r="F372" s="38">
        <v>125144.8</v>
      </c>
      <c r="G372" s="13"/>
      <c r="H372" s="38">
        <v>132531</v>
      </c>
      <c r="I372" s="13"/>
      <c r="J372" s="13"/>
      <c r="K372" s="38"/>
      <c r="L372" s="13"/>
      <c r="M372" s="38">
        <v>420715.74430000002</v>
      </c>
      <c r="N372" s="13"/>
      <c r="O372" s="13">
        <v>22.3</v>
      </c>
      <c r="P372" s="13">
        <v>171374</v>
      </c>
      <c r="Q372" s="13"/>
      <c r="R372" s="13"/>
      <c r="S372" s="38"/>
      <c r="T372" s="13"/>
      <c r="U372" s="13"/>
      <c r="V372" s="38"/>
      <c r="W372" s="13"/>
      <c r="X372" s="13"/>
      <c r="Y372" s="13"/>
      <c r="Z372" s="13">
        <v>1149.5</v>
      </c>
      <c r="AA372" s="38"/>
      <c r="AB372" s="13"/>
      <c r="AC372" s="13"/>
      <c r="AD372" s="13"/>
      <c r="AF372" s="11" t="s">
        <v>197</v>
      </c>
      <c r="AG372" s="11">
        <v>237592.83333333334</v>
      </c>
      <c r="AH372" s="11">
        <v>9538.1500042774405</v>
      </c>
      <c r="AI372" s="11" t="s">
        <v>197</v>
      </c>
      <c r="AJ372" s="11">
        <v>125.25806666666666</v>
      </c>
      <c r="AK372" s="11">
        <v>132035.66666666666</v>
      </c>
      <c r="AL372" s="11" t="s">
        <v>197</v>
      </c>
      <c r="AM372" s="11" t="s">
        <v>197</v>
      </c>
      <c r="AN372" s="11">
        <v>422.28527993333336</v>
      </c>
      <c r="AO372" s="11">
        <v>21.600000000000005</v>
      </c>
      <c r="AP372" s="11">
        <v>170.74333333333334</v>
      </c>
      <c r="AQ372" s="11">
        <v>3283.21</v>
      </c>
      <c r="AR372" s="11">
        <v>299405.8</v>
      </c>
      <c r="AS372" s="11">
        <v>6074.5069999999996</v>
      </c>
      <c r="AT372" s="11">
        <v>0</v>
      </c>
      <c r="AU372" s="11">
        <v>174.544679688</v>
      </c>
      <c r="AV372" s="11">
        <v>317053</v>
      </c>
      <c r="AW372" s="11">
        <v>0</v>
      </c>
      <c r="AX372" s="11">
        <v>0</v>
      </c>
      <c r="AY372" s="11">
        <v>0</v>
      </c>
      <c r="AZ372" s="11">
        <v>0</v>
      </c>
      <c r="BA372" s="11">
        <v>423.90050000000002</v>
      </c>
      <c r="BC372" s="64"/>
      <c r="BD372" s="27"/>
      <c r="BE372" s="27"/>
      <c r="BF372" s="27"/>
      <c r="BG372" s="27"/>
      <c r="BH372" s="27"/>
      <c r="BI372" s="27"/>
      <c r="BJ372" s="27"/>
      <c r="BK372" s="27"/>
      <c r="BL372" s="27"/>
      <c r="BM372" s="27"/>
      <c r="BN372" s="27"/>
    </row>
    <row r="373" spans="1:66" ht="15" customHeight="1" x14ac:dyDescent="0.2">
      <c r="A373" s="71">
        <v>34213</v>
      </c>
      <c r="B373" s="13"/>
      <c r="C373" s="13">
        <v>240657</v>
      </c>
      <c r="D373" s="76">
        <v>9689192.1782274395</v>
      </c>
      <c r="E373" s="13"/>
      <c r="F373" s="38">
        <v>128313.60000000001</v>
      </c>
      <c r="G373" s="13"/>
      <c r="H373" s="38">
        <v>136387</v>
      </c>
      <c r="I373" s="13"/>
      <c r="J373" s="13"/>
      <c r="K373" s="38"/>
      <c r="L373" s="13"/>
      <c r="M373" s="38">
        <v>428197.47159999999</v>
      </c>
      <c r="N373" s="13"/>
      <c r="O373" s="13">
        <v>22.9</v>
      </c>
      <c r="P373" s="13">
        <v>173708</v>
      </c>
      <c r="Q373" s="13">
        <v>938.5799999999997</v>
      </c>
      <c r="R373" s="13">
        <v>80121.600000000006</v>
      </c>
      <c r="S373" s="38">
        <v>1566569</v>
      </c>
      <c r="T373" s="13">
        <v>1564952</v>
      </c>
      <c r="U373" s="13"/>
      <c r="V373" s="38"/>
      <c r="W373" s="13"/>
      <c r="X373" s="13"/>
      <c r="Y373" s="13">
        <v>832158</v>
      </c>
      <c r="Z373" s="13">
        <v>1578.4</v>
      </c>
      <c r="AA373" s="38">
        <v>1486.9611399999999</v>
      </c>
      <c r="AB373" s="13">
        <v>1553.7681399999999</v>
      </c>
      <c r="AC373" s="13"/>
      <c r="AD373" s="13">
        <v>447318</v>
      </c>
      <c r="AF373" s="11" t="s">
        <v>197</v>
      </c>
      <c r="AG373" s="11">
        <v>240195.70000000004</v>
      </c>
      <c r="AH373" s="11">
        <v>9677.9819284748573</v>
      </c>
      <c r="AI373" s="11" t="s">
        <v>197</v>
      </c>
      <c r="AJ373" s="11">
        <v>128.74270000000001</v>
      </c>
      <c r="AK373" s="11">
        <v>135792.66666666666</v>
      </c>
      <c r="AL373" s="11" t="s">
        <v>197</v>
      </c>
      <c r="AM373" s="11" t="s">
        <v>197</v>
      </c>
      <c r="AN373" s="11">
        <v>428.43924273333334</v>
      </c>
      <c r="AO373" s="11">
        <v>23.666666666666668</v>
      </c>
      <c r="AP373" s="11">
        <v>173.33066666666664</v>
      </c>
      <c r="AQ373" s="11">
        <v>3283.21</v>
      </c>
      <c r="AR373" s="11">
        <v>299405.8</v>
      </c>
      <c r="AS373" s="11">
        <v>6074.5069999999996</v>
      </c>
      <c r="AT373" s="11">
        <v>0</v>
      </c>
      <c r="AU373" s="11">
        <v>174.544679688</v>
      </c>
      <c r="AV373" s="11">
        <v>317053</v>
      </c>
      <c r="AW373" s="11">
        <v>0</v>
      </c>
      <c r="AX373" s="11">
        <v>0</v>
      </c>
      <c r="AY373" s="11">
        <v>0</v>
      </c>
      <c r="AZ373" s="11">
        <v>0</v>
      </c>
      <c r="BA373" s="11">
        <v>423.90050000000002</v>
      </c>
      <c r="BC373" s="64"/>
      <c r="BD373" s="27"/>
      <c r="BE373" s="27"/>
      <c r="BF373" s="27"/>
      <c r="BG373" s="27"/>
      <c r="BH373" s="27"/>
      <c r="BI373" s="27"/>
      <c r="BJ373" s="27"/>
      <c r="BK373" s="27"/>
      <c r="BL373" s="27"/>
      <c r="BM373" s="27"/>
      <c r="BN373" s="27"/>
    </row>
    <row r="374" spans="1:66" ht="15" customHeight="1" x14ac:dyDescent="0.2">
      <c r="A374" s="71">
        <v>34243</v>
      </c>
      <c r="B374" s="13"/>
      <c r="C374" s="13">
        <v>241179.7</v>
      </c>
      <c r="D374" s="76">
        <v>9828516.1556683592</v>
      </c>
      <c r="E374" s="13"/>
      <c r="F374" s="38">
        <v>132769.70000000001</v>
      </c>
      <c r="G374" s="13"/>
      <c r="H374" s="38">
        <v>138460</v>
      </c>
      <c r="I374" s="13"/>
      <c r="J374" s="13"/>
      <c r="K374" s="38"/>
      <c r="L374" s="13"/>
      <c r="M374" s="38">
        <v>436404.5123</v>
      </c>
      <c r="N374" s="13"/>
      <c r="O374" s="13">
        <v>25.8</v>
      </c>
      <c r="P374" s="13">
        <v>174910</v>
      </c>
      <c r="Q374" s="13"/>
      <c r="R374" s="13"/>
      <c r="S374" s="38"/>
      <c r="T374" s="13"/>
      <c r="U374" s="13"/>
      <c r="V374" s="38"/>
      <c r="W374" s="13"/>
      <c r="X374" s="13"/>
      <c r="Y374" s="13"/>
      <c r="Z374" s="13">
        <v>2071.3000000000002</v>
      </c>
      <c r="AA374" s="38"/>
      <c r="AB374" s="13"/>
      <c r="AC374" s="13"/>
      <c r="AD374" s="13"/>
      <c r="AF374" s="11" t="s">
        <v>197</v>
      </c>
      <c r="AG374" s="11">
        <v>242368.23333333331</v>
      </c>
      <c r="AH374" s="11">
        <v>9816.2726894042862</v>
      </c>
      <c r="AI374" s="11" t="s">
        <v>197</v>
      </c>
      <c r="AJ374" s="11">
        <v>131.00833333333333</v>
      </c>
      <c r="AK374" s="11">
        <v>138717</v>
      </c>
      <c r="AL374" s="11" t="s">
        <v>197</v>
      </c>
      <c r="AM374" s="11" t="s">
        <v>197</v>
      </c>
      <c r="AN374" s="11">
        <v>437.15870200000001</v>
      </c>
      <c r="AO374" s="11">
        <v>25.566666666666666</v>
      </c>
      <c r="AP374" s="11">
        <v>175.69066666666666</v>
      </c>
      <c r="AQ374" s="11">
        <v>3283.21</v>
      </c>
      <c r="AR374" s="11">
        <v>299405.8</v>
      </c>
      <c r="AS374" s="11">
        <v>6074.5069999999996</v>
      </c>
      <c r="AT374" s="11">
        <v>0</v>
      </c>
      <c r="AU374" s="11">
        <v>174.544679688</v>
      </c>
      <c r="AV374" s="11">
        <v>317053</v>
      </c>
      <c r="AW374" s="11">
        <v>0</v>
      </c>
      <c r="AX374" s="11">
        <v>0</v>
      </c>
      <c r="AY374" s="11">
        <v>0</v>
      </c>
      <c r="AZ374" s="11">
        <v>0</v>
      </c>
      <c r="BA374" s="11">
        <v>423.90050000000002</v>
      </c>
      <c r="BC374" s="64"/>
      <c r="BD374" s="27"/>
      <c r="BE374" s="27"/>
      <c r="BF374" s="27"/>
      <c r="BG374" s="27"/>
      <c r="BH374" s="27"/>
      <c r="BI374" s="27"/>
      <c r="BJ374" s="27"/>
      <c r="BK374" s="27"/>
      <c r="BL374" s="27"/>
      <c r="BM374" s="27"/>
      <c r="BN374" s="27"/>
    </row>
    <row r="375" spans="1:66" ht="15" customHeight="1" x14ac:dyDescent="0.2">
      <c r="A375" s="71">
        <v>34274</v>
      </c>
      <c r="B375" s="13"/>
      <c r="C375" s="13">
        <v>245268</v>
      </c>
      <c r="D375" s="76">
        <v>9942449.9610624295</v>
      </c>
      <c r="E375" s="13"/>
      <c r="F375" s="38">
        <v>131941.70000000001</v>
      </c>
      <c r="G375" s="13"/>
      <c r="H375" s="38">
        <v>141304</v>
      </c>
      <c r="I375" s="13"/>
      <c r="J375" s="13"/>
      <c r="K375" s="38"/>
      <c r="L375" s="13"/>
      <c r="M375" s="38">
        <v>446874.12209999998</v>
      </c>
      <c r="N375" s="13"/>
      <c r="O375" s="13">
        <v>28</v>
      </c>
      <c r="P375" s="13">
        <v>178454</v>
      </c>
      <c r="Q375" s="13"/>
      <c r="R375" s="13"/>
      <c r="S375" s="38"/>
      <c r="T375" s="13"/>
      <c r="U375" s="13"/>
      <c r="V375" s="38"/>
      <c r="W375" s="13"/>
      <c r="X375" s="13"/>
      <c r="Y375" s="13"/>
      <c r="Z375" s="13">
        <v>2792.8</v>
      </c>
      <c r="AA375" s="38"/>
      <c r="AB375" s="13"/>
      <c r="AC375" s="13"/>
      <c r="AD375" s="13"/>
      <c r="AF375" s="11" t="s">
        <v>197</v>
      </c>
      <c r="AG375" s="11">
        <v>244005.69999999998</v>
      </c>
      <c r="AH375" s="11">
        <v>9944.1379337992203</v>
      </c>
      <c r="AI375" s="11" t="s">
        <v>197</v>
      </c>
      <c r="AJ375" s="11">
        <v>134.83713333333333</v>
      </c>
      <c r="AK375" s="11">
        <v>141655.33333333334</v>
      </c>
      <c r="AL375" s="11" t="s">
        <v>197</v>
      </c>
      <c r="AM375" s="11" t="s">
        <v>197</v>
      </c>
      <c r="AN375" s="11">
        <v>450.93179136666663</v>
      </c>
      <c r="AO375" s="11">
        <v>29</v>
      </c>
      <c r="AP375" s="11">
        <v>177.44233333333335</v>
      </c>
      <c r="AQ375" s="11">
        <v>3567.32</v>
      </c>
      <c r="AR375" s="11">
        <v>310073.8</v>
      </c>
      <c r="AS375" s="11">
        <v>6205.3379999999997</v>
      </c>
      <c r="AT375" s="11">
        <v>0</v>
      </c>
      <c r="AU375" s="11">
        <v>179.045964844</v>
      </c>
      <c r="AV375" s="11">
        <v>329777</v>
      </c>
      <c r="AW375" s="11">
        <v>3263.4389999999999</v>
      </c>
      <c r="AX375" s="11">
        <v>0</v>
      </c>
      <c r="AY375" s="11">
        <v>1570.146585</v>
      </c>
      <c r="AZ375" s="11">
        <v>0</v>
      </c>
      <c r="BA375" s="11">
        <v>438.88400000000001</v>
      </c>
      <c r="BC375" s="64"/>
      <c r="BD375" s="27"/>
      <c r="BE375" s="27"/>
      <c r="BF375" s="27"/>
      <c r="BG375" s="27"/>
      <c r="BH375" s="27"/>
      <c r="BI375" s="27"/>
      <c r="BJ375" s="27"/>
      <c r="BK375" s="27"/>
      <c r="BL375" s="27"/>
      <c r="BM375" s="27"/>
      <c r="BN375" s="27"/>
    </row>
    <row r="376" spans="1:66" ht="15" customHeight="1" x14ac:dyDescent="0.2">
      <c r="A376" s="71">
        <v>34304</v>
      </c>
      <c r="B376" s="13"/>
      <c r="C376" s="13">
        <v>245569.4</v>
      </c>
      <c r="D376" s="76">
        <v>10063564.965099201</v>
      </c>
      <c r="E376" s="13"/>
      <c r="F376" s="38">
        <v>139800</v>
      </c>
      <c r="G376" s="13"/>
      <c r="H376" s="38">
        <v>145202</v>
      </c>
      <c r="I376" s="13"/>
      <c r="J376" s="13"/>
      <c r="K376" s="38"/>
      <c r="L376" s="13"/>
      <c r="M376" s="38">
        <v>469516.73969999998</v>
      </c>
      <c r="N376" s="13"/>
      <c r="O376" s="13">
        <v>33.200000000000003</v>
      </c>
      <c r="P376" s="13">
        <v>178963</v>
      </c>
      <c r="Q376" s="13">
        <v>1109.5800000000004</v>
      </c>
      <c r="R376" s="13">
        <v>82777.600000000006</v>
      </c>
      <c r="S376" s="38">
        <v>1593850</v>
      </c>
      <c r="T376" s="13">
        <v>1592081</v>
      </c>
      <c r="U376" s="13"/>
      <c r="V376" s="38"/>
      <c r="W376" s="13"/>
      <c r="X376" s="13"/>
      <c r="Y376" s="13">
        <v>861042</v>
      </c>
      <c r="Z376" s="13">
        <v>3534.9</v>
      </c>
      <c r="AA376" s="38">
        <v>1569.4459730000001</v>
      </c>
      <c r="AB376" s="13">
        <v>1630.6214299999999</v>
      </c>
      <c r="AC376" s="13"/>
      <c r="AD376" s="13">
        <v>460971</v>
      </c>
      <c r="AF376" s="11" t="s">
        <v>197</v>
      </c>
      <c r="AG376" s="11">
        <v>247274.66666666666</v>
      </c>
      <c r="AH376" s="11">
        <v>10080.327947307536</v>
      </c>
      <c r="AI376" s="11" t="s">
        <v>197</v>
      </c>
      <c r="AJ376" s="11">
        <v>139.48336666666665</v>
      </c>
      <c r="AK376" s="11">
        <v>144187.33333333334</v>
      </c>
      <c r="AL376" s="11" t="s">
        <v>197</v>
      </c>
      <c r="AM376" s="11" t="s">
        <v>197</v>
      </c>
      <c r="AN376" s="11">
        <v>462.73991533333327</v>
      </c>
      <c r="AO376" s="11">
        <v>32.233333333333334</v>
      </c>
      <c r="AP376" s="11">
        <v>178.80566666666667</v>
      </c>
      <c r="AQ376" s="11">
        <v>3567.32</v>
      </c>
      <c r="AR376" s="11">
        <v>310073.8</v>
      </c>
      <c r="AS376" s="11">
        <v>6205.3379999999997</v>
      </c>
      <c r="AT376" s="11">
        <v>0</v>
      </c>
      <c r="AU376" s="11">
        <v>179.045964844</v>
      </c>
      <c r="AV376" s="11">
        <v>329777</v>
      </c>
      <c r="AW376" s="11">
        <v>3263.4389999999999</v>
      </c>
      <c r="AX376" s="11">
        <v>0</v>
      </c>
      <c r="AY376" s="11">
        <v>1570.146585</v>
      </c>
      <c r="AZ376" s="11">
        <v>0</v>
      </c>
      <c r="BA376" s="11">
        <v>438.88400000000001</v>
      </c>
      <c r="BC376" s="64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</row>
    <row r="377" spans="1:66" ht="15" customHeight="1" x14ac:dyDescent="0.2">
      <c r="A377" s="71">
        <v>34335</v>
      </c>
      <c r="B377" s="13"/>
      <c r="C377" s="13">
        <v>250986.6</v>
      </c>
      <c r="D377" s="76">
        <v>10225814.48952</v>
      </c>
      <c r="E377" s="13"/>
      <c r="F377" s="38">
        <v>146708.4</v>
      </c>
      <c r="G377" s="13"/>
      <c r="H377" s="38">
        <v>146056</v>
      </c>
      <c r="I377" s="13"/>
      <c r="J377" s="13"/>
      <c r="K377" s="38"/>
      <c r="L377" s="13"/>
      <c r="M377" s="38">
        <v>471828.88419999997</v>
      </c>
      <c r="N377" s="13"/>
      <c r="O377" s="13">
        <v>35.5</v>
      </c>
      <c r="P377" s="13">
        <v>179000</v>
      </c>
      <c r="Q377" s="13"/>
      <c r="R377" s="13"/>
      <c r="S377" s="38"/>
      <c r="T377" s="13"/>
      <c r="U377" s="13"/>
      <c r="V377" s="38"/>
      <c r="W377" s="13"/>
      <c r="X377" s="13"/>
      <c r="Y377" s="13"/>
      <c r="Z377" s="13">
        <v>4562.8</v>
      </c>
      <c r="AA377" s="38"/>
      <c r="AB377" s="13"/>
      <c r="AC377" s="13"/>
      <c r="AD377" s="13"/>
      <c r="AF377" s="11" t="s">
        <v>197</v>
      </c>
      <c r="AG377" s="11">
        <v>250720</v>
      </c>
      <c r="AH377" s="11">
        <v>10224.485342152335</v>
      </c>
      <c r="AI377" s="11" t="s">
        <v>197</v>
      </c>
      <c r="AJ377" s="11">
        <v>146.08443333333335</v>
      </c>
      <c r="AK377" s="11">
        <v>147442</v>
      </c>
      <c r="AL377" s="11" t="s">
        <v>197</v>
      </c>
      <c r="AM377" s="11" t="s">
        <v>197</v>
      </c>
      <c r="AN377" s="11">
        <v>473.50063193333335</v>
      </c>
      <c r="AO377" s="11">
        <v>35.233333333333334</v>
      </c>
      <c r="AP377" s="11">
        <v>182.43033333333335</v>
      </c>
      <c r="AQ377" s="11">
        <v>3567.32</v>
      </c>
      <c r="AR377" s="11">
        <v>310073.8</v>
      </c>
      <c r="AS377" s="11">
        <v>6205.3379999999997</v>
      </c>
      <c r="AT377" s="11">
        <v>0</v>
      </c>
      <c r="AU377" s="11">
        <v>179.045964844</v>
      </c>
      <c r="AV377" s="11">
        <v>329777</v>
      </c>
      <c r="AW377" s="11">
        <v>3263.4389999999999</v>
      </c>
      <c r="AX377" s="11">
        <v>0</v>
      </c>
      <c r="AY377" s="11">
        <v>1570.146585</v>
      </c>
      <c r="AZ377" s="11">
        <v>0</v>
      </c>
      <c r="BA377" s="11">
        <v>438.88400000000001</v>
      </c>
      <c r="BC377" s="64"/>
      <c r="BD377" s="27"/>
      <c r="BE377" s="27"/>
      <c r="BF377" s="27"/>
      <c r="BG377" s="27"/>
      <c r="BH377" s="27"/>
      <c r="BI377" s="27"/>
      <c r="BJ377" s="27"/>
      <c r="BK377" s="27"/>
      <c r="BL377" s="27"/>
      <c r="BM377" s="27"/>
      <c r="BN377" s="27"/>
    </row>
    <row r="378" spans="1:66" ht="15" customHeight="1" x14ac:dyDescent="0.2">
      <c r="A378" s="71">
        <v>34366</v>
      </c>
      <c r="B378" s="13"/>
      <c r="C378" s="13">
        <v>255604</v>
      </c>
      <c r="D378" s="76">
        <v>10372905.685613301</v>
      </c>
      <c r="E378" s="13"/>
      <c r="F378" s="38">
        <v>151744.9</v>
      </c>
      <c r="G378" s="13"/>
      <c r="H378" s="38">
        <v>151068</v>
      </c>
      <c r="I378" s="13"/>
      <c r="J378" s="13"/>
      <c r="K378" s="38"/>
      <c r="L378" s="13"/>
      <c r="M378" s="38">
        <v>479156.27189999999</v>
      </c>
      <c r="N378" s="13"/>
      <c r="O378" s="13">
        <v>37</v>
      </c>
      <c r="P378" s="13">
        <v>189328</v>
      </c>
      <c r="Q378" s="13"/>
      <c r="R378" s="13"/>
      <c r="S378" s="38"/>
      <c r="T378" s="13"/>
      <c r="U378" s="13"/>
      <c r="V378" s="38"/>
      <c r="W378" s="13"/>
      <c r="X378" s="13"/>
      <c r="Y378" s="13"/>
      <c r="Z378" s="13">
        <v>5793</v>
      </c>
      <c r="AA378" s="38"/>
      <c r="AB378" s="13"/>
      <c r="AC378" s="13"/>
      <c r="AD378" s="13"/>
      <c r="AF378" s="11" t="s">
        <v>197</v>
      </c>
      <c r="AG378" s="11">
        <v>256106.19999999998</v>
      </c>
      <c r="AH378" s="11">
        <v>10362.418807342632</v>
      </c>
      <c r="AI378" s="11" t="s">
        <v>197</v>
      </c>
      <c r="AJ378" s="11">
        <v>150.97786666666667</v>
      </c>
      <c r="AK378" s="11">
        <v>148651</v>
      </c>
      <c r="AL378" s="11" t="s">
        <v>197</v>
      </c>
      <c r="AM378" s="11" t="s">
        <v>197</v>
      </c>
      <c r="AN378" s="11">
        <v>476.56958026666666</v>
      </c>
      <c r="AO378" s="11">
        <v>37.6</v>
      </c>
      <c r="AP378" s="11">
        <v>187.11166666666665</v>
      </c>
      <c r="AQ378" s="11">
        <v>3821.37</v>
      </c>
      <c r="AR378" s="11">
        <v>323147.69999999995</v>
      </c>
      <c r="AS378" s="11">
        <v>6329.7060000000001</v>
      </c>
      <c r="AT378" s="11">
        <v>0</v>
      </c>
      <c r="AU378" s="11">
        <v>182.906734376</v>
      </c>
      <c r="AV378" s="11">
        <v>340174</v>
      </c>
      <c r="AW378" s="11">
        <v>3390.0639999999999</v>
      </c>
      <c r="AX378" s="11">
        <v>0</v>
      </c>
      <c r="AY378" s="11">
        <v>1613.391848</v>
      </c>
      <c r="AZ378" s="11">
        <v>0</v>
      </c>
      <c r="BA378" s="11">
        <v>454.73899999999998</v>
      </c>
      <c r="BC378" s="64"/>
      <c r="BD378" s="27"/>
      <c r="BE378" s="27"/>
      <c r="BF378" s="27"/>
      <c r="BG378" s="27"/>
      <c r="BH378" s="27"/>
      <c r="BI378" s="27"/>
      <c r="BJ378" s="27"/>
      <c r="BK378" s="27"/>
      <c r="BL378" s="27"/>
      <c r="BM378" s="27"/>
      <c r="BN378" s="27"/>
    </row>
    <row r="379" spans="1:66" ht="15" customHeight="1" x14ac:dyDescent="0.2">
      <c r="A379" s="71">
        <v>34394</v>
      </c>
      <c r="B379" s="13"/>
      <c r="C379" s="13">
        <v>261728</v>
      </c>
      <c r="D379" s="76">
        <v>10478580.9477768</v>
      </c>
      <c r="E379" s="13">
        <v>1558220</v>
      </c>
      <c r="F379" s="38">
        <v>154480.29999999999</v>
      </c>
      <c r="G379" s="13"/>
      <c r="H379" s="38">
        <v>148829</v>
      </c>
      <c r="I379" s="13"/>
      <c r="J379" s="13"/>
      <c r="K379" s="38"/>
      <c r="L379" s="13"/>
      <c r="M379" s="38">
        <v>478723.58470000001</v>
      </c>
      <c r="N379" s="13"/>
      <c r="O379" s="13">
        <v>40.299999999999997</v>
      </c>
      <c r="P379" s="13">
        <v>193007</v>
      </c>
      <c r="Q379" s="13">
        <v>937.51</v>
      </c>
      <c r="R379" s="13">
        <v>87852.800000000003</v>
      </c>
      <c r="S379" s="38">
        <v>1631688</v>
      </c>
      <c r="T379" s="13">
        <v>1631721</v>
      </c>
      <c r="U379" s="13"/>
      <c r="V379" s="38"/>
      <c r="W379" s="13"/>
      <c r="X379" s="13"/>
      <c r="Y379" s="13">
        <v>914639</v>
      </c>
      <c r="Z379" s="13">
        <v>8520.4</v>
      </c>
      <c r="AA379" s="38">
        <v>1612.1532239999999</v>
      </c>
      <c r="AB379" s="13">
        <v>1669.869475</v>
      </c>
      <c r="AC379" s="13"/>
      <c r="AD379" s="13">
        <v>479913</v>
      </c>
      <c r="AF379" s="11" t="s">
        <v>197</v>
      </c>
      <c r="AG379" s="11">
        <v>261480.36666666667</v>
      </c>
      <c r="AH379" s="11">
        <v>10493.0460935259</v>
      </c>
      <c r="AI379" s="11" t="s">
        <v>197</v>
      </c>
      <c r="AJ379" s="11">
        <v>152.65273333333332</v>
      </c>
      <c r="AK379" s="11">
        <v>149985.33333333334</v>
      </c>
      <c r="AL379" s="11" t="s">
        <v>197</v>
      </c>
      <c r="AM379" s="11" t="s">
        <v>197</v>
      </c>
      <c r="AN379" s="11">
        <v>475.78301429999999</v>
      </c>
      <c r="AO379" s="11">
        <v>41.533333333333331</v>
      </c>
      <c r="AP379" s="11">
        <v>191.52433333333335</v>
      </c>
      <c r="AQ379" s="11">
        <v>3821.37</v>
      </c>
      <c r="AR379" s="11">
        <v>323147.69999999995</v>
      </c>
      <c r="AS379" s="11">
        <v>6329.7060000000001</v>
      </c>
      <c r="AT379" s="11">
        <v>0</v>
      </c>
      <c r="AU379" s="11">
        <v>182.906734376</v>
      </c>
      <c r="AV379" s="11">
        <v>340174</v>
      </c>
      <c r="AW379" s="11">
        <v>3390.0639999999999</v>
      </c>
      <c r="AX379" s="11">
        <v>0</v>
      </c>
      <c r="AY379" s="11">
        <v>1613.391848</v>
      </c>
      <c r="AZ379" s="11">
        <v>0</v>
      </c>
      <c r="BA379" s="11">
        <v>454.73899999999998</v>
      </c>
      <c r="BC379" s="64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</row>
    <row r="380" spans="1:66" ht="15" customHeight="1" x14ac:dyDescent="0.2">
      <c r="A380" s="71">
        <v>34425</v>
      </c>
      <c r="B380" s="13"/>
      <c r="C380" s="13">
        <v>267109.09999999998</v>
      </c>
      <c r="D380" s="76">
        <v>10620869.911279701</v>
      </c>
      <c r="E380" s="13">
        <v>1624370</v>
      </c>
      <c r="F380" s="38">
        <v>151733</v>
      </c>
      <c r="G380" s="13"/>
      <c r="H380" s="38">
        <v>150059</v>
      </c>
      <c r="I380" s="13"/>
      <c r="J380" s="13"/>
      <c r="K380" s="38"/>
      <c r="L380" s="13"/>
      <c r="M380" s="38">
        <v>469469.1863</v>
      </c>
      <c r="N380" s="13"/>
      <c r="O380" s="13">
        <v>47.3</v>
      </c>
      <c r="P380" s="13">
        <v>192238</v>
      </c>
      <c r="Q380" s="13"/>
      <c r="R380" s="13"/>
      <c r="S380" s="38"/>
      <c r="T380" s="13"/>
      <c r="U380" s="13"/>
      <c r="V380" s="38"/>
      <c r="W380" s="13"/>
      <c r="X380" s="13"/>
      <c r="Y380" s="13"/>
      <c r="Z380" s="13">
        <v>12828.8</v>
      </c>
      <c r="AA380" s="38"/>
      <c r="AB380" s="13"/>
      <c r="AC380" s="13"/>
      <c r="AD380" s="13"/>
      <c r="AF380" s="11" t="s">
        <v>197</v>
      </c>
      <c r="AG380" s="11">
        <v>267089.89999999997</v>
      </c>
      <c r="AH380" s="11">
        <v>10626.290545636699</v>
      </c>
      <c r="AI380" s="11">
        <v>1615.22</v>
      </c>
      <c r="AJ380" s="11">
        <v>151.39269999999999</v>
      </c>
      <c r="AK380" s="11">
        <v>149932.33333333334</v>
      </c>
      <c r="AL380" s="11" t="s">
        <v>197</v>
      </c>
      <c r="AM380" s="11" t="s">
        <v>197</v>
      </c>
      <c r="AN380" s="11">
        <v>475.09794453333336</v>
      </c>
      <c r="AO380" s="11">
        <v>47.1</v>
      </c>
      <c r="AP380" s="11">
        <v>195.005</v>
      </c>
      <c r="AQ380" s="11">
        <v>3821.37</v>
      </c>
      <c r="AR380" s="11">
        <v>323147.69999999995</v>
      </c>
      <c r="AS380" s="11">
        <v>6329.7060000000001</v>
      </c>
      <c r="AT380" s="11">
        <v>0</v>
      </c>
      <c r="AU380" s="11">
        <v>182.906734376</v>
      </c>
      <c r="AV380" s="11">
        <v>340174</v>
      </c>
      <c r="AW380" s="11">
        <v>3390.0639999999999</v>
      </c>
      <c r="AX380" s="11">
        <v>0</v>
      </c>
      <c r="AY380" s="11">
        <v>1613.391848</v>
      </c>
      <c r="AZ380" s="11">
        <v>0</v>
      </c>
      <c r="BA380" s="11">
        <v>454.73899999999998</v>
      </c>
      <c r="BC380" s="64"/>
      <c r="BD380" s="27"/>
      <c r="BE380" s="27"/>
      <c r="BF380" s="27"/>
      <c r="BG380" s="27"/>
      <c r="BH380" s="27"/>
      <c r="BI380" s="27"/>
      <c r="BJ380" s="27"/>
      <c r="BK380" s="27"/>
      <c r="BL380" s="27"/>
      <c r="BM380" s="27"/>
      <c r="BN380" s="27"/>
    </row>
    <row r="381" spans="1:66" ht="15" customHeight="1" x14ac:dyDescent="0.2">
      <c r="A381" s="71">
        <v>34455</v>
      </c>
      <c r="B381" s="13"/>
      <c r="C381" s="13">
        <v>272432.59999999998</v>
      </c>
      <c r="D381" s="76">
        <v>10773946.9333346</v>
      </c>
      <c r="E381" s="13">
        <v>1663070</v>
      </c>
      <c r="F381" s="38">
        <v>147964.79999999999</v>
      </c>
      <c r="G381" s="13"/>
      <c r="H381" s="38">
        <v>150909</v>
      </c>
      <c r="I381" s="13"/>
      <c r="J381" s="13"/>
      <c r="K381" s="38"/>
      <c r="L381" s="13"/>
      <c r="M381" s="38">
        <v>477101.0626</v>
      </c>
      <c r="N381" s="13"/>
      <c r="O381" s="13">
        <v>53.7</v>
      </c>
      <c r="P381" s="13">
        <v>199770</v>
      </c>
      <c r="Q381" s="13"/>
      <c r="R381" s="13"/>
      <c r="S381" s="38"/>
      <c r="T381" s="13"/>
      <c r="U381" s="13"/>
      <c r="V381" s="38"/>
      <c r="W381" s="13"/>
      <c r="X381" s="13"/>
      <c r="Y381" s="13"/>
      <c r="Z381" s="13">
        <v>20504.2</v>
      </c>
      <c r="AA381" s="38"/>
      <c r="AB381" s="13"/>
      <c r="AC381" s="13"/>
      <c r="AD381" s="13"/>
      <c r="AF381" s="11" t="s">
        <v>197</v>
      </c>
      <c r="AG381" s="11">
        <v>272099.20000000001</v>
      </c>
      <c r="AH381" s="11">
        <v>10763.1889988778</v>
      </c>
      <c r="AI381" s="11">
        <v>1655.21</v>
      </c>
      <c r="AJ381" s="11">
        <v>150.23869999999999</v>
      </c>
      <c r="AK381" s="11">
        <v>151255.33333333334</v>
      </c>
      <c r="AL381" s="11" t="s">
        <v>197</v>
      </c>
      <c r="AM381" s="11" t="s">
        <v>197</v>
      </c>
      <c r="AN381" s="11">
        <v>476.45224940000003</v>
      </c>
      <c r="AO381" s="11">
        <v>53.9</v>
      </c>
      <c r="AP381" s="11">
        <v>196.16399999999999</v>
      </c>
      <c r="AQ381" s="11">
        <v>4133.7700000000004</v>
      </c>
      <c r="AR381" s="11">
        <v>335989.8</v>
      </c>
      <c r="AS381" s="11">
        <v>6477.8419999999996</v>
      </c>
      <c r="AT381" s="11">
        <v>0</v>
      </c>
      <c r="AU381" s="11">
        <v>187.26660547</v>
      </c>
      <c r="AV381" s="11">
        <v>352731</v>
      </c>
      <c r="AW381" s="11">
        <v>3500.8629999999998</v>
      </c>
      <c r="AX381" s="11">
        <v>0</v>
      </c>
      <c r="AY381" s="11">
        <v>1668.745377</v>
      </c>
      <c r="AZ381" s="11">
        <v>346.92300899999998</v>
      </c>
      <c r="BA381" s="11">
        <v>469.03800000000001</v>
      </c>
      <c r="BC381" s="64"/>
      <c r="BD381" s="27"/>
      <c r="BE381" s="27"/>
      <c r="BF381" s="27"/>
      <c r="BG381" s="27"/>
      <c r="BH381" s="27"/>
      <c r="BI381" s="27"/>
      <c r="BJ381" s="27"/>
      <c r="BK381" s="27"/>
      <c r="BL381" s="27"/>
      <c r="BM381" s="27"/>
      <c r="BN381" s="27"/>
    </row>
    <row r="382" spans="1:66" ht="15" customHeight="1" x14ac:dyDescent="0.2">
      <c r="A382" s="71">
        <v>34486</v>
      </c>
      <c r="B382" s="13"/>
      <c r="C382" s="13">
        <v>276755.90000000002</v>
      </c>
      <c r="D382" s="76">
        <v>10892211.829938199</v>
      </c>
      <c r="E382" s="13">
        <v>1678190</v>
      </c>
      <c r="F382" s="38">
        <v>151018.29999999999</v>
      </c>
      <c r="G382" s="13"/>
      <c r="H382" s="38">
        <v>152798</v>
      </c>
      <c r="I382" s="13"/>
      <c r="J382" s="13"/>
      <c r="K382" s="38"/>
      <c r="L382" s="13"/>
      <c r="M382" s="38">
        <v>482786.49930000002</v>
      </c>
      <c r="N382" s="13"/>
      <c r="O382" s="13">
        <v>60.7</v>
      </c>
      <c r="P382" s="13">
        <v>196484</v>
      </c>
      <c r="Q382" s="13">
        <v>1148.1000000000001</v>
      </c>
      <c r="R382" s="13">
        <v>91060</v>
      </c>
      <c r="S382" s="38">
        <v>1685735</v>
      </c>
      <c r="T382" s="13">
        <v>1683688</v>
      </c>
      <c r="U382" s="13"/>
      <c r="V382" s="38"/>
      <c r="W382" s="13"/>
      <c r="X382" s="13"/>
      <c r="Y382" s="13">
        <v>893015</v>
      </c>
      <c r="Z382" s="13">
        <v>33126.6</v>
      </c>
      <c r="AA382" s="38">
        <v>1695.706269</v>
      </c>
      <c r="AB382" s="13">
        <v>1779.7799660000001</v>
      </c>
      <c r="AC382" s="13"/>
      <c r="AD382" s="13">
        <v>487950</v>
      </c>
      <c r="AF382" s="11" t="s">
        <v>197</v>
      </c>
      <c r="AG382" s="11">
        <v>277173.60000000003</v>
      </c>
      <c r="AH382" s="11">
        <v>10887.965453952866</v>
      </c>
      <c r="AI382" s="11">
        <v>1677.3766666666668</v>
      </c>
      <c r="AJ382" s="11">
        <v>149.35969999999998</v>
      </c>
      <c r="AK382" s="11">
        <v>152857.33333333334</v>
      </c>
      <c r="AL382" s="11" t="s">
        <v>197</v>
      </c>
      <c r="AM382" s="11" t="s">
        <v>197</v>
      </c>
      <c r="AN382" s="11">
        <v>483.40234436666668</v>
      </c>
      <c r="AO382" s="11">
        <v>60.033333333333339</v>
      </c>
      <c r="AP382" s="11">
        <v>198.47</v>
      </c>
      <c r="AQ382" s="11">
        <v>4133.7700000000004</v>
      </c>
      <c r="AR382" s="11">
        <v>335989.8</v>
      </c>
      <c r="AS382" s="11">
        <v>6477.8419999999996</v>
      </c>
      <c r="AT382" s="11">
        <v>0</v>
      </c>
      <c r="AU382" s="11">
        <v>187.26660547</v>
      </c>
      <c r="AV382" s="11">
        <v>352731</v>
      </c>
      <c r="AW382" s="11">
        <v>3500.8629999999998</v>
      </c>
      <c r="AX382" s="11">
        <v>0</v>
      </c>
      <c r="AY382" s="11">
        <v>1668.745377</v>
      </c>
      <c r="AZ382" s="11">
        <v>346.92300899999998</v>
      </c>
      <c r="BA382" s="11">
        <v>469.03800000000001</v>
      </c>
      <c r="BC382" s="64"/>
      <c r="BD382" s="27"/>
      <c r="BE382" s="27"/>
      <c r="BF382" s="27"/>
      <c r="BG382" s="27"/>
      <c r="BH382" s="27"/>
      <c r="BI382" s="27"/>
      <c r="BJ382" s="27"/>
      <c r="BK382" s="27"/>
      <c r="BL382" s="27"/>
      <c r="BM382" s="27"/>
      <c r="BN382" s="27"/>
    </row>
    <row r="383" spans="1:66" ht="15" customHeight="1" x14ac:dyDescent="0.2">
      <c r="A383" s="71">
        <v>34516</v>
      </c>
      <c r="B383" s="13"/>
      <c r="C383" s="13">
        <v>282332.3</v>
      </c>
      <c r="D383" s="76">
        <v>10999337.5363263</v>
      </c>
      <c r="E383" s="13">
        <v>1690870</v>
      </c>
      <c r="F383" s="38">
        <v>149096</v>
      </c>
      <c r="G383" s="13"/>
      <c r="H383" s="38">
        <v>154865</v>
      </c>
      <c r="I383" s="13"/>
      <c r="J383" s="13"/>
      <c r="K383" s="38">
        <v>100694.12699999999</v>
      </c>
      <c r="L383" s="13"/>
      <c r="M383" s="38">
        <v>490319.47120000003</v>
      </c>
      <c r="N383" s="13"/>
      <c r="O383" s="13">
        <v>65.7</v>
      </c>
      <c r="P383" s="13">
        <v>199156</v>
      </c>
      <c r="Q383" s="13"/>
      <c r="R383" s="13"/>
      <c r="S383" s="38"/>
      <c r="T383" s="13"/>
      <c r="U383" s="13"/>
      <c r="V383" s="38"/>
      <c r="W383" s="13"/>
      <c r="X383" s="13"/>
      <c r="Y383" s="13"/>
      <c r="Z383" s="13">
        <v>40788</v>
      </c>
      <c r="AA383" s="38"/>
      <c r="AB383" s="13"/>
      <c r="AC383" s="13"/>
      <c r="AD383" s="13"/>
      <c r="AF383" s="11" t="s">
        <v>197</v>
      </c>
      <c r="AG383" s="11">
        <v>280967.53333333333</v>
      </c>
      <c r="AH383" s="11">
        <v>10996.133048207101</v>
      </c>
      <c r="AI383" s="11">
        <v>1667.7166666666667</v>
      </c>
      <c r="AJ383" s="11">
        <v>151.0771</v>
      </c>
      <c r="AK383" s="11">
        <v>155542</v>
      </c>
      <c r="AL383" s="11" t="s">
        <v>197</v>
      </c>
      <c r="AM383" s="11" t="s">
        <v>197</v>
      </c>
      <c r="AN383" s="11">
        <v>491.31468830000006</v>
      </c>
      <c r="AO383" s="11">
        <v>66.333333333333329</v>
      </c>
      <c r="AP383" s="11">
        <v>200.21533333333335</v>
      </c>
      <c r="AQ383" s="11">
        <v>4133.7700000000004</v>
      </c>
      <c r="AR383" s="11">
        <v>335989.8</v>
      </c>
      <c r="AS383" s="11">
        <v>6477.8419999999996</v>
      </c>
      <c r="AT383" s="11">
        <v>0</v>
      </c>
      <c r="AU383" s="11">
        <v>187.26660547</v>
      </c>
      <c r="AV383" s="11">
        <v>352731</v>
      </c>
      <c r="AW383" s="11">
        <v>3500.8629999999998</v>
      </c>
      <c r="AX383" s="11">
        <v>0</v>
      </c>
      <c r="AY383" s="11">
        <v>1668.745377</v>
      </c>
      <c r="AZ383" s="11">
        <v>346.92300899999998</v>
      </c>
      <c r="BA383" s="11">
        <v>469.03800000000001</v>
      </c>
      <c r="BC383" s="64"/>
      <c r="BD383" s="27"/>
      <c r="BE383" s="27"/>
      <c r="BF383" s="27"/>
      <c r="BG383" s="27"/>
      <c r="BH383" s="27"/>
      <c r="BI383" s="27"/>
      <c r="BJ383" s="27"/>
      <c r="BK383" s="27"/>
      <c r="BL383" s="27"/>
      <c r="BM383" s="27"/>
      <c r="BN383" s="27"/>
    </row>
    <row r="384" spans="1:66" ht="15" customHeight="1" x14ac:dyDescent="0.2">
      <c r="A384" s="71">
        <v>34547</v>
      </c>
      <c r="B384" s="13"/>
      <c r="C384" s="13">
        <v>283814.40000000002</v>
      </c>
      <c r="D384" s="76">
        <v>11102935.138271</v>
      </c>
      <c r="E384" s="13">
        <v>1634090</v>
      </c>
      <c r="F384" s="38">
        <v>153117</v>
      </c>
      <c r="G384" s="13"/>
      <c r="H384" s="38">
        <v>158963</v>
      </c>
      <c r="I384" s="13"/>
      <c r="J384" s="13"/>
      <c r="K384" s="38">
        <v>106837.649</v>
      </c>
      <c r="L384" s="13"/>
      <c r="M384" s="38">
        <v>500838.0944</v>
      </c>
      <c r="N384" s="13"/>
      <c r="O384" s="13">
        <v>72.599999999999994</v>
      </c>
      <c r="P384" s="13">
        <v>205006</v>
      </c>
      <c r="Q384" s="13"/>
      <c r="R384" s="13"/>
      <c r="S384" s="38"/>
      <c r="T384" s="13"/>
      <c r="U384" s="13"/>
      <c r="V384" s="38"/>
      <c r="W384" s="13"/>
      <c r="X384" s="13"/>
      <c r="Y384" s="13"/>
      <c r="Z384" s="13">
        <v>43873.4</v>
      </c>
      <c r="AA384" s="38"/>
      <c r="AB384" s="13"/>
      <c r="AC384" s="13"/>
      <c r="AD384" s="13"/>
      <c r="AF384" s="11" t="s">
        <v>197</v>
      </c>
      <c r="AG384" s="11">
        <v>284364.5</v>
      </c>
      <c r="AH384" s="11">
        <v>11094.462164936134</v>
      </c>
      <c r="AI384" s="11">
        <v>1668.1733333333332</v>
      </c>
      <c r="AJ384" s="11">
        <v>152.69159999999999</v>
      </c>
      <c r="AK384" s="11">
        <v>158909.33333333334</v>
      </c>
      <c r="AL384" s="11" t="s">
        <v>197</v>
      </c>
      <c r="AM384" s="11">
        <v>106.43101266666666</v>
      </c>
      <c r="AN384" s="11">
        <v>502.29885919999998</v>
      </c>
      <c r="AO384" s="11">
        <v>72.3</v>
      </c>
      <c r="AP384" s="11">
        <v>203.327</v>
      </c>
      <c r="AQ384" s="11">
        <v>4481.99</v>
      </c>
      <c r="AR384" s="11">
        <v>350136.6</v>
      </c>
      <c r="AS384" s="11">
        <v>6624.5429999999997</v>
      </c>
      <c r="AT384" s="11">
        <v>0</v>
      </c>
      <c r="AU384" s="11">
        <v>194.15526953200001</v>
      </c>
      <c r="AV384" s="11">
        <v>367017</v>
      </c>
      <c r="AW384" s="11">
        <v>3572.116</v>
      </c>
      <c r="AX384" s="11">
        <v>0</v>
      </c>
      <c r="AY384" s="11">
        <v>1721.97205925</v>
      </c>
      <c r="AZ384" s="11">
        <v>466.21401299999997</v>
      </c>
      <c r="BA384" s="11">
        <v>481.12700000000001</v>
      </c>
      <c r="BC384" s="64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</row>
    <row r="385" spans="1:66" ht="15" customHeight="1" x14ac:dyDescent="0.2">
      <c r="A385" s="71">
        <v>34578</v>
      </c>
      <c r="B385" s="13"/>
      <c r="C385" s="13">
        <v>286946.8</v>
      </c>
      <c r="D385" s="76">
        <v>11192590.232426699</v>
      </c>
      <c r="E385" s="13">
        <v>1679560</v>
      </c>
      <c r="F385" s="38">
        <v>155861.79999999999</v>
      </c>
      <c r="G385" s="13"/>
      <c r="H385" s="38">
        <v>162900</v>
      </c>
      <c r="I385" s="13"/>
      <c r="J385" s="13"/>
      <c r="K385" s="38">
        <v>111761.262</v>
      </c>
      <c r="L385" s="13"/>
      <c r="M385" s="38">
        <v>515739.01199999999</v>
      </c>
      <c r="N385" s="13"/>
      <c r="O385" s="13">
        <v>78.599999999999994</v>
      </c>
      <c r="P385" s="13">
        <v>205819</v>
      </c>
      <c r="Q385" s="13">
        <v>1286.7999999999997</v>
      </c>
      <c r="R385" s="13">
        <v>94624</v>
      </c>
      <c r="S385" s="38">
        <v>1713270</v>
      </c>
      <c r="T385" s="13">
        <v>1711548</v>
      </c>
      <c r="U385" s="13"/>
      <c r="V385" s="38"/>
      <c r="W385" s="13"/>
      <c r="X385" s="13"/>
      <c r="Y385" s="13">
        <v>903416</v>
      </c>
      <c r="Z385" s="13">
        <v>43836.2</v>
      </c>
      <c r="AA385" s="38">
        <v>1715.160975</v>
      </c>
      <c r="AB385" s="13">
        <v>1779.633335</v>
      </c>
      <c r="AC385" s="13"/>
      <c r="AD385" s="13">
        <v>495674</v>
      </c>
      <c r="AF385" s="11" t="s">
        <v>197</v>
      </c>
      <c r="AG385" s="11">
        <v>286842.8</v>
      </c>
      <c r="AH385" s="11">
        <v>11226.649039458865</v>
      </c>
      <c r="AI385" s="11">
        <v>1687.52</v>
      </c>
      <c r="AJ385" s="11">
        <v>154.95349999999999</v>
      </c>
      <c r="AK385" s="11">
        <v>162423.33333333334</v>
      </c>
      <c r="AL385" s="11" t="s">
        <v>197</v>
      </c>
      <c r="AM385" s="11">
        <v>112.48714166666667</v>
      </c>
      <c r="AN385" s="11">
        <v>514.13091013333326</v>
      </c>
      <c r="AO385" s="11">
        <v>77.899999999999991</v>
      </c>
      <c r="AP385" s="11">
        <v>206.56800000000001</v>
      </c>
      <c r="AQ385" s="11">
        <v>4481.99</v>
      </c>
      <c r="AR385" s="11">
        <v>350136.6</v>
      </c>
      <c r="AS385" s="11">
        <v>6624.5429999999997</v>
      </c>
      <c r="AT385" s="11">
        <v>0</v>
      </c>
      <c r="AU385" s="11">
        <v>194.15526953200001</v>
      </c>
      <c r="AV385" s="11">
        <v>367017</v>
      </c>
      <c r="AW385" s="11">
        <v>3572.116</v>
      </c>
      <c r="AX385" s="11">
        <v>0</v>
      </c>
      <c r="AY385" s="11">
        <v>1721.97205925</v>
      </c>
      <c r="AZ385" s="11">
        <v>466.21401299999997</v>
      </c>
      <c r="BA385" s="11">
        <v>481.12700000000001</v>
      </c>
      <c r="BC385" s="64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</row>
    <row r="386" spans="1:66" ht="15" customHeight="1" x14ac:dyDescent="0.2">
      <c r="A386" s="71">
        <v>34608</v>
      </c>
      <c r="B386" s="13"/>
      <c r="C386" s="13">
        <v>289767.2</v>
      </c>
      <c r="D386" s="76">
        <v>11399986.9995548</v>
      </c>
      <c r="E386" s="13">
        <v>1748910</v>
      </c>
      <c r="F386" s="38">
        <v>155881.70000000001</v>
      </c>
      <c r="G386" s="13"/>
      <c r="H386" s="38">
        <v>165407</v>
      </c>
      <c r="I386" s="13"/>
      <c r="J386" s="13"/>
      <c r="K386" s="38">
        <v>118862.514</v>
      </c>
      <c r="L386" s="13"/>
      <c r="M386" s="38">
        <v>525815.62399999995</v>
      </c>
      <c r="N386" s="13"/>
      <c r="O386" s="13">
        <v>82.5</v>
      </c>
      <c r="P386" s="13">
        <v>208879</v>
      </c>
      <c r="Q386" s="13"/>
      <c r="R386" s="13"/>
      <c r="S386" s="38"/>
      <c r="T386" s="13"/>
      <c r="U386" s="13"/>
      <c r="V386" s="38"/>
      <c r="W386" s="13"/>
      <c r="X386" s="13"/>
      <c r="Y386" s="13"/>
      <c r="Z386" s="13">
        <v>45234.9</v>
      </c>
      <c r="AA386" s="38"/>
      <c r="AB386" s="13"/>
      <c r="AC386" s="13"/>
      <c r="AD386" s="13"/>
      <c r="AF386" s="11" t="s">
        <v>197</v>
      </c>
      <c r="AG386" s="11">
        <v>290466.43333333335</v>
      </c>
      <c r="AH386" s="11">
        <v>11357.024954010167</v>
      </c>
      <c r="AI386" s="11">
        <v>1736.7166666666667</v>
      </c>
      <c r="AJ386" s="11">
        <v>155.86226666666667</v>
      </c>
      <c r="AK386" s="11">
        <v>165616.33333333334</v>
      </c>
      <c r="AL386" s="11" t="s">
        <v>197</v>
      </c>
      <c r="AM386" s="11">
        <v>118.34969233333335</v>
      </c>
      <c r="AN386" s="11">
        <v>525.09989823333331</v>
      </c>
      <c r="AO386" s="11">
        <v>82.566666666666663</v>
      </c>
      <c r="AP386" s="11">
        <v>209.54166666666666</v>
      </c>
      <c r="AQ386" s="11">
        <v>4481.99</v>
      </c>
      <c r="AR386" s="11">
        <v>350136.6</v>
      </c>
      <c r="AS386" s="11">
        <v>6624.5429999999997</v>
      </c>
      <c r="AT386" s="11">
        <v>0</v>
      </c>
      <c r="AU386" s="11">
        <v>194.15526953200001</v>
      </c>
      <c r="AV386" s="11">
        <v>367017</v>
      </c>
      <c r="AW386" s="11">
        <v>3572.116</v>
      </c>
      <c r="AX386" s="11">
        <v>0</v>
      </c>
      <c r="AY386" s="11">
        <v>1721.97205925</v>
      </c>
      <c r="AZ386" s="11">
        <v>466.21401299999997</v>
      </c>
      <c r="BA386" s="11">
        <v>481.12700000000001</v>
      </c>
      <c r="BC386" s="64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</row>
    <row r="387" spans="1:66" ht="15" customHeight="1" x14ac:dyDescent="0.2">
      <c r="A387" s="71">
        <v>34639</v>
      </c>
      <c r="B387" s="13"/>
      <c r="C387" s="13">
        <v>294685.3</v>
      </c>
      <c r="D387" s="76">
        <v>11490610.245826</v>
      </c>
      <c r="E387" s="13">
        <v>1781680</v>
      </c>
      <c r="F387" s="38">
        <v>155843.29999999999</v>
      </c>
      <c r="G387" s="13"/>
      <c r="H387" s="38">
        <v>168542</v>
      </c>
      <c r="I387" s="13"/>
      <c r="J387" s="13"/>
      <c r="K387" s="38">
        <v>124425.30100000001</v>
      </c>
      <c r="L387" s="13"/>
      <c r="M387" s="38">
        <v>533745.05870000005</v>
      </c>
      <c r="N387" s="13"/>
      <c r="O387" s="13">
        <v>86.6</v>
      </c>
      <c r="P387" s="13">
        <v>213927</v>
      </c>
      <c r="Q387" s="13"/>
      <c r="R387" s="13"/>
      <c r="S387" s="38"/>
      <c r="T387" s="13"/>
      <c r="U387" s="13"/>
      <c r="V387" s="38"/>
      <c r="W387" s="13"/>
      <c r="X387" s="13"/>
      <c r="Y387" s="13"/>
      <c r="Z387" s="13">
        <v>45926.2</v>
      </c>
      <c r="AA387" s="38"/>
      <c r="AB387" s="13"/>
      <c r="AC387" s="13"/>
      <c r="AD387" s="13"/>
      <c r="AF387" s="11" t="s">
        <v>197</v>
      </c>
      <c r="AG387" s="11">
        <v>294004.7</v>
      </c>
      <c r="AH387" s="11">
        <v>11491.819924432466</v>
      </c>
      <c r="AI387" s="11">
        <v>1773.9533333333331</v>
      </c>
      <c r="AJ387" s="11">
        <v>157.36353333333332</v>
      </c>
      <c r="AK387" s="11">
        <v>169487</v>
      </c>
      <c r="AL387" s="11" t="s">
        <v>197</v>
      </c>
      <c r="AM387" s="11">
        <v>125.28278666666667</v>
      </c>
      <c r="AN387" s="11">
        <v>538.11411809999993</v>
      </c>
      <c r="AO387" s="11">
        <v>88.966666666666654</v>
      </c>
      <c r="AP387" s="11">
        <v>212.87633333333335</v>
      </c>
      <c r="AQ387" s="11">
        <v>4863.75</v>
      </c>
      <c r="AR387" s="11">
        <v>366054.1</v>
      </c>
      <c r="AS387" s="11">
        <v>6784.442</v>
      </c>
      <c r="AT387" s="11">
        <v>0</v>
      </c>
      <c r="AU387" s="11">
        <v>203.23894531300002</v>
      </c>
      <c r="AV387" s="11">
        <v>382220</v>
      </c>
      <c r="AW387" s="11">
        <v>3689.09</v>
      </c>
      <c r="AX387" s="11">
        <v>0</v>
      </c>
      <c r="AY387" s="11">
        <v>1779.7535085</v>
      </c>
      <c r="AZ387" s="11">
        <v>610.59201900000005</v>
      </c>
      <c r="BA387" s="11">
        <v>496.233</v>
      </c>
      <c r="BC387" s="64"/>
      <c r="BD387" s="27"/>
      <c r="BE387" s="27"/>
      <c r="BF387" s="27"/>
      <c r="BG387" s="27"/>
      <c r="BH387" s="27"/>
      <c r="BI387" s="27"/>
      <c r="BJ387" s="27"/>
      <c r="BK387" s="27"/>
      <c r="BL387" s="27"/>
      <c r="BM387" s="27"/>
      <c r="BN387" s="27"/>
    </row>
    <row r="388" spans="1:66" ht="15" customHeight="1" x14ac:dyDescent="0.2">
      <c r="A388" s="71">
        <v>34669</v>
      </c>
      <c r="B388" s="13"/>
      <c r="C388" s="13">
        <v>297561.59999999998</v>
      </c>
      <c r="D388" s="76">
        <v>11587034.3532882</v>
      </c>
      <c r="E388" s="13">
        <v>1791270</v>
      </c>
      <c r="F388" s="38">
        <v>160365.6</v>
      </c>
      <c r="G388" s="13"/>
      <c r="H388" s="38">
        <v>174512</v>
      </c>
      <c r="I388" s="13"/>
      <c r="J388" s="13"/>
      <c r="K388" s="38">
        <v>132560.54500000001</v>
      </c>
      <c r="L388" s="13"/>
      <c r="M388" s="38">
        <v>554781.6716</v>
      </c>
      <c r="N388" s="13"/>
      <c r="O388" s="13">
        <v>97.8</v>
      </c>
      <c r="P388" s="13">
        <v>215823</v>
      </c>
      <c r="Q388" s="13">
        <v>1491.3400000000001</v>
      </c>
      <c r="R388" s="13">
        <v>98956.5</v>
      </c>
      <c r="S388" s="38">
        <v>1753749</v>
      </c>
      <c r="T388" s="13">
        <v>1752439</v>
      </c>
      <c r="U388" s="13"/>
      <c r="V388" s="38"/>
      <c r="W388" s="13"/>
      <c r="X388" s="13"/>
      <c r="Y388" s="13">
        <v>978020</v>
      </c>
      <c r="Z388" s="13">
        <v>44210.2</v>
      </c>
      <c r="AA388" s="38">
        <v>1834.250182</v>
      </c>
      <c r="AB388" s="13">
        <v>1896.4070650000001</v>
      </c>
      <c r="AC388" s="13"/>
      <c r="AD388" s="13">
        <v>521395</v>
      </c>
      <c r="AF388" s="11" t="s">
        <v>197</v>
      </c>
      <c r="AG388" s="11">
        <v>298286.66666666663</v>
      </c>
      <c r="AH388" s="11">
        <v>11590.125648433199</v>
      </c>
      <c r="AI388" s="11">
        <v>1790.6166666666668</v>
      </c>
      <c r="AJ388" s="11">
        <v>160.20216666666667</v>
      </c>
      <c r="AK388" s="11">
        <v>173093.66666666666</v>
      </c>
      <c r="AL388" s="11" t="s">
        <v>197</v>
      </c>
      <c r="AM388" s="11">
        <v>132.27876666666668</v>
      </c>
      <c r="AN388" s="11">
        <v>545.55783559999998</v>
      </c>
      <c r="AO388" s="11">
        <v>92.633333333333326</v>
      </c>
      <c r="AP388" s="11">
        <v>212.87133333333335</v>
      </c>
      <c r="AQ388" s="11">
        <v>4863.75</v>
      </c>
      <c r="AR388" s="11">
        <v>366054.1</v>
      </c>
      <c r="AS388" s="11">
        <v>6784.442</v>
      </c>
      <c r="AT388" s="11">
        <v>0</v>
      </c>
      <c r="AU388" s="11">
        <v>203.23894531300002</v>
      </c>
      <c r="AV388" s="11">
        <v>382220</v>
      </c>
      <c r="AW388" s="11">
        <v>3689.09</v>
      </c>
      <c r="AX388" s="11">
        <v>0</v>
      </c>
      <c r="AY388" s="11">
        <v>1779.7535085</v>
      </c>
      <c r="AZ388" s="11">
        <v>610.59201900000005</v>
      </c>
      <c r="BA388" s="11">
        <v>496.233</v>
      </c>
      <c r="BC388" s="64"/>
      <c r="BD388" s="27"/>
      <c r="BE388" s="27"/>
      <c r="BF388" s="27"/>
      <c r="BG388" s="27"/>
      <c r="BH388" s="27"/>
      <c r="BI388" s="27"/>
      <c r="BJ388" s="27"/>
      <c r="BK388" s="27"/>
      <c r="BL388" s="27"/>
      <c r="BM388" s="27"/>
      <c r="BN388" s="27"/>
    </row>
    <row r="389" spans="1:66" ht="15" customHeight="1" x14ac:dyDescent="0.2">
      <c r="A389" s="71">
        <v>34700</v>
      </c>
      <c r="B389" s="13"/>
      <c r="C389" s="13">
        <v>302613.09999999998</v>
      </c>
      <c r="D389" s="76">
        <v>11685877.155707501</v>
      </c>
      <c r="E389" s="13">
        <v>1798900</v>
      </c>
      <c r="F389" s="38">
        <v>164397.6</v>
      </c>
      <c r="G389" s="13"/>
      <c r="H389" s="38">
        <v>176227</v>
      </c>
      <c r="I389" s="13"/>
      <c r="J389" s="13"/>
      <c r="K389" s="38">
        <v>139850.454</v>
      </c>
      <c r="L389" s="13"/>
      <c r="M389" s="38">
        <v>548146.77650000004</v>
      </c>
      <c r="N389" s="13"/>
      <c r="O389" s="13">
        <v>93.5</v>
      </c>
      <c r="P389" s="13">
        <v>208864</v>
      </c>
      <c r="Q389" s="13"/>
      <c r="R389" s="13"/>
      <c r="S389" s="38"/>
      <c r="T389" s="13"/>
      <c r="U389" s="13"/>
      <c r="V389" s="38"/>
      <c r="W389" s="13"/>
      <c r="X389" s="13"/>
      <c r="Y389" s="13"/>
      <c r="Z389" s="13">
        <v>47028.6</v>
      </c>
      <c r="AA389" s="38"/>
      <c r="AB389" s="13"/>
      <c r="AC389" s="13"/>
      <c r="AD389" s="13"/>
      <c r="AF389" s="11" t="s">
        <v>197</v>
      </c>
      <c r="AG389" s="11">
        <v>300821.09999999998</v>
      </c>
      <c r="AH389" s="11">
        <v>11691.221933821</v>
      </c>
      <c r="AI389" s="11">
        <v>1808.1866666666667</v>
      </c>
      <c r="AJ389" s="11">
        <v>163.77630000000002</v>
      </c>
      <c r="AK389" s="11">
        <v>176842.66666666666</v>
      </c>
      <c r="AL389" s="11" t="s">
        <v>197</v>
      </c>
      <c r="AM389" s="11">
        <v>138.74096666666668</v>
      </c>
      <c r="AN389" s="11">
        <v>550.91311106666683</v>
      </c>
      <c r="AO389" s="11">
        <v>97.666666666666671</v>
      </c>
      <c r="AP389" s="11">
        <v>212.68233333333333</v>
      </c>
      <c r="AQ389" s="11">
        <v>4863.75</v>
      </c>
      <c r="AR389" s="11">
        <v>366054.1</v>
      </c>
      <c r="AS389" s="11">
        <v>6784.442</v>
      </c>
      <c r="AT389" s="11">
        <v>0</v>
      </c>
      <c r="AU389" s="11">
        <v>203.23894531300002</v>
      </c>
      <c r="AV389" s="11">
        <v>382220</v>
      </c>
      <c r="AW389" s="11">
        <v>3689.09</v>
      </c>
      <c r="AX389" s="11">
        <v>0</v>
      </c>
      <c r="AY389" s="11">
        <v>1779.7535085</v>
      </c>
      <c r="AZ389" s="11">
        <v>610.59201900000005</v>
      </c>
      <c r="BA389" s="11">
        <v>496.233</v>
      </c>
      <c r="BC389" s="64"/>
      <c r="BD389" s="27"/>
      <c r="BE389" s="27"/>
      <c r="BF389" s="27"/>
      <c r="BG389" s="27"/>
      <c r="BH389" s="27"/>
      <c r="BI389" s="27"/>
      <c r="BJ389" s="27"/>
      <c r="BK389" s="27"/>
      <c r="BL389" s="27"/>
      <c r="BM389" s="27"/>
      <c r="BN389" s="27"/>
    </row>
    <row r="390" spans="1:66" ht="15" customHeight="1" x14ac:dyDescent="0.2">
      <c r="A390" s="71">
        <v>34731</v>
      </c>
      <c r="B390" s="13"/>
      <c r="C390" s="13">
        <v>302288.59999999998</v>
      </c>
      <c r="D390" s="76">
        <v>11788806.844365099</v>
      </c>
      <c r="E390" s="13">
        <v>1834390</v>
      </c>
      <c r="F390" s="38">
        <v>166565.70000000001</v>
      </c>
      <c r="G390" s="13"/>
      <c r="H390" s="38">
        <v>179789</v>
      </c>
      <c r="I390" s="13"/>
      <c r="J390" s="13"/>
      <c r="K390" s="38">
        <v>143811.90100000001</v>
      </c>
      <c r="L390" s="13"/>
      <c r="M390" s="38">
        <v>549810.88509999996</v>
      </c>
      <c r="N390" s="13"/>
      <c r="O390" s="13">
        <v>101.7</v>
      </c>
      <c r="P390" s="13">
        <v>213360</v>
      </c>
      <c r="Q390" s="13"/>
      <c r="R390" s="13"/>
      <c r="S390" s="38"/>
      <c r="T390" s="13"/>
      <c r="U390" s="13"/>
      <c r="V390" s="38"/>
      <c r="W390" s="13"/>
      <c r="X390" s="13"/>
      <c r="Y390" s="13"/>
      <c r="Z390" s="13">
        <v>49954.5</v>
      </c>
      <c r="AA390" s="38"/>
      <c r="AB390" s="13"/>
      <c r="AC390" s="13"/>
      <c r="AD390" s="13"/>
      <c r="AF390" s="11" t="s">
        <v>197</v>
      </c>
      <c r="AG390" s="11">
        <v>305287.66666666669</v>
      </c>
      <c r="AH390" s="11">
        <v>11788.035574883901</v>
      </c>
      <c r="AI390" s="11">
        <v>1870.3</v>
      </c>
      <c r="AJ390" s="11">
        <v>165.21690000000001</v>
      </c>
      <c r="AK390" s="11">
        <v>179239</v>
      </c>
      <c r="AL390" s="11" t="s">
        <v>197</v>
      </c>
      <c r="AM390" s="11">
        <v>143.20196766666666</v>
      </c>
      <c r="AN390" s="11">
        <v>556.4599340333333</v>
      </c>
      <c r="AO390" s="11">
        <v>100.8</v>
      </c>
      <c r="AP390" s="11">
        <v>212.92066666666665</v>
      </c>
      <c r="AQ390" s="11">
        <v>5137.41</v>
      </c>
      <c r="AR390" s="11">
        <v>381160.6</v>
      </c>
      <c r="AS390" s="11">
        <v>6921.2359999999999</v>
      </c>
      <c r="AT390" s="11">
        <v>0</v>
      </c>
      <c r="AU390" s="11">
        <v>211.25578906300001</v>
      </c>
      <c r="AV390" s="11">
        <v>400784</v>
      </c>
      <c r="AW390" s="11">
        <v>3830.46</v>
      </c>
      <c r="AX390" s="11">
        <v>0</v>
      </c>
      <c r="AY390" s="11">
        <v>1841.7816587500001</v>
      </c>
      <c r="AZ390" s="11">
        <v>758.12851000000001</v>
      </c>
      <c r="BA390" s="11">
        <v>511.15550000000002</v>
      </c>
      <c r="BC390" s="64"/>
      <c r="BD390" s="27"/>
      <c r="BE390" s="27"/>
      <c r="BF390" s="27"/>
      <c r="BG390" s="27"/>
      <c r="BH390" s="27"/>
      <c r="BI390" s="27"/>
      <c r="BJ390" s="27"/>
      <c r="BK390" s="27"/>
      <c r="BL390" s="27"/>
      <c r="BM390" s="27"/>
      <c r="BN390" s="27"/>
    </row>
    <row r="391" spans="1:66" ht="15" customHeight="1" x14ac:dyDescent="0.2">
      <c r="A391" s="71">
        <v>34759</v>
      </c>
      <c r="B391" s="13"/>
      <c r="C391" s="13">
        <v>310961.3</v>
      </c>
      <c r="D391" s="76">
        <v>11879441.9427488</v>
      </c>
      <c r="E391" s="13">
        <v>1977610</v>
      </c>
      <c r="F391" s="38">
        <v>164687.4</v>
      </c>
      <c r="G391" s="13"/>
      <c r="H391" s="38">
        <v>181701</v>
      </c>
      <c r="I391" s="13"/>
      <c r="J391" s="13"/>
      <c r="K391" s="38">
        <v>145943.54800000001</v>
      </c>
      <c r="L391" s="13"/>
      <c r="M391" s="38">
        <v>571422.14049999998</v>
      </c>
      <c r="N391" s="13"/>
      <c r="O391" s="13">
        <v>107.2</v>
      </c>
      <c r="P391" s="13">
        <v>216538</v>
      </c>
      <c r="Q391" s="13">
        <v>1211.17</v>
      </c>
      <c r="R391" s="13">
        <v>103180.5</v>
      </c>
      <c r="S391" s="38">
        <v>1768482</v>
      </c>
      <c r="T391" s="13">
        <v>1768603</v>
      </c>
      <c r="U391" s="13"/>
      <c r="V391" s="38"/>
      <c r="W391" s="13"/>
      <c r="X391" s="13"/>
      <c r="Y391" s="13">
        <v>1056017</v>
      </c>
      <c r="Z391" s="13">
        <v>60024.3</v>
      </c>
      <c r="AA391" s="38">
        <v>1935.614399</v>
      </c>
      <c r="AB391" s="13">
        <v>2008.487224</v>
      </c>
      <c r="AC391" s="13"/>
      <c r="AD391" s="13">
        <v>539603</v>
      </c>
      <c r="AF391" s="11" t="s">
        <v>197</v>
      </c>
      <c r="AG391" s="11">
        <v>310421.1333333333</v>
      </c>
      <c r="AH391" s="11">
        <v>11883.480635058833</v>
      </c>
      <c r="AI391" s="11">
        <v>1935.3866666666668</v>
      </c>
      <c r="AJ391" s="11">
        <v>165.74306666666666</v>
      </c>
      <c r="AK391" s="11">
        <v>181409</v>
      </c>
      <c r="AL391" s="11" t="s">
        <v>197</v>
      </c>
      <c r="AM391" s="11">
        <v>145.68359100000001</v>
      </c>
      <c r="AN391" s="11">
        <v>566.33109206666654</v>
      </c>
      <c r="AO391" s="11">
        <v>110.7</v>
      </c>
      <c r="AP391" s="11">
        <v>217.38533333333334</v>
      </c>
      <c r="AQ391" s="11">
        <v>5137.41</v>
      </c>
      <c r="AR391" s="11">
        <v>381160.6</v>
      </c>
      <c r="AS391" s="11">
        <v>6921.2359999999999</v>
      </c>
      <c r="AT391" s="11">
        <v>0</v>
      </c>
      <c r="AU391" s="11">
        <v>211.25578906300001</v>
      </c>
      <c r="AV391" s="11">
        <v>400784</v>
      </c>
      <c r="AW391" s="11">
        <v>3830.46</v>
      </c>
      <c r="AX391" s="11">
        <v>0</v>
      </c>
      <c r="AY391" s="11">
        <v>1841.7816587500001</v>
      </c>
      <c r="AZ391" s="11">
        <v>758.12851000000001</v>
      </c>
      <c r="BA391" s="11">
        <v>511.15550000000002</v>
      </c>
      <c r="BC391" s="64"/>
      <c r="BD391" s="27"/>
      <c r="BE391" s="27"/>
      <c r="BF391" s="27"/>
      <c r="BG391" s="27"/>
      <c r="BH391" s="27"/>
      <c r="BI391" s="27"/>
      <c r="BJ391" s="27"/>
      <c r="BK391" s="27"/>
      <c r="BL391" s="27"/>
      <c r="BM391" s="27"/>
      <c r="BN391" s="27"/>
    </row>
    <row r="392" spans="1:66" ht="15" customHeight="1" x14ac:dyDescent="0.2">
      <c r="A392" s="71">
        <v>34790</v>
      </c>
      <c r="B392" s="13"/>
      <c r="C392" s="13">
        <v>318013.5</v>
      </c>
      <c r="D392" s="76">
        <v>11973091.596269799</v>
      </c>
      <c r="E392" s="13">
        <v>1994160</v>
      </c>
      <c r="F392" s="38">
        <v>165976.1</v>
      </c>
      <c r="G392" s="13"/>
      <c r="H392" s="38">
        <v>182737</v>
      </c>
      <c r="I392" s="13"/>
      <c r="J392" s="13"/>
      <c r="K392" s="38">
        <v>147295.32399999999</v>
      </c>
      <c r="L392" s="13"/>
      <c r="M392" s="38">
        <v>577760.25060000003</v>
      </c>
      <c r="N392" s="13"/>
      <c r="O392" s="13">
        <v>123.2</v>
      </c>
      <c r="P392" s="13">
        <v>222258</v>
      </c>
      <c r="Q392" s="13"/>
      <c r="R392" s="13"/>
      <c r="S392" s="38"/>
      <c r="T392" s="13"/>
      <c r="U392" s="13"/>
      <c r="V392" s="38"/>
      <c r="W392" s="13"/>
      <c r="X392" s="13"/>
      <c r="Y392" s="13"/>
      <c r="Z392" s="13">
        <v>57789.5</v>
      </c>
      <c r="AA392" s="38"/>
      <c r="AB392" s="13"/>
      <c r="AC392" s="13"/>
      <c r="AD392" s="13"/>
      <c r="AF392" s="11" t="s">
        <v>197</v>
      </c>
      <c r="AG392" s="11">
        <v>317530.76666666666</v>
      </c>
      <c r="AH392" s="11">
        <v>11964.462141307034</v>
      </c>
      <c r="AI392" s="11">
        <v>1998.3466666666668</v>
      </c>
      <c r="AJ392" s="11">
        <v>166.88810000000001</v>
      </c>
      <c r="AK392" s="11">
        <v>183200.66666666666</v>
      </c>
      <c r="AL392" s="11" t="s">
        <v>197</v>
      </c>
      <c r="AM392" s="11">
        <v>146.85543733333333</v>
      </c>
      <c r="AN392" s="11">
        <v>581.17412149999996</v>
      </c>
      <c r="AO392" s="11">
        <v>122.86666666666667</v>
      </c>
      <c r="AP392" s="11">
        <v>223.02033333333335</v>
      </c>
      <c r="AQ392" s="11">
        <v>5137.41</v>
      </c>
      <c r="AR392" s="11">
        <v>381160.6</v>
      </c>
      <c r="AS392" s="11">
        <v>6921.2359999999999</v>
      </c>
      <c r="AT392" s="11">
        <v>0</v>
      </c>
      <c r="AU392" s="11">
        <v>211.25578906300001</v>
      </c>
      <c r="AV392" s="11">
        <v>400784</v>
      </c>
      <c r="AW392" s="11">
        <v>3830.46</v>
      </c>
      <c r="AX392" s="11">
        <v>0</v>
      </c>
      <c r="AY392" s="11">
        <v>1841.7816587500001</v>
      </c>
      <c r="AZ392" s="11">
        <v>758.12851000000001</v>
      </c>
      <c r="BA392" s="11">
        <v>511.15550000000002</v>
      </c>
      <c r="BC392" s="64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</row>
    <row r="393" spans="1:66" ht="15" customHeight="1" x14ac:dyDescent="0.2">
      <c r="A393" s="71">
        <v>34820</v>
      </c>
      <c r="B393" s="13"/>
      <c r="C393" s="13">
        <v>323617.5</v>
      </c>
      <c r="D393" s="76">
        <v>12036136.707876099</v>
      </c>
      <c r="E393" s="13">
        <v>2023270</v>
      </c>
      <c r="F393" s="38">
        <v>170000.8</v>
      </c>
      <c r="G393" s="13"/>
      <c r="H393" s="38">
        <v>185164</v>
      </c>
      <c r="I393" s="13"/>
      <c r="J393" s="13"/>
      <c r="K393" s="38">
        <v>147327.44</v>
      </c>
      <c r="L393" s="13"/>
      <c r="M393" s="38">
        <v>594339.97340000002</v>
      </c>
      <c r="N393" s="13"/>
      <c r="O393" s="13">
        <v>138.19999999999999</v>
      </c>
      <c r="P393" s="13">
        <v>230265</v>
      </c>
      <c r="Q393" s="13"/>
      <c r="R393" s="13"/>
      <c r="S393" s="38"/>
      <c r="T393" s="13"/>
      <c r="U393" s="13"/>
      <c r="V393" s="38"/>
      <c r="W393" s="13"/>
      <c r="X393" s="13"/>
      <c r="Y393" s="13"/>
      <c r="Z393" s="13">
        <v>56350.5</v>
      </c>
      <c r="AA393" s="38"/>
      <c r="AB393" s="13"/>
      <c r="AC393" s="13"/>
      <c r="AD393" s="13"/>
      <c r="AF393" s="11" t="s">
        <v>197</v>
      </c>
      <c r="AG393" s="11">
        <v>323660.23333333334</v>
      </c>
      <c r="AH393" s="11">
        <v>12047.665912761266</v>
      </c>
      <c r="AI393" s="11">
        <v>2004.5866666666668</v>
      </c>
      <c r="AJ393" s="11">
        <v>170.84289999999999</v>
      </c>
      <c r="AK393" s="11">
        <v>186675.66666666666</v>
      </c>
      <c r="AL393" s="11" t="s">
        <v>197</v>
      </c>
      <c r="AM393" s="11">
        <v>148.63865699999997</v>
      </c>
      <c r="AN393" s="11">
        <v>592.72783226666661</v>
      </c>
      <c r="AO393" s="11">
        <v>139.33333333333334</v>
      </c>
      <c r="AP393" s="11">
        <v>226.75133333333335</v>
      </c>
      <c r="AQ393" s="11">
        <v>5450.6</v>
      </c>
      <c r="AR393" s="11">
        <v>397769.5</v>
      </c>
      <c r="AS393" s="11">
        <v>7063.5820000000003</v>
      </c>
      <c r="AT393" s="11">
        <v>0</v>
      </c>
      <c r="AU393" s="11">
        <v>219.414046875</v>
      </c>
      <c r="AV393" s="11">
        <v>419464</v>
      </c>
      <c r="AW393" s="11">
        <v>3976.913</v>
      </c>
      <c r="AX393" s="11">
        <v>0</v>
      </c>
      <c r="AY393" s="11">
        <v>1930.8345614999998</v>
      </c>
      <c r="AZ393" s="11">
        <v>952.22470099999998</v>
      </c>
      <c r="BA393" s="11">
        <v>527.28150000000005</v>
      </c>
      <c r="BC393" s="64"/>
      <c r="BD393" s="27"/>
      <c r="BE393" s="27"/>
      <c r="BF393" s="27"/>
      <c r="BG393" s="27"/>
      <c r="BH393" s="27"/>
      <c r="BI393" s="27"/>
      <c r="BJ393" s="27"/>
      <c r="BK393" s="27"/>
      <c r="BL393" s="27"/>
      <c r="BM393" s="27"/>
      <c r="BN393" s="27"/>
    </row>
    <row r="394" spans="1:66" ht="15" customHeight="1" x14ac:dyDescent="0.2">
      <c r="A394" s="71">
        <v>34851</v>
      </c>
      <c r="B394" s="13"/>
      <c r="C394" s="13">
        <v>329349.7</v>
      </c>
      <c r="D394" s="76">
        <v>12131512.796685699</v>
      </c>
      <c r="E394" s="13">
        <v>1996330</v>
      </c>
      <c r="F394" s="38">
        <v>176551.8</v>
      </c>
      <c r="G394" s="13"/>
      <c r="H394" s="38">
        <v>192126</v>
      </c>
      <c r="I394" s="13"/>
      <c r="J394" s="13"/>
      <c r="K394" s="38">
        <v>151293.20699999999</v>
      </c>
      <c r="L394" s="13"/>
      <c r="M394" s="38">
        <v>606083.27280000004</v>
      </c>
      <c r="N394" s="13"/>
      <c r="O394" s="13">
        <v>156.6</v>
      </c>
      <c r="P394" s="13">
        <v>227731</v>
      </c>
      <c r="Q394" s="13">
        <v>1461.29</v>
      </c>
      <c r="R394" s="13">
        <v>108024.4</v>
      </c>
      <c r="S394" s="38">
        <v>1828081</v>
      </c>
      <c r="T394" s="13">
        <v>1825788</v>
      </c>
      <c r="U394" s="13"/>
      <c r="V394" s="38"/>
      <c r="W394" s="13"/>
      <c r="X394" s="13"/>
      <c r="Y394" s="13">
        <v>1039464</v>
      </c>
      <c r="Z394" s="13">
        <v>56726.2</v>
      </c>
      <c r="AA394" s="38">
        <v>2146.1288869999998</v>
      </c>
      <c r="AB394" s="13">
        <v>2246.5842790000002</v>
      </c>
      <c r="AC394" s="13"/>
      <c r="AD394" s="13">
        <v>552454</v>
      </c>
      <c r="AF394" s="11" t="s">
        <v>197</v>
      </c>
      <c r="AG394" s="11">
        <v>329320.73333333334</v>
      </c>
      <c r="AH394" s="11">
        <v>12137.129604259668</v>
      </c>
      <c r="AI394" s="11">
        <v>2002.9233333333332</v>
      </c>
      <c r="AJ394" s="11">
        <v>174.38903333333332</v>
      </c>
      <c r="AK394" s="11">
        <v>191370</v>
      </c>
      <c r="AL394" s="11" t="s">
        <v>197</v>
      </c>
      <c r="AM394" s="11">
        <v>151.54726499999998</v>
      </c>
      <c r="AN394" s="11">
        <v>608.33804593333332</v>
      </c>
      <c r="AO394" s="11">
        <v>153.26666666666665</v>
      </c>
      <c r="AP394" s="11">
        <v>227.965</v>
      </c>
      <c r="AQ394" s="11">
        <v>5450.6</v>
      </c>
      <c r="AR394" s="11">
        <v>397769.5</v>
      </c>
      <c r="AS394" s="11">
        <v>7063.5820000000003</v>
      </c>
      <c r="AT394" s="11">
        <v>0</v>
      </c>
      <c r="AU394" s="11">
        <v>219.414046875</v>
      </c>
      <c r="AV394" s="11">
        <v>419464</v>
      </c>
      <c r="AW394" s="11">
        <v>3976.913</v>
      </c>
      <c r="AX394" s="11">
        <v>0</v>
      </c>
      <c r="AY394" s="11">
        <v>1930.8345614999998</v>
      </c>
      <c r="AZ394" s="11">
        <v>952.22470099999998</v>
      </c>
      <c r="BA394" s="11">
        <v>527.28150000000005</v>
      </c>
      <c r="BC394" s="64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</row>
    <row r="395" spans="1:66" ht="15" customHeight="1" x14ac:dyDescent="0.2">
      <c r="A395" s="71">
        <v>34881</v>
      </c>
      <c r="B395" s="13"/>
      <c r="C395" s="13">
        <v>334995</v>
      </c>
      <c r="D395" s="76">
        <v>12245419.0741248</v>
      </c>
      <c r="E395" s="13">
        <v>1989170</v>
      </c>
      <c r="F395" s="38">
        <v>176614.5</v>
      </c>
      <c r="G395" s="13"/>
      <c r="H395" s="38">
        <v>196820</v>
      </c>
      <c r="I395" s="13"/>
      <c r="J395" s="13"/>
      <c r="K395" s="38">
        <v>156021.14799999999</v>
      </c>
      <c r="L395" s="13"/>
      <c r="M395" s="38">
        <v>624590.89159999997</v>
      </c>
      <c r="N395" s="13"/>
      <c r="O395" s="13">
        <v>165</v>
      </c>
      <c r="P395" s="13">
        <v>225899</v>
      </c>
      <c r="Q395" s="13"/>
      <c r="R395" s="13"/>
      <c r="S395" s="38"/>
      <c r="T395" s="13"/>
      <c r="U395" s="13"/>
      <c r="V395" s="38"/>
      <c r="W395" s="13"/>
      <c r="X395" s="13"/>
      <c r="Y395" s="13"/>
      <c r="Z395" s="13">
        <v>58788.1</v>
      </c>
      <c r="AA395" s="38"/>
      <c r="AB395" s="13"/>
      <c r="AC395" s="13"/>
      <c r="AD395" s="13"/>
      <c r="AF395" s="11" t="s">
        <v>197</v>
      </c>
      <c r="AG395" s="11">
        <v>334977</v>
      </c>
      <c r="AH395" s="11">
        <v>12249.218303015599</v>
      </c>
      <c r="AI395" s="11">
        <v>1990.6766666666667</v>
      </c>
      <c r="AJ395" s="11">
        <v>178.81066666666666</v>
      </c>
      <c r="AK395" s="11">
        <v>197010.33333333334</v>
      </c>
      <c r="AL395" s="11" t="s">
        <v>197</v>
      </c>
      <c r="AM395" s="11">
        <v>156.47554766666664</v>
      </c>
      <c r="AN395" s="11">
        <v>624.04070639999998</v>
      </c>
      <c r="AO395" s="11">
        <v>165.13333333333335</v>
      </c>
      <c r="AP395" s="11">
        <v>226.55433333333335</v>
      </c>
      <c r="AQ395" s="11">
        <v>5450.6</v>
      </c>
      <c r="AR395" s="11">
        <v>397769.5</v>
      </c>
      <c r="AS395" s="11">
        <v>7063.5820000000003</v>
      </c>
      <c r="AT395" s="11">
        <v>0</v>
      </c>
      <c r="AU395" s="11">
        <v>219.414046875</v>
      </c>
      <c r="AV395" s="11">
        <v>419464</v>
      </c>
      <c r="AW395" s="11">
        <v>3976.913</v>
      </c>
      <c r="AX395" s="11">
        <v>0</v>
      </c>
      <c r="AY395" s="11">
        <v>1930.8345614999998</v>
      </c>
      <c r="AZ395" s="11">
        <v>952.22470099999998</v>
      </c>
      <c r="BA395" s="11">
        <v>527.28150000000005</v>
      </c>
      <c r="BC395" s="64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</row>
    <row r="396" spans="1:66" ht="15" customHeight="1" x14ac:dyDescent="0.2">
      <c r="A396" s="71">
        <v>34912</v>
      </c>
      <c r="B396" s="13"/>
      <c r="C396" s="13">
        <v>340586.3</v>
      </c>
      <c r="D396" s="76">
        <v>12376324.855295099</v>
      </c>
      <c r="E396" s="13">
        <v>1986530</v>
      </c>
      <c r="F396" s="38">
        <v>183265.7</v>
      </c>
      <c r="G396" s="13"/>
      <c r="H396" s="38">
        <v>202085</v>
      </c>
      <c r="I396" s="13"/>
      <c r="J396" s="13"/>
      <c r="K396" s="38">
        <v>162112.288</v>
      </c>
      <c r="L396" s="13"/>
      <c r="M396" s="38">
        <v>641447.95479999995</v>
      </c>
      <c r="N396" s="13"/>
      <c r="O396" s="13">
        <v>173.8</v>
      </c>
      <c r="P396" s="13">
        <v>226033</v>
      </c>
      <c r="Q396" s="13"/>
      <c r="R396" s="13"/>
      <c r="S396" s="38"/>
      <c r="T396" s="13"/>
      <c r="U396" s="13"/>
      <c r="V396" s="38"/>
      <c r="W396" s="13"/>
      <c r="X396" s="13"/>
      <c r="Y396" s="13"/>
      <c r="Z396" s="13">
        <v>60950.3</v>
      </c>
      <c r="AA396" s="38"/>
      <c r="AB396" s="13"/>
      <c r="AC396" s="13"/>
      <c r="AD396" s="13"/>
      <c r="AF396" s="11" t="s">
        <v>197</v>
      </c>
      <c r="AG396" s="11">
        <v>340340.23333333334</v>
      </c>
      <c r="AH396" s="11">
        <v>12351.149520478601</v>
      </c>
      <c r="AI396" s="11">
        <v>1993.6366666666668</v>
      </c>
      <c r="AJ396" s="11">
        <v>181.86319999999998</v>
      </c>
      <c r="AK396" s="11">
        <v>201661.33333333334</v>
      </c>
      <c r="AL396" s="11" t="s">
        <v>197</v>
      </c>
      <c r="AM396" s="11">
        <v>161.36168866666665</v>
      </c>
      <c r="AN396" s="11">
        <v>640.13659340000004</v>
      </c>
      <c r="AO396" s="11">
        <v>172.83333333333334</v>
      </c>
      <c r="AP396" s="11">
        <v>227.12966666666665</v>
      </c>
      <c r="AQ396" s="11">
        <v>5780.21</v>
      </c>
      <c r="AR396" s="11">
        <v>415173.8</v>
      </c>
      <c r="AS396" s="11">
        <v>7234.5039999999999</v>
      </c>
      <c r="AT396" s="11">
        <v>0</v>
      </c>
      <c r="AU396" s="11">
        <v>225.04143359400001</v>
      </c>
      <c r="AV396" s="11">
        <v>436774</v>
      </c>
      <c r="AW396" s="11">
        <v>4107.4530000000004</v>
      </c>
      <c r="AX396" s="11">
        <v>0</v>
      </c>
      <c r="AY396" s="11">
        <v>2046.9130817499999</v>
      </c>
      <c r="AZ396" s="11">
        <v>1205.0273590000002</v>
      </c>
      <c r="BA396" s="11">
        <v>546.51549999999997</v>
      </c>
      <c r="BC396" s="64"/>
      <c r="BD396" s="27"/>
      <c r="BE396" s="27"/>
      <c r="BF396" s="27"/>
      <c r="BG396" s="27"/>
      <c r="BH396" s="27"/>
      <c r="BI396" s="27"/>
      <c r="BJ396" s="27"/>
      <c r="BK396" s="27"/>
      <c r="BL396" s="27"/>
      <c r="BM396" s="27"/>
      <c r="BN396" s="27"/>
    </row>
    <row r="397" spans="1:66" ht="15" customHeight="1" x14ac:dyDescent="0.2">
      <c r="A397" s="71">
        <v>34943</v>
      </c>
      <c r="B397" s="13"/>
      <c r="C397" s="13">
        <v>345439.4</v>
      </c>
      <c r="D397" s="76">
        <v>12442579.460270301</v>
      </c>
      <c r="E397" s="13">
        <v>2005210</v>
      </c>
      <c r="F397" s="38">
        <v>185709.4</v>
      </c>
      <c r="G397" s="13"/>
      <c r="H397" s="38">
        <v>206079</v>
      </c>
      <c r="I397" s="13"/>
      <c r="J397" s="13"/>
      <c r="K397" s="38">
        <v>165951.63</v>
      </c>
      <c r="L397" s="13"/>
      <c r="M397" s="38">
        <v>654370.9338</v>
      </c>
      <c r="N397" s="13"/>
      <c r="O397" s="13">
        <v>179.7</v>
      </c>
      <c r="P397" s="13">
        <v>229457</v>
      </c>
      <c r="Q397" s="13">
        <v>1616.4099999999999</v>
      </c>
      <c r="R397" s="13">
        <v>112398.39999999999</v>
      </c>
      <c r="S397" s="38">
        <v>1884192</v>
      </c>
      <c r="T397" s="13">
        <v>1882093</v>
      </c>
      <c r="U397" s="13"/>
      <c r="V397" s="38"/>
      <c r="W397" s="13"/>
      <c r="X397" s="13"/>
      <c r="Y397" s="13">
        <v>1033957</v>
      </c>
      <c r="Z397" s="13">
        <v>60610.8</v>
      </c>
      <c r="AA397" s="38">
        <v>2270.1784680000001</v>
      </c>
      <c r="AB397" s="13">
        <v>2357.6280609999999</v>
      </c>
      <c r="AC397" s="13"/>
      <c r="AD397" s="13">
        <v>572610</v>
      </c>
      <c r="AF397" s="11" t="s">
        <v>197</v>
      </c>
      <c r="AG397" s="11">
        <v>345772.26666666666</v>
      </c>
      <c r="AH397" s="11">
        <v>12440.111288125299</v>
      </c>
      <c r="AI397" s="11">
        <v>2014.7333333333333</v>
      </c>
      <c r="AJ397" s="11">
        <v>185.5771</v>
      </c>
      <c r="AK397" s="11">
        <v>206437.33333333334</v>
      </c>
      <c r="AL397" s="11" t="s">
        <v>197</v>
      </c>
      <c r="AM397" s="11">
        <v>165.56561966666666</v>
      </c>
      <c r="AN397" s="11">
        <v>658.15509633333329</v>
      </c>
      <c r="AO397" s="11">
        <v>179.20000000000002</v>
      </c>
      <c r="AP397" s="11">
        <v>228.245</v>
      </c>
      <c r="AQ397" s="11">
        <v>5780.21</v>
      </c>
      <c r="AR397" s="11">
        <v>415173.8</v>
      </c>
      <c r="AS397" s="11">
        <v>7234.5039999999999</v>
      </c>
      <c r="AT397" s="11">
        <v>0</v>
      </c>
      <c r="AU397" s="11">
        <v>225.04143359400001</v>
      </c>
      <c r="AV397" s="11">
        <v>436774</v>
      </c>
      <c r="AW397" s="11">
        <v>4107.4530000000004</v>
      </c>
      <c r="AX397" s="11">
        <v>0</v>
      </c>
      <c r="AY397" s="11">
        <v>2046.9130817499999</v>
      </c>
      <c r="AZ397" s="11">
        <v>1205.0273590000002</v>
      </c>
      <c r="BA397" s="11">
        <v>546.51549999999997</v>
      </c>
      <c r="BC397" s="64"/>
      <c r="BD397" s="27"/>
      <c r="BE397" s="27"/>
      <c r="BF397" s="27"/>
      <c r="BG397" s="27"/>
      <c r="BH397" s="27"/>
      <c r="BI397" s="27"/>
      <c r="BJ397" s="27"/>
      <c r="BK397" s="27"/>
      <c r="BL397" s="27"/>
      <c r="BM397" s="27"/>
      <c r="BN397" s="27"/>
    </row>
    <row r="398" spans="1:66" ht="15" customHeight="1" x14ac:dyDescent="0.2">
      <c r="A398" s="71">
        <v>34973</v>
      </c>
      <c r="B398" s="13"/>
      <c r="C398" s="13">
        <v>351291.1</v>
      </c>
      <c r="D398" s="76">
        <v>12515804.859103199</v>
      </c>
      <c r="E398" s="13">
        <v>2052460</v>
      </c>
      <c r="F398" s="38">
        <v>187756.2</v>
      </c>
      <c r="G398" s="13"/>
      <c r="H398" s="38">
        <v>211148</v>
      </c>
      <c r="I398" s="13"/>
      <c r="J398" s="13"/>
      <c r="K398" s="38">
        <v>168632.94099999999</v>
      </c>
      <c r="L398" s="13"/>
      <c r="M398" s="38">
        <v>678646.40040000004</v>
      </c>
      <c r="N398" s="13"/>
      <c r="O398" s="13">
        <v>184.1</v>
      </c>
      <c r="P398" s="13">
        <v>229245</v>
      </c>
      <c r="Q398" s="13"/>
      <c r="R398" s="13"/>
      <c r="S398" s="38"/>
      <c r="T398" s="13"/>
      <c r="U398" s="13"/>
      <c r="V398" s="38"/>
      <c r="W398" s="13"/>
      <c r="X398" s="13"/>
      <c r="Y398" s="13"/>
      <c r="Z398" s="13">
        <v>63428.1</v>
      </c>
      <c r="AA398" s="38"/>
      <c r="AB398" s="13"/>
      <c r="AC398" s="13"/>
      <c r="AD398" s="13"/>
      <c r="AF398" s="11" t="s">
        <v>197</v>
      </c>
      <c r="AG398" s="11">
        <v>352633.3666666667</v>
      </c>
      <c r="AH398" s="11">
        <v>12506.760857752233</v>
      </c>
      <c r="AI398" s="11">
        <v>2030.43</v>
      </c>
      <c r="AJ398" s="11">
        <v>188.62103333333332</v>
      </c>
      <c r="AK398" s="11">
        <v>211005</v>
      </c>
      <c r="AL398" s="11" t="s">
        <v>197</v>
      </c>
      <c r="AM398" s="11">
        <v>168.81528266666666</v>
      </c>
      <c r="AN398" s="11">
        <v>681.4184939999999</v>
      </c>
      <c r="AO398" s="11">
        <v>186.29999999999998</v>
      </c>
      <c r="AP398" s="11">
        <v>231.809</v>
      </c>
      <c r="AQ398" s="11">
        <v>5780.21</v>
      </c>
      <c r="AR398" s="11">
        <v>415173.8</v>
      </c>
      <c r="AS398" s="11">
        <v>7234.5039999999999</v>
      </c>
      <c r="AT398" s="11">
        <v>0</v>
      </c>
      <c r="AU398" s="11">
        <v>225.04143359400001</v>
      </c>
      <c r="AV398" s="11">
        <v>436774</v>
      </c>
      <c r="AW398" s="11">
        <v>4107.4530000000004</v>
      </c>
      <c r="AX398" s="11">
        <v>0</v>
      </c>
      <c r="AY398" s="11">
        <v>2046.9130817499999</v>
      </c>
      <c r="AZ398" s="11">
        <v>1205.0273590000002</v>
      </c>
      <c r="BA398" s="11">
        <v>546.51549999999997</v>
      </c>
      <c r="BC398" s="64"/>
      <c r="BD398" s="27"/>
      <c r="BE398" s="27"/>
      <c r="BF398" s="27"/>
      <c r="BG398" s="27"/>
      <c r="BH398" s="27"/>
      <c r="BI398" s="27"/>
      <c r="BJ398" s="27"/>
      <c r="BK398" s="27"/>
      <c r="BL398" s="27"/>
      <c r="BM398" s="27"/>
      <c r="BN398" s="27"/>
    </row>
    <row r="399" spans="1:66" ht="15" customHeight="1" x14ac:dyDescent="0.2">
      <c r="A399" s="71">
        <v>35004</v>
      </c>
      <c r="B399" s="13"/>
      <c r="C399" s="13">
        <v>361169.6</v>
      </c>
      <c r="D399" s="76">
        <v>12573364.211537199</v>
      </c>
      <c r="E399" s="13">
        <v>2033620</v>
      </c>
      <c r="F399" s="38">
        <v>192397.5</v>
      </c>
      <c r="G399" s="13"/>
      <c r="H399" s="38">
        <v>215788</v>
      </c>
      <c r="I399" s="13"/>
      <c r="J399" s="13"/>
      <c r="K399" s="38">
        <v>171861.277</v>
      </c>
      <c r="L399" s="13"/>
      <c r="M399" s="38">
        <v>711238.14780000004</v>
      </c>
      <c r="N399" s="13"/>
      <c r="O399" s="13">
        <v>195.1</v>
      </c>
      <c r="P399" s="13">
        <v>236725</v>
      </c>
      <c r="Q399" s="13"/>
      <c r="R399" s="13"/>
      <c r="S399" s="38"/>
      <c r="T399" s="13"/>
      <c r="U399" s="13"/>
      <c r="V399" s="38"/>
      <c r="W399" s="13"/>
      <c r="X399" s="13"/>
      <c r="Y399" s="13"/>
      <c r="Z399" s="13">
        <v>67762.899999999994</v>
      </c>
      <c r="AA399" s="38"/>
      <c r="AB399" s="13"/>
      <c r="AC399" s="13"/>
      <c r="AD399" s="13"/>
      <c r="AF399" s="11" t="s">
        <v>197</v>
      </c>
      <c r="AG399" s="11">
        <v>359694.09999999992</v>
      </c>
      <c r="AH399" s="11">
        <v>12588.764185839133</v>
      </c>
      <c r="AI399" s="11">
        <v>2038.95</v>
      </c>
      <c r="AJ399" s="11">
        <v>193.00899999999999</v>
      </c>
      <c r="AK399" s="11">
        <v>216524.66666666666</v>
      </c>
      <c r="AL399" s="11" t="s">
        <v>197</v>
      </c>
      <c r="AM399" s="11">
        <v>173.081931</v>
      </c>
      <c r="AN399" s="11">
        <v>714.76492840000003</v>
      </c>
      <c r="AO399" s="11">
        <v>200</v>
      </c>
      <c r="AP399" s="11">
        <v>237.23066666666665</v>
      </c>
      <c r="AQ399" s="11">
        <v>6133.99</v>
      </c>
      <c r="AR399" s="11">
        <v>428927.1</v>
      </c>
      <c r="AS399" s="11">
        <v>7396.65</v>
      </c>
      <c r="AT399" s="11">
        <v>0</v>
      </c>
      <c r="AU399" s="11">
        <v>231.32597265699999</v>
      </c>
      <c r="AV399" s="11">
        <v>454514</v>
      </c>
      <c r="AW399" s="11">
        <v>4217.6090000000004</v>
      </c>
      <c r="AX399" s="11">
        <v>0</v>
      </c>
      <c r="AY399" s="11">
        <v>2206.9434554999998</v>
      </c>
      <c r="AZ399" s="11">
        <v>1428.5220489999999</v>
      </c>
      <c r="BA399" s="11">
        <v>563.87</v>
      </c>
      <c r="BC399" s="64"/>
      <c r="BD399" s="27"/>
      <c r="BE399" s="27"/>
      <c r="BF399" s="27"/>
      <c r="BG399" s="27"/>
      <c r="BH399" s="27"/>
      <c r="BI399" s="27"/>
      <c r="BJ399" s="27"/>
      <c r="BK399" s="27"/>
      <c r="BL399" s="27"/>
      <c r="BM399" s="27"/>
      <c r="BN399" s="27"/>
    </row>
    <row r="400" spans="1:66" ht="15" customHeight="1" x14ac:dyDescent="0.2">
      <c r="A400" s="71">
        <v>35034</v>
      </c>
      <c r="B400" s="13"/>
      <c r="C400" s="13">
        <v>366621.6</v>
      </c>
      <c r="D400" s="76">
        <v>12679236.1276566</v>
      </c>
      <c r="E400" s="13">
        <v>2030770</v>
      </c>
      <c r="F400" s="38">
        <v>198873.3</v>
      </c>
      <c r="G400" s="13"/>
      <c r="H400" s="38">
        <v>222638</v>
      </c>
      <c r="I400" s="13"/>
      <c r="J400" s="13"/>
      <c r="K400" s="38">
        <v>178751.57500000001</v>
      </c>
      <c r="L400" s="13"/>
      <c r="M400" s="38">
        <v>754410.23699999996</v>
      </c>
      <c r="N400" s="13"/>
      <c r="O400" s="13">
        <v>220.8</v>
      </c>
      <c r="P400" s="13">
        <v>245722</v>
      </c>
      <c r="Q400" s="13">
        <v>1845.12</v>
      </c>
      <c r="R400" s="13">
        <v>113385.5</v>
      </c>
      <c r="S400" s="38">
        <v>1915895</v>
      </c>
      <c r="T400" s="13">
        <v>1914578</v>
      </c>
      <c r="U400" s="13"/>
      <c r="V400" s="38"/>
      <c r="W400" s="13"/>
      <c r="X400" s="13"/>
      <c r="Y400" s="13">
        <v>1088176</v>
      </c>
      <c r="Z400" s="13">
        <v>66577.7</v>
      </c>
      <c r="AA400" s="38">
        <v>2546.981217</v>
      </c>
      <c r="AB400" s="13">
        <v>2633.134247</v>
      </c>
      <c r="AC400" s="13"/>
      <c r="AD400" s="13">
        <v>590813</v>
      </c>
      <c r="AF400" s="11" t="s">
        <v>197</v>
      </c>
      <c r="AG400" s="11">
        <v>365513.8666666667</v>
      </c>
      <c r="AH400" s="11">
        <v>12657.750358406269</v>
      </c>
      <c r="AI400" s="11">
        <v>2041.7266666666667</v>
      </c>
      <c r="AJ400" s="11">
        <v>198.97966666666665</v>
      </c>
      <c r="AK400" s="11">
        <v>220430.33333333334</v>
      </c>
      <c r="AL400" s="11" t="s">
        <v>197</v>
      </c>
      <c r="AM400" s="11">
        <v>175.21664533333333</v>
      </c>
      <c r="AN400" s="11">
        <v>743.95970506666663</v>
      </c>
      <c r="AO400" s="11">
        <v>210.86666666666665</v>
      </c>
      <c r="AP400" s="11">
        <v>242.15533333333335</v>
      </c>
      <c r="AQ400" s="11">
        <v>6133.99</v>
      </c>
      <c r="AR400" s="11">
        <v>428927.1</v>
      </c>
      <c r="AS400" s="11">
        <v>7396.65</v>
      </c>
      <c r="AT400" s="11">
        <v>0</v>
      </c>
      <c r="AU400" s="11">
        <v>231.32597265699999</v>
      </c>
      <c r="AV400" s="11">
        <v>454514</v>
      </c>
      <c r="AW400" s="11">
        <v>4217.6090000000004</v>
      </c>
      <c r="AX400" s="11">
        <v>0</v>
      </c>
      <c r="AY400" s="11">
        <v>2206.9434554999998</v>
      </c>
      <c r="AZ400" s="11">
        <v>1428.5220489999999</v>
      </c>
      <c r="BA400" s="11">
        <v>563.87</v>
      </c>
      <c r="BC400" s="64"/>
      <c r="BD400" s="27"/>
      <c r="BE400" s="27"/>
      <c r="BF400" s="27"/>
      <c r="BG400" s="27"/>
      <c r="BH400" s="27"/>
      <c r="BI400" s="27"/>
      <c r="BJ400" s="27"/>
      <c r="BK400" s="27"/>
      <c r="BL400" s="27"/>
      <c r="BM400" s="27"/>
      <c r="BN400" s="27"/>
    </row>
    <row r="401" spans="1:66" ht="15" customHeight="1" x14ac:dyDescent="0.2">
      <c r="A401" s="71">
        <v>35065</v>
      </c>
      <c r="B401" s="13"/>
      <c r="C401" s="13">
        <v>368750.4</v>
      </c>
      <c r="D401" s="76">
        <v>12712981.0482303</v>
      </c>
      <c r="E401" s="13">
        <v>2060790</v>
      </c>
      <c r="F401" s="38">
        <v>205668.2</v>
      </c>
      <c r="G401" s="13"/>
      <c r="H401" s="38">
        <v>222865</v>
      </c>
      <c r="I401" s="13"/>
      <c r="J401" s="13"/>
      <c r="K401" s="38">
        <v>175037.084</v>
      </c>
      <c r="L401" s="13"/>
      <c r="M401" s="38">
        <v>766230.7304</v>
      </c>
      <c r="N401" s="13"/>
      <c r="O401" s="13">
        <v>216.7</v>
      </c>
      <c r="P401" s="13">
        <v>244019</v>
      </c>
      <c r="Q401" s="13"/>
      <c r="R401" s="13"/>
      <c r="S401" s="38"/>
      <c r="T401" s="13"/>
      <c r="U401" s="13"/>
      <c r="V401" s="38"/>
      <c r="W401" s="13"/>
      <c r="X401" s="13"/>
      <c r="Y401" s="13"/>
      <c r="Z401" s="13">
        <v>64133.3</v>
      </c>
      <c r="AA401" s="38"/>
      <c r="AB401" s="13"/>
      <c r="AC401" s="13"/>
      <c r="AD401" s="13"/>
      <c r="AF401" s="11" t="s">
        <v>197</v>
      </c>
      <c r="AG401" s="11">
        <v>369244.73333333334</v>
      </c>
      <c r="AH401" s="11">
        <v>12729.3466259208</v>
      </c>
      <c r="AI401" s="11">
        <v>2054.5733333333333</v>
      </c>
      <c r="AJ401" s="11">
        <v>205.07176666666669</v>
      </c>
      <c r="AK401" s="11">
        <v>224483.66666666666</v>
      </c>
      <c r="AL401" s="11" t="s">
        <v>197</v>
      </c>
      <c r="AM401" s="11">
        <v>176.20561233333336</v>
      </c>
      <c r="AN401" s="11">
        <v>766.15879683333321</v>
      </c>
      <c r="AO401" s="11">
        <v>222.23333333333335</v>
      </c>
      <c r="AP401" s="11">
        <v>248.72833333333335</v>
      </c>
      <c r="AQ401" s="11">
        <v>6133.99</v>
      </c>
      <c r="AR401" s="11">
        <v>428927.1</v>
      </c>
      <c r="AS401" s="11">
        <v>7396.65</v>
      </c>
      <c r="AT401" s="11">
        <v>0</v>
      </c>
      <c r="AU401" s="11">
        <v>231.32597265699999</v>
      </c>
      <c r="AV401" s="11">
        <v>454514</v>
      </c>
      <c r="AW401" s="11">
        <v>4217.6090000000004</v>
      </c>
      <c r="AX401" s="11">
        <v>0</v>
      </c>
      <c r="AY401" s="11">
        <v>2206.9434554999998</v>
      </c>
      <c r="AZ401" s="11">
        <v>1428.5220489999999</v>
      </c>
      <c r="BA401" s="11">
        <v>563.87</v>
      </c>
      <c r="BC401" s="64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</row>
    <row r="402" spans="1:66" ht="15" customHeight="1" x14ac:dyDescent="0.2">
      <c r="A402" s="71">
        <v>35096</v>
      </c>
      <c r="B402" s="13"/>
      <c r="C402" s="13">
        <v>372362.2</v>
      </c>
      <c r="D402" s="76">
        <v>12784901.9312764</v>
      </c>
      <c r="E402" s="13">
        <v>2072160</v>
      </c>
      <c r="F402" s="38">
        <v>210673.8</v>
      </c>
      <c r="G402" s="13"/>
      <c r="H402" s="38">
        <v>227948</v>
      </c>
      <c r="I402" s="13"/>
      <c r="J402" s="13"/>
      <c r="K402" s="38">
        <v>174828.17800000001</v>
      </c>
      <c r="L402" s="13"/>
      <c r="M402" s="38">
        <v>777835.42310000001</v>
      </c>
      <c r="N402" s="13"/>
      <c r="O402" s="13">
        <v>229.2</v>
      </c>
      <c r="P402" s="13">
        <v>256444</v>
      </c>
      <c r="Q402" s="13"/>
      <c r="R402" s="13"/>
      <c r="S402" s="38"/>
      <c r="T402" s="13"/>
      <c r="U402" s="13"/>
      <c r="V402" s="38"/>
      <c r="W402" s="13"/>
      <c r="X402" s="13"/>
      <c r="Y402" s="13"/>
      <c r="Z402" s="13">
        <v>62202.2</v>
      </c>
      <c r="AA402" s="38"/>
      <c r="AB402" s="13"/>
      <c r="AC402" s="13"/>
      <c r="AD402" s="13"/>
      <c r="AF402" s="11" t="s">
        <v>197</v>
      </c>
      <c r="AG402" s="11">
        <v>374414.56666666671</v>
      </c>
      <c r="AH402" s="11">
        <v>12791.545641468399</v>
      </c>
      <c r="AI402" s="11">
        <v>2114.6733333333336</v>
      </c>
      <c r="AJ402" s="11">
        <v>208.613</v>
      </c>
      <c r="AK402" s="11">
        <v>227768.66666666666</v>
      </c>
      <c r="AL402" s="11" t="s">
        <v>197</v>
      </c>
      <c r="AM402" s="11">
        <v>175.08288566666667</v>
      </c>
      <c r="AN402" s="11">
        <v>782.67598936666673</v>
      </c>
      <c r="AO402" s="11">
        <v>229.19999999999996</v>
      </c>
      <c r="AP402" s="11">
        <v>255.20866666666666</v>
      </c>
      <c r="AQ402" s="11">
        <v>6385.62</v>
      </c>
      <c r="AR402" s="11">
        <v>443332.80000000005</v>
      </c>
      <c r="AS402" s="11">
        <v>7558.4560000000001</v>
      </c>
      <c r="AT402" s="11">
        <v>0</v>
      </c>
      <c r="AU402" s="11">
        <v>239.14525390700001</v>
      </c>
      <c r="AV402" s="11">
        <v>470501</v>
      </c>
      <c r="AW402" s="11">
        <v>4294.4160000000002</v>
      </c>
      <c r="AX402" s="11">
        <v>0</v>
      </c>
      <c r="AY402" s="11">
        <v>2408.3039010000002</v>
      </c>
      <c r="AZ402" s="11">
        <v>1618.833466</v>
      </c>
      <c r="BA402" s="11">
        <v>580.26675</v>
      </c>
      <c r="BC402" s="64"/>
      <c r="BD402" s="27"/>
      <c r="BE402" s="27"/>
      <c r="BF402" s="27"/>
      <c r="BG402" s="27"/>
      <c r="BH402" s="27"/>
      <c r="BI402" s="27"/>
      <c r="BJ402" s="27"/>
      <c r="BK402" s="27"/>
      <c r="BL402" s="27"/>
      <c r="BM402" s="27"/>
      <c r="BN402" s="27"/>
    </row>
    <row r="403" spans="1:66" ht="15" customHeight="1" x14ac:dyDescent="0.2">
      <c r="A403" s="71">
        <v>35125</v>
      </c>
      <c r="B403" s="13"/>
      <c r="C403" s="13">
        <v>382131.1</v>
      </c>
      <c r="D403" s="76">
        <v>12867635.8215208</v>
      </c>
      <c r="E403" s="13">
        <v>2211070</v>
      </c>
      <c r="F403" s="38">
        <v>209497</v>
      </c>
      <c r="G403" s="13"/>
      <c r="H403" s="38">
        <v>232493</v>
      </c>
      <c r="I403" s="13"/>
      <c r="J403" s="13"/>
      <c r="K403" s="38">
        <v>175383.39499999999</v>
      </c>
      <c r="L403" s="13"/>
      <c r="M403" s="38">
        <v>803961.81460000004</v>
      </c>
      <c r="N403" s="13"/>
      <c r="O403" s="13">
        <v>241.7</v>
      </c>
      <c r="P403" s="13">
        <v>265163</v>
      </c>
      <c r="Q403" s="13">
        <v>1462.8</v>
      </c>
      <c r="R403" s="13">
        <v>118011.1</v>
      </c>
      <c r="S403" s="38">
        <v>1930288</v>
      </c>
      <c r="T403" s="13">
        <v>1930776</v>
      </c>
      <c r="U403" s="13"/>
      <c r="V403" s="38"/>
      <c r="W403" s="13"/>
      <c r="X403" s="13"/>
      <c r="Y403" s="13">
        <v>1132820</v>
      </c>
      <c r="Z403" s="13">
        <v>62987.8</v>
      </c>
      <c r="AA403" s="38">
        <v>2758.9389249999999</v>
      </c>
      <c r="AB403" s="13">
        <v>2854.7908590000002</v>
      </c>
      <c r="AC403" s="13"/>
      <c r="AD403" s="13">
        <v>605190</v>
      </c>
      <c r="AF403" s="11" t="s">
        <v>197</v>
      </c>
      <c r="AG403" s="11">
        <v>380896.8666666667</v>
      </c>
      <c r="AH403" s="11">
        <v>12874.949543124632</v>
      </c>
      <c r="AI403" s="11">
        <v>2173.5933333333337</v>
      </c>
      <c r="AJ403" s="11">
        <v>210.79193333333336</v>
      </c>
      <c r="AK403" s="11">
        <v>232815</v>
      </c>
      <c r="AL403" s="11" t="s">
        <v>197</v>
      </c>
      <c r="AM403" s="11">
        <v>174.61984833333332</v>
      </c>
      <c r="AN403" s="11">
        <v>802.44417463333332</v>
      </c>
      <c r="AO403" s="11">
        <v>240.63333333333333</v>
      </c>
      <c r="AP403" s="11">
        <v>262.12866666666667</v>
      </c>
      <c r="AQ403" s="11">
        <v>6385.62</v>
      </c>
      <c r="AR403" s="11">
        <v>443332.80000000005</v>
      </c>
      <c r="AS403" s="11">
        <v>7558.4560000000001</v>
      </c>
      <c r="AT403" s="11">
        <v>0</v>
      </c>
      <c r="AU403" s="11">
        <v>239.14525390700001</v>
      </c>
      <c r="AV403" s="11">
        <v>470501</v>
      </c>
      <c r="AW403" s="11">
        <v>4294.4160000000002</v>
      </c>
      <c r="AX403" s="11">
        <v>0</v>
      </c>
      <c r="AY403" s="11">
        <v>2408.3039010000002</v>
      </c>
      <c r="AZ403" s="11">
        <v>1618.833466</v>
      </c>
      <c r="BA403" s="11">
        <v>580.26675</v>
      </c>
      <c r="BC403" s="64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</row>
    <row r="404" spans="1:66" ht="15" customHeight="1" x14ac:dyDescent="0.2">
      <c r="A404" s="71">
        <v>35156</v>
      </c>
      <c r="B404" s="13"/>
      <c r="C404" s="13">
        <v>388197.3</v>
      </c>
      <c r="D404" s="76">
        <v>12965885.5047618</v>
      </c>
      <c r="E404" s="13">
        <v>2237550</v>
      </c>
      <c r="F404" s="38">
        <v>212205</v>
      </c>
      <c r="G404" s="13"/>
      <c r="H404" s="38">
        <v>238004</v>
      </c>
      <c r="I404" s="13"/>
      <c r="J404" s="13"/>
      <c r="K404" s="38">
        <v>173647.97200000001</v>
      </c>
      <c r="L404" s="13"/>
      <c r="M404" s="38">
        <v>825535.28619999997</v>
      </c>
      <c r="N404" s="13"/>
      <c r="O404" s="13">
        <v>251</v>
      </c>
      <c r="P404" s="13">
        <v>264779</v>
      </c>
      <c r="Q404" s="13"/>
      <c r="R404" s="13"/>
      <c r="S404" s="38"/>
      <c r="T404" s="13"/>
      <c r="U404" s="13"/>
      <c r="V404" s="38"/>
      <c r="W404" s="13"/>
      <c r="X404" s="13"/>
      <c r="Y404" s="13"/>
      <c r="Z404" s="13">
        <v>64019.1</v>
      </c>
      <c r="AA404" s="38"/>
      <c r="AB404" s="13"/>
      <c r="AC404" s="13"/>
      <c r="AD404" s="13"/>
      <c r="AF404" s="11" t="s">
        <v>197</v>
      </c>
      <c r="AG404" s="11">
        <v>388046.39999999997</v>
      </c>
      <c r="AH404" s="11">
        <v>12985.0561245194</v>
      </c>
      <c r="AI404" s="11">
        <v>2229.21</v>
      </c>
      <c r="AJ404" s="11">
        <v>211.63536666666667</v>
      </c>
      <c r="AK404" s="11">
        <v>237550</v>
      </c>
      <c r="AL404" s="11" t="s">
        <v>197</v>
      </c>
      <c r="AM404" s="11">
        <v>173.75266500000001</v>
      </c>
      <c r="AN404" s="11">
        <v>826.66487350000011</v>
      </c>
      <c r="AO404" s="11">
        <v>248.96666666666667</v>
      </c>
      <c r="AP404" s="11">
        <v>266.6223333333333</v>
      </c>
      <c r="AQ404" s="11">
        <v>6385.62</v>
      </c>
      <c r="AR404" s="11">
        <v>443332.80000000005</v>
      </c>
      <c r="AS404" s="11">
        <v>7558.4560000000001</v>
      </c>
      <c r="AT404" s="11">
        <v>0</v>
      </c>
      <c r="AU404" s="11">
        <v>239.14525390700001</v>
      </c>
      <c r="AV404" s="11">
        <v>470501</v>
      </c>
      <c r="AW404" s="11">
        <v>4294.4160000000002</v>
      </c>
      <c r="AX404" s="11">
        <v>0</v>
      </c>
      <c r="AY404" s="11">
        <v>2408.3039010000002</v>
      </c>
      <c r="AZ404" s="11">
        <v>1618.833466</v>
      </c>
      <c r="BA404" s="11">
        <v>580.26675</v>
      </c>
      <c r="BC404" s="64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</row>
    <row r="405" spans="1:66" ht="15" customHeight="1" x14ac:dyDescent="0.2">
      <c r="A405" s="71">
        <v>35186</v>
      </c>
      <c r="B405" s="13"/>
      <c r="C405" s="13">
        <v>393810.8</v>
      </c>
      <c r="D405" s="76">
        <v>13117953.926034801</v>
      </c>
      <c r="E405" s="13">
        <v>2239010</v>
      </c>
      <c r="F405" s="38">
        <v>213204.1</v>
      </c>
      <c r="G405" s="13"/>
      <c r="H405" s="38">
        <v>242153</v>
      </c>
      <c r="I405" s="13"/>
      <c r="J405" s="13"/>
      <c r="K405" s="38">
        <v>172226.628</v>
      </c>
      <c r="L405" s="13"/>
      <c r="M405" s="38">
        <v>850497.51969999995</v>
      </c>
      <c r="N405" s="13"/>
      <c r="O405" s="13">
        <v>254.2</v>
      </c>
      <c r="P405" s="13">
        <v>269925</v>
      </c>
      <c r="Q405" s="13"/>
      <c r="R405" s="13"/>
      <c r="S405" s="38"/>
      <c r="T405" s="13"/>
      <c r="U405" s="13"/>
      <c r="V405" s="38"/>
      <c r="W405" s="13"/>
      <c r="X405" s="13"/>
      <c r="Y405" s="13"/>
      <c r="Z405" s="13">
        <v>69488.7</v>
      </c>
      <c r="AA405" s="38"/>
      <c r="AB405" s="13"/>
      <c r="AC405" s="13"/>
      <c r="AD405" s="13"/>
      <c r="AF405" s="11" t="s">
        <v>197</v>
      </c>
      <c r="AG405" s="11">
        <v>394179.60000000003</v>
      </c>
      <c r="AH405" s="11">
        <v>13122.439990767365</v>
      </c>
      <c r="AI405" s="11">
        <v>2241.35</v>
      </c>
      <c r="AJ405" s="11">
        <v>213.3611333333333</v>
      </c>
      <c r="AK405" s="11">
        <v>243200</v>
      </c>
      <c r="AL405" s="11" t="s">
        <v>197</v>
      </c>
      <c r="AM405" s="11">
        <v>173.11429999999999</v>
      </c>
      <c r="AN405" s="11">
        <v>845.69381236666663</v>
      </c>
      <c r="AO405" s="11">
        <v>257.36666666666662</v>
      </c>
      <c r="AP405" s="11">
        <v>270.51299999999998</v>
      </c>
      <c r="AQ405" s="11">
        <v>6639.08</v>
      </c>
      <c r="AR405" s="11">
        <v>455976.80000000005</v>
      </c>
      <c r="AS405" s="11">
        <v>7734.866</v>
      </c>
      <c r="AT405" s="11">
        <v>0</v>
      </c>
      <c r="AU405" s="11">
        <v>246.92606250100002</v>
      </c>
      <c r="AV405" s="11">
        <v>487679</v>
      </c>
      <c r="AW405" s="11">
        <v>4412.4799999999996</v>
      </c>
      <c r="AX405" s="11">
        <v>0</v>
      </c>
      <c r="AY405" s="11">
        <v>2603.2491110000001</v>
      </c>
      <c r="AZ405" s="11">
        <v>1762.999757</v>
      </c>
      <c r="BA405" s="11">
        <v>599.57925</v>
      </c>
      <c r="BC405" s="64"/>
      <c r="BD405" s="27"/>
      <c r="BE405" s="27"/>
      <c r="BF405" s="27"/>
      <c r="BG405" s="27"/>
      <c r="BH405" s="27"/>
      <c r="BI405" s="27"/>
      <c r="BJ405" s="27"/>
      <c r="BK405" s="27"/>
      <c r="BL405" s="27"/>
      <c r="BM405" s="27"/>
      <c r="BN405" s="27"/>
    </row>
    <row r="406" spans="1:66" ht="15" customHeight="1" x14ac:dyDescent="0.2">
      <c r="A406" s="71">
        <v>35217</v>
      </c>
      <c r="B406" s="13"/>
      <c r="C406" s="13">
        <v>400530.7</v>
      </c>
      <c r="D406" s="76">
        <v>13281989.2823302</v>
      </c>
      <c r="E406" s="13">
        <v>2247490</v>
      </c>
      <c r="F406" s="38">
        <v>214674.3</v>
      </c>
      <c r="G406" s="13"/>
      <c r="H406" s="38">
        <v>249443</v>
      </c>
      <c r="I406" s="13"/>
      <c r="J406" s="13"/>
      <c r="K406" s="38">
        <v>173468.3</v>
      </c>
      <c r="L406" s="13"/>
      <c r="M406" s="38">
        <v>861048.63119999995</v>
      </c>
      <c r="N406" s="13"/>
      <c r="O406" s="13">
        <v>266.89999999999998</v>
      </c>
      <c r="P406" s="13">
        <v>276835</v>
      </c>
      <c r="Q406" s="13">
        <v>1714.7500000000002</v>
      </c>
      <c r="R406" s="13">
        <v>121036.1</v>
      </c>
      <c r="S406" s="38">
        <v>2004491</v>
      </c>
      <c r="T406" s="13">
        <v>2001801</v>
      </c>
      <c r="U406" s="13"/>
      <c r="V406" s="38"/>
      <c r="W406" s="13"/>
      <c r="X406" s="13"/>
      <c r="Y406" s="13">
        <v>1157528</v>
      </c>
      <c r="Z406" s="13">
        <v>71103</v>
      </c>
      <c r="AA406" s="38">
        <v>2887.4424840000001</v>
      </c>
      <c r="AB406" s="13">
        <v>3026.075769</v>
      </c>
      <c r="AC406" s="13"/>
      <c r="AD406" s="13">
        <v>629704</v>
      </c>
      <c r="AF406" s="11" t="s">
        <v>197</v>
      </c>
      <c r="AG406" s="11">
        <v>399669.2</v>
      </c>
      <c r="AH406" s="11">
        <v>13273.597740218169</v>
      </c>
      <c r="AI406" s="11">
        <v>2235.3766666666666</v>
      </c>
      <c r="AJ406" s="11">
        <v>214.97686666666669</v>
      </c>
      <c r="AK406" s="11">
        <v>248329.33333333334</v>
      </c>
      <c r="AL406" s="11" t="s">
        <v>197</v>
      </c>
      <c r="AM406" s="11">
        <v>172.70241733333333</v>
      </c>
      <c r="AN406" s="11">
        <v>863.78516336666667</v>
      </c>
      <c r="AO406" s="11">
        <v>264.29999999999995</v>
      </c>
      <c r="AP406" s="11">
        <v>274.63666666666671</v>
      </c>
      <c r="AQ406" s="11">
        <v>6639.08</v>
      </c>
      <c r="AR406" s="11">
        <v>455976.80000000005</v>
      </c>
      <c r="AS406" s="11">
        <v>7734.866</v>
      </c>
      <c r="AT406" s="11">
        <v>0</v>
      </c>
      <c r="AU406" s="11">
        <v>246.92606250100002</v>
      </c>
      <c r="AV406" s="11">
        <v>487679</v>
      </c>
      <c r="AW406" s="11">
        <v>4412.4799999999996</v>
      </c>
      <c r="AX406" s="11">
        <v>0</v>
      </c>
      <c r="AY406" s="11">
        <v>2603.2491110000001</v>
      </c>
      <c r="AZ406" s="11">
        <v>1762.999757</v>
      </c>
      <c r="BA406" s="11">
        <v>599.57925</v>
      </c>
      <c r="BC406" s="64"/>
      <c r="BD406" s="27"/>
      <c r="BE406" s="27"/>
      <c r="BF406" s="27"/>
      <c r="BG406" s="27"/>
      <c r="BH406" s="27"/>
      <c r="BI406" s="27"/>
      <c r="BJ406" s="27"/>
      <c r="BK406" s="27"/>
      <c r="BL406" s="27"/>
      <c r="BM406" s="27"/>
      <c r="BN406" s="27"/>
    </row>
    <row r="407" spans="1:66" ht="15" customHeight="1" x14ac:dyDescent="0.2">
      <c r="A407" s="71">
        <v>35247</v>
      </c>
      <c r="B407" s="13"/>
      <c r="C407" s="13">
        <v>404666.1</v>
      </c>
      <c r="D407" s="76">
        <v>13422758.874208501</v>
      </c>
      <c r="E407" s="13">
        <v>2219630</v>
      </c>
      <c r="F407" s="38">
        <v>217052.2</v>
      </c>
      <c r="G407" s="13"/>
      <c r="H407" s="38">
        <v>253392</v>
      </c>
      <c r="I407" s="13"/>
      <c r="J407" s="13"/>
      <c r="K407" s="38">
        <v>172412.32399999999</v>
      </c>
      <c r="L407" s="13"/>
      <c r="M407" s="38">
        <v>879809.33920000005</v>
      </c>
      <c r="N407" s="13"/>
      <c r="O407" s="13">
        <v>271.8</v>
      </c>
      <c r="P407" s="13">
        <v>277150</v>
      </c>
      <c r="Q407" s="13"/>
      <c r="R407" s="13"/>
      <c r="S407" s="38"/>
      <c r="T407" s="13"/>
      <c r="U407" s="13"/>
      <c r="V407" s="38"/>
      <c r="W407" s="13"/>
      <c r="X407" s="13"/>
      <c r="Y407" s="13"/>
      <c r="Z407" s="13">
        <v>74969.899999999994</v>
      </c>
      <c r="AA407" s="38"/>
      <c r="AB407" s="13"/>
      <c r="AC407" s="13"/>
      <c r="AD407" s="13"/>
      <c r="AF407" s="11" t="s">
        <v>197</v>
      </c>
      <c r="AG407" s="11">
        <v>405122</v>
      </c>
      <c r="AH407" s="11">
        <v>13415.828238331633</v>
      </c>
      <c r="AI407" s="11">
        <v>2222.91</v>
      </c>
      <c r="AJ407" s="11">
        <v>217.15619999999998</v>
      </c>
      <c r="AK407" s="11">
        <v>252706.33333333334</v>
      </c>
      <c r="AL407" s="11" t="s">
        <v>197</v>
      </c>
      <c r="AM407" s="11">
        <v>172.96223066666664</v>
      </c>
      <c r="AN407" s="11">
        <v>876.53831769999999</v>
      </c>
      <c r="AO407" s="11">
        <v>271.33333333333331</v>
      </c>
      <c r="AP407" s="11">
        <v>278.58433333333329</v>
      </c>
      <c r="AQ407" s="11">
        <v>6639.08</v>
      </c>
      <c r="AR407" s="11">
        <v>455976.80000000005</v>
      </c>
      <c r="AS407" s="11">
        <v>7734.866</v>
      </c>
      <c r="AT407" s="11">
        <v>0</v>
      </c>
      <c r="AU407" s="11">
        <v>246.92606250100002</v>
      </c>
      <c r="AV407" s="11">
        <v>487679</v>
      </c>
      <c r="AW407" s="11">
        <v>4412.4799999999996</v>
      </c>
      <c r="AX407" s="11">
        <v>0</v>
      </c>
      <c r="AY407" s="11">
        <v>2603.2491110000001</v>
      </c>
      <c r="AZ407" s="11">
        <v>1762.999757</v>
      </c>
      <c r="BA407" s="11">
        <v>599.57925</v>
      </c>
      <c r="BC407" s="64"/>
      <c r="BD407" s="27"/>
      <c r="BE407" s="27"/>
      <c r="BF407" s="27"/>
      <c r="BG407" s="27"/>
      <c r="BH407" s="27"/>
      <c r="BI407" s="27"/>
      <c r="BJ407" s="27"/>
      <c r="BK407" s="27"/>
      <c r="BL407" s="27"/>
      <c r="BM407" s="27"/>
      <c r="BN407" s="27"/>
    </row>
    <row r="408" spans="1:66" ht="15" customHeight="1" x14ac:dyDescent="0.2">
      <c r="A408" s="71">
        <v>35278</v>
      </c>
      <c r="B408" s="13"/>
      <c r="C408" s="13">
        <v>410169.2</v>
      </c>
      <c r="D408" s="76">
        <v>13547517.616074</v>
      </c>
      <c r="E408" s="13">
        <v>2201610</v>
      </c>
      <c r="F408" s="38">
        <v>219742.1</v>
      </c>
      <c r="G408" s="13"/>
      <c r="H408" s="38">
        <v>255284</v>
      </c>
      <c r="I408" s="13"/>
      <c r="J408" s="13"/>
      <c r="K408" s="38">
        <v>173006.068</v>
      </c>
      <c r="L408" s="13"/>
      <c r="M408" s="38">
        <v>888756.98270000005</v>
      </c>
      <c r="N408" s="13"/>
      <c r="O408" s="13">
        <v>275.3</v>
      </c>
      <c r="P408" s="13">
        <v>281768</v>
      </c>
      <c r="Q408" s="13"/>
      <c r="R408" s="13"/>
      <c r="S408" s="38"/>
      <c r="T408" s="13"/>
      <c r="U408" s="13"/>
      <c r="V408" s="38"/>
      <c r="W408" s="13"/>
      <c r="X408" s="13"/>
      <c r="Y408" s="13"/>
      <c r="Z408" s="13">
        <v>74798.8</v>
      </c>
      <c r="AA408" s="38"/>
      <c r="AB408" s="13"/>
      <c r="AC408" s="13"/>
      <c r="AD408" s="13"/>
      <c r="AF408" s="11" t="s">
        <v>197</v>
      </c>
      <c r="AG408" s="11">
        <v>409756.06666666671</v>
      </c>
      <c r="AH408" s="11">
        <v>13539.409891621634</v>
      </c>
      <c r="AI408" s="11">
        <v>2218.3333333333335</v>
      </c>
      <c r="AJ408" s="11">
        <v>219.83040000000003</v>
      </c>
      <c r="AK408" s="11">
        <v>256200.66666666666</v>
      </c>
      <c r="AL408" s="11" t="s">
        <v>197</v>
      </c>
      <c r="AM408" s="11">
        <v>174.13725566666668</v>
      </c>
      <c r="AN408" s="11">
        <v>895.26167336666674</v>
      </c>
      <c r="AO408" s="11">
        <v>274.40000000000003</v>
      </c>
      <c r="AP408" s="11">
        <v>280.74866666666668</v>
      </c>
      <c r="AQ408" s="11">
        <v>6883.25</v>
      </c>
      <c r="AR408" s="11">
        <v>467788.4</v>
      </c>
      <c r="AS408" s="11">
        <v>7901.308</v>
      </c>
      <c r="AT408" s="11">
        <v>0</v>
      </c>
      <c r="AU408" s="11">
        <v>255.33282812600001</v>
      </c>
      <c r="AV408" s="11">
        <v>507499</v>
      </c>
      <c r="AW408" s="11">
        <v>4533.732</v>
      </c>
      <c r="AX408" s="11">
        <v>0</v>
      </c>
      <c r="AY408" s="11">
        <v>2804.4180555000003</v>
      </c>
      <c r="AZ408" s="11">
        <v>1890.8182079999999</v>
      </c>
      <c r="BA408" s="11">
        <v>617.30775000000006</v>
      </c>
      <c r="BC408" s="64"/>
      <c r="BD408" s="27"/>
      <c r="BE408" s="27"/>
      <c r="BF408" s="27"/>
      <c r="BG408" s="27"/>
      <c r="BH408" s="27"/>
      <c r="BI408" s="27"/>
      <c r="BJ408" s="27"/>
      <c r="BK408" s="27"/>
      <c r="BL408" s="27"/>
      <c r="BM408" s="27"/>
      <c r="BN408" s="27"/>
    </row>
    <row r="409" spans="1:66" ht="15" customHeight="1" x14ac:dyDescent="0.2">
      <c r="A409" s="71">
        <v>35309</v>
      </c>
      <c r="B409" s="13"/>
      <c r="C409" s="13">
        <v>414432.9</v>
      </c>
      <c r="D409" s="76">
        <v>13657159.4152984</v>
      </c>
      <c r="E409" s="13">
        <v>2233760</v>
      </c>
      <c r="F409" s="38">
        <v>222696.9</v>
      </c>
      <c r="G409" s="13"/>
      <c r="H409" s="38">
        <v>259926</v>
      </c>
      <c r="I409" s="13"/>
      <c r="J409" s="13"/>
      <c r="K409" s="38">
        <v>176993.375</v>
      </c>
      <c r="L409" s="13"/>
      <c r="M409" s="38">
        <v>917218.69819999998</v>
      </c>
      <c r="N409" s="13"/>
      <c r="O409" s="13">
        <v>276.10000000000002</v>
      </c>
      <c r="P409" s="13">
        <v>283328</v>
      </c>
      <c r="Q409" s="13">
        <v>1860.58</v>
      </c>
      <c r="R409" s="13">
        <v>124563.7</v>
      </c>
      <c r="S409" s="38">
        <v>2050634</v>
      </c>
      <c r="T409" s="13">
        <v>2049209</v>
      </c>
      <c r="U409" s="13"/>
      <c r="V409" s="38"/>
      <c r="W409" s="13"/>
      <c r="X409" s="13"/>
      <c r="Y409" s="13">
        <v>1155207</v>
      </c>
      <c r="Z409" s="13">
        <v>71744.600000000006</v>
      </c>
      <c r="AA409" s="38">
        <v>3019.294977</v>
      </c>
      <c r="AB409" s="13">
        <v>3137.3319200000001</v>
      </c>
      <c r="AC409" s="13"/>
      <c r="AD409" s="13">
        <v>643524</v>
      </c>
      <c r="AF409" s="11" t="s">
        <v>197</v>
      </c>
      <c r="AG409" s="11">
        <v>413999.43333333335</v>
      </c>
      <c r="AH409" s="11">
        <v>13652.559728452066</v>
      </c>
      <c r="AI409" s="11">
        <v>2229.0633333333335</v>
      </c>
      <c r="AJ409" s="11">
        <v>224.00166666666667</v>
      </c>
      <c r="AK409" s="11">
        <v>261176.66666666666</v>
      </c>
      <c r="AL409" s="11" t="s">
        <v>197</v>
      </c>
      <c r="AM409" s="11">
        <v>176.39397466666668</v>
      </c>
      <c r="AN409" s="11">
        <v>915.2127807666667</v>
      </c>
      <c r="AO409" s="11">
        <v>276.73333333333335</v>
      </c>
      <c r="AP409" s="11">
        <v>284.02199999999999</v>
      </c>
      <c r="AQ409" s="11">
        <v>6883.25</v>
      </c>
      <c r="AR409" s="11">
        <v>467788.4</v>
      </c>
      <c r="AS409" s="11">
        <v>7901.308</v>
      </c>
      <c r="AT409" s="11">
        <v>0</v>
      </c>
      <c r="AU409" s="11">
        <v>255.33282812600001</v>
      </c>
      <c r="AV409" s="11">
        <v>507499</v>
      </c>
      <c r="AW409" s="11">
        <v>4533.732</v>
      </c>
      <c r="AX409" s="11">
        <v>0</v>
      </c>
      <c r="AY409" s="11">
        <v>2804.4180555000003</v>
      </c>
      <c r="AZ409" s="11">
        <v>1890.8182079999999</v>
      </c>
      <c r="BA409" s="11">
        <v>617.30775000000006</v>
      </c>
      <c r="BC409" s="64"/>
      <c r="BD409" s="27"/>
      <c r="BE409" s="27"/>
      <c r="BF409" s="27"/>
      <c r="BG409" s="27"/>
      <c r="BH409" s="27"/>
      <c r="BI409" s="27"/>
      <c r="BJ409" s="27"/>
      <c r="BK409" s="27"/>
      <c r="BL409" s="27"/>
      <c r="BM409" s="27"/>
      <c r="BN409" s="27"/>
    </row>
    <row r="410" spans="1:66" ht="15" customHeight="1" x14ac:dyDescent="0.2">
      <c r="A410" s="71">
        <v>35339</v>
      </c>
      <c r="B410" s="13"/>
      <c r="C410" s="13">
        <v>417396.2</v>
      </c>
      <c r="D410" s="76">
        <v>13764603.952006999</v>
      </c>
      <c r="E410" s="13">
        <v>2251820</v>
      </c>
      <c r="F410" s="38">
        <v>229566</v>
      </c>
      <c r="G410" s="13"/>
      <c r="H410" s="38">
        <v>268320</v>
      </c>
      <c r="I410" s="13"/>
      <c r="J410" s="13"/>
      <c r="K410" s="38">
        <v>179182.481</v>
      </c>
      <c r="L410" s="13"/>
      <c r="M410" s="38">
        <v>939662.66139999998</v>
      </c>
      <c r="N410" s="13"/>
      <c r="O410" s="13">
        <v>278.8</v>
      </c>
      <c r="P410" s="13">
        <v>286970</v>
      </c>
      <c r="Q410" s="13"/>
      <c r="R410" s="13"/>
      <c r="S410" s="38"/>
      <c r="T410" s="13"/>
      <c r="U410" s="13"/>
      <c r="V410" s="38"/>
      <c r="W410" s="13"/>
      <c r="X410" s="13"/>
      <c r="Y410" s="13"/>
      <c r="Z410" s="13">
        <v>77200.100000000006</v>
      </c>
      <c r="AA410" s="38"/>
      <c r="AB410" s="13"/>
      <c r="AC410" s="13"/>
      <c r="AD410" s="13"/>
      <c r="AF410" s="11" t="s">
        <v>197</v>
      </c>
      <c r="AG410" s="11">
        <v>418657.46666666673</v>
      </c>
      <c r="AH410" s="11">
        <v>13750.163113579667</v>
      </c>
      <c r="AI410" s="11">
        <v>2254.5500000000002</v>
      </c>
      <c r="AJ410" s="11">
        <v>227.25299999999999</v>
      </c>
      <c r="AK410" s="11">
        <v>268535</v>
      </c>
      <c r="AL410" s="11" t="s">
        <v>197</v>
      </c>
      <c r="AM410" s="11">
        <v>179.44436433333334</v>
      </c>
      <c r="AN410" s="11">
        <v>935.06824970000002</v>
      </c>
      <c r="AO410" s="11">
        <v>279.10000000000002</v>
      </c>
      <c r="AP410" s="11">
        <v>286.68566666666669</v>
      </c>
      <c r="AQ410" s="11">
        <v>6883.25</v>
      </c>
      <c r="AR410" s="11">
        <v>467788.4</v>
      </c>
      <c r="AS410" s="11">
        <v>7901.308</v>
      </c>
      <c r="AT410" s="11">
        <v>0</v>
      </c>
      <c r="AU410" s="11">
        <v>255.33282812600001</v>
      </c>
      <c r="AV410" s="11">
        <v>507499</v>
      </c>
      <c r="AW410" s="11">
        <v>4533.732</v>
      </c>
      <c r="AX410" s="11">
        <v>0</v>
      </c>
      <c r="AY410" s="11">
        <v>2804.4180555000003</v>
      </c>
      <c r="AZ410" s="11">
        <v>1890.8182079999999</v>
      </c>
      <c r="BA410" s="11">
        <v>617.30775000000006</v>
      </c>
      <c r="BC410" s="64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</row>
    <row r="411" spans="1:66" ht="15" customHeight="1" x14ac:dyDescent="0.2">
      <c r="A411" s="71">
        <v>35370</v>
      </c>
      <c r="B411" s="13"/>
      <c r="C411" s="13">
        <v>424143.3</v>
      </c>
      <c r="D411" s="76">
        <v>13838481.5092414</v>
      </c>
      <c r="E411" s="13">
        <v>2278070</v>
      </c>
      <c r="F411" s="38">
        <v>229496.1</v>
      </c>
      <c r="G411" s="13"/>
      <c r="H411" s="38">
        <v>277359</v>
      </c>
      <c r="I411" s="13"/>
      <c r="J411" s="13"/>
      <c r="K411" s="38">
        <v>182157.23699999999</v>
      </c>
      <c r="L411" s="13"/>
      <c r="M411" s="38">
        <v>948323.38950000005</v>
      </c>
      <c r="N411" s="13"/>
      <c r="O411" s="13">
        <v>282.39999999999998</v>
      </c>
      <c r="P411" s="13">
        <v>289759</v>
      </c>
      <c r="Q411" s="13"/>
      <c r="R411" s="13"/>
      <c r="S411" s="38"/>
      <c r="T411" s="13"/>
      <c r="U411" s="13"/>
      <c r="V411" s="38"/>
      <c r="W411" s="13"/>
      <c r="X411" s="13"/>
      <c r="Y411" s="13"/>
      <c r="Z411" s="13">
        <v>80449.100000000006</v>
      </c>
      <c r="AA411" s="38"/>
      <c r="AB411" s="13"/>
      <c r="AC411" s="13"/>
      <c r="AD411" s="13"/>
      <c r="AF411" s="11" t="s">
        <v>197</v>
      </c>
      <c r="AG411" s="11">
        <v>423504.56666666665</v>
      </c>
      <c r="AH411" s="11">
        <v>13829.542596787867</v>
      </c>
      <c r="AI411" s="11">
        <v>2268.8433333333337</v>
      </c>
      <c r="AJ411" s="11">
        <v>232.42356666666666</v>
      </c>
      <c r="AK411" s="11">
        <v>278103.66666666669</v>
      </c>
      <c r="AL411" s="11" t="s">
        <v>197</v>
      </c>
      <c r="AM411" s="11">
        <v>183.35802900000002</v>
      </c>
      <c r="AN411" s="11">
        <v>961.04990430000009</v>
      </c>
      <c r="AO411" s="11">
        <v>283.16666666666669</v>
      </c>
      <c r="AP411" s="11">
        <v>290.6806666666667</v>
      </c>
      <c r="AQ411" s="11">
        <v>7181.36</v>
      </c>
      <c r="AR411" s="11">
        <v>481140.8</v>
      </c>
      <c r="AS411" s="11">
        <v>8036.59</v>
      </c>
      <c r="AT411" s="11">
        <v>1322.434260956878</v>
      </c>
      <c r="AU411" s="11">
        <v>263.82901953200002</v>
      </c>
      <c r="AV411" s="11">
        <v>532569</v>
      </c>
      <c r="AW411" s="11">
        <v>4638.6049999999996</v>
      </c>
      <c r="AX411" s="11">
        <v>854.76369999999997</v>
      </c>
      <c r="AY411" s="11">
        <v>3020.0330265000002</v>
      </c>
      <c r="AZ411" s="11">
        <v>2007.825135</v>
      </c>
      <c r="BA411" s="11">
        <v>634.61099999999999</v>
      </c>
      <c r="BC411" s="64"/>
      <c r="BD411" s="27"/>
      <c r="BE411" s="27"/>
      <c r="BF411" s="27"/>
      <c r="BG411" s="27"/>
      <c r="BH411" s="27"/>
      <c r="BI411" s="27"/>
      <c r="BJ411" s="27"/>
      <c r="BK411" s="27"/>
      <c r="BL411" s="27"/>
      <c r="BM411" s="27"/>
      <c r="BN411" s="27"/>
    </row>
    <row r="412" spans="1:66" ht="15" customHeight="1" x14ac:dyDescent="0.2">
      <c r="A412" s="71">
        <v>35400</v>
      </c>
      <c r="B412" s="13"/>
      <c r="C412" s="13">
        <v>428974.2</v>
      </c>
      <c r="D412" s="76">
        <v>13887521.947025999</v>
      </c>
      <c r="E412" s="13">
        <v>2276640</v>
      </c>
      <c r="F412" s="38">
        <v>238208.6</v>
      </c>
      <c r="G412" s="13"/>
      <c r="H412" s="38">
        <v>288632</v>
      </c>
      <c r="I412" s="13"/>
      <c r="J412" s="13"/>
      <c r="K412" s="38">
        <v>188734.36900000001</v>
      </c>
      <c r="L412" s="13"/>
      <c r="M412" s="38">
        <v>995163.66200000001</v>
      </c>
      <c r="N412" s="13"/>
      <c r="O412" s="13">
        <v>288.3</v>
      </c>
      <c r="P412" s="13">
        <v>295313</v>
      </c>
      <c r="Q412" s="13">
        <v>2143.2299999999996</v>
      </c>
      <c r="R412" s="13">
        <v>127240</v>
      </c>
      <c r="S412" s="38">
        <v>2051177</v>
      </c>
      <c r="T412" s="13">
        <v>2049519</v>
      </c>
      <c r="U412" s="13"/>
      <c r="V412" s="38"/>
      <c r="W412" s="13"/>
      <c r="X412" s="13"/>
      <c r="Y412" s="13">
        <v>1193049</v>
      </c>
      <c r="Z412" s="13">
        <v>81667.100000000006</v>
      </c>
      <c r="AA412" s="38">
        <v>3346.2918119999999</v>
      </c>
      <c r="AB412" s="13">
        <v>3474.4732079999999</v>
      </c>
      <c r="AC412" s="13"/>
      <c r="AD412" s="13">
        <v>660026</v>
      </c>
      <c r="AF412" s="84" t="str">
        <f>IF(COUNT(B410:B412)&gt;=2,AVERAGE(B410:B412),"")</f>
        <v/>
      </c>
      <c r="AG412" s="84">
        <f>IF(COUNT(C410:C412)&gt;=2,AVERAGE(C410:C412),"")</f>
        <v>423504.56666666665</v>
      </c>
      <c r="AH412" s="85">
        <f>IF(COUNT(D410:D412)&gt;=2,AVERAGE(D410:D412)/1000,"")</f>
        <v>13830.202469424799</v>
      </c>
      <c r="AI412" s="85">
        <f>IF(COUNT(E410:E412)&gt;=2,AVERAGE(E410:E412)/1000,"")</f>
        <v>2268.8433333333337</v>
      </c>
      <c r="AJ412" s="85">
        <f>IF(COUNT(F410:F412)&gt;=2,AVERAGE(F410:F412)/1000,"")</f>
        <v>232.42356666666666</v>
      </c>
      <c r="AK412" s="84">
        <f>IF(COUNT(H410:H412)&gt;=2,AVERAGE(H410:H412),"")</f>
        <v>278103.66666666669</v>
      </c>
      <c r="AL412" s="85" t="str">
        <f>IF(COUNT(J410:J412)&gt;=2,AVERAGE(J410:J412)/1000,"")</f>
        <v/>
      </c>
      <c r="AM412" s="85">
        <f>IF(COUNT(K410:K412)&gt;=2,AVERAGE(K410:K412)/1000,"")</f>
        <v>183.35802900000002</v>
      </c>
      <c r="AN412" s="85">
        <f>IF(COUNT(M410:M412)&gt;=2,AVERAGE(M410:M412)/1000,"")</f>
        <v>961.04990430000009</v>
      </c>
      <c r="AO412" s="84">
        <f>IF(COUNT(O410:O412)&gt;=2,AVERAGE(O410:O412),"")</f>
        <v>283.16666666666669</v>
      </c>
      <c r="AP412" s="85">
        <f>IF(COUNT(P410:P412)&gt;=2,AVERAGE(P410:P412)/1000,"")</f>
        <v>290.6806666666667</v>
      </c>
      <c r="AQ412" s="84">
        <f>IF(OR(Q412="",Q409="",Q406="",Q403=""),AQ411,SUM(Q412,Q409,Q406,Q403))</f>
        <v>7181.36</v>
      </c>
      <c r="AR412" s="84">
        <f>IF(OR(R412="",R409="",R406="",R403=""),AR411,SUM(R412,R409,R406,R403))</f>
        <v>490850.9</v>
      </c>
      <c r="AS412" s="85">
        <f>IF(OR(T412="",T409="",T406="",T403=""),AS411,SUM(T412,T409,T406,T403)/1000)</f>
        <v>8031.3050000000003</v>
      </c>
      <c r="AT412" s="85">
        <f>IF(OR(U412="",U409="",U406="",U403=""),AT411,SUM(U412,U409,U406,U403)/1000)</f>
        <v>1322.434260956878</v>
      </c>
      <c r="AU412" s="85">
        <f>IF(OR(V412="",V409="",V406="",V403=""),AU411,SUM(V412,V409,V406,V403)/1000)</f>
        <v>263.82901953200002</v>
      </c>
      <c r="AV412" s="84">
        <f>IF(OR(X412="",X409="",X406="",X403=""),AV411,SUM(X412,X409,X406,X403))</f>
        <v>532569</v>
      </c>
      <c r="AW412" s="85">
        <f>IF(OR(Y412="",Y409="",Y406="",Y403=""),AW411,SUM(Y412,Y409,Y406,Y403)/1000)</f>
        <v>4638.6040000000003</v>
      </c>
      <c r="AX412" s="85">
        <f>IF(OR(Z412="",Z409="",Z406="",Z403=""),AX411,SUM(Z412,Z409,Z406,Z403)/1000)</f>
        <v>287.5025</v>
      </c>
      <c r="AY412" s="84">
        <f>IF(OR(AB412="",AB409="",AB406="",AB403=""),AY411,SUM(AB412,AB409,AB406,AB403))</f>
        <v>12492.671756</v>
      </c>
      <c r="AZ412" s="84">
        <f>IF(OR(AC412="",AC409="",AC406="",AC403=""),AZ411,SUM(AC412,AC409,AC406,AC403))</f>
        <v>2007.825135</v>
      </c>
      <c r="BA412" s="85">
        <f>IF(OR(AD412="",AD409="",AD406="",AD403=""),BA411,SUM(AD412,AD409,AD406,AD403)/1000)</f>
        <v>2538.444</v>
      </c>
      <c r="BC412" s="66" t="str">
        <f>YEAR(A412)&amp;MONTH(A412)</f>
        <v>199612</v>
      </c>
      <c r="BD412" s="2" t="str">
        <f>IF(COUNT(AF411,AQ409)=2,AF411/AQ409*100,"")</f>
        <v/>
      </c>
      <c r="BE412" s="2">
        <f t="shared" ref="BE412:BF412" si="0">IF(COUNT(AG410,AR409)=2,AG410/AR409*100,"")</f>
        <v>89.497188614909376</v>
      </c>
      <c r="BF412" s="2">
        <f t="shared" si="0"/>
        <v>174.02388457176542</v>
      </c>
      <c r="BG412" s="2" t="e">
        <f t="shared" ref="BG412" si="1">IF(COUNT(AI411,AT409)=2,AI411/AT409*100,"")</f>
        <v>#DIV/0!</v>
      </c>
      <c r="BH412" s="2">
        <f t="shared" ref="BH412:BN412" si="2">IF(COUNT(AJ410,AU409)=2,AJ410/AU409*100,"")</f>
        <v>89.002656520083917</v>
      </c>
      <c r="BI412" s="2">
        <f t="shared" si="2"/>
        <v>52.913404755477359</v>
      </c>
      <c r="BJ412" s="2" t="str">
        <f t="shared" si="2"/>
        <v/>
      </c>
      <c r="BK412" s="2" t="e">
        <f t="shared" si="2"/>
        <v>#DIV/0!</v>
      </c>
      <c r="BL412" s="2">
        <f t="shared" si="2"/>
        <v>33.342683979164676</v>
      </c>
      <c r="BM412" s="2">
        <f t="shared" si="2"/>
        <v>14.760805603581328</v>
      </c>
      <c r="BN412" s="2">
        <f t="shared" si="2"/>
        <v>46.441287456162129</v>
      </c>
    </row>
    <row r="413" spans="1:66" ht="15" customHeight="1" x14ac:dyDescent="0.2">
      <c r="A413" s="71">
        <v>35431</v>
      </c>
      <c r="B413" s="13">
        <v>7833.15</v>
      </c>
      <c r="C413" s="13">
        <v>435847.3</v>
      </c>
      <c r="D413" s="76">
        <v>13899597.996237401</v>
      </c>
      <c r="E413" s="13">
        <v>2322900</v>
      </c>
      <c r="F413" s="38">
        <v>246200</v>
      </c>
      <c r="G413" s="13"/>
      <c r="H413" s="38">
        <v>290853</v>
      </c>
      <c r="I413" s="13"/>
      <c r="J413" s="13">
        <v>5215536</v>
      </c>
      <c r="K413" s="38">
        <v>189274.171</v>
      </c>
      <c r="L413" s="13"/>
      <c r="M413" s="38">
        <v>1005035.03923</v>
      </c>
      <c r="N413" s="13"/>
      <c r="O413" s="13">
        <v>289.89999999999998</v>
      </c>
      <c r="P413" s="13">
        <v>295617</v>
      </c>
      <c r="Q413" s="13"/>
      <c r="R413" s="13"/>
      <c r="S413" s="38"/>
      <c r="T413" s="13"/>
      <c r="U413" s="13"/>
      <c r="V413" s="38"/>
      <c r="W413" s="13"/>
      <c r="X413" s="13"/>
      <c r="Y413" s="13"/>
      <c r="Z413" s="13">
        <v>77582.600000000006</v>
      </c>
      <c r="AA413" s="38"/>
      <c r="AB413" s="13"/>
      <c r="AC413" s="13"/>
      <c r="AD413" s="13"/>
      <c r="AF413" s="11" t="str">
        <f t="shared" ref="AF413:AG413" si="3">IF(COUNT(B411:B413)&gt;=2,AVERAGE(B411:B413),"")</f>
        <v/>
      </c>
      <c r="AG413" s="11">
        <f t="shared" si="3"/>
        <v>429654.93333333335</v>
      </c>
      <c r="AH413" s="11">
        <f t="shared" ref="AH413:AJ413" si="4">IF(COUNT(D411:D413)&gt;=2,AVERAGE(D411:D413)/1000,"")</f>
        <v>13875.200484168266</v>
      </c>
      <c r="AI413" s="11">
        <f t="shared" si="4"/>
        <v>2292.5366666666664</v>
      </c>
      <c r="AJ413" s="11">
        <f t="shared" si="4"/>
        <v>237.9682333333333</v>
      </c>
      <c r="AK413" s="11">
        <f t="shared" ref="AK413:AK474" si="5">IF(COUNT(H411:H413)&gt;=2,AVERAGE(H411:H413),"")</f>
        <v>285614.66666666669</v>
      </c>
      <c r="AL413" s="11" t="str">
        <f t="shared" ref="AL413:AM413" si="6">IF(COUNT(J411:J413)&gt;=2,AVERAGE(J411:J413)/1000,"")</f>
        <v/>
      </c>
      <c r="AM413" s="11">
        <f t="shared" si="6"/>
        <v>186.72192566666666</v>
      </c>
      <c r="AN413" s="11">
        <f t="shared" ref="AN413:AN461" si="7">IF(COUNT(M411:M413)&gt;=2,AVERAGE(M411:M413)/1000,"")</f>
        <v>982.84069691000002</v>
      </c>
      <c r="AO413" s="11">
        <f t="shared" ref="AO413:AO476" si="8">IF(COUNT(O411:O413)&gt;=2,AVERAGE(O411:O413),"")</f>
        <v>286.86666666666667</v>
      </c>
      <c r="AP413" s="11">
        <f t="shared" ref="AP413:AP476" si="9">IF(COUNT(P411:P413)&gt;=2,AVERAGE(P411:P413)/1000,"")</f>
        <v>293.56299999999999</v>
      </c>
      <c r="AQ413" s="11">
        <f t="shared" ref="AQ413:AR413" si="10">IF(OR(Q413="",Q410="",Q407="",Q404=""),AQ412,SUM(Q413,Q410,Q407,Q404))</f>
        <v>7181.36</v>
      </c>
      <c r="AR413" s="11">
        <f t="shared" si="10"/>
        <v>490850.9</v>
      </c>
      <c r="AS413" s="11">
        <f t="shared" ref="AS413:AU413" si="11">IF(OR(T413="",T410="",T407="",T404=""),AS412,SUM(T413,T410,T407,T404)/1000)</f>
        <v>8031.3050000000003</v>
      </c>
      <c r="AT413" s="11">
        <f t="shared" si="11"/>
        <v>1322.434260956878</v>
      </c>
      <c r="AU413" s="11">
        <f t="shared" si="11"/>
        <v>263.82901953200002</v>
      </c>
      <c r="AV413" s="11">
        <f t="shared" ref="AV413:AV476" si="12">IF(OR(X413="",X410="",X407="",X404=""),AV412,SUM(X413,X410,X407,X404))</f>
        <v>532569</v>
      </c>
      <c r="AW413" s="11">
        <f t="shared" ref="AW413:AX413" si="13">IF(OR(Y413="",Y410="",Y407="",Y404=""),AW412,SUM(Y413,Y410,Y407,Y404)/1000)</f>
        <v>4638.6040000000003</v>
      </c>
      <c r="AX413" s="11">
        <f t="shared" si="13"/>
        <v>293.77170000000001</v>
      </c>
      <c r="AY413" s="11">
        <f t="shared" ref="AY413:AZ413" si="14">IF(OR(AB413="",AB410="",AB407="",AB404=""),AY412,SUM(AB413,AB410,AB407,AB404))</f>
        <v>12492.671756</v>
      </c>
      <c r="AZ413" s="11">
        <f t="shared" si="14"/>
        <v>2007.825135</v>
      </c>
      <c r="BA413" s="11">
        <f t="shared" ref="BA413:BA476" si="15">IF(OR(AD413="",AD410="",AD407="",AD404=""),BA412,SUM(AD413,AD410,AD407,AD404)/1000)</f>
        <v>2538.444</v>
      </c>
      <c r="BC413" s="66" t="str">
        <f t="shared" ref="BC413:BC476" si="16">YEAR(A413)&amp;MONTH(A413)</f>
        <v>19971</v>
      </c>
      <c r="BD413" s="2" t="str">
        <f t="shared" ref="BD413:BD476" si="17">IF(COUNT(AF412,AQ410)=2,AF412/AQ410*100,"")</f>
        <v/>
      </c>
      <c r="BE413" s="2">
        <f t="shared" ref="BE413:BE476" si="18">IF(COUNT(AG411,AR410)=2,AG411/AR410*100,"")</f>
        <v>90.533362235289843</v>
      </c>
      <c r="BF413" s="2">
        <f t="shared" ref="BF413:BF476" si="19">IF(COUNT(AH411,AS410)=2,AH411/AS410*100,"")</f>
        <v>175.02852181927179</v>
      </c>
      <c r="BG413" s="2" t="e">
        <f t="shared" ref="BG413:BG476" si="20">IF(COUNT(AI412,AT410)=2,AI412/AT410*100,"")</f>
        <v>#DIV/0!</v>
      </c>
      <c r="BH413" s="2">
        <f t="shared" ref="BH413:BH476" si="21">IF(COUNT(AJ411,AU410)=2,AJ411/AU410*100,"")</f>
        <v>91.027686636507141</v>
      </c>
      <c r="BI413" s="2">
        <f t="shared" ref="BI413:BI476" si="22">IF(COUNT(AK411,AV410)=2,AK411/AV410*100,"")</f>
        <v>54.798860030594476</v>
      </c>
      <c r="BJ413" s="2" t="str">
        <f t="shared" ref="BJ413:BJ476" si="23">IF(COUNT(AL411,AW410)=2,AL411/AW410*100,"")</f>
        <v/>
      </c>
      <c r="BK413" s="2" t="e">
        <f t="shared" ref="BK413:BK476" si="24">IF(COUNT(AM411,AX410)=2,AM411/AX410*100,"")</f>
        <v>#DIV/0!</v>
      </c>
      <c r="BL413" s="2">
        <f t="shared" ref="BL413:BL476" si="25">IF(COUNT(AN411,AY410)=2,AN411/AY410*100,"")</f>
        <v>34.269138383815402</v>
      </c>
      <c r="BM413" s="2">
        <f t="shared" ref="BM413:BM476" si="26">IF(COUNT(AO411,AZ410)=2,AO411/AZ410*100,"")</f>
        <v>14.97588004328477</v>
      </c>
      <c r="BN413" s="2">
        <f t="shared" ref="BN413:BN476" si="27">IF(COUNT(AP411,BA410)=2,AP411/BA410*100,"")</f>
        <v>47.088452504713679</v>
      </c>
    </row>
    <row r="414" spans="1:66" ht="15" customHeight="1" x14ac:dyDescent="0.2">
      <c r="A414" s="71">
        <v>35462</v>
      </c>
      <c r="B414" s="13">
        <v>7868.07</v>
      </c>
      <c r="C414" s="13">
        <v>441350.7</v>
      </c>
      <c r="D414" s="76">
        <v>14047630.833285799</v>
      </c>
      <c r="E414" s="13">
        <v>2350090</v>
      </c>
      <c r="F414" s="38">
        <v>250029.3</v>
      </c>
      <c r="G414" s="13"/>
      <c r="H414" s="38">
        <v>293240</v>
      </c>
      <c r="I414" s="13"/>
      <c r="J414" s="13">
        <v>5217369</v>
      </c>
      <c r="K414" s="38">
        <v>192906.13200000001</v>
      </c>
      <c r="L414" s="13"/>
      <c r="M414" s="38">
        <v>1016852.60054</v>
      </c>
      <c r="N414" s="13"/>
      <c r="O414" s="13">
        <v>299.5</v>
      </c>
      <c r="P414" s="13">
        <v>303035</v>
      </c>
      <c r="Q414" s="13"/>
      <c r="R414" s="13"/>
      <c r="S414" s="38"/>
      <c r="T414" s="13"/>
      <c r="U414" s="13"/>
      <c r="V414" s="38"/>
      <c r="W414" s="13"/>
      <c r="X414" s="13"/>
      <c r="Y414" s="13"/>
      <c r="Z414" s="13">
        <v>71072.800000000003</v>
      </c>
      <c r="AA414" s="38"/>
      <c r="AB414" s="13"/>
      <c r="AC414" s="13"/>
      <c r="AD414" s="13"/>
      <c r="AF414" s="11">
        <f t="shared" ref="AF414:AG414" si="28">IF(COUNT(B412:B414)&gt;=2,AVERAGE(B412:B414),"")</f>
        <v>7850.61</v>
      </c>
      <c r="AG414" s="11">
        <f t="shared" si="28"/>
        <v>435390.73333333334</v>
      </c>
      <c r="AH414" s="11">
        <f t="shared" ref="AH414:AJ414" si="29">IF(COUNT(D412:D414)&gt;=2,AVERAGE(D412:D414)/1000,"")</f>
        <v>13944.916925516398</v>
      </c>
      <c r="AI414" s="11">
        <f t="shared" si="29"/>
        <v>2316.5433333333335</v>
      </c>
      <c r="AJ414" s="11">
        <f t="shared" si="29"/>
        <v>244.81263333333331</v>
      </c>
      <c r="AK414" s="11">
        <f t="shared" si="5"/>
        <v>290908.33333333331</v>
      </c>
      <c r="AL414" s="11">
        <f t="shared" ref="AL414:AM414" si="30">IF(COUNT(J412:J414)&gt;=2,AVERAGE(J412:J414)/1000,"")</f>
        <v>5216.4525000000003</v>
      </c>
      <c r="AM414" s="11">
        <f t="shared" si="30"/>
        <v>190.30489066666667</v>
      </c>
      <c r="AN414" s="11">
        <f t="shared" si="7"/>
        <v>1005.6837672566666</v>
      </c>
      <c r="AO414" s="11">
        <f t="shared" si="8"/>
        <v>292.56666666666666</v>
      </c>
      <c r="AP414" s="11">
        <f t="shared" si="9"/>
        <v>297.98833333333329</v>
      </c>
      <c r="AQ414" s="11">
        <f t="shared" ref="AQ414:AR414" si="31">IF(OR(Q414="",Q411="",Q408="",Q405=""),AQ413,SUM(Q414,Q411,Q408,Q405))</f>
        <v>7181.36</v>
      </c>
      <c r="AR414" s="11">
        <f t="shared" si="31"/>
        <v>490850.9</v>
      </c>
      <c r="AS414" s="11">
        <f t="shared" ref="AS414:AU414" si="32">IF(OR(T414="",T411="",T408="",T405=""),AS413,SUM(T414,T411,T408,T405)/1000)</f>
        <v>8031.3050000000003</v>
      </c>
      <c r="AT414" s="11">
        <f t="shared" si="32"/>
        <v>1322.434260956878</v>
      </c>
      <c r="AU414" s="11">
        <f t="shared" si="32"/>
        <v>263.82901953200002</v>
      </c>
      <c r="AV414" s="11">
        <f t="shared" si="12"/>
        <v>532569</v>
      </c>
      <c r="AW414" s="11">
        <f t="shared" ref="AW414:AX414" si="33">IF(OR(Y414="",Y411="",Y408="",Y405=""),AW413,SUM(Y414,Y411,Y408,Y405)/1000)</f>
        <v>4638.6040000000003</v>
      </c>
      <c r="AX414" s="11">
        <f t="shared" si="33"/>
        <v>295.80940000000004</v>
      </c>
      <c r="AY414" s="11">
        <f t="shared" ref="AY414:AZ414" si="34">IF(OR(AB414="",AB411="",AB408="",AB405=""),AY413,SUM(AB414,AB411,AB408,AB405))</f>
        <v>12492.671756</v>
      </c>
      <c r="AZ414" s="11">
        <f t="shared" si="34"/>
        <v>2007.825135</v>
      </c>
      <c r="BA414" s="11">
        <f t="shared" si="15"/>
        <v>2538.444</v>
      </c>
      <c r="BC414" s="66" t="str">
        <f t="shared" si="16"/>
        <v>19972</v>
      </c>
      <c r="BD414" s="2" t="str">
        <f t="shared" si="17"/>
        <v/>
      </c>
      <c r="BE414" s="2">
        <f t="shared" si="18"/>
        <v>88.020921665064918</v>
      </c>
      <c r="BF414" s="2">
        <f t="shared" si="19"/>
        <v>172.09043225329151</v>
      </c>
      <c r="BG414" s="2">
        <f t="shared" si="20"/>
        <v>173.35732552844237</v>
      </c>
      <c r="BH414" s="2">
        <f t="shared" si="21"/>
        <v>88.096285647028992</v>
      </c>
      <c r="BI414" s="2">
        <f t="shared" si="22"/>
        <v>52.219274247405821</v>
      </c>
      <c r="BJ414" s="2" t="str">
        <f t="shared" si="23"/>
        <v/>
      </c>
      <c r="BK414" s="2">
        <f t="shared" si="24"/>
        <v>21.451312099472641</v>
      </c>
      <c r="BL414" s="2">
        <f t="shared" si="25"/>
        <v>31.822496504741455</v>
      </c>
      <c r="BM414" s="2">
        <f t="shared" si="26"/>
        <v>14.103153792158633</v>
      </c>
      <c r="BN414" s="2">
        <f t="shared" si="27"/>
        <v>45.804542730376042</v>
      </c>
    </row>
    <row r="415" spans="1:66" ht="15" customHeight="1" x14ac:dyDescent="0.2">
      <c r="A415" s="71">
        <v>35490</v>
      </c>
      <c r="B415" s="13">
        <v>7973.58</v>
      </c>
      <c r="C415" s="13">
        <v>447989.7</v>
      </c>
      <c r="D415" s="76">
        <v>14154184.004730299</v>
      </c>
      <c r="E415" s="13">
        <v>2469770</v>
      </c>
      <c r="F415" s="38">
        <v>249521.8</v>
      </c>
      <c r="G415" s="13"/>
      <c r="H415" s="38">
        <v>294581</v>
      </c>
      <c r="I415" s="13"/>
      <c r="J415" s="13">
        <v>5241102</v>
      </c>
      <c r="K415" s="38">
        <v>195738.73199999999</v>
      </c>
      <c r="L415" s="13"/>
      <c r="M415" s="38">
        <v>1049266.86842</v>
      </c>
      <c r="N415" s="13"/>
      <c r="O415" s="13">
        <v>305.8</v>
      </c>
      <c r="P415" s="13">
        <v>313686</v>
      </c>
      <c r="Q415" s="13">
        <v>1668.91</v>
      </c>
      <c r="R415" s="13">
        <v>128558.6</v>
      </c>
      <c r="S415" s="38">
        <v>2089937</v>
      </c>
      <c r="T415" s="13">
        <v>2090273</v>
      </c>
      <c r="U415" s="13"/>
      <c r="V415" s="38"/>
      <c r="W415" s="13"/>
      <c r="X415" s="13"/>
      <c r="Y415" s="13">
        <v>1168694</v>
      </c>
      <c r="Z415" s="13">
        <v>70461.600000000006</v>
      </c>
      <c r="AA415" s="38">
        <v>3440.502712</v>
      </c>
      <c r="AB415" s="13">
        <v>3593.6926149999999</v>
      </c>
      <c r="AC415" s="13"/>
      <c r="AD415" s="13">
        <v>679105</v>
      </c>
      <c r="AF415" s="11">
        <f t="shared" ref="AF415:AG415" si="35">IF(COUNT(B413:B415)&gt;=2,AVERAGE(B413:B415),"")</f>
        <v>7891.5999999999995</v>
      </c>
      <c r="AG415" s="11">
        <f t="shared" si="35"/>
        <v>441729.23333333334</v>
      </c>
      <c r="AH415" s="11">
        <f t="shared" ref="AH415:AJ415" si="36">IF(COUNT(D413:D415)&gt;=2,AVERAGE(D413:D415)/1000,"")</f>
        <v>14033.804278084499</v>
      </c>
      <c r="AI415" s="11">
        <f t="shared" si="36"/>
        <v>2380.92</v>
      </c>
      <c r="AJ415" s="11">
        <f t="shared" si="36"/>
        <v>248.58369999999999</v>
      </c>
      <c r="AK415" s="11">
        <f t="shared" si="5"/>
        <v>292891.33333333331</v>
      </c>
      <c r="AL415" s="11">
        <f t="shared" ref="AL415:AM415" si="37">IF(COUNT(J413:J415)&gt;=2,AVERAGE(J413:J415)/1000,"")</f>
        <v>5224.6689999999999</v>
      </c>
      <c r="AM415" s="11">
        <f t="shared" si="37"/>
        <v>192.63967833333334</v>
      </c>
      <c r="AN415" s="11">
        <f t="shared" si="7"/>
        <v>1023.7181693966667</v>
      </c>
      <c r="AO415" s="11">
        <f t="shared" si="8"/>
        <v>298.40000000000003</v>
      </c>
      <c r="AP415" s="11">
        <f t="shared" si="9"/>
        <v>304.11266666666671</v>
      </c>
      <c r="AQ415" s="11">
        <f t="shared" ref="AQ415:AR415" si="38">IF(OR(Q415="",Q412="",Q409="",Q406=""),AQ414,SUM(Q415,Q412,Q409,Q406))</f>
        <v>7387.4699999999993</v>
      </c>
      <c r="AR415" s="11">
        <f t="shared" si="38"/>
        <v>501398.4</v>
      </c>
      <c r="AS415" s="11">
        <f t="shared" ref="AS415:AU415" si="39">IF(OR(T415="",T412="",T409="",T406=""),AS414,SUM(T415,T412,T409,T406)/1000)</f>
        <v>8190.8019999999997</v>
      </c>
      <c r="AT415" s="11">
        <f t="shared" si="39"/>
        <v>1322.434260956878</v>
      </c>
      <c r="AU415" s="11">
        <f t="shared" si="39"/>
        <v>263.82901953200002</v>
      </c>
      <c r="AV415" s="11">
        <f t="shared" si="12"/>
        <v>532569</v>
      </c>
      <c r="AW415" s="11">
        <f t="shared" ref="AW415:AX415" si="40">IF(OR(Y415="",Y412="",Y409="",Y406=""),AW414,SUM(Y415,Y412,Y409,Y406)/1000)</f>
        <v>4674.4780000000001</v>
      </c>
      <c r="AX415" s="11">
        <f t="shared" si="40"/>
        <v>294.97630000000004</v>
      </c>
      <c r="AY415" s="11">
        <f t="shared" ref="AY415:AZ415" si="41">IF(OR(AB415="",AB412="",AB409="",AB406=""),AY414,SUM(AB415,AB412,AB409,AB406))</f>
        <v>13231.573511999999</v>
      </c>
      <c r="AZ415" s="11">
        <f t="shared" si="41"/>
        <v>2007.825135</v>
      </c>
      <c r="BA415" s="11">
        <f t="shared" si="15"/>
        <v>2612.3589999999999</v>
      </c>
      <c r="BC415" s="66" t="str">
        <f t="shared" si="16"/>
        <v>19973</v>
      </c>
      <c r="BD415" s="2">
        <f t="shared" si="17"/>
        <v>109.31926543161741</v>
      </c>
      <c r="BE415" s="2">
        <f t="shared" si="18"/>
        <v>87.532677098755101</v>
      </c>
      <c r="BF415" s="2">
        <f t="shared" si="19"/>
        <v>172.76395908470997</v>
      </c>
      <c r="BG415" s="2">
        <f t="shared" si="20"/>
        <v>175.17266466290314</v>
      </c>
      <c r="BH415" s="2">
        <f t="shared" si="21"/>
        <v>90.197899289266758</v>
      </c>
      <c r="BI415" s="2">
        <f t="shared" si="22"/>
        <v>53.629607931867362</v>
      </c>
      <c r="BJ415" s="2" t="str">
        <f t="shared" si="23"/>
        <v/>
      </c>
      <c r="BK415" s="2">
        <f t="shared" si="24"/>
        <v>64.946192004127496</v>
      </c>
      <c r="BL415" s="2">
        <f t="shared" si="25"/>
        <v>7.8673378770074525</v>
      </c>
      <c r="BM415" s="2">
        <f t="shared" si="26"/>
        <v>14.287432788147992</v>
      </c>
      <c r="BN415" s="2">
        <f t="shared" si="27"/>
        <v>11.56468293174874</v>
      </c>
    </row>
    <row r="416" spans="1:66" ht="15" customHeight="1" x14ac:dyDescent="0.2">
      <c r="A416" s="71">
        <v>35521</v>
      </c>
      <c r="B416" s="13">
        <v>8067.9</v>
      </c>
      <c r="C416" s="13">
        <v>452030.1</v>
      </c>
      <c r="D416" s="76">
        <v>14218491.470396399</v>
      </c>
      <c r="E416" s="13">
        <v>2478210</v>
      </c>
      <c r="F416" s="38">
        <v>248344.9</v>
      </c>
      <c r="G416" s="13"/>
      <c r="H416" s="38">
        <v>299277</v>
      </c>
      <c r="I416" s="13"/>
      <c r="J416" s="13">
        <v>5286083</v>
      </c>
      <c r="K416" s="38">
        <v>195848.416</v>
      </c>
      <c r="L416" s="13"/>
      <c r="M416" s="38">
        <v>1070681.84097</v>
      </c>
      <c r="N416" s="13"/>
      <c r="O416" s="13">
        <v>317.8</v>
      </c>
      <c r="P416" s="13">
        <v>309474</v>
      </c>
      <c r="Q416" s="13"/>
      <c r="R416" s="13"/>
      <c r="S416" s="38"/>
      <c r="T416" s="13"/>
      <c r="U416" s="13"/>
      <c r="V416" s="38"/>
      <c r="W416" s="13"/>
      <c r="X416" s="13"/>
      <c r="Y416" s="13"/>
      <c r="Z416" s="13">
        <v>73576.399999999994</v>
      </c>
      <c r="AA416" s="38"/>
      <c r="AB416" s="13"/>
      <c r="AC416" s="13"/>
      <c r="AD416" s="13"/>
      <c r="AF416" s="11">
        <f t="shared" ref="AF416:AG416" si="42">IF(COUNT(B414:B416)&gt;=2,AVERAGE(B414:B416),"")</f>
        <v>7969.8499999999995</v>
      </c>
      <c r="AG416" s="11">
        <f t="shared" si="42"/>
        <v>447123.5</v>
      </c>
      <c r="AH416" s="11">
        <f t="shared" ref="AH416:AJ416" si="43">IF(COUNT(D414:D416)&gt;=2,AVERAGE(D414:D416)/1000,"")</f>
        <v>14140.102102804167</v>
      </c>
      <c r="AI416" s="11">
        <f t="shared" si="43"/>
        <v>2432.69</v>
      </c>
      <c r="AJ416" s="11">
        <f t="shared" si="43"/>
        <v>249.29866666666666</v>
      </c>
      <c r="AK416" s="11">
        <f t="shared" si="5"/>
        <v>295699.33333333331</v>
      </c>
      <c r="AL416" s="11">
        <f t="shared" ref="AL416:AM416" si="44">IF(COUNT(J414:J416)&gt;=2,AVERAGE(J414:J416)/1000,"")</f>
        <v>5248.184666666667</v>
      </c>
      <c r="AM416" s="11">
        <f t="shared" si="44"/>
        <v>194.83109333333334</v>
      </c>
      <c r="AN416" s="11">
        <f t="shared" si="7"/>
        <v>1045.6004366433333</v>
      </c>
      <c r="AO416" s="11">
        <f t="shared" si="8"/>
        <v>307.7</v>
      </c>
      <c r="AP416" s="11">
        <f t="shared" si="9"/>
        <v>308.73166666666668</v>
      </c>
      <c r="AQ416" s="11">
        <f t="shared" ref="AQ416:AR416" si="45">IF(OR(Q416="",Q413="",Q410="",Q407=""),AQ415,SUM(Q416,Q413,Q410,Q407))</f>
        <v>7387.4699999999993</v>
      </c>
      <c r="AR416" s="11">
        <f t="shared" si="45"/>
        <v>501398.4</v>
      </c>
      <c r="AS416" s="11">
        <f t="shared" ref="AS416:AU416" si="46">IF(OR(T416="",T413="",T410="",T407=""),AS415,SUM(T416,T413,T410,T407)/1000)</f>
        <v>8190.8019999999997</v>
      </c>
      <c r="AT416" s="11">
        <f t="shared" si="46"/>
        <v>1322.434260956878</v>
      </c>
      <c r="AU416" s="11">
        <f t="shared" si="46"/>
        <v>263.82901953200002</v>
      </c>
      <c r="AV416" s="11">
        <f t="shared" si="12"/>
        <v>532569</v>
      </c>
      <c r="AW416" s="11">
        <f t="shared" ref="AW416:AX416" si="47">IF(OR(Y416="",Y413="",Y410="",Y407=""),AW415,SUM(Y416,Y413,Y410,Y407)/1000)</f>
        <v>4674.4780000000001</v>
      </c>
      <c r="AX416" s="11">
        <f t="shared" si="47"/>
        <v>303.32900000000001</v>
      </c>
      <c r="AY416" s="11">
        <f t="shared" ref="AY416:AZ416" si="48">IF(OR(AB416="",AB413="",AB410="",AB407=""),AY415,SUM(AB416,AB413,AB410,AB407))</f>
        <v>13231.573511999999</v>
      </c>
      <c r="AZ416" s="11">
        <f t="shared" si="48"/>
        <v>2007.825135</v>
      </c>
      <c r="BA416" s="11">
        <f t="shared" si="15"/>
        <v>2612.3589999999999</v>
      </c>
      <c r="BC416" s="66" t="str">
        <f t="shared" si="16"/>
        <v>19974</v>
      </c>
      <c r="BD416" s="2">
        <f t="shared" si="17"/>
        <v>109.89004868158678</v>
      </c>
      <c r="BE416" s="2">
        <f t="shared" si="18"/>
        <v>88.701219317991132</v>
      </c>
      <c r="BF416" s="2">
        <f t="shared" si="19"/>
        <v>173.63201777938201</v>
      </c>
      <c r="BG416" s="2">
        <f t="shared" si="20"/>
        <v>180.04070752652993</v>
      </c>
      <c r="BH416" s="2">
        <f t="shared" si="21"/>
        <v>92.792155225229038</v>
      </c>
      <c r="BI416" s="2">
        <f t="shared" si="22"/>
        <v>54.623594939497664</v>
      </c>
      <c r="BJ416" s="2">
        <f t="shared" si="23"/>
        <v>112.45737941846296</v>
      </c>
      <c r="BK416" s="2">
        <f t="shared" si="24"/>
        <v>64.779858191468634</v>
      </c>
      <c r="BL416" s="2">
        <f t="shared" si="25"/>
        <v>8.0501896383666303</v>
      </c>
      <c r="BM416" s="2">
        <f t="shared" si="26"/>
        <v>14.571322052239708</v>
      </c>
      <c r="BN416" s="2">
        <f t="shared" si="27"/>
        <v>11.739015449359265</v>
      </c>
    </row>
    <row r="417" spans="1:66" ht="15" customHeight="1" x14ac:dyDescent="0.2">
      <c r="A417" s="71">
        <v>35551</v>
      </c>
      <c r="B417" s="13">
        <v>8116.86</v>
      </c>
      <c r="C417" s="13">
        <v>461510.1</v>
      </c>
      <c r="D417" s="76">
        <v>14290028.969056999</v>
      </c>
      <c r="E417" s="13">
        <v>2511600</v>
      </c>
      <c r="F417" s="38">
        <v>252294.8</v>
      </c>
      <c r="G417" s="13"/>
      <c r="H417" s="38">
        <v>303667</v>
      </c>
      <c r="I417" s="13"/>
      <c r="J417" s="13">
        <v>5286604</v>
      </c>
      <c r="K417" s="38">
        <v>198244.959</v>
      </c>
      <c r="L417" s="13"/>
      <c r="M417" s="38">
        <v>1099235.0072000001</v>
      </c>
      <c r="N417" s="13"/>
      <c r="O417" s="13">
        <v>328.4</v>
      </c>
      <c r="P417" s="13">
        <v>316586</v>
      </c>
      <c r="Q417" s="13"/>
      <c r="R417" s="13"/>
      <c r="S417" s="38"/>
      <c r="T417" s="13"/>
      <c r="U417" s="13"/>
      <c r="V417" s="38"/>
      <c r="W417" s="13"/>
      <c r="X417" s="13"/>
      <c r="Y417" s="13"/>
      <c r="Z417" s="13">
        <v>78110.8</v>
      </c>
      <c r="AA417" s="38"/>
      <c r="AB417" s="13"/>
      <c r="AC417" s="13"/>
      <c r="AD417" s="13"/>
      <c r="AF417" s="11">
        <f t="shared" ref="AF417:AG417" si="49">IF(COUNT(B415:B417)&gt;=2,AVERAGE(B415:B417),"")</f>
        <v>8052.78</v>
      </c>
      <c r="AG417" s="11">
        <f t="shared" si="49"/>
        <v>453843.3</v>
      </c>
      <c r="AH417" s="11">
        <f t="shared" ref="AH417:AJ417" si="50">IF(COUNT(D415:D417)&gt;=2,AVERAGE(D415:D417)/1000,"")</f>
        <v>14220.901481394567</v>
      </c>
      <c r="AI417" s="11">
        <f t="shared" si="50"/>
        <v>2486.5266666666666</v>
      </c>
      <c r="AJ417" s="11">
        <f t="shared" si="50"/>
        <v>250.05383333333333</v>
      </c>
      <c r="AK417" s="11">
        <f t="shared" si="5"/>
        <v>299175</v>
      </c>
      <c r="AL417" s="11">
        <f t="shared" ref="AL417:AM417" si="51">IF(COUNT(J415:J417)&gt;=2,AVERAGE(J415:J417)/1000,"")</f>
        <v>5271.2629999999999</v>
      </c>
      <c r="AM417" s="11">
        <f t="shared" si="51"/>
        <v>196.61070233333331</v>
      </c>
      <c r="AN417" s="11">
        <f t="shared" si="7"/>
        <v>1073.0612388633333</v>
      </c>
      <c r="AO417" s="11">
        <f t="shared" si="8"/>
        <v>317.33333333333331</v>
      </c>
      <c r="AP417" s="11">
        <f t="shared" si="9"/>
        <v>313.24866666666668</v>
      </c>
      <c r="AQ417" s="11">
        <f t="shared" ref="AQ417:AR417" si="52">IF(OR(Q417="",Q414="",Q411="",Q408=""),AQ416,SUM(Q417,Q414,Q411,Q408))</f>
        <v>7387.4699999999993</v>
      </c>
      <c r="AR417" s="11">
        <f t="shared" si="52"/>
        <v>501398.4</v>
      </c>
      <c r="AS417" s="11">
        <f t="shared" ref="AS417:AU417" si="53">IF(OR(T417="",T414="",T411="",T408=""),AS416,SUM(T417,T414,T411,T408)/1000)</f>
        <v>8190.8019999999997</v>
      </c>
      <c r="AT417" s="11">
        <f t="shared" si="53"/>
        <v>1322.434260956878</v>
      </c>
      <c r="AU417" s="11">
        <f t="shared" si="53"/>
        <v>263.82901953200002</v>
      </c>
      <c r="AV417" s="11">
        <f t="shared" si="12"/>
        <v>532569</v>
      </c>
      <c r="AW417" s="11">
        <f t="shared" ref="AW417:AX417" si="54">IF(OR(Y417="",Y414="",Y411="",Y408=""),AW416,SUM(Y417,Y414,Y411,Y408)/1000)</f>
        <v>4674.4780000000001</v>
      </c>
      <c r="AX417" s="11">
        <f t="shared" si="54"/>
        <v>304.43150000000003</v>
      </c>
      <c r="AY417" s="11">
        <f t="shared" ref="AY417:AZ417" si="55">IF(OR(AB417="",AB414="",AB411="",AB408=""),AY416,SUM(AB417,AB414,AB411,AB408))</f>
        <v>13231.573511999999</v>
      </c>
      <c r="AZ417" s="11">
        <f t="shared" si="55"/>
        <v>2007.825135</v>
      </c>
      <c r="BA417" s="11">
        <f t="shared" si="15"/>
        <v>2612.3589999999999</v>
      </c>
      <c r="BC417" s="66" t="str">
        <f t="shared" si="16"/>
        <v>19975</v>
      </c>
      <c r="BD417" s="2">
        <f t="shared" si="17"/>
        <v>110.9796751590228</v>
      </c>
      <c r="BE417" s="2">
        <f t="shared" si="18"/>
        <v>89.99254831423012</v>
      </c>
      <c r="BF417" s="2">
        <f t="shared" si="19"/>
        <v>174.73877879229462</v>
      </c>
      <c r="BG417" s="2">
        <f t="shared" si="20"/>
        <v>183.95545788716717</v>
      </c>
      <c r="BH417" s="2">
        <f t="shared" si="21"/>
        <v>94.22151529841436</v>
      </c>
      <c r="BI417" s="2">
        <f t="shared" si="22"/>
        <v>54.995941058028784</v>
      </c>
      <c r="BJ417" s="2">
        <f t="shared" si="23"/>
        <v>112.63451245245335</v>
      </c>
      <c r="BK417" s="2">
        <f t="shared" si="24"/>
        <v>65.12290628131943</v>
      </c>
      <c r="BL417" s="2">
        <f t="shared" si="25"/>
        <v>8.1945494878226803</v>
      </c>
      <c r="BM417" s="2">
        <f t="shared" si="26"/>
        <v>14.861852000871581</v>
      </c>
      <c r="BN417" s="2">
        <f t="shared" si="27"/>
        <v>11.980278732430842</v>
      </c>
    </row>
    <row r="418" spans="1:66" ht="15" customHeight="1" x14ac:dyDescent="0.2">
      <c r="A418" s="71">
        <v>35582</v>
      </c>
      <c r="B418" s="13">
        <v>8281.15</v>
      </c>
      <c r="C418" s="13">
        <v>471436.5</v>
      </c>
      <c r="D418" s="76">
        <v>14391250.0003675</v>
      </c>
      <c r="E418" s="13">
        <v>2560060</v>
      </c>
      <c r="F418" s="38">
        <v>260235.4</v>
      </c>
      <c r="G418" s="13"/>
      <c r="H418" s="38">
        <v>312839</v>
      </c>
      <c r="I418" s="13"/>
      <c r="J418" s="13">
        <v>5237182</v>
      </c>
      <c r="K418" s="38">
        <v>205191.93100000001</v>
      </c>
      <c r="L418" s="13"/>
      <c r="M418" s="38">
        <v>1130615.2977</v>
      </c>
      <c r="N418" s="13"/>
      <c r="O418" s="13">
        <v>352</v>
      </c>
      <c r="P418" s="13">
        <v>316433</v>
      </c>
      <c r="Q418" s="13">
        <v>1916.36</v>
      </c>
      <c r="R418" s="13">
        <v>133585.5</v>
      </c>
      <c r="S418" s="38">
        <v>2154839</v>
      </c>
      <c r="T418" s="13">
        <v>2152093</v>
      </c>
      <c r="U418" s="13"/>
      <c r="V418" s="38"/>
      <c r="W418" s="13"/>
      <c r="X418" s="13"/>
      <c r="Y418" s="13">
        <v>1163770</v>
      </c>
      <c r="Z418" s="13">
        <v>81202.399999999994</v>
      </c>
      <c r="AA418" s="38">
        <v>3684.66426</v>
      </c>
      <c r="AB418" s="13">
        <v>3902.792751</v>
      </c>
      <c r="AC418" s="13"/>
      <c r="AD418" s="13">
        <v>695908</v>
      </c>
      <c r="AF418" s="11">
        <f t="shared" ref="AF418:AG418" si="56">IF(COUNT(B416:B418)&gt;=2,AVERAGE(B416:B418),"")</f>
        <v>8155.3033333333324</v>
      </c>
      <c r="AG418" s="11">
        <f t="shared" si="56"/>
        <v>461658.89999999997</v>
      </c>
      <c r="AH418" s="11">
        <f t="shared" ref="AH418:AJ418" si="57">IF(COUNT(D416:D418)&gt;=2,AVERAGE(D416:D418)/1000,"")</f>
        <v>14299.9234799403</v>
      </c>
      <c r="AI418" s="11">
        <f t="shared" si="57"/>
        <v>2516.6233333333334</v>
      </c>
      <c r="AJ418" s="11">
        <f t="shared" si="57"/>
        <v>253.62503333333333</v>
      </c>
      <c r="AK418" s="11">
        <f t="shared" si="5"/>
        <v>305261</v>
      </c>
      <c r="AL418" s="11">
        <f t="shared" ref="AL418:AM418" si="58">IF(COUNT(J416:J418)&gt;=2,AVERAGE(J416:J418)/1000,"")</f>
        <v>5269.9563333333326</v>
      </c>
      <c r="AM418" s="11">
        <f t="shared" si="58"/>
        <v>199.76176866666668</v>
      </c>
      <c r="AN418" s="11">
        <f t="shared" si="7"/>
        <v>1100.1773819566667</v>
      </c>
      <c r="AO418" s="11">
        <f t="shared" si="8"/>
        <v>332.73333333333335</v>
      </c>
      <c r="AP418" s="11">
        <f t="shared" si="9"/>
        <v>314.16433333333333</v>
      </c>
      <c r="AQ418" s="11">
        <f t="shared" ref="AQ418:AR418" si="59">IF(OR(Q418="",Q415="",Q412="",Q409=""),AQ417,SUM(Q418,Q415,Q412,Q409))</f>
        <v>7589.08</v>
      </c>
      <c r="AR418" s="11">
        <f t="shared" si="59"/>
        <v>513947.8</v>
      </c>
      <c r="AS418" s="11">
        <f t="shared" ref="AS418:AU418" si="60">IF(OR(T418="",T415="",T412="",T409=""),AS417,SUM(T418,T415,T412,T409)/1000)</f>
        <v>8341.0939999999991</v>
      </c>
      <c r="AT418" s="11">
        <f t="shared" si="60"/>
        <v>1322.434260956878</v>
      </c>
      <c r="AU418" s="11">
        <f t="shared" si="60"/>
        <v>263.82901953200002</v>
      </c>
      <c r="AV418" s="11">
        <f t="shared" si="12"/>
        <v>532569</v>
      </c>
      <c r="AW418" s="11">
        <f t="shared" ref="AW418:AX418" si="61">IF(OR(Y418="",Y415="",Y412="",Y409=""),AW417,SUM(Y418,Y415,Y412,Y409)/1000)</f>
        <v>4680.72</v>
      </c>
      <c r="AX418" s="11">
        <f t="shared" si="61"/>
        <v>305.07569999999998</v>
      </c>
      <c r="AY418" s="11">
        <f t="shared" ref="AY418:AZ418" si="62">IF(OR(AB418="",AB415="",AB412="",AB409=""),AY417,SUM(AB418,AB415,AB412,AB409))</f>
        <v>14108.290494000001</v>
      </c>
      <c r="AZ418" s="11">
        <f t="shared" si="62"/>
        <v>2007.825135</v>
      </c>
      <c r="BA418" s="11">
        <f t="shared" si="15"/>
        <v>2678.5630000000001</v>
      </c>
      <c r="BC418" s="66" t="str">
        <f t="shared" si="16"/>
        <v>19976</v>
      </c>
      <c r="BD418" s="2">
        <f t="shared" si="17"/>
        <v>109.00592489715694</v>
      </c>
      <c r="BE418" s="2">
        <f t="shared" si="18"/>
        <v>89.17529453624104</v>
      </c>
      <c r="BF418" s="2">
        <f t="shared" si="19"/>
        <v>172.63391427120527</v>
      </c>
      <c r="BG418" s="2">
        <f t="shared" si="20"/>
        <v>188.02648570731088</v>
      </c>
      <c r="BH418" s="2">
        <f t="shared" si="21"/>
        <v>94.492511517077077</v>
      </c>
      <c r="BI418" s="2">
        <f t="shared" si="22"/>
        <v>55.523196681243803</v>
      </c>
      <c r="BJ418" s="2">
        <f t="shared" si="23"/>
        <v>112.2731707511869</v>
      </c>
      <c r="BK418" s="2">
        <f t="shared" si="24"/>
        <v>66.049744787406084</v>
      </c>
      <c r="BL418" s="2">
        <f t="shared" si="25"/>
        <v>7.9023136265316873</v>
      </c>
      <c r="BM418" s="2">
        <f t="shared" si="26"/>
        <v>15.325039747547537</v>
      </c>
      <c r="BN418" s="2">
        <f t="shared" si="27"/>
        <v>11.818117902886497</v>
      </c>
    </row>
    <row r="419" spans="1:66" ht="15" customHeight="1" x14ac:dyDescent="0.2">
      <c r="A419" s="71">
        <v>35612</v>
      </c>
      <c r="B419" s="13">
        <v>8345.85</v>
      </c>
      <c r="C419" s="13">
        <v>479701.2</v>
      </c>
      <c r="D419" s="76">
        <v>14451225.7409305</v>
      </c>
      <c r="E419" s="13">
        <v>2510780</v>
      </c>
      <c r="F419" s="38">
        <v>258785.5</v>
      </c>
      <c r="G419" s="13"/>
      <c r="H419" s="38">
        <v>317533</v>
      </c>
      <c r="I419" s="13"/>
      <c r="J419" s="13">
        <v>5237686</v>
      </c>
      <c r="K419" s="38">
        <v>204296.617</v>
      </c>
      <c r="L419" s="13"/>
      <c r="M419" s="38">
        <v>1146627.5743799999</v>
      </c>
      <c r="N419" s="13"/>
      <c r="O419" s="13">
        <v>363</v>
      </c>
      <c r="P419" s="13">
        <v>317291</v>
      </c>
      <c r="Q419" s="13"/>
      <c r="R419" s="13"/>
      <c r="S419" s="38"/>
      <c r="T419" s="13"/>
      <c r="U419" s="13"/>
      <c r="V419" s="38"/>
      <c r="W419" s="13"/>
      <c r="X419" s="13"/>
      <c r="Y419" s="13"/>
      <c r="Z419" s="13">
        <v>82058.7</v>
      </c>
      <c r="AA419" s="38"/>
      <c r="AB419" s="13"/>
      <c r="AC419" s="13"/>
      <c r="AD419" s="13"/>
      <c r="AF419" s="11">
        <f t="shared" ref="AF419:AG419" si="63">IF(COUNT(B417:B419)&gt;=2,AVERAGE(B417:B419),"")</f>
        <v>8247.9533333333329</v>
      </c>
      <c r="AG419" s="11">
        <f t="shared" si="63"/>
        <v>470882.60000000003</v>
      </c>
      <c r="AH419" s="11">
        <f t="shared" ref="AH419:AJ419" si="64">IF(COUNT(D417:D419)&gt;=2,AVERAGE(D417:D419)/1000,"")</f>
        <v>14377.501570118333</v>
      </c>
      <c r="AI419" s="11">
        <f t="shared" si="64"/>
        <v>2527.48</v>
      </c>
      <c r="AJ419" s="11">
        <f t="shared" si="64"/>
        <v>257.10523333333333</v>
      </c>
      <c r="AK419" s="11">
        <f t="shared" si="5"/>
        <v>311346.33333333331</v>
      </c>
      <c r="AL419" s="11">
        <f t="shared" ref="AL419:AM419" si="65">IF(COUNT(J417:J419)&gt;=2,AVERAGE(J417:J419)/1000,"")</f>
        <v>5253.8239999999996</v>
      </c>
      <c r="AM419" s="11">
        <f t="shared" si="65"/>
        <v>202.57783566666666</v>
      </c>
      <c r="AN419" s="11">
        <f t="shared" si="7"/>
        <v>1125.4926264266667</v>
      </c>
      <c r="AO419" s="11">
        <f t="shared" si="8"/>
        <v>347.8</v>
      </c>
      <c r="AP419" s="11">
        <f t="shared" si="9"/>
        <v>316.77</v>
      </c>
      <c r="AQ419" s="11">
        <f t="shared" ref="AQ419:AR419" si="66">IF(OR(Q419="",Q416="",Q413="",Q410=""),AQ418,SUM(Q419,Q416,Q413,Q410))</f>
        <v>7589.08</v>
      </c>
      <c r="AR419" s="11">
        <f t="shared" si="66"/>
        <v>513947.8</v>
      </c>
      <c r="AS419" s="11">
        <f t="shared" ref="AS419:AU419" si="67">IF(OR(T419="",T416="",T413="",T410=""),AS418,SUM(T419,T416,T413,T410)/1000)</f>
        <v>8341.0939999999991</v>
      </c>
      <c r="AT419" s="11">
        <f t="shared" si="67"/>
        <v>1322.434260956878</v>
      </c>
      <c r="AU419" s="11">
        <f t="shared" si="67"/>
        <v>263.82901953200002</v>
      </c>
      <c r="AV419" s="11">
        <f t="shared" si="12"/>
        <v>532569</v>
      </c>
      <c r="AW419" s="11">
        <f t="shared" ref="AW419:AX419" si="68">IF(OR(Y419="",Y416="",Y413="",Y410=""),AW418,SUM(Y419,Y416,Y413,Y410)/1000)</f>
        <v>4680.72</v>
      </c>
      <c r="AX419" s="11">
        <f t="shared" si="68"/>
        <v>310.4178</v>
      </c>
      <c r="AY419" s="11">
        <f t="shared" ref="AY419:AZ419" si="69">IF(OR(AB419="",AB416="",AB413="",AB410=""),AY418,SUM(AB419,AB416,AB413,AB410))</f>
        <v>14108.290494000001</v>
      </c>
      <c r="AZ419" s="11">
        <f t="shared" si="69"/>
        <v>2007.825135</v>
      </c>
      <c r="BA419" s="11">
        <f t="shared" si="15"/>
        <v>2678.5630000000001</v>
      </c>
      <c r="BC419" s="66" t="str">
        <f t="shared" si="16"/>
        <v>19977</v>
      </c>
      <c r="BD419" s="2">
        <f t="shared" si="17"/>
        <v>110.39372523114588</v>
      </c>
      <c r="BE419" s="2">
        <f t="shared" si="18"/>
        <v>90.515506232169855</v>
      </c>
      <c r="BF419" s="2">
        <f t="shared" si="19"/>
        <v>173.62037907148246</v>
      </c>
      <c r="BG419" s="2">
        <f t="shared" si="20"/>
        <v>190.30233922647861</v>
      </c>
      <c r="BH419" s="2">
        <f t="shared" si="21"/>
        <v>94.778744876851619</v>
      </c>
      <c r="BI419" s="2">
        <f t="shared" si="22"/>
        <v>56.175819471279773</v>
      </c>
      <c r="BJ419" s="2">
        <f t="shared" si="23"/>
        <v>112.76688006660851</v>
      </c>
      <c r="BK419" s="2">
        <f t="shared" si="24"/>
        <v>64.81764102124535</v>
      </c>
      <c r="BL419" s="2">
        <f t="shared" si="25"/>
        <v>8.1098535853664799</v>
      </c>
      <c r="BM419" s="2">
        <f t="shared" si="26"/>
        <v>15.804829205573887</v>
      </c>
      <c r="BN419" s="2">
        <f t="shared" si="27"/>
        <v>11.991026756531804</v>
      </c>
    </row>
    <row r="420" spans="1:66" ht="15" customHeight="1" x14ac:dyDescent="0.2">
      <c r="A420" s="71">
        <v>35643</v>
      </c>
      <c r="B420" s="13">
        <v>8474.59</v>
      </c>
      <c r="C420" s="13">
        <v>485015.2</v>
      </c>
      <c r="D420" s="76">
        <v>14516395.517655199</v>
      </c>
      <c r="E420" s="13">
        <v>2449150</v>
      </c>
      <c r="F420" s="38">
        <v>266226.5</v>
      </c>
      <c r="G420" s="13"/>
      <c r="H420" s="38">
        <v>325911</v>
      </c>
      <c r="I420" s="13"/>
      <c r="J420" s="13">
        <v>5077804</v>
      </c>
      <c r="K420" s="38">
        <v>209695.44699999999</v>
      </c>
      <c r="L420" s="13"/>
      <c r="M420" s="38">
        <v>1169792.4193500001</v>
      </c>
      <c r="N420" s="13"/>
      <c r="O420" s="13">
        <v>364.6</v>
      </c>
      <c r="P420" s="13">
        <v>324572</v>
      </c>
      <c r="Q420" s="13"/>
      <c r="R420" s="13"/>
      <c r="S420" s="38"/>
      <c r="T420" s="13"/>
      <c r="U420" s="13"/>
      <c r="V420" s="38"/>
      <c r="W420" s="13"/>
      <c r="X420" s="13"/>
      <c r="Y420" s="13"/>
      <c r="Z420" s="13">
        <v>82132.5</v>
      </c>
      <c r="AA420" s="38"/>
      <c r="AB420" s="13"/>
      <c r="AC420" s="13"/>
      <c r="AD420" s="13"/>
      <c r="AF420" s="11">
        <f t="shared" ref="AF420:AG420" si="70">IF(COUNT(B418:B420)&gt;=2,AVERAGE(B418:B420),"")</f>
        <v>8367.1966666666667</v>
      </c>
      <c r="AG420" s="11">
        <f t="shared" si="70"/>
        <v>478717.6333333333</v>
      </c>
      <c r="AH420" s="11">
        <f t="shared" ref="AH420:AJ420" si="71">IF(COUNT(D418:D420)&gt;=2,AVERAGE(D418:D420)/1000,"")</f>
        <v>14452.957086317732</v>
      </c>
      <c r="AI420" s="11">
        <f t="shared" si="71"/>
        <v>2506.6633333333334</v>
      </c>
      <c r="AJ420" s="11">
        <f t="shared" si="71"/>
        <v>261.7491333333333</v>
      </c>
      <c r="AK420" s="11">
        <f t="shared" si="5"/>
        <v>318761</v>
      </c>
      <c r="AL420" s="11">
        <f t="shared" ref="AL420:AM420" si="72">IF(COUNT(J418:J420)&gt;=2,AVERAGE(J418:J420)/1000,"")</f>
        <v>5184.2240000000002</v>
      </c>
      <c r="AM420" s="11">
        <f t="shared" si="72"/>
        <v>206.394665</v>
      </c>
      <c r="AN420" s="11">
        <f t="shared" si="7"/>
        <v>1149.01176381</v>
      </c>
      <c r="AO420" s="11">
        <f t="shared" si="8"/>
        <v>359.86666666666662</v>
      </c>
      <c r="AP420" s="11">
        <f t="shared" si="9"/>
        <v>319.43200000000002</v>
      </c>
      <c r="AQ420" s="11">
        <f t="shared" ref="AQ420:AR420" si="73">IF(OR(Q420="",Q417="",Q414="",Q411=""),AQ419,SUM(Q420,Q417,Q414,Q411))</f>
        <v>7589.08</v>
      </c>
      <c r="AR420" s="11">
        <f t="shared" si="73"/>
        <v>513947.8</v>
      </c>
      <c r="AS420" s="11">
        <f t="shared" ref="AS420:AU420" si="74">IF(OR(T420="",T417="",T414="",T411=""),AS419,SUM(T420,T417,T414,T411)/1000)</f>
        <v>8341.0939999999991</v>
      </c>
      <c r="AT420" s="11">
        <f t="shared" si="74"/>
        <v>1322.434260956878</v>
      </c>
      <c r="AU420" s="11">
        <f t="shared" si="74"/>
        <v>263.82901953200002</v>
      </c>
      <c r="AV420" s="11">
        <f t="shared" si="12"/>
        <v>532569</v>
      </c>
      <c r="AW420" s="11">
        <f t="shared" ref="AW420:AX420" si="75">IF(OR(Y420="",Y417="",Y414="",Y411=""),AW419,SUM(Y420,Y417,Y414,Y411)/1000)</f>
        <v>4680.72</v>
      </c>
      <c r="AX420" s="11">
        <f t="shared" si="75"/>
        <v>311.76519999999994</v>
      </c>
      <c r="AY420" s="11">
        <f t="shared" ref="AY420:AZ420" si="76">IF(OR(AB420="",AB417="",AB414="",AB411=""),AY419,SUM(AB420,AB417,AB414,AB411))</f>
        <v>14108.290494000001</v>
      </c>
      <c r="AZ420" s="11">
        <f t="shared" si="76"/>
        <v>2007.825135</v>
      </c>
      <c r="BA420" s="11">
        <f t="shared" si="15"/>
        <v>2678.5630000000001</v>
      </c>
      <c r="BC420" s="66" t="str">
        <f t="shared" si="16"/>
        <v>19978</v>
      </c>
      <c r="BD420" s="2">
        <f t="shared" si="17"/>
        <v>111.64787584021774</v>
      </c>
      <c r="BE420" s="2">
        <f t="shared" si="18"/>
        <v>92.074266690918833</v>
      </c>
      <c r="BF420" s="2">
        <f t="shared" si="19"/>
        <v>174.58514416464104</v>
      </c>
      <c r="BG420" s="2">
        <f t="shared" si="20"/>
        <v>191.12330000972472</v>
      </c>
      <c r="BH420" s="2">
        <f t="shared" si="21"/>
        <v>96.132348815620333</v>
      </c>
      <c r="BI420" s="2">
        <f t="shared" si="22"/>
        <v>57.318582193105492</v>
      </c>
      <c r="BJ420" s="2">
        <f t="shared" si="23"/>
        <v>112.73892685628925</v>
      </c>
      <c r="BK420" s="2">
        <f t="shared" si="24"/>
        <v>65.617969450160928</v>
      </c>
      <c r="BL420" s="2">
        <f t="shared" si="25"/>
        <v>8.3147887207737767</v>
      </c>
      <c r="BM420" s="2">
        <f t="shared" si="26"/>
        <v>16.571828269962033</v>
      </c>
      <c r="BN420" s="2">
        <f t="shared" si="27"/>
        <v>12.026078090083841</v>
      </c>
    </row>
    <row r="421" spans="1:66" ht="15" customHeight="1" x14ac:dyDescent="0.2">
      <c r="A421" s="71">
        <v>35674</v>
      </c>
      <c r="B421" s="13">
        <v>8589.24</v>
      </c>
      <c r="C421" s="13">
        <v>490967.1</v>
      </c>
      <c r="D421" s="76">
        <v>14552506.468930099</v>
      </c>
      <c r="E421" s="13">
        <v>2494930</v>
      </c>
      <c r="F421" s="38">
        <v>270202.09999999998</v>
      </c>
      <c r="G421" s="13"/>
      <c r="H421" s="38">
        <v>329074</v>
      </c>
      <c r="I421" s="13"/>
      <c r="J421" s="13">
        <v>5120878</v>
      </c>
      <c r="K421" s="38">
        <v>217061.91800000001</v>
      </c>
      <c r="L421" s="13"/>
      <c r="M421" s="38">
        <v>1184894.57497</v>
      </c>
      <c r="N421" s="13"/>
      <c r="O421" s="13">
        <v>363</v>
      </c>
      <c r="P421" s="13">
        <v>338253</v>
      </c>
      <c r="Q421" s="13">
        <v>2050.0899999999997</v>
      </c>
      <c r="R421" s="13">
        <v>137710.79999999999</v>
      </c>
      <c r="S421" s="38">
        <v>2204007</v>
      </c>
      <c r="T421" s="13">
        <v>2200443</v>
      </c>
      <c r="U421" s="13"/>
      <c r="V421" s="38"/>
      <c r="W421" s="13"/>
      <c r="X421" s="13"/>
      <c r="Y421" s="13">
        <v>1169774</v>
      </c>
      <c r="Z421" s="13">
        <v>81987.3</v>
      </c>
      <c r="AA421" s="38">
        <v>3807.4799400000002</v>
      </c>
      <c r="AB421" s="13">
        <v>4000.9109669999998</v>
      </c>
      <c r="AC421" s="13"/>
      <c r="AD421" s="13">
        <v>711181</v>
      </c>
      <c r="AF421" s="11">
        <f t="shared" ref="AF421:AG421" si="77">IF(COUNT(B419:B421)&gt;=2,AVERAGE(B419:B421),"")</f>
        <v>8469.8933333333334</v>
      </c>
      <c r="AG421" s="11">
        <f t="shared" si="77"/>
        <v>485227.83333333331</v>
      </c>
      <c r="AH421" s="11">
        <f t="shared" ref="AH421:AJ421" si="78">IF(COUNT(D419:D421)&gt;=2,AVERAGE(D419:D421)/1000,"")</f>
        <v>14506.709242505267</v>
      </c>
      <c r="AI421" s="11">
        <f t="shared" si="78"/>
        <v>2484.9533333333334</v>
      </c>
      <c r="AJ421" s="11">
        <f t="shared" si="78"/>
        <v>265.07136666666662</v>
      </c>
      <c r="AK421" s="11">
        <f t="shared" si="5"/>
        <v>324172.66666666669</v>
      </c>
      <c r="AL421" s="11">
        <f t="shared" ref="AL421:AM421" si="79">IF(COUNT(J419:J421)&gt;=2,AVERAGE(J419:J421)/1000,"")</f>
        <v>5145.4560000000001</v>
      </c>
      <c r="AM421" s="11">
        <f t="shared" si="79"/>
        <v>210.35132733333336</v>
      </c>
      <c r="AN421" s="11">
        <f t="shared" si="7"/>
        <v>1167.1048562333335</v>
      </c>
      <c r="AO421" s="11">
        <f t="shared" si="8"/>
        <v>363.5333333333333</v>
      </c>
      <c r="AP421" s="11">
        <f t="shared" si="9"/>
        <v>326.70533333333333</v>
      </c>
      <c r="AQ421" s="11">
        <f t="shared" ref="AQ421:AR421" si="80">IF(OR(Q421="",Q418="",Q415="",Q412=""),AQ420,SUM(Q421,Q418,Q415,Q412))</f>
        <v>7778.5899999999992</v>
      </c>
      <c r="AR421" s="11">
        <f t="shared" si="80"/>
        <v>527094.9</v>
      </c>
      <c r="AS421" s="11">
        <f t="shared" ref="AS421:AU421" si="81">IF(OR(T421="",T418="",T415="",T412=""),AS420,SUM(T421,T418,T415,T412)/1000)</f>
        <v>8492.3279999999995</v>
      </c>
      <c r="AT421" s="11">
        <f t="shared" si="81"/>
        <v>1322.434260956878</v>
      </c>
      <c r="AU421" s="11">
        <f t="shared" si="81"/>
        <v>263.82901953200002</v>
      </c>
      <c r="AV421" s="11">
        <f t="shared" si="12"/>
        <v>532569</v>
      </c>
      <c r="AW421" s="11">
        <f t="shared" ref="AW421:AX421" si="82">IF(OR(Y421="",Y418="",Y415="",Y412=""),AW420,SUM(Y421,Y418,Y415,Y412)/1000)</f>
        <v>4695.2870000000003</v>
      </c>
      <c r="AX421" s="11">
        <f t="shared" si="82"/>
        <v>315.3184</v>
      </c>
      <c r="AY421" s="11">
        <f t="shared" ref="AY421:AZ421" si="83">IF(OR(AB421="",AB418="",AB415="",AB412=""),AY420,SUM(AB421,AB418,AB415,AB412))</f>
        <v>14971.869541</v>
      </c>
      <c r="AZ421" s="11">
        <f t="shared" si="83"/>
        <v>2007.825135</v>
      </c>
      <c r="BA421" s="11">
        <f t="shared" si="15"/>
        <v>2746.22</v>
      </c>
      <c r="BC421" s="66" t="str">
        <f t="shared" si="16"/>
        <v>19979</v>
      </c>
      <c r="BD421" s="2">
        <f t="shared" si="17"/>
        <v>110.25310929212324</v>
      </c>
      <c r="BE421" s="2">
        <f t="shared" si="18"/>
        <v>91.620705449074805</v>
      </c>
      <c r="BF421" s="2">
        <f t="shared" si="19"/>
        <v>172.36949457850895</v>
      </c>
      <c r="BG421" s="2">
        <f t="shared" si="20"/>
        <v>189.54918269582481</v>
      </c>
      <c r="BH421" s="2">
        <f t="shared" si="21"/>
        <v>97.451460718538911</v>
      </c>
      <c r="BI421" s="2">
        <f t="shared" si="22"/>
        <v>58.46121973553349</v>
      </c>
      <c r="BJ421" s="2">
        <f t="shared" si="23"/>
        <v>112.2439282845374</v>
      </c>
      <c r="BK421" s="2">
        <f t="shared" si="24"/>
        <v>66.402481635432338</v>
      </c>
      <c r="BL421" s="2">
        <f t="shared" si="25"/>
        <v>7.9775265961905042</v>
      </c>
      <c r="BM421" s="2">
        <f t="shared" si="26"/>
        <v>17.322225622999785</v>
      </c>
      <c r="BN421" s="2">
        <f t="shared" si="27"/>
        <v>11.826117212848828</v>
      </c>
    </row>
    <row r="422" spans="1:66" ht="15" customHeight="1" x14ac:dyDescent="0.2">
      <c r="A422" s="71">
        <v>35704</v>
      </c>
      <c r="B422" s="13">
        <v>8664.43</v>
      </c>
      <c r="C422" s="13">
        <v>500745.7</v>
      </c>
      <c r="D422" s="76">
        <v>14669155.704360699</v>
      </c>
      <c r="E422" s="13">
        <v>2513640</v>
      </c>
      <c r="F422" s="38">
        <v>275245.40000000002</v>
      </c>
      <c r="G422" s="13"/>
      <c r="H422" s="38">
        <v>340744</v>
      </c>
      <c r="I422" s="13"/>
      <c r="J422" s="13">
        <v>5203451</v>
      </c>
      <c r="K422" s="38">
        <v>222660.88800000001</v>
      </c>
      <c r="L422" s="13"/>
      <c r="M422" s="38">
        <v>1220895.6271299999</v>
      </c>
      <c r="N422" s="13"/>
      <c r="O422" s="13">
        <v>368.8</v>
      </c>
      <c r="P422" s="13">
        <v>343147</v>
      </c>
      <c r="Q422" s="13"/>
      <c r="R422" s="13"/>
      <c r="S422" s="38"/>
      <c r="T422" s="13"/>
      <c r="U422" s="13"/>
      <c r="V422" s="38"/>
      <c r="W422" s="13"/>
      <c r="X422" s="13"/>
      <c r="Y422" s="13"/>
      <c r="Z422" s="13">
        <v>87297.2</v>
      </c>
      <c r="AA422" s="38"/>
      <c r="AB422" s="13"/>
      <c r="AC422" s="13"/>
      <c r="AD422" s="13"/>
      <c r="AF422" s="11">
        <f t="shared" ref="AF422:AG422" si="84">IF(COUNT(B420:B422)&gt;=2,AVERAGE(B420:B422),"")</f>
        <v>8576.086666666668</v>
      </c>
      <c r="AG422" s="11">
        <f t="shared" si="84"/>
        <v>492242.66666666669</v>
      </c>
      <c r="AH422" s="11">
        <f t="shared" ref="AH422:AJ422" si="85">IF(COUNT(D420:D422)&gt;=2,AVERAGE(D420:D422)/1000,"")</f>
        <v>14579.352563648665</v>
      </c>
      <c r="AI422" s="11">
        <f t="shared" si="85"/>
        <v>2485.9066666666663</v>
      </c>
      <c r="AJ422" s="11">
        <f t="shared" si="85"/>
        <v>270.55799999999999</v>
      </c>
      <c r="AK422" s="11">
        <f t="shared" si="5"/>
        <v>331909.66666666669</v>
      </c>
      <c r="AL422" s="11">
        <f t="shared" ref="AL422:AM422" si="86">IF(COUNT(J420:J422)&gt;=2,AVERAGE(J420:J422)/1000,"")</f>
        <v>5134.0443333333333</v>
      </c>
      <c r="AM422" s="11">
        <f t="shared" si="86"/>
        <v>216.47275100000002</v>
      </c>
      <c r="AN422" s="11">
        <f t="shared" si="7"/>
        <v>1191.8608738166668</v>
      </c>
      <c r="AO422" s="11">
        <f t="shared" si="8"/>
        <v>365.4666666666667</v>
      </c>
      <c r="AP422" s="11">
        <f t="shared" si="9"/>
        <v>335.32400000000001</v>
      </c>
      <c r="AQ422" s="11">
        <f t="shared" ref="AQ422:AR422" si="87">IF(OR(Q422="",Q419="",Q416="",Q413=""),AQ421,SUM(Q422,Q419,Q416,Q413))</f>
        <v>7778.5899999999992</v>
      </c>
      <c r="AR422" s="11">
        <f t="shared" si="87"/>
        <v>527094.9</v>
      </c>
      <c r="AS422" s="11">
        <f t="shared" ref="AS422:AU422" si="88">IF(OR(T422="",T419="",T416="",T413=""),AS421,SUM(T422,T419,T416,T413)/1000)</f>
        <v>8492.3279999999995</v>
      </c>
      <c r="AT422" s="11">
        <f t="shared" si="88"/>
        <v>1322.434260956878</v>
      </c>
      <c r="AU422" s="11">
        <f t="shared" si="88"/>
        <v>263.82901953200002</v>
      </c>
      <c r="AV422" s="11">
        <f t="shared" si="12"/>
        <v>532569</v>
      </c>
      <c r="AW422" s="11">
        <f t="shared" ref="AW422:AX422" si="89">IF(OR(Y422="",Y419="",Y416="",Y413=""),AW421,SUM(Y422,Y419,Y416,Y413)/1000)</f>
        <v>4695.2870000000003</v>
      </c>
      <c r="AX422" s="11">
        <f t="shared" si="89"/>
        <v>320.51490000000001</v>
      </c>
      <c r="AY422" s="11">
        <f t="shared" ref="AY422:AZ422" si="90">IF(OR(AB422="",AB419="",AB416="",AB413=""),AY421,SUM(AB422,AB419,AB416,AB413))</f>
        <v>14971.869541</v>
      </c>
      <c r="AZ422" s="11">
        <f t="shared" si="90"/>
        <v>2007.825135</v>
      </c>
      <c r="BA422" s="11">
        <f t="shared" si="15"/>
        <v>2746.22</v>
      </c>
      <c r="BC422" s="66" t="str">
        <f t="shared" si="16"/>
        <v>199710</v>
      </c>
      <c r="BD422" s="2">
        <f t="shared" si="17"/>
        <v>111.60632558008787</v>
      </c>
      <c r="BE422" s="2">
        <f t="shared" si="18"/>
        <v>93.145185821076254</v>
      </c>
      <c r="BF422" s="2">
        <f t="shared" si="19"/>
        <v>173.27411831490849</v>
      </c>
      <c r="BG422" s="2">
        <f t="shared" si="20"/>
        <v>187.90751318975111</v>
      </c>
      <c r="BH422" s="2">
        <f t="shared" si="21"/>
        <v>99.211653743641932</v>
      </c>
      <c r="BI422" s="2">
        <f t="shared" si="22"/>
        <v>59.853464997023863</v>
      </c>
      <c r="BJ422" s="2">
        <f t="shared" si="23"/>
        <v>110.75697755900802</v>
      </c>
      <c r="BK422" s="2">
        <f t="shared" si="24"/>
        <v>66.489313757136344</v>
      </c>
      <c r="BL422" s="2">
        <f t="shared" si="25"/>
        <v>8.1442309704258911</v>
      </c>
      <c r="BM422" s="2">
        <f t="shared" si="26"/>
        <v>17.923207573884</v>
      </c>
      <c r="BN422" s="2">
        <f t="shared" si="27"/>
        <v>11.925498858903076</v>
      </c>
    </row>
    <row r="423" spans="1:66" ht="15" customHeight="1" x14ac:dyDescent="0.2">
      <c r="A423" s="71">
        <v>35735</v>
      </c>
      <c r="B423" s="13">
        <v>8759.0300000000007</v>
      </c>
      <c r="C423" s="13">
        <v>509093.2</v>
      </c>
      <c r="D423" s="76">
        <v>14848094.712604299</v>
      </c>
      <c r="E423" s="13">
        <v>2565110</v>
      </c>
      <c r="F423" s="38">
        <v>276351.7</v>
      </c>
      <c r="G423" s="13"/>
      <c r="H423" s="38">
        <v>330559</v>
      </c>
      <c r="I423" s="13"/>
      <c r="J423" s="13">
        <v>5252271</v>
      </c>
      <c r="K423" s="38">
        <v>230699.36300000001</v>
      </c>
      <c r="L423" s="13"/>
      <c r="M423" s="38">
        <v>1250638.0429</v>
      </c>
      <c r="N423" s="13"/>
      <c r="O423" s="13">
        <v>357.4</v>
      </c>
      <c r="P423" s="13">
        <v>347944</v>
      </c>
      <c r="Q423" s="13"/>
      <c r="R423" s="13"/>
      <c r="S423" s="38"/>
      <c r="T423" s="13"/>
      <c r="U423" s="13"/>
      <c r="V423" s="38"/>
      <c r="W423" s="13"/>
      <c r="X423" s="13"/>
      <c r="Y423" s="13"/>
      <c r="Z423" s="13">
        <v>85390.1</v>
      </c>
      <c r="AA423" s="38"/>
      <c r="AB423" s="13"/>
      <c r="AC423" s="13"/>
      <c r="AD423" s="13"/>
      <c r="AF423" s="11">
        <f t="shared" ref="AF423:AG423" si="91">IF(COUNT(B421:B423)&gt;=2,AVERAGE(B421:B423),"")</f>
        <v>8670.9</v>
      </c>
      <c r="AG423" s="11">
        <f t="shared" si="91"/>
        <v>500268.66666666669</v>
      </c>
      <c r="AH423" s="11">
        <f t="shared" ref="AH423:AJ423" si="92">IF(COUNT(D421:D423)&gt;=2,AVERAGE(D421:D423)/1000,"")</f>
        <v>14689.918961965031</v>
      </c>
      <c r="AI423" s="11">
        <f t="shared" si="92"/>
        <v>2524.56</v>
      </c>
      <c r="AJ423" s="11">
        <f t="shared" si="92"/>
        <v>273.93306666666666</v>
      </c>
      <c r="AK423" s="11">
        <f t="shared" si="5"/>
        <v>333459</v>
      </c>
      <c r="AL423" s="11">
        <f t="shared" ref="AL423:AM423" si="93">IF(COUNT(J421:J423)&gt;=2,AVERAGE(J421:J423)/1000,"")</f>
        <v>5192.2</v>
      </c>
      <c r="AM423" s="11">
        <f t="shared" si="93"/>
        <v>223.47405633333335</v>
      </c>
      <c r="AN423" s="11">
        <f t="shared" si="7"/>
        <v>1218.8094149999999</v>
      </c>
      <c r="AO423" s="11">
        <f t="shared" si="8"/>
        <v>363.06666666666661</v>
      </c>
      <c r="AP423" s="11">
        <f t="shared" si="9"/>
        <v>343.11466666666666</v>
      </c>
      <c r="AQ423" s="11">
        <f t="shared" ref="AQ423:AR423" si="94">IF(OR(Q423="",Q420="",Q417="",Q414=""),AQ422,SUM(Q423,Q420,Q417,Q414))</f>
        <v>7778.5899999999992</v>
      </c>
      <c r="AR423" s="11">
        <f t="shared" si="94"/>
        <v>527094.9</v>
      </c>
      <c r="AS423" s="11">
        <f t="shared" ref="AS423:AU423" si="95">IF(OR(T423="",T420="",T417="",T414=""),AS422,SUM(T423,T420,T417,T414)/1000)</f>
        <v>8492.3279999999995</v>
      </c>
      <c r="AT423" s="11">
        <f t="shared" si="95"/>
        <v>1322.434260956878</v>
      </c>
      <c r="AU423" s="11">
        <f t="shared" si="95"/>
        <v>263.82901953200002</v>
      </c>
      <c r="AV423" s="11">
        <f t="shared" si="12"/>
        <v>532569</v>
      </c>
      <c r="AW423" s="11">
        <f t="shared" ref="AW423:AX423" si="96">IF(OR(Y423="",Y420="",Y417="",Y414=""),AW422,SUM(Y423,Y420,Y417,Y414)/1000)</f>
        <v>4695.2870000000003</v>
      </c>
      <c r="AX423" s="11">
        <f t="shared" si="96"/>
        <v>316.70620000000002</v>
      </c>
      <c r="AY423" s="11">
        <f t="shared" ref="AY423:AZ423" si="97">IF(OR(AB423="",AB420="",AB417="",AB414=""),AY422,SUM(AB423,AB420,AB417,AB414))</f>
        <v>14971.869541</v>
      </c>
      <c r="AZ423" s="11">
        <f t="shared" si="97"/>
        <v>2007.825135</v>
      </c>
      <c r="BA423" s="11">
        <f t="shared" si="15"/>
        <v>2746.22</v>
      </c>
      <c r="BC423" s="66" t="str">
        <f t="shared" si="16"/>
        <v>199711</v>
      </c>
      <c r="BD423" s="2">
        <f t="shared" si="17"/>
        <v>113.00561684244556</v>
      </c>
      <c r="BE423" s="2">
        <f t="shared" si="18"/>
        <v>94.41189033853891</v>
      </c>
      <c r="BF423" s="2">
        <f t="shared" si="19"/>
        <v>173.91854404836187</v>
      </c>
      <c r="BG423" s="2">
        <f t="shared" si="20"/>
        <v>187.97960246945894</v>
      </c>
      <c r="BH423" s="2">
        <f t="shared" si="21"/>
        <v>100.47089100996939</v>
      </c>
      <c r="BI423" s="2">
        <f t="shared" si="22"/>
        <v>60.869608758051385</v>
      </c>
      <c r="BJ423" s="2">
        <f t="shared" si="23"/>
        <v>109.92872891350048</v>
      </c>
      <c r="BK423" s="2">
        <f t="shared" si="24"/>
        <v>67.471073530122482</v>
      </c>
      <c r="BL423" s="2">
        <f t="shared" si="25"/>
        <v>8.2724753699229687</v>
      </c>
      <c r="BM423" s="2">
        <f t="shared" si="26"/>
        <v>18.105826398738319</v>
      </c>
      <c r="BN423" s="2">
        <f t="shared" si="27"/>
        <v>12.197037491122416</v>
      </c>
    </row>
    <row r="424" spans="1:66" ht="15" customHeight="1" x14ac:dyDescent="0.2">
      <c r="A424" s="71">
        <v>35765</v>
      </c>
      <c r="B424" s="13">
        <v>9099.5300000000007</v>
      </c>
      <c r="C424" s="13">
        <v>514939.4</v>
      </c>
      <c r="D424" s="76">
        <v>15000895.561467599</v>
      </c>
      <c r="E424" s="13">
        <v>2572000</v>
      </c>
      <c r="F424" s="38">
        <v>292217.09999999998</v>
      </c>
      <c r="G424" s="13"/>
      <c r="H424" s="38">
        <v>355643</v>
      </c>
      <c r="I424" s="13"/>
      <c r="J424" s="13">
        <v>5354371</v>
      </c>
      <c r="K424" s="38">
        <v>239775.20699999999</v>
      </c>
      <c r="L424" s="13"/>
      <c r="M424" s="38">
        <v>1312887.85824</v>
      </c>
      <c r="N424" s="13"/>
      <c r="O424" s="13">
        <v>374.1</v>
      </c>
      <c r="P424" s="13">
        <v>350700</v>
      </c>
      <c r="Q424" s="13">
        <v>2336.1400000000003</v>
      </c>
      <c r="R424" s="13">
        <v>142146.9</v>
      </c>
      <c r="S424" s="38">
        <v>2268458</v>
      </c>
      <c r="T424" s="13">
        <v>2262340</v>
      </c>
      <c r="U424" s="13"/>
      <c r="V424" s="38"/>
      <c r="W424" s="13"/>
      <c r="X424" s="13"/>
      <c r="Y424" s="13">
        <v>1208072</v>
      </c>
      <c r="Z424" s="13">
        <v>81216.800000000003</v>
      </c>
      <c r="AA424" s="38">
        <v>4168.4720509999997</v>
      </c>
      <c r="AB424" s="13">
        <v>4352.700331</v>
      </c>
      <c r="AC424" s="13"/>
      <c r="AD424" s="13">
        <v>726274</v>
      </c>
      <c r="AF424" s="11">
        <f t="shared" ref="AF424:AG424" si="98">IF(COUNT(B422:B424)&gt;=2,AVERAGE(B422:B424),"")</f>
        <v>8840.996666666666</v>
      </c>
      <c r="AG424" s="11">
        <f t="shared" si="98"/>
        <v>508259.43333333335</v>
      </c>
      <c r="AH424" s="11">
        <f t="shared" ref="AH424:AJ424" si="99">IF(COUNT(D422:D424)&gt;=2,AVERAGE(D422:D424)/1000,"")</f>
        <v>14839.381992810866</v>
      </c>
      <c r="AI424" s="11">
        <f t="shared" si="99"/>
        <v>2550.25</v>
      </c>
      <c r="AJ424" s="11">
        <f t="shared" si="99"/>
        <v>281.27140000000003</v>
      </c>
      <c r="AK424" s="11">
        <f t="shared" si="5"/>
        <v>342315.33333333331</v>
      </c>
      <c r="AL424" s="11">
        <f t="shared" ref="AL424:AM424" si="100">IF(COUNT(J422:J424)&gt;=2,AVERAGE(J422:J424)/1000,"")</f>
        <v>5270.0309999999999</v>
      </c>
      <c r="AM424" s="11">
        <f t="shared" si="100"/>
        <v>231.0451526666667</v>
      </c>
      <c r="AN424" s="11">
        <f t="shared" si="7"/>
        <v>1261.4738427566665</v>
      </c>
      <c r="AO424" s="11">
        <f t="shared" si="8"/>
        <v>366.76666666666671</v>
      </c>
      <c r="AP424" s="11">
        <f t="shared" si="9"/>
        <v>347.26366666666667</v>
      </c>
      <c r="AQ424" s="11">
        <f t="shared" ref="AQ424:AR424" si="101">IF(OR(Q424="",Q421="",Q418="",Q415=""),AQ423,SUM(Q424,Q421,Q418,Q415))</f>
        <v>7971.4999999999991</v>
      </c>
      <c r="AR424" s="11">
        <f t="shared" si="101"/>
        <v>542001.79999999993</v>
      </c>
      <c r="AS424" s="11">
        <f t="shared" ref="AS424:AU424" si="102">IF(OR(T424="",T421="",T418="",T415=""),AS423,SUM(T424,T421,T418,T415)/1000)</f>
        <v>8705.1489999999994</v>
      </c>
      <c r="AT424" s="11">
        <f t="shared" si="102"/>
        <v>1322.434260956878</v>
      </c>
      <c r="AU424" s="11">
        <f t="shared" si="102"/>
        <v>263.82901953200002</v>
      </c>
      <c r="AV424" s="11">
        <f t="shared" si="12"/>
        <v>532569</v>
      </c>
      <c r="AW424" s="11">
        <f t="shared" ref="AW424:AX424" si="103">IF(OR(Y424="",Y421="",Y418="",Y415=""),AW423,SUM(Y424,Y421,Y418,Y415)/1000)</f>
        <v>4710.3100000000004</v>
      </c>
      <c r="AX424" s="11">
        <f t="shared" si="103"/>
        <v>314.86809999999997</v>
      </c>
      <c r="AY424" s="11">
        <f t="shared" ref="AY424:AZ424" si="104">IF(OR(AB424="",AB421="",AB418="",AB415=""),AY423,SUM(AB424,AB421,AB418,AB415))</f>
        <v>15850.096664000001</v>
      </c>
      <c r="AZ424" s="11">
        <f t="shared" si="104"/>
        <v>2007.825135</v>
      </c>
      <c r="BA424" s="11">
        <f t="shared" si="15"/>
        <v>2812.4679999999998</v>
      </c>
      <c r="BC424" s="66" t="str">
        <f t="shared" si="16"/>
        <v>199712</v>
      </c>
      <c r="BD424" s="2">
        <f t="shared" si="17"/>
        <v>111.47135920520302</v>
      </c>
      <c r="BE424" s="2">
        <f t="shared" si="18"/>
        <v>93.387863678185212</v>
      </c>
      <c r="BF424" s="2">
        <f t="shared" si="19"/>
        <v>171.67674827972573</v>
      </c>
      <c r="BG424" s="2">
        <f t="shared" si="20"/>
        <v>190.90249508306718</v>
      </c>
      <c r="BH424" s="2">
        <f t="shared" si="21"/>
        <v>102.55050808282438</v>
      </c>
      <c r="BI424" s="2">
        <f t="shared" si="22"/>
        <v>62.322378258341494</v>
      </c>
      <c r="BJ424" s="2">
        <f t="shared" si="23"/>
        <v>109.34463289109553</v>
      </c>
      <c r="BK424" s="2">
        <f t="shared" si="24"/>
        <v>68.652115131879398</v>
      </c>
      <c r="BL424" s="2">
        <f t="shared" si="25"/>
        <v>7.9606683090097246</v>
      </c>
      <c r="BM424" s="2">
        <f t="shared" si="26"/>
        <v>18.2021163245706</v>
      </c>
      <c r="BN424" s="2">
        <f t="shared" si="27"/>
        <v>12.210383727450825</v>
      </c>
    </row>
    <row r="425" spans="1:66" ht="15" customHeight="1" x14ac:dyDescent="0.2">
      <c r="A425" s="71">
        <v>35796</v>
      </c>
      <c r="B425" s="13">
        <v>9221.14</v>
      </c>
      <c r="C425" s="13">
        <v>541892.1</v>
      </c>
      <c r="D425" s="76">
        <v>15148832.8688254</v>
      </c>
      <c r="E425" s="13">
        <v>2580920</v>
      </c>
      <c r="F425" s="38">
        <v>294849.5</v>
      </c>
      <c r="G425" s="13"/>
      <c r="H425" s="38">
        <v>450697</v>
      </c>
      <c r="I425" s="13"/>
      <c r="J425" s="13">
        <v>5433748</v>
      </c>
      <c r="K425" s="38">
        <v>241755.35699999999</v>
      </c>
      <c r="L425" s="13"/>
      <c r="M425" s="38">
        <v>1324953.3370399999</v>
      </c>
      <c r="N425" s="13"/>
      <c r="O425" s="13">
        <v>364.9</v>
      </c>
      <c r="P425" s="13">
        <v>351467</v>
      </c>
      <c r="Q425" s="13"/>
      <c r="R425" s="13"/>
      <c r="S425" s="38"/>
      <c r="T425" s="13"/>
      <c r="U425" s="13"/>
      <c r="V425" s="38"/>
      <c r="W425" s="13"/>
      <c r="X425" s="13"/>
      <c r="Y425" s="13"/>
      <c r="Z425" s="13">
        <v>79363.899999999994</v>
      </c>
      <c r="AA425" s="38"/>
      <c r="AB425" s="13"/>
      <c r="AC425" s="13"/>
      <c r="AD425" s="13"/>
      <c r="AF425" s="11">
        <f t="shared" ref="AF425:AG425" si="105">IF(COUNT(B423:B425)&gt;=2,AVERAGE(B423:B425),"")</f>
        <v>9026.5666666666675</v>
      </c>
      <c r="AG425" s="11">
        <f t="shared" si="105"/>
        <v>521974.90000000008</v>
      </c>
      <c r="AH425" s="11">
        <f t="shared" ref="AH425:AJ425" si="106">IF(COUNT(D423:D425)&gt;=2,AVERAGE(D423:D425)/1000,"")</f>
        <v>14999.274380965768</v>
      </c>
      <c r="AI425" s="11">
        <f t="shared" si="106"/>
        <v>2572.6766666666667</v>
      </c>
      <c r="AJ425" s="11">
        <f t="shared" si="106"/>
        <v>287.80610000000001</v>
      </c>
      <c r="AK425" s="11">
        <f t="shared" si="5"/>
        <v>378966.33333333331</v>
      </c>
      <c r="AL425" s="11">
        <f t="shared" ref="AL425:AM425" si="107">IF(COUNT(J423:J425)&gt;=2,AVERAGE(J423:J425)/1000,"")</f>
        <v>5346.7966666666671</v>
      </c>
      <c r="AM425" s="11">
        <f t="shared" si="107"/>
        <v>237.40997566666667</v>
      </c>
      <c r="AN425" s="11">
        <f t="shared" si="7"/>
        <v>1296.1597460599999</v>
      </c>
      <c r="AO425" s="11">
        <f t="shared" si="8"/>
        <v>365.4666666666667</v>
      </c>
      <c r="AP425" s="11">
        <f t="shared" si="9"/>
        <v>350.03699999999998</v>
      </c>
      <c r="AQ425" s="11">
        <f t="shared" ref="AQ425:AR425" si="108">IF(OR(Q425="",Q422="",Q419="",Q416=""),AQ424,SUM(Q425,Q422,Q419,Q416))</f>
        <v>7971.4999999999991</v>
      </c>
      <c r="AR425" s="11">
        <f t="shared" si="108"/>
        <v>542001.79999999993</v>
      </c>
      <c r="AS425" s="11">
        <f t="shared" ref="AS425:AU425" si="109">IF(OR(T425="",T422="",T419="",T416=""),AS424,SUM(T425,T422,T419,T416)/1000)</f>
        <v>8705.1489999999994</v>
      </c>
      <c r="AT425" s="11">
        <f t="shared" si="109"/>
        <v>1322.434260956878</v>
      </c>
      <c r="AU425" s="11">
        <f t="shared" si="109"/>
        <v>263.82901953200002</v>
      </c>
      <c r="AV425" s="11">
        <f t="shared" si="12"/>
        <v>532569</v>
      </c>
      <c r="AW425" s="11">
        <f t="shared" ref="AW425:AX425" si="110">IF(OR(Y425="",Y422="",Y419="",Y416=""),AW424,SUM(Y425,Y422,Y419,Y416)/1000)</f>
        <v>4710.3100000000004</v>
      </c>
      <c r="AX425" s="11">
        <f t="shared" si="110"/>
        <v>322.29619999999994</v>
      </c>
      <c r="AY425" s="11">
        <f t="shared" ref="AY425:AZ425" si="111">IF(OR(AB425="",AB422="",AB419="",AB416=""),AY424,SUM(AB425,AB422,AB419,AB416))</f>
        <v>15850.096664000001</v>
      </c>
      <c r="AZ425" s="11">
        <f t="shared" si="111"/>
        <v>2007.825135</v>
      </c>
      <c r="BA425" s="11">
        <f t="shared" si="15"/>
        <v>2812.4679999999998</v>
      </c>
      <c r="BC425" s="66" t="str">
        <f t="shared" si="16"/>
        <v>19981</v>
      </c>
      <c r="BD425" s="2">
        <f t="shared" si="17"/>
        <v>113.65808799109693</v>
      </c>
      <c r="BE425" s="2">
        <f t="shared" si="18"/>
        <v>94.910549630942484</v>
      </c>
      <c r="BF425" s="2">
        <f t="shared" si="19"/>
        <v>172.97870456681645</v>
      </c>
      <c r="BG425" s="2">
        <f t="shared" si="20"/>
        <v>192.84512472890012</v>
      </c>
      <c r="BH425" s="2">
        <f t="shared" si="21"/>
        <v>103.82977094505752</v>
      </c>
      <c r="BI425" s="2">
        <f t="shared" si="22"/>
        <v>62.613295178652905</v>
      </c>
      <c r="BJ425" s="2">
        <f t="shared" si="23"/>
        <v>110.58322952356265</v>
      </c>
      <c r="BK425" s="2">
        <f t="shared" si="24"/>
        <v>69.723453210235576</v>
      </c>
      <c r="BL425" s="2">
        <f t="shared" si="25"/>
        <v>8.1406628054187102</v>
      </c>
      <c r="BM425" s="2">
        <f t="shared" si="26"/>
        <v>18.082584002847767</v>
      </c>
      <c r="BN425" s="2">
        <f t="shared" si="27"/>
        <v>12.494070637700792</v>
      </c>
    </row>
    <row r="426" spans="1:66" ht="15" customHeight="1" x14ac:dyDescent="0.2">
      <c r="A426" s="71">
        <v>35827</v>
      </c>
      <c r="B426" s="13">
        <v>9202.3700000000008</v>
      </c>
      <c r="C426" s="13">
        <v>553911.19999999995</v>
      </c>
      <c r="D426" s="76">
        <v>15289840.322575299</v>
      </c>
      <c r="E426" s="13">
        <v>2599490</v>
      </c>
      <c r="F426" s="38">
        <v>290404.5</v>
      </c>
      <c r="G426" s="13"/>
      <c r="H426" s="38">
        <v>430241</v>
      </c>
      <c r="I426" s="13"/>
      <c r="J426" s="13">
        <v>5451144</v>
      </c>
      <c r="K426" s="38">
        <v>243452.57800000001</v>
      </c>
      <c r="L426" s="13"/>
      <c r="M426" s="38">
        <v>1341508.72847</v>
      </c>
      <c r="N426" s="13"/>
      <c r="O426" s="13">
        <v>366.9</v>
      </c>
      <c r="P426" s="13">
        <v>363414</v>
      </c>
      <c r="Q426" s="13"/>
      <c r="R426" s="13"/>
      <c r="S426" s="38"/>
      <c r="T426" s="13"/>
      <c r="U426" s="13"/>
      <c r="V426" s="38"/>
      <c r="W426" s="13"/>
      <c r="X426" s="13"/>
      <c r="Y426" s="13"/>
      <c r="Z426" s="13">
        <v>75828.100000000006</v>
      </c>
      <c r="AA426" s="38"/>
      <c r="AB426" s="13"/>
      <c r="AC426" s="13"/>
      <c r="AD426" s="13"/>
      <c r="AF426" s="11">
        <f t="shared" ref="AF426:AG426" si="112">IF(COUNT(B424:B426)&gt;=2,AVERAGE(B424:B426),"")</f>
        <v>9174.3466666666664</v>
      </c>
      <c r="AG426" s="11">
        <f t="shared" si="112"/>
        <v>536914.23333333328</v>
      </c>
      <c r="AH426" s="11">
        <f t="shared" ref="AH426:AJ426" si="113">IF(COUNT(D424:D426)&gt;=2,AVERAGE(D424:D426)/1000,"")</f>
        <v>15146.522917622768</v>
      </c>
      <c r="AI426" s="11">
        <f t="shared" si="113"/>
        <v>2584.1366666666663</v>
      </c>
      <c r="AJ426" s="11">
        <f t="shared" si="113"/>
        <v>292.49036666666666</v>
      </c>
      <c r="AK426" s="11">
        <f t="shared" si="5"/>
        <v>412193.66666666669</v>
      </c>
      <c r="AL426" s="11">
        <f t="shared" ref="AL426:AM426" si="114">IF(COUNT(J424:J426)&gt;=2,AVERAGE(J424:J426)/1000,"")</f>
        <v>5413.0876666666672</v>
      </c>
      <c r="AM426" s="11">
        <f t="shared" si="114"/>
        <v>241.66104733333333</v>
      </c>
      <c r="AN426" s="11">
        <f t="shared" si="7"/>
        <v>1326.4499745833332</v>
      </c>
      <c r="AO426" s="11">
        <f t="shared" si="8"/>
        <v>368.63333333333338</v>
      </c>
      <c r="AP426" s="11">
        <f t="shared" si="9"/>
        <v>355.19366666666667</v>
      </c>
      <c r="AQ426" s="11">
        <f t="shared" ref="AQ426:AR426" si="115">IF(OR(Q426="",Q423="",Q420="",Q417=""),AQ425,SUM(Q426,Q423,Q420,Q417))</f>
        <v>7971.4999999999991</v>
      </c>
      <c r="AR426" s="11">
        <f t="shared" si="115"/>
        <v>542001.79999999993</v>
      </c>
      <c r="AS426" s="11">
        <f t="shared" ref="AS426:AU426" si="116">IF(OR(T426="",T423="",T420="",T417=""),AS425,SUM(T426,T423,T420,T417)/1000)</f>
        <v>8705.1489999999994</v>
      </c>
      <c r="AT426" s="11">
        <f t="shared" si="116"/>
        <v>1322.434260956878</v>
      </c>
      <c r="AU426" s="11">
        <f t="shared" si="116"/>
        <v>263.82901953200002</v>
      </c>
      <c r="AV426" s="11">
        <f t="shared" si="12"/>
        <v>532569</v>
      </c>
      <c r="AW426" s="11">
        <f t="shared" ref="AW426:AX426" si="117">IF(OR(Y426="",Y423="",Y420="",Y417=""),AW425,SUM(Y426,Y423,Y420,Y417)/1000)</f>
        <v>4710.3100000000004</v>
      </c>
      <c r="AX426" s="11">
        <f t="shared" si="117"/>
        <v>321.4615</v>
      </c>
      <c r="AY426" s="11">
        <f t="shared" ref="AY426:AZ426" si="118">IF(OR(AB426="",AB423="",AB420="",AB417=""),AY425,SUM(AB426,AB423,AB420,AB417))</f>
        <v>15850.096664000001</v>
      </c>
      <c r="AZ426" s="11">
        <f t="shared" si="118"/>
        <v>2007.825135</v>
      </c>
      <c r="BA426" s="11">
        <f t="shared" si="15"/>
        <v>2812.4679999999998</v>
      </c>
      <c r="BC426" s="66" t="str">
        <f t="shared" si="16"/>
        <v>19982</v>
      </c>
      <c r="BD426" s="2">
        <f t="shared" si="17"/>
        <v>116.04373886098469</v>
      </c>
      <c r="BE426" s="2">
        <f t="shared" si="18"/>
        <v>96.426551145407274</v>
      </c>
      <c r="BF426" s="2">
        <f t="shared" si="19"/>
        <v>174.73868169965723</v>
      </c>
      <c r="BG426" s="2">
        <f t="shared" si="20"/>
        <v>194.54098722496397</v>
      </c>
      <c r="BH426" s="2">
        <f t="shared" si="21"/>
        <v>106.61124409245831</v>
      </c>
      <c r="BI426" s="2">
        <f t="shared" si="22"/>
        <v>64.27624088772221</v>
      </c>
      <c r="BJ426" s="2">
        <f t="shared" si="23"/>
        <v>112.24087047288056</v>
      </c>
      <c r="BK426" s="2">
        <f t="shared" si="24"/>
        <v>72.952519611762156</v>
      </c>
      <c r="BL426" s="2">
        <f t="shared" si="25"/>
        <v>8.4256267348720861</v>
      </c>
      <c r="BM426" s="2">
        <f t="shared" si="26"/>
        <v>18.266862998837134</v>
      </c>
      <c r="BN426" s="2">
        <f t="shared" si="27"/>
        <v>12.645151031842557</v>
      </c>
    </row>
    <row r="427" spans="1:66" ht="15" customHeight="1" x14ac:dyDescent="0.2">
      <c r="A427" s="71">
        <v>35855</v>
      </c>
      <c r="B427" s="13">
        <v>9203.7800000000007</v>
      </c>
      <c r="C427" s="13">
        <v>558275</v>
      </c>
      <c r="D427" s="76">
        <v>15305696.9536606</v>
      </c>
      <c r="E427" s="13">
        <v>2755110</v>
      </c>
      <c r="F427" s="38">
        <v>288595.09999999998</v>
      </c>
      <c r="G427" s="13"/>
      <c r="H427" s="38">
        <v>449824</v>
      </c>
      <c r="I427" s="13"/>
      <c r="J427" s="13">
        <v>5471477</v>
      </c>
      <c r="K427" s="38">
        <v>244425.41899999999</v>
      </c>
      <c r="L427" s="13"/>
      <c r="M427" s="38">
        <v>1372471.1634800001</v>
      </c>
      <c r="N427" s="13"/>
      <c r="O427" s="13">
        <v>364.7</v>
      </c>
      <c r="P427" s="13">
        <v>361312</v>
      </c>
      <c r="Q427" s="13">
        <v>1804.91</v>
      </c>
      <c r="R427" s="13">
        <v>137053</v>
      </c>
      <c r="S427" s="38">
        <v>2287886</v>
      </c>
      <c r="T427" s="13">
        <v>2285706</v>
      </c>
      <c r="U427" s="13"/>
      <c r="V427" s="38"/>
      <c r="W427" s="13"/>
      <c r="X427" s="13"/>
      <c r="Y427" s="13">
        <v>1246004</v>
      </c>
      <c r="Z427" s="13">
        <v>80508.7</v>
      </c>
      <c r="AA427" s="38">
        <v>4296.4003089999997</v>
      </c>
      <c r="AB427" s="13">
        <v>4513.4315159999996</v>
      </c>
      <c r="AC427" s="13"/>
      <c r="AD427" s="13">
        <v>737208</v>
      </c>
      <c r="AF427" s="11">
        <f t="shared" ref="AF427:AG427" si="119">IF(COUNT(B425:B427)&gt;=2,AVERAGE(B425:B427),"")</f>
        <v>9209.0966666666664</v>
      </c>
      <c r="AG427" s="11">
        <f t="shared" si="119"/>
        <v>551359.43333333323</v>
      </c>
      <c r="AH427" s="11">
        <f t="shared" ref="AH427:AJ427" si="120">IF(COUNT(D425:D427)&gt;=2,AVERAGE(D425:D427)/1000,"")</f>
        <v>15248.123381687099</v>
      </c>
      <c r="AI427" s="11">
        <f t="shared" si="120"/>
        <v>2645.1733333333336</v>
      </c>
      <c r="AJ427" s="11">
        <f t="shared" si="120"/>
        <v>291.28303333333332</v>
      </c>
      <c r="AK427" s="11">
        <f t="shared" si="5"/>
        <v>443587.33333333331</v>
      </c>
      <c r="AL427" s="11">
        <f t="shared" ref="AL427:AM427" si="121">IF(COUNT(J425:J427)&gt;=2,AVERAGE(J425:J427)/1000,"")</f>
        <v>5452.1229999999996</v>
      </c>
      <c r="AM427" s="11">
        <f t="shared" si="121"/>
        <v>243.21111800000003</v>
      </c>
      <c r="AN427" s="11">
        <f t="shared" si="7"/>
        <v>1346.3110763300001</v>
      </c>
      <c r="AO427" s="11">
        <f t="shared" si="8"/>
        <v>365.5</v>
      </c>
      <c r="AP427" s="11">
        <f t="shared" si="9"/>
        <v>358.73099999999999</v>
      </c>
      <c r="AQ427" s="11">
        <f t="shared" ref="AQ427:AR427" si="122">IF(OR(Q427="",Q424="",Q421="",Q418=""),AQ426,SUM(Q427,Q424,Q421,Q418))</f>
        <v>8107.4999999999991</v>
      </c>
      <c r="AR427" s="11">
        <f t="shared" si="122"/>
        <v>550496.19999999995</v>
      </c>
      <c r="AS427" s="11">
        <f t="shared" ref="AS427:AU427" si="123">IF(OR(T427="",T424="",T421="",T418=""),AS426,SUM(T427,T424,T421,T418)/1000)</f>
        <v>8900.5820000000003</v>
      </c>
      <c r="AT427" s="11">
        <f t="shared" si="123"/>
        <v>1322.434260956878</v>
      </c>
      <c r="AU427" s="11">
        <f t="shared" si="123"/>
        <v>263.82901953200002</v>
      </c>
      <c r="AV427" s="11">
        <f t="shared" si="12"/>
        <v>532569</v>
      </c>
      <c r="AW427" s="11">
        <f t="shared" ref="AW427:AX427" si="124">IF(OR(Y427="",Y424="",Y421="",Y418=""),AW426,SUM(Y427,Y424,Y421,Y418)/1000)</f>
        <v>4787.62</v>
      </c>
      <c r="AX427" s="11">
        <f t="shared" si="124"/>
        <v>324.91519999999997</v>
      </c>
      <c r="AY427" s="11">
        <f t="shared" ref="AY427:AZ427" si="125">IF(OR(AB427="",AB424="",AB421="",AB418=""),AY426,SUM(AB427,AB424,AB421,AB418))</f>
        <v>16769.835565000001</v>
      </c>
      <c r="AZ427" s="11">
        <f t="shared" si="125"/>
        <v>2007.825135</v>
      </c>
      <c r="BA427" s="11">
        <f t="shared" si="15"/>
        <v>2870.5709999999999</v>
      </c>
      <c r="BC427" s="66" t="str">
        <f t="shared" si="16"/>
        <v>19983</v>
      </c>
      <c r="BD427" s="2">
        <f t="shared" si="17"/>
        <v>115.08933910389096</v>
      </c>
      <c r="BE427" s="2">
        <f t="shared" si="18"/>
        <v>96.305012271176977</v>
      </c>
      <c r="BF427" s="2">
        <f t="shared" si="19"/>
        <v>172.30347672355487</v>
      </c>
      <c r="BG427" s="2">
        <f t="shared" si="20"/>
        <v>195.4075709439692</v>
      </c>
      <c r="BH427" s="2">
        <f t="shared" si="21"/>
        <v>109.08811339652186</v>
      </c>
      <c r="BI427" s="2">
        <f t="shared" si="22"/>
        <v>71.158166046715692</v>
      </c>
      <c r="BJ427" s="2">
        <f t="shared" si="23"/>
        <v>113.51262797282273</v>
      </c>
      <c r="BK427" s="2">
        <f t="shared" si="24"/>
        <v>75.399818421322038</v>
      </c>
      <c r="BL427" s="2">
        <f t="shared" si="25"/>
        <v>8.1776141403852822</v>
      </c>
      <c r="BM427" s="2">
        <f t="shared" si="26"/>
        <v>18.2021163245706</v>
      </c>
      <c r="BN427" s="2">
        <f t="shared" si="27"/>
        <v>12.445901606702725</v>
      </c>
    </row>
    <row r="428" spans="1:66" ht="15" customHeight="1" x14ac:dyDescent="0.2">
      <c r="A428" s="71">
        <v>35886</v>
      </c>
      <c r="B428" s="13">
        <v>9266.15</v>
      </c>
      <c r="C428" s="13">
        <v>575766.80000000005</v>
      </c>
      <c r="D428" s="76">
        <v>15392462.428527201</v>
      </c>
      <c r="E428" s="13">
        <v>2779820</v>
      </c>
      <c r="F428" s="38">
        <v>284167.7</v>
      </c>
      <c r="G428" s="13"/>
      <c r="H428" s="38">
        <v>453396</v>
      </c>
      <c r="I428" s="13"/>
      <c r="J428" s="13">
        <v>5490948</v>
      </c>
      <c r="K428" s="38">
        <v>242189.88699999999</v>
      </c>
      <c r="L428" s="13"/>
      <c r="M428" s="38">
        <v>1388755.40808</v>
      </c>
      <c r="N428" s="13"/>
      <c r="O428" s="13">
        <v>372.6</v>
      </c>
      <c r="P428" s="13">
        <v>366500</v>
      </c>
      <c r="Q428" s="13"/>
      <c r="R428" s="13"/>
      <c r="S428" s="38"/>
      <c r="T428" s="13"/>
      <c r="U428" s="13"/>
      <c r="V428" s="38"/>
      <c r="W428" s="13"/>
      <c r="X428" s="13"/>
      <c r="Y428" s="13"/>
      <c r="Z428" s="13">
        <v>81166.100000000006</v>
      </c>
      <c r="AA428" s="38"/>
      <c r="AB428" s="13"/>
      <c r="AC428" s="13"/>
      <c r="AD428" s="13"/>
      <c r="AF428" s="11">
        <f t="shared" ref="AF428:AG428" si="126">IF(COUNT(B426:B428)&gt;=2,AVERAGE(B426:B428),"")</f>
        <v>9224.1</v>
      </c>
      <c r="AG428" s="11">
        <f t="shared" si="126"/>
        <v>562651</v>
      </c>
      <c r="AH428" s="11">
        <f t="shared" ref="AH428:AJ428" si="127">IF(COUNT(D426:D428)&gt;=2,AVERAGE(D426:D428)/1000,"")</f>
        <v>15329.333234921032</v>
      </c>
      <c r="AI428" s="11">
        <f t="shared" si="127"/>
        <v>2711.4733333333334</v>
      </c>
      <c r="AJ428" s="11">
        <f t="shared" si="127"/>
        <v>287.72243333333336</v>
      </c>
      <c r="AK428" s="11">
        <f t="shared" si="5"/>
        <v>444487</v>
      </c>
      <c r="AL428" s="11">
        <f t="shared" ref="AL428:AM428" si="128">IF(COUNT(J426:J428)&gt;=2,AVERAGE(J426:J428)/1000,"")</f>
        <v>5471.1896666666671</v>
      </c>
      <c r="AM428" s="11">
        <f t="shared" si="128"/>
        <v>243.35596133333331</v>
      </c>
      <c r="AN428" s="11">
        <f t="shared" si="7"/>
        <v>1367.5784333433335</v>
      </c>
      <c r="AO428" s="11">
        <f t="shared" si="8"/>
        <v>368.06666666666661</v>
      </c>
      <c r="AP428" s="11">
        <f t="shared" si="9"/>
        <v>363.74200000000002</v>
      </c>
      <c r="AQ428" s="11">
        <f t="shared" ref="AQ428:AR428" si="129">IF(OR(Q428="",Q425="",Q422="",Q419=""),AQ427,SUM(Q428,Q425,Q422,Q419))</f>
        <v>8107.4999999999991</v>
      </c>
      <c r="AR428" s="11">
        <f t="shared" si="129"/>
        <v>550496.19999999995</v>
      </c>
      <c r="AS428" s="11">
        <f t="shared" ref="AS428:AU428" si="130">IF(OR(T428="",T425="",T422="",T419=""),AS427,SUM(T428,T425,T422,T419)/1000)</f>
        <v>8900.5820000000003</v>
      </c>
      <c r="AT428" s="11">
        <f t="shared" si="130"/>
        <v>1322.434260956878</v>
      </c>
      <c r="AU428" s="11">
        <f t="shared" si="130"/>
        <v>263.82901953200002</v>
      </c>
      <c r="AV428" s="11">
        <f t="shared" si="12"/>
        <v>532569</v>
      </c>
      <c r="AW428" s="11">
        <f t="shared" ref="AW428:AX428" si="131">IF(OR(Y428="",Y425="",Y422="",Y419=""),AW427,SUM(Y428,Y425,Y422,Y419)/1000)</f>
        <v>4787.62</v>
      </c>
      <c r="AX428" s="11">
        <f t="shared" si="131"/>
        <v>329.88590000000005</v>
      </c>
      <c r="AY428" s="11">
        <f t="shared" ref="AY428:AZ428" si="132">IF(OR(AB428="",AB425="",AB422="",AB419=""),AY427,SUM(AB428,AB425,AB422,AB419))</f>
        <v>16769.835565000001</v>
      </c>
      <c r="AZ428" s="11">
        <f t="shared" si="132"/>
        <v>2007.825135</v>
      </c>
      <c r="BA428" s="11">
        <f t="shared" si="15"/>
        <v>2870.5709999999999</v>
      </c>
      <c r="BC428" s="66" t="str">
        <f t="shared" si="16"/>
        <v>19984</v>
      </c>
      <c r="BD428" s="2">
        <f t="shared" si="17"/>
        <v>115.52526709736772</v>
      </c>
      <c r="BE428" s="2">
        <f t="shared" si="18"/>
        <v>99.06133768067437</v>
      </c>
      <c r="BF428" s="2">
        <f t="shared" si="19"/>
        <v>173.99498753694817</v>
      </c>
      <c r="BG428" s="2">
        <f t="shared" si="20"/>
        <v>200.02304926820008</v>
      </c>
      <c r="BH428" s="2">
        <f t="shared" si="21"/>
        <v>110.86360673496354</v>
      </c>
      <c r="BI428" s="2">
        <f t="shared" si="22"/>
        <v>77.397232408695714</v>
      </c>
      <c r="BJ428" s="2">
        <f t="shared" si="23"/>
        <v>114.9199875733586</v>
      </c>
      <c r="BK428" s="2">
        <f t="shared" si="24"/>
        <v>74.981041456068482</v>
      </c>
      <c r="BL428" s="2">
        <f t="shared" si="25"/>
        <v>8.3687185176357417</v>
      </c>
      <c r="BM428" s="2">
        <f t="shared" si="26"/>
        <v>18.359832582399331</v>
      </c>
      <c r="BN428" s="2">
        <f t="shared" si="27"/>
        <v>12.629251840969093</v>
      </c>
    </row>
    <row r="429" spans="1:66" ht="15" customHeight="1" x14ac:dyDescent="0.2">
      <c r="A429" s="71">
        <v>35916</v>
      </c>
      <c r="B429" s="13">
        <v>9393.61</v>
      </c>
      <c r="C429" s="13">
        <v>584558.9</v>
      </c>
      <c r="D429" s="76">
        <v>15466797.7522486</v>
      </c>
      <c r="E429" s="13">
        <v>2806220</v>
      </c>
      <c r="F429" s="38">
        <v>281124.40000000002</v>
      </c>
      <c r="G429" s="13"/>
      <c r="H429" s="38">
        <v>493909</v>
      </c>
      <c r="I429" s="13"/>
      <c r="J429" s="13">
        <v>5501618</v>
      </c>
      <c r="K429" s="38">
        <v>243612.65299999999</v>
      </c>
      <c r="L429" s="13"/>
      <c r="M429" s="38">
        <v>1432828.4263599999</v>
      </c>
      <c r="N429" s="13"/>
      <c r="O429" s="13">
        <v>375.7</v>
      </c>
      <c r="P429" s="13">
        <v>366492</v>
      </c>
      <c r="Q429" s="13"/>
      <c r="R429" s="13"/>
      <c r="S429" s="38"/>
      <c r="T429" s="13"/>
      <c r="U429" s="13"/>
      <c r="V429" s="38"/>
      <c r="W429" s="13"/>
      <c r="X429" s="13"/>
      <c r="Y429" s="13"/>
      <c r="Z429" s="13">
        <v>85207.5</v>
      </c>
      <c r="AA429" s="38"/>
      <c r="AB429" s="13"/>
      <c r="AC429" s="13"/>
      <c r="AD429" s="13"/>
      <c r="AF429" s="11">
        <f t="shared" ref="AF429:AG429" si="133">IF(COUNT(B427:B429)&gt;=2,AVERAGE(B427:B429),"")</f>
        <v>9287.8466666666664</v>
      </c>
      <c r="AG429" s="11">
        <f t="shared" si="133"/>
        <v>572866.9</v>
      </c>
      <c r="AH429" s="11">
        <f t="shared" ref="AH429:AJ429" si="134">IF(COUNT(D427:D429)&gt;=2,AVERAGE(D427:D429)/1000,"")</f>
        <v>15388.319044812133</v>
      </c>
      <c r="AI429" s="11">
        <f t="shared" si="134"/>
        <v>2780.3833333333337</v>
      </c>
      <c r="AJ429" s="11">
        <f t="shared" si="134"/>
        <v>284.62906666666669</v>
      </c>
      <c r="AK429" s="11">
        <f t="shared" si="5"/>
        <v>465709.66666666669</v>
      </c>
      <c r="AL429" s="11">
        <f t="shared" ref="AL429:AM429" si="135">IF(COUNT(J427:J429)&gt;=2,AVERAGE(J427:J429)/1000,"")</f>
        <v>5488.0143333333326</v>
      </c>
      <c r="AM429" s="11">
        <f t="shared" si="135"/>
        <v>243.40931966666668</v>
      </c>
      <c r="AN429" s="11">
        <f t="shared" si="7"/>
        <v>1398.0183326399999</v>
      </c>
      <c r="AO429" s="11">
        <f t="shared" si="8"/>
        <v>371</v>
      </c>
      <c r="AP429" s="11">
        <f t="shared" si="9"/>
        <v>364.76799999999997</v>
      </c>
      <c r="AQ429" s="11">
        <f t="shared" ref="AQ429:AR429" si="136">IF(OR(Q429="",Q426="",Q423="",Q420=""),AQ428,SUM(Q429,Q426,Q423,Q420))</f>
        <v>8107.4999999999991</v>
      </c>
      <c r="AR429" s="11">
        <f t="shared" si="136"/>
        <v>550496.19999999995</v>
      </c>
      <c r="AS429" s="11">
        <f t="shared" ref="AS429:AU429" si="137">IF(OR(T429="",T426="",T423="",T420=""),AS428,SUM(T429,T426,T423,T420)/1000)</f>
        <v>8900.5820000000003</v>
      </c>
      <c r="AT429" s="11">
        <f t="shared" si="137"/>
        <v>1322.434260956878</v>
      </c>
      <c r="AU429" s="11">
        <f t="shared" si="137"/>
        <v>263.82901953200002</v>
      </c>
      <c r="AV429" s="11">
        <f t="shared" si="12"/>
        <v>532569</v>
      </c>
      <c r="AW429" s="11">
        <f t="shared" ref="AW429:AX429" si="138">IF(OR(Y429="",Y426="",Y423="",Y420=""),AW428,SUM(Y429,Y426,Y423,Y420)/1000)</f>
        <v>4787.62</v>
      </c>
      <c r="AX429" s="11">
        <f t="shared" si="138"/>
        <v>328.5582</v>
      </c>
      <c r="AY429" s="11">
        <f t="shared" ref="AY429:AZ429" si="139">IF(OR(AB429="",AB426="",AB423="",AB420=""),AY428,SUM(AB429,AB426,AB423,AB420))</f>
        <v>16769.835565000001</v>
      </c>
      <c r="AZ429" s="11">
        <f t="shared" si="139"/>
        <v>2007.825135</v>
      </c>
      <c r="BA429" s="11">
        <f t="shared" si="15"/>
        <v>2870.5709999999999</v>
      </c>
      <c r="BC429" s="66" t="str">
        <f t="shared" si="16"/>
        <v>19985</v>
      </c>
      <c r="BD429" s="2">
        <f t="shared" si="17"/>
        <v>115.71347926989904</v>
      </c>
      <c r="BE429" s="2">
        <f t="shared" si="18"/>
        <v>101.72649488125931</v>
      </c>
      <c r="BF429" s="2">
        <f t="shared" si="19"/>
        <v>175.16211820943099</v>
      </c>
      <c r="BG429" s="2">
        <f t="shared" si="20"/>
        <v>205.03653099333525</v>
      </c>
      <c r="BH429" s="2">
        <f t="shared" si="21"/>
        <v>110.40598712379455</v>
      </c>
      <c r="BI429" s="2">
        <f t="shared" si="22"/>
        <v>83.291992837234858</v>
      </c>
      <c r="BJ429" s="2">
        <f t="shared" si="23"/>
        <v>115.74870868371718</v>
      </c>
      <c r="BK429" s="2">
        <f t="shared" si="24"/>
        <v>75.657930420905771</v>
      </c>
      <c r="BL429" s="2">
        <f t="shared" si="25"/>
        <v>8.4940243890616074</v>
      </c>
      <c r="BM429" s="2">
        <f t="shared" si="26"/>
        <v>18.203776495705636</v>
      </c>
      <c r="BN429" s="2">
        <f t="shared" si="27"/>
        <v>12.75502512384141</v>
      </c>
    </row>
    <row r="430" spans="1:66" ht="15" customHeight="1" x14ac:dyDescent="0.2">
      <c r="A430" s="71">
        <v>35947</v>
      </c>
      <c r="B430" s="13">
        <v>9465.76</v>
      </c>
      <c r="C430" s="13">
        <v>587501</v>
      </c>
      <c r="D430" s="76">
        <v>15508906.816899</v>
      </c>
      <c r="E430" s="13">
        <v>2823850</v>
      </c>
      <c r="F430" s="38">
        <v>281733.90000000002</v>
      </c>
      <c r="G430" s="13"/>
      <c r="H430" s="38">
        <v>565785</v>
      </c>
      <c r="I430" s="13"/>
      <c r="J430" s="13">
        <v>5538233</v>
      </c>
      <c r="K430" s="38">
        <v>247305.992</v>
      </c>
      <c r="L430" s="13"/>
      <c r="M430" s="38">
        <v>1452363.6792899999</v>
      </c>
      <c r="N430" s="13"/>
      <c r="O430" s="13">
        <v>374.5</v>
      </c>
      <c r="P430" s="13">
        <v>375751</v>
      </c>
      <c r="Q430" s="13">
        <v>2029.66</v>
      </c>
      <c r="R430" s="13">
        <v>131817.20000000001</v>
      </c>
      <c r="S430" s="38">
        <v>2343005</v>
      </c>
      <c r="T430" s="13">
        <v>2340703</v>
      </c>
      <c r="U430" s="13"/>
      <c r="V430" s="38"/>
      <c r="W430" s="13"/>
      <c r="X430" s="13"/>
      <c r="Y430" s="13">
        <v>1130009</v>
      </c>
      <c r="Z430" s="13">
        <v>85562.4</v>
      </c>
      <c r="AA430" s="38">
        <v>4469.291252</v>
      </c>
      <c r="AB430" s="13">
        <v>4726.9912809999996</v>
      </c>
      <c r="AC430" s="13"/>
      <c r="AD430" s="13">
        <v>761796</v>
      </c>
      <c r="AF430" s="11">
        <f t="shared" ref="AF430:AG430" si="140">IF(COUNT(B428:B430)&gt;=2,AVERAGE(B428:B430),"")</f>
        <v>9375.1733333333341</v>
      </c>
      <c r="AG430" s="11">
        <f t="shared" si="140"/>
        <v>582608.9</v>
      </c>
      <c r="AH430" s="11">
        <f t="shared" ref="AH430:AJ430" si="141">IF(COUNT(D428:D430)&gt;=2,AVERAGE(D428:D430)/1000,"")</f>
        <v>15456.055665891601</v>
      </c>
      <c r="AI430" s="11">
        <f t="shared" si="141"/>
        <v>2803.2966666666666</v>
      </c>
      <c r="AJ430" s="11">
        <f t="shared" si="141"/>
        <v>282.34200000000004</v>
      </c>
      <c r="AK430" s="11">
        <f t="shared" si="5"/>
        <v>504363.33333333331</v>
      </c>
      <c r="AL430" s="11">
        <f t="shared" ref="AL430:AM430" si="142">IF(COUNT(J428:J430)&gt;=2,AVERAGE(J428:J430)/1000,"")</f>
        <v>5510.266333333333</v>
      </c>
      <c r="AM430" s="11">
        <f t="shared" si="142"/>
        <v>244.36951066666666</v>
      </c>
      <c r="AN430" s="11">
        <f t="shared" si="7"/>
        <v>1424.6491712433333</v>
      </c>
      <c r="AO430" s="11">
        <f t="shared" si="8"/>
        <v>374.26666666666665</v>
      </c>
      <c r="AP430" s="11">
        <f t="shared" si="9"/>
        <v>369.58100000000002</v>
      </c>
      <c r="AQ430" s="11">
        <f t="shared" ref="AQ430:AR430" si="143">IF(OR(Q430="",Q427="",Q424="",Q421=""),AQ429,SUM(Q430,Q427,Q424,Q421))</f>
        <v>8220.8000000000011</v>
      </c>
      <c r="AR430" s="11">
        <f t="shared" si="143"/>
        <v>548727.89999999991</v>
      </c>
      <c r="AS430" s="11">
        <f t="shared" ref="AS430:AU430" si="144">IF(OR(T430="",T427="",T424="",T421=""),AS429,SUM(T430,T427,T424,T421)/1000)</f>
        <v>9089.1919999999991</v>
      </c>
      <c r="AT430" s="11">
        <f t="shared" si="144"/>
        <v>1322.434260956878</v>
      </c>
      <c r="AU430" s="11">
        <f t="shared" si="144"/>
        <v>263.82901953200002</v>
      </c>
      <c r="AV430" s="11">
        <f t="shared" si="12"/>
        <v>532569</v>
      </c>
      <c r="AW430" s="11">
        <f t="shared" ref="AW430:AX430" si="145">IF(OR(Y430="",Y427="",Y424="",Y421=""),AW429,SUM(Y430,Y427,Y424,Y421)/1000)</f>
        <v>4753.8590000000004</v>
      </c>
      <c r="AX430" s="11">
        <f t="shared" si="145"/>
        <v>329.27519999999993</v>
      </c>
      <c r="AY430" s="11">
        <f t="shared" ref="AY430:AZ430" si="146">IF(OR(AB430="",AB427="",AB424="",AB421=""),AY429,SUM(AB430,AB427,AB424,AB421))</f>
        <v>17594.034094999999</v>
      </c>
      <c r="AZ430" s="11">
        <f t="shared" si="146"/>
        <v>2007.825135</v>
      </c>
      <c r="BA430" s="11">
        <f t="shared" si="15"/>
        <v>2936.4589999999998</v>
      </c>
      <c r="BC430" s="66" t="str">
        <f t="shared" si="16"/>
        <v>19986</v>
      </c>
      <c r="BD430" s="2">
        <f t="shared" si="17"/>
        <v>114.55870079144826</v>
      </c>
      <c r="BE430" s="2">
        <f t="shared" si="18"/>
        <v>102.20797164449091</v>
      </c>
      <c r="BF430" s="2">
        <f t="shared" si="19"/>
        <v>172.22843669010669</v>
      </c>
      <c r="BG430" s="2">
        <f t="shared" si="20"/>
        <v>210.24737602620206</v>
      </c>
      <c r="BH430" s="2">
        <f t="shared" si="21"/>
        <v>109.05640093865235</v>
      </c>
      <c r="BI430" s="2">
        <f t="shared" si="22"/>
        <v>83.460922434463896</v>
      </c>
      <c r="BJ430" s="2">
        <f t="shared" si="23"/>
        <v>114.27785970203708</v>
      </c>
      <c r="BK430" s="2">
        <f t="shared" si="24"/>
        <v>74.89830002823301</v>
      </c>
      <c r="BL430" s="2">
        <f t="shared" si="25"/>
        <v>8.1549901192685521</v>
      </c>
      <c r="BM430" s="2">
        <f t="shared" si="26"/>
        <v>18.331609673103657</v>
      </c>
      <c r="BN430" s="2">
        <f t="shared" si="27"/>
        <v>12.671416244363929</v>
      </c>
    </row>
    <row r="431" spans="1:66" ht="15" customHeight="1" x14ac:dyDescent="0.2">
      <c r="A431" s="71">
        <v>35977</v>
      </c>
      <c r="B431" s="13">
        <v>9631.39</v>
      </c>
      <c r="C431" s="13">
        <v>609758.4</v>
      </c>
      <c r="D431" s="76">
        <v>15608759.8169889</v>
      </c>
      <c r="E431" s="13">
        <v>2768780</v>
      </c>
      <c r="F431" s="38">
        <v>282368</v>
      </c>
      <c r="G431" s="13"/>
      <c r="H431" s="38">
        <v>556552</v>
      </c>
      <c r="I431" s="13"/>
      <c r="J431" s="13">
        <v>5613876</v>
      </c>
      <c r="K431" s="38">
        <v>247646.60200000001</v>
      </c>
      <c r="L431" s="13"/>
      <c r="M431" s="38">
        <v>1476347.3897599999</v>
      </c>
      <c r="N431" s="13"/>
      <c r="O431" s="13">
        <v>365.6</v>
      </c>
      <c r="P431" s="13">
        <v>375135</v>
      </c>
      <c r="Q431" s="13"/>
      <c r="R431" s="13"/>
      <c r="S431" s="38"/>
      <c r="T431" s="13"/>
      <c r="U431" s="13"/>
      <c r="V431" s="38"/>
      <c r="W431" s="13"/>
      <c r="X431" s="13"/>
      <c r="Y431" s="13"/>
      <c r="Z431" s="13">
        <v>86938.5</v>
      </c>
      <c r="AA431" s="38"/>
      <c r="AB431" s="13"/>
      <c r="AC431" s="13"/>
      <c r="AD431" s="13"/>
      <c r="AF431" s="11">
        <f t="shared" ref="AF431:AG431" si="147">IF(COUNT(B429:B431)&gt;=2,AVERAGE(B429:B431),"")</f>
        <v>9496.92</v>
      </c>
      <c r="AG431" s="11">
        <f t="shared" si="147"/>
        <v>593939.43333333323</v>
      </c>
      <c r="AH431" s="11">
        <f t="shared" ref="AH431:AJ431" si="148">IF(COUNT(D429:D431)&gt;=2,AVERAGE(D429:D431)/1000,"")</f>
        <v>15528.154795378834</v>
      </c>
      <c r="AI431" s="11">
        <f t="shared" si="148"/>
        <v>2799.6166666666663</v>
      </c>
      <c r="AJ431" s="11">
        <f t="shared" si="148"/>
        <v>281.74210000000005</v>
      </c>
      <c r="AK431" s="11">
        <f t="shared" si="5"/>
        <v>538748.66666666663</v>
      </c>
      <c r="AL431" s="11">
        <f t="shared" ref="AL431:AM431" si="149">IF(COUNT(J429:J431)&gt;=2,AVERAGE(J429:J431)/1000,"")</f>
        <v>5551.2423333333327</v>
      </c>
      <c r="AM431" s="11">
        <f t="shared" si="149"/>
        <v>246.18841566666666</v>
      </c>
      <c r="AN431" s="11">
        <f t="shared" si="7"/>
        <v>1453.8464984699999</v>
      </c>
      <c r="AO431" s="11">
        <f t="shared" si="8"/>
        <v>371.93333333333339</v>
      </c>
      <c r="AP431" s="11">
        <f t="shared" si="9"/>
        <v>372.45933333333329</v>
      </c>
      <c r="AQ431" s="11">
        <f t="shared" ref="AQ431:AR431" si="150">IF(OR(Q431="",Q428="",Q425="",Q422=""),AQ430,SUM(Q431,Q428,Q425,Q422))</f>
        <v>8220.8000000000011</v>
      </c>
      <c r="AR431" s="11">
        <f t="shared" si="150"/>
        <v>548727.89999999991</v>
      </c>
      <c r="AS431" s="11">
        <f t="shared" ref="AS431:AU431" si="151">IF(OR(T431="",T428="",T425="",T422=""),AS430,SUM(T431,T428,T425,T422)/1000)</f>
        <v>9089.1919999999991</v>
      </c>
      <c r="AT431" s="11">
        <f t="shared" si="151"/>
        <v>1322.434260956878</v>
      </c>
      <c r="AU431" s="11">
        <f t="shared" si="151"/>
        <v>263.82901953200002</v>
      </c>
      <c r="AV431" s="11">
        <f t="shared" si="12"/>
        <v>532569</v>
      </c>
      <c r="AW431" s="11">
        <f t="shared" ref="AW431:AX431" si="152">IF(OR(Y431="",Y428="",Y425="",Y422=""),AW430,SUM(Y431,Y428,Y425,Y422)/1000)</f>
        <v>4753.8590000000004</v>
      </c>
      <c r="AX431" s="11">
        <f t="shared" si="152"/>
        <v>334.76570000000004</v>
      </c>
      <c r="AY431" s="11">
        <f t="shared" ref="AY431:AZ431" si="153">IF(OR(AB431="",AB428="",AB425="",AB422=""),AY430,SUM(AB431,AB428,AB425,AB422))</f>
        <v>17594.034094999999</v>
      </c>
      <c r="AZ431" s="11">
        <f t="shared" si="153"/>
        <v>2007.825135</v>
      </c>
      <c r="BA431" s="11">
        <f t="shared" si="15"/>
        <v>2936.4589999999998</v>
      </c>
      <c r="BC431" s="66" t="str">
        <f t="shared" si="16"/>
        <v>19987</v>
      </c>
      <c r="BD431" s="2">
        <f t="shared" si="17"/>
        <v>115.63581046356258</v>
      </c>
      <c r="BE431" s="2">
        <f t="shared" si="18"/>
        <v>104.06373377327583</v>
      </c>
      <c r="BF431" s="2">
        <f t="shared" si="19"/>
        <v>172.89115526166864</v>
      </c>
      <c r="BG431" s="2">
        <f t="shared" si="20"/>
        <v>211.98003934337547</v>
      </c>
      <c r="BH431" s="2">
        <f t="shared" si="21"/>
        <v>107.88391177421019</v>
      </c>
      <c r="BI431" s="2">
        <f t="shared" si="22"/>
        <v>87.445883381621286</v>
      </c>
      <c r="BJ431" s="2">
        <f t="shared" si="23"/>
        <v>114.62927996234733</v>
      </c>
      <c r="BK431" s="2">
        <f t="shared" si="24"/>
        <v>73.785911937026299</v>
      </c>
      <c r="BL431" s="2">
        <f t="shared" si="25"/>
        <v>8.3365059080112687</v>
      </c>
      <c r="BM431" s="2">
        <f t="shared" si="26"/>
        <v>18.477704732987117</v>
      </c>
      <c r="BN431" s="2">
        <f t="shared" si="27"/>
        <v>12.707158262241206</v>
      </c>
    </row>
    <row r="432" spans="1:66" ht="15" customHeight="1" x14ac:dyDescent="0.2">
      <c r="A432" s="71">
        <v>36008</v>
      </c>
      <c r="B432" s="13">
        <v>9729.8700000000008</v>
      </c>
      <c r="C432" s="13">
        <v>620688.80000000005</v>
      </c>
      <c r="D432" s="76">
        <v>15748545.7771316</v>
      </c>
      <c r="E432" s="13">
        <v>2745680</v>
      </c>
      <c r="F432" s="38">
        <v>285631.09999999998</v>
      </c>
      <c r="G432" s="13"/>
      <c r="H432" s="38">
        <v>540861</v>
      </c>
      <c r="I432" s="13"/>
      <c r="J432" s="13">
        <v>5679607</v>
      </c>
      <c r="K432" s="38">
        <v>248168.30100000001</v>
      </c>
      <c r="L432" s="13"/>
      <c r="M432" s="38">
        <v>1497965.21471</v>
      </c>
      <c r="N432" s="13"/>
      <c r="O432" s="13">
        <v>350.5</v>
      </c>
      <c r="P432" s="13">
        <v>385084</v>
      </c>
      <c r="Q432" s="13"/>
      <c r="R432" s="13"/>
      <c r="S432" s="38"/>
      <c r="T432" s="13"/>
      <c r="U432" s="13"/>
      <c r="V432" s="38"/>
      <c r="W432" s="13"/>
      <c r="X432" s="13"/>
      <c r="Y432" s="13"/>
      <c r="Z432" s="13">
        <v>86371.3</v>
      </c>
      <c r="AA432" s="38"/>
      <c r="AB432" s="13"/>
      <c r="AC432" s="13"/>
      <c r="AD432" s="13"/>
      <c r="AF432" s="11">
        <f t="shared" ref="AF432:AG432" si="154">IF(COUNT(B430:B432)&gt;=2,AVERAGE(B430:B432),"")</f>
        <v>9609.006666666668</v>
      </c>
      <c r="AG432" s="11">
        <f t="shared" si="154"/>
        <v>605982.73333333328</v>
      </c>
      <c r="AH432" s="11">
        <f t="shared" ref="AH432:AJ432" si="155">IF(COUNT(D430:D432)&gt;=2,AVERAGE(D430:D432)/1000,"")</f>
        <v>15622.070803673168</v>
      </c>
      <c r="AI432" s="11">
        <f t="shared" si="155"/>
        <v>2779.4366666666665</v>
      </c>
      <c r="AJ432" s="11">
        <f t="shared" si="155"/>
        <v>283.24433333333332</v>
      </c>
      <c r="AK432" s="11">
        <f t="shared" si="5"/>
        <v>554399.33333333337</v>
      </c>
      <c r="AL432" s="11">
        <f t="shared" ref="AL432:AM432" si="156">IF(COUNT(J430:J432)&gt;=2,AVERAGE(J430:J432)/1000,"")</f>
        <v>5610.5720000000001</v>
      </c>
      <c r="AM432" s="11">
        <f t="shared" si="156"/>
        <v>247.706965</v>
      </c>
      <c r="AN432" s="11">
        <f t="shared" si="7"/>
        <v>1475.5587612533334</v>
      </c>
      <c r="AO432" s="11">
        <f t="shared" si="8"/>
        <v>363.5333333333333</v>
      </c>
      <c r="AP432" s="11">
        <f t="shared" si="9"/>
        <v>378.65666666666669</v>
      </c>
      <c r="AQ432" s="11">
        <f t="shared" ref="AQ432:AR432" si="157">IF(OR(Q432="",Q429="",Q426="",Q423=""),AQ431,SUM(Q432,Q429,Q426,Q423))</f>
        <v>8220.8000000000011</v>
      </c>
      <c r="AR432" s="11">
        <f t="shared" si="157"/>
        <v>548727.89999999991</v>
      </c>
      <c r="AS432" s="11">
        <f t="shared" ref="AS432:AU432" si="158">IF(OR(T432="",T429="",T426="",T423=""),AS431,SUM(T432,T429,T426,T423)/1000)</f>
        <v>9089.1919999999991</v>
      </c>
      <c r="AT432" s="11">
        <f t="shared" si="158"/>
        <v>1322.434260956878</v>
      </c>
      <c r="AU432" s="11">
        <f t="shared" si="158"/>
        <v>263.82901953200002</v>
      </c>
      <c r="AV432" s="11">
        <f t="shared" si="12"/>
        <v>532569</v>
      </c>
      <c r="AW432" s="11">
        <f t="shared" ref="AW432:AX432" si="159">IF(OR(Y432="",Y429="",Y426="",Y423=""),AW431,SUM(Y432,Y429,Y426,Y423)/1000)</f>
        <v>4753.8590000000004</v>
      </c>
      <c r="AX432" s="11">
        <f t="shared" si="159"/>
        <v>332.79700000000003</v>
      </c>
      <c r="AY432" s="11">
        <f t="shared" ref="AY432:AZ432" si="160">IF(OR(AB432="",AB429="",AB426="",AB423=""),AY431,SUM(AB432,AB429,AB426,AB423))</f>
        <v>17594.034094999999</v>
      </c>
      <c r="AZ432" s="11">
        <f t="shared" si="160"/>
        <v>2007.825135</v>
      </c>
      <c r="BA432" s="11">
        <f t="shared" si="15"/>
        <v>2936.4589999999998</v>
      </c>
      <c r="BC432" s="66" t="str">
        <f t="shared" si="16"/>
        <v>19988</v>
      </c>
      <c r="BD432" s="2">
        <f t="shared" si="17"/>
        <v>117.13746530989826</v>
      </c>
      <c r="BE432" s="2">
        <f t="shared" si="18"/>
        <v>105.8334099308951</v>
      </c>
      <c r="BF432" s="2">
        <f t="shared" si="19"/>
        <v>173.65219112516013</v>
      </c>
      <c r="BG432" s="2">
        <f t="shared" si="20"/>
        <v>211.7017646412865</v>
      </c>
      <c r="BH432" s="2">
        <f t="shared" si="21"/>
        <v>107.01703720873456</v>
      </c>
      <c r="BI432" s="2">
        <f t="shared" si="22"/>
        <v>94.703847451378749</v>
      </c>
      <c r="BJ432" s="2">
        <f t="shared" si="23"/>
        <v>115.09406204613843</v>
      </c>
      <c r="BK432" s="2">
        <f t="shared" si="24"/>
        <v>74.376323788804129</v>
      </c>
      <c r="BL432" s="2">
        <f t="shared" si="25"/>
        <v>8.4953079338278723</v>
      </c>
      <c r="BM432" s="2">
        <f t="shared" si="26"/>
        <v>18.640401504220964</v>
      </c>
      <c r="BN432" s="2">
        <f t="shared" si="27"/>
        <v>12.874825252536864</v>
      </c>
    </row>
    <row r="433" spans="1:66" ht="15" customHeight="1" x14ac:dyDescent="0.2">
      <c r="A433" s="71">
        <v>36039</v>
      </c>
      <c r="B433" s="13">
        <v>9979.4500000000007</v>
      </c>
      <c r="C433" s="13">
        <v>621343.9</v>
      </c>
      <c r="D433" s="76">
        <v>15954046.9563249</v>
      </c>
      <c r="E433" s="13">
        <v>2801050</v>
      </c>
      <c r="F433" s="38">
        <v>286080.8</v>
      </c>
      <c r="G433" s="13"/>
      <c r="H433" s="38">
        <v>550404</v>
      </c>
      <c r="I433" s="13"/>
      <c r="J433" s="13">
        <v>5755491</v>
      </c>
      <c r="K433" s="38">
        <v>245774.19899999999</v>
      </c>
      <c r="L433" s="13"/>
      <c r="M433" s="38">
        <v>1526514.97713</v>
      </c>
      <c r="N433" s="13"/>
      <c r="O433" s="13">
        <v>374.1</v>
      </c>
      <c r="P433" s="13">
        <v>387349</v>
      </c>
      <c r="Q433" s="13">
        <v>2177.56</v>
      </c>
      <c r="R433" s="13">
        <v>133362.29999999999</v>
      </c>
      <c r="S433" s="38">
        <v>2379535</v>
      </c>
      <c r="T433" s="13">
        <v>2373962</v>
      </c>
      <c r="U433" s="13"/>
      <c r="V433" s="38"/>
      <c r="W433" s="13"/>
      <c r="X433" s="13"/>
      <c r="Y433" s="13">
        <v>1126499</v>
      </c>
      <c r="Z433" s="13">
        <v>84733.5</v>
      </c>
      <c r="AA433" s="38">
        <v>4650.9441239999996</v>
      </c>
      <c r="AB433" s="13">
        <v>4869.9076619999996</v>
      </c>
      <c r="AC433" s="13"/>
      <c r="AD433" s="13">
        <v>766165</v>
      </c>
      <c r="AF433" s="11">
        <f t="shared" ref="AF433:AG433" si="161">IF(COUNT(B431:B433)&gt;=2,AVERAGE(B431:B433),"")</f>
        <v>9780.2366666666676</v>
      </c>
      <c r="AG433" s="11">
        <f t="shared" si="161"/>
        <v>617263.70000000007</v>
      </c>
      <c r="AH433" s="11">
        <f t="shared" ref="AH433:AJ433" si="162">IF(COUNT(D431:D433)&gt;=2,AVERAGE(D431:D433)/1000,"")</f>
        <v>15770.450850148467</v>
      </c>
      <c r="AI433" s="11">
        <f t="shared" si="162"/>
        <v>2771.8366666666666</v>
      </c>
      <c r="AJ433" s="11">
        <f t="shared" si="162"/>
        <v>284.69329999999997</v>
      </c>
      <c r="AK433" s="11">
        <f t="shared" si="5"/>
        <v>549272.33333333337</v>
      </c>
      <c r="AL433" s="11">
        <f t="shared" ref="AL433:AM433" si="163">IF(COUNT(J431:J433)&gt;=2,AVERAGE(J431:J433)/1000,"")</f>
        <v>5682.9913333333334</v>
      </c>
      <c r="AM433" s="11">
        <f t="shared" si="163"/>
        <v>247.19636733333337</v>
      </c>
      <c r="AN433" s="11">
        <f t="shared" si="7"/>
        <v>1500.2758605333331</v>
      </c>
      <c r="AO433" s="11">
        <f t="shared" si="8"/>
        <v>363.40000000000003</v>
      </c>
      <c r="AP433" s="11">
        <f t="shared" si="9"/>
        <v>382.52266666666668</v>
      </c>
      <c r="AQ433" s="11">
        <f t="shared" ref="AQ433:AR433" si="164">IF(OR(Q433="",Q430="",Q427="",Q424=""),AQ432,SUM(Q433,Q430,Q427,Q424))</f>
        <v>8348.27</v>
      </c>
      <c r="AR433" s="11">
        <f t="shared" si="164"/>
        <v>544379.4</v>
      </c>
      <c r="AS433" s="11">
        <f t="shared" ref="AS433:AU433" si="165">IF(OR(T433="",T430="",T427="",T424=""),AS432,SUM(T433,T430,T427,T424)/1000)</f>
        <v>9262.7109999999993</v>
      </c>
      <c r="AT433" s="11">
        <f t="shared" si="165"/>
        <v>1322.434260956878</v>
      </c>
      <c r="AU433" s="11">
        <f t="shared" si="165"/>
        <v>263.82901953200002</v>
      </c>
      <c r="AV433" s="11">
        <f t="shared" si="12"/>
        <v>532569</v>
      </c>
      <c r="AW433" s="11">
        <f t="shared" ref="AW433:AX433" si="166">IF(OR(Y433="",Y430="",Y427="",Y424=""),AW432,SUM(Y433,Y430,Y427,Y424)/1000)</f>
        <v>4710.5839999999998</v>
      </c>
      <c r="AX433" s="11">
        <f t="shared" si="166"/>
        <v>332.02139999999997</v>
      </c>
      <c r="AY433" s="11">
        <f t="shared" ref="AY433:AZ433" si="167">IF(OR(AB433="",AB430="",AB427="",AB424=""),AY432,SUM(AB433,AB430,AB427,AB424))</f>
        <v>18463.030790000001</v>
      </c>
      <c r="AZ433" s="11">
        <f t="shared" si="167"/>
        <v>2007.825135</v>
      </c>
      <c r="BA433" s="11">
        <f t="shared" si="15"/>
        <v>2991.4430000000002</v>
      </c>
      <c r="BC433" s="66" t="str">
        <f t="shared" si="16"/>
        <v>19989</v>
      </c>
      <c r="BD433" s="2">
        <f t="shared" si="17"/>
        <v>116.88651550538471</v>
      </c>
      <c r="BE433" s="2">
        <f t="shared" si="18"/>
        <v>108.23933562214229</v>
      </c>
      <c r="BF433" s="2">
        <f t="shared" si="19"/>
        <v>170.84197138072159</v>
      </c>
      <c r="BG433" s="2">
        <f t="shared" si="20"/>
        <v>210.1757908673313</v>
      </c>
      <c r="BH433" s="2">
        <f t="shared" si="21"/>
        <v>106.78965509547646</v>
      </c>
      <c r="BI433" s="2">
        <f t="shared" si="22"/>
        <v>101.160350427206</v>
      </c>
      <c r="BJ433" s="2">
        <f t="shared" si="23"/>
        <v>116.77339048830291</v>
      </c>
      <c r="BK433" s="2">
        <f t="shared" si="24"/>
        <v>74.766765206327932</v>
      </c>
      <c r="BL433" s="2">
        <f t="shared" si="25"/>
        <v>8.2632924923293434</v>
      </c>
      <c r="BM433" s="2">
        <f t="shared" si="26"/>
        <v>18.524189524768218</v>
      </c>
      <c r="BN433" s="2">
        <f t="shared" si="27"/>
        <v>12.683961646777064</v>
      </c>
    </row>
    <row r="434" spans="1:66" ht="15" customHeight="1" x14ac:dyDescent="0.2">
      <c r="A434" s="71">
        <v>36069</v>
      </c>
      <c r="B434" s="13">
        <v>10087.52</v>
      </c>
      <c r="C434" s="13">
        <v>634485.9</v>
      </c>
      <c r="D434" s="76">
        <v>16105231.8038816</v>
      </c>
      <c r="E434" s="13">
        <v>2849830</v>
      </c>
      <c r="F434" s="38">
        <v>284336.5</v>
      </c>
      <c r="G434" s="13"/>
      <c r="H434" s="38">
        <v>531977</v>
      </c>
      <c r="I434" s="13"/>
      <c r="J434" s="13">
        <v>5809432</v>
      </c>
      <c r="K434" s="38">
        <v>247229.516</v>
      </c>
      <c r="L434" s="13"/>
      <c r="M434" s="38">
        <v>1558300.72056</v>
      </c>
      <c r="N434" s="13"/>
      <c r="O434" s="13">
        <v>386.9</v>
      </c>
      <c r="P434" s="13">
        <v>378172</v>
      </c>
      <c r="Q434" s="13"/>
      <c r="R434" s="13"/>
      <c r="S434" s="38"/>
      <c r="T434" s="13"/>
      <c r="U434" s="13"/>
      <c r="V434" s="38"/>
      <c r="W434" s="13"/>
      <c r="X434" s="13"/>
      <c r="Y434" s="13"/>
      <c r="Z434" s="13">
        <v>87302.8</v>
      </c>
      <c r="AA434" s="38"/>
      <c r="AB434" s="13"/>
      <c r="AC434" s="13"/>
      <c r="AD434" s="13"/>
      <c r="AF434" s="11">
        <f t="shared" ref="AF434:AG434" si="168">IF(COUNT(B432:B434)&gt;=2,AVERAGE(B432:B434),"")</f>
        <v>9932.2800000000007</v>
      </c>
      <c r="AG434" s="11">
        <f t="shared" si="168"/>
        <v>625506.20000000007</v>
      </c>
      <c r="AH434" s="11">
        <f t="shared" ref="AH434:AJ434" si="169">IF(COUNT(D432:D434)&gt;=2,AVERAGE(D432:D434)/1000,"")</f>
        <v>15935.941512446032</v>
      </c>
      <c r="AI434" s="11">
        <f t="shared" si="169"/>
        <v>2798.8533333333335</v>
      </c>
      <c r="AJ434" s="11">
        <f t="shared" si="169"/>
        <v>285.34946666666661</v>
      </c>
      <c r="AK434" s="11">
        <f t="shared" si="5"/>
        <v>541080.66666666663</v>
      </c>
      <c r="AL434" s="11">
        <f t="shared" ref="AL434:AM434" si="170">IF(COUNT(J432:J434)&gt;=2,AVERAGE(J432:J434)/1000,"")</f>
        <v>5748.1766666666672</v>
      </c>
      <c r="AM434" s="11">
        <f t="shared" si="170"/>
        <v>247.05733866666668</v>
      </c>
      <c r="AN434" s="11">
        <f t="shared" si="7"/>
        <v>1527.5936374666665</v>
      </c>
      <c r="AO434" s="11">
        <f t="shared" si="8"/>
        <v>370.5</v>
      </c>
      <c r="AP434" s="11">
        <f t="shared" si="9"/>
        <v>383.53500000000003</v>
      </c>
      <c r="AQ434" s="11">
        <f t="shared" ref="AQ434:AR434" si="171">IF(OR(Q434="",Q431="",Q428="",Q425=""),AQ433,SUM(Q434,Q431,Q428,Q425))</f>
        <v>8348.27</v>
      </c>
      <c r="AR434" s="11">
        <f t="shared" si="171"/>
        <v>544379.4</v>
      </c>
      <c r="AS434" s="11">
        <f t="shared" ref="AS434:AU434" si="172">IF(OR(T434="",T431="",T428="",T425=""),AS433,SUM(T434,T431,T428,T425)/1000)</f>
        <v>9262.7109999999993</v>
      </c>
      <c r="AT434" s="11">
        <f t="shared" si="172"/>
        <v>1322.434260956878</v>
      </c>
      <c r="AU434" s="11">
        <f t="shared" si="172"/>
        <v>263.82901953200002</v>
      </c>
      <c r="AV434" s="11">
        <f t="shared" si="12"/>
        <v>532569</v>
      </c>
      <c r="AW434" s="11">
        <f t="shared" ref="AW434:AX434" si="173">IF(OR(Y434="",Y431="",Y428="",Y425=""),AW433,SUM(Y434,Y431,Y428,Y425)/1000)</f>
        <v>4710.5839999999998</v>
      </c>
      <c r="AX434" s="11">
        <f t="shared" si="173"/>
        <v>334.7713</v>
      </c>
      <c r="AY434" s="11">
        <f t="shared" ref="AY434:AZ434" si="174">IF(OR(AB434="",AB431="",AB428="",AB425=""),AY433,SUM(AB434,AB431,AB428,AB425))</f>
        <v>18463.030790000001</v>
      </c>
      <c r="AZ434" s="11">
        <f t="shared" si="174"/>
        <v>2007.825135</v>
      </c>
      <c r="BA434" s="11">
        <f t="shared" si="15"/>
        <v>2991.4430000000002</v>
      </c>
      <c r="BC434" s="66" t="str">
        <f t="shared" si="16"/>
        <v>199810</v>
      </c>
      <c r="BD434" s="2">
        <f t="shared" si="17"/>
        <v>118.96940281562216</v>
      </c>
      <c r="BE434" s="2">
        <f t="shared" si="18"/>
        <v>110.43410282825666</v>
      </c>
      <c r="BF434" s="2">
        <f t="shared" si="19"/>
        <v>171.87524263623399</v>
      </c>
      <c r="BG434" s="2">
        <f t="shared" si="20"/>
        <v>209.60109311301719</v>
      </c>
      <c r="BH434" s="2">
        <f t="shared" si="21"/>
        <v>107.35905164480148</v>
      </c>
      <c r="BI434" s="2">
        <f t="shared" si="22"/>
        <v>104.09906196818316</v>
      </c>
      <c r="BJ434" s="2">
        <f t="shared" si="23"/>
        <v>118.0214221751213</v>
      </c>
      <c r="BK434" s="2">
        <f t="shared" si="24"/>
        <v>73.994129326869498</v>
      </c>
      <c r="BL434" s="2">
        <f t="shared" si="25"/>
        <v>8.3866994532690384</v>
      </c>
      <c r="BM434" s="2">
        <f t="shared" si="26"/>
        <v>18.105826398738319</v>
      </c>
      <c r="BN434" s="2">
        <f t="shared" si="27"/>
        <v>12.895009488185147</v>
      </c>
    </row>
    <row r="435" spans="1:66" ht="15" customHeight="1" x14ac:dyDescent="0.2">
      <c r="A435" s="71">
        <v>36100</v>
      </c>
      <c r="B435" s="13">
        <v>10222.92</v>
      </c>
      <c r="C435" s="13">
        <v>641618.4</v>
      </c>
      <c r="D435" s="76">
        <v>16310762.333221899</v>
      </c>
      <c r="E435" s="13">
        <v>2845340</v>
      </c>
      <c r="F435" s="38">
        <v>288882.5</v>
      </c>
      <c r="G435" s="13"/>
      <c r="H435" s="38">
        <v>550936</v>
      </c>
      <c r="I435" s="13"/>
      <c r="J435" s="13">
        <v>5815085</v>
      </c>
      <c r="K435" s="38">
        <v>251309.99100000001</v>
      </c>
      <c r="L435" s="13"/>
      <c r="M435" s="38">
        <v>1595842.62256</v>
      </c>
      <c r="N435" s="13"/>
      <c r="O435" s="13">
        <v>407.4</v>
      </c>
      <c r="P435" s="13">
        <v>389009</v>
      </c>
      <c r="Q435" s="13"/>
      <c r="R435" s="13"/>
      <c r="S435" s="38"/>
      <c r="T435" s="13"/>
      <c r="U435" s="13"/>
      <c r="V435" s="38"/>
      <c r="W435" s="13"/>
      <c r="X435" s="13"/>
      <c r="Y435" s="13"/>
      <c r="Z435" s="13">
        <v>86316.5</v>
      </c>
      <c r="AA435" s="38"/>
      <c r="AB435" s="13"/>
      <c r="AC435" s="13"/>
      <c r="AD435" s="13"/>
      <c r="AF435" s="11">
        <f t="shared" ref="AF435:AG435" si="175">IF(COUNT(B433:B435)&gt;=2,AVERAGE(B433:B435),"")</f>
        <v>10096.629999999999</v>
      </c>
      <c r="AG435" s="11">
        <f t="shared" si="175"/>
        <v>632482.7333333334</v>
      </c>
      <c r="AH435" s="11">
        <f t="shared" ref="AH435:AJ435" si="176">IF(COUNT(D433:D435)&gt;=2,AVERAGE(D433:D435)/1000,"")</f>
        <v>16123.347031142799</v>
      </c>
      <c r="AI435" s="11">
        <f t="shared" si="176"/>
        <v>2832.0733333333333</v>
      </c>
      <c r="AJ435" s="11">
        <f t="shared" si="176"/>
        <v>286.43326666666667</v>
      </c>
      <c r="AK435" s="11">
        <f t="shared" si="5"/>
        <v>544439</v>
      </c>
      <c r="AL435" s="11">
        <f t="shared" ref="AL435:AM435" si="177">IF(COUNT(J433:J435)&gt;=2,AVERAGE(J433:J435)/1000,"")</f>
        <v>5793.3360000000002</v>
      </c>
      <c r="AM435" s="11">
        <f t="shared" si="177"/>
        <v>248.10456866666667</v>
      </c>
      <c r="AN435" s="11">
        <f t="shared" si="7"/>
        <v>1560.2194400833332</v>
      </c>
      <c r="AO435" s="11">
        <f t="shared" si="8"/>
        <v>389.4666666666667</v>
      </c>
      <c r="AP435" s="11">
        <f t="shared" si="9"/>
        <v>384.84333333333331</v>
      </c>
      <c r="AQ435" s="11">
        <f t="shared" ref="AQ435:AR435" si="178">IF(OR(Q435="",Q432="",Q429="",Q426=""),AQ434,SUM(Q435,Q432,Q429,Q426))</f>
        <v>8348.27</v>
      </c>
      <c r="AR435" s="11">
        <f t="shared" si="178"/>
        <v>544379.4</v>
      </c>
      <c r="AS435" s="11">
        <f t="shared" ref="AS435:AU435" si="179">IF(OR(T435="",T432="",T429="",T426=""),AS434,SUM(T435,T432,T429,T426)/1000)</f>
        <v>9262.7109999999993</v>
      </c>
      <c r="AT435" s="11">
        <f t="shared" si="179"/>
        <v>1322.434260956878</v>
      </c>
      <c r="AU435" s="11">
        <f t="shared" si="179"/>
        <v>263.82901953200002</v>
      </c>
      <c r="AV435" s="11">
        <f t="shared" si="12"/>
        <v>532569</v>
      </c>
      <c r="AW435" s="11">
        <f t="shared" ref="AW435:AX435" si="180">IF(OR(Y435="",Y432="",Y429="",Y426=""),AW434,SUM(Y435,Y432,Y429,Y426)/1000)</f>
        <v>4710.5839999999998</v>
      </c>
      <c r="AX435" s="11">
        <f t="shared" si="180"/>
        <v>333.72340000000003</v>
      </c>
      <c r="AY435" s="11">
        <f t="shared" ref="AY435:AZ435" si="181">IF(OR(AB435="",AB432="",AB429="",AB426=""),AY434,SUM(AB435,AB432,AB429,AB426))</f>
        <v>18463.030790000001</v>
      </c>
      <c r="AZ435" s="11">
        <f t="shared" si="181"/>
        <v>2007.825135</v>
      </c>
      <c r="BA435" s="11">
        <f t="shared" si="15"/>
        <v>2991.4430000000002</v>
      </c>
      <c r="BC435" s="66" t="str">
        <f t="shared" si="16"/>
        <v>199811</v>
      </c>
      <c r="BD435" s="2">
        <f t="shared" si="17"/>
        <v>120.81889840404827</v>
      </c>
      <c r="BE435" s="2">
        <f t="shared" si="18"/>
        <v>112.48994264734857</v>
      </c>
      <c r="BF435" s="2">
        <f t="shared" si="19"/>
        <v>173.50773149195734</v>
      </c>
      <c r="BG435" s="2">
        <f t="shared" si="20"/>
        <v>211.64404280543656</v>
      </c>
      <c r="BH435" s="2">
        <f t="shared" si="21"/>
        <v>107.90825835043111</v>
      </c>
      <c r="BI435" s="2">
        <f t="shared" si="22"/>
        <v>103.13636980998393</v>
      </c>
      <c r="BJ435" s="2">
        <f t="shared" si="23"/>
        <v>119.54480209306446</v>
      </c>
      <c r="BK435" s="2">
        <f t="shared" si="24"/>
        <v>74.278424184512886</v>
      </c>
      <c r="BL435" s="2">
        <f t="shared" si="25"/>
        <v>8.5271851380559305</v>
      </c>
      <c r="BM435" s="2">
        <f t="shared" si="26"/>
        <v>18.099185714198164</v>
      </c>
      <c r="BN435" s="2">
        <f t="shared" si="27"/>
        <v>13.026664655173686</v>
      </c>
    </row>
    <row r="436" spans="1:66" ht="15" customHeight="1" x14ac:dyDescent="0.2">
      <c r="A436" s="71">
        <v>36130</v>
      </c>
      <c r="B436" s="13">
        <v>10449.85</v>
      </c>
      <c r="C436" s="13">
        <v>636762.4</v>
      </c>
      <c r="D436" s="76">
        <v>16359785.982783999</v>
      </c>
      <c r="E436" s="13">
        <v>2878300</v>
      </c>
      <c r="F436" s="38">
        <v>296472</v>
      </c>
      <c r="G436" s="13"/>
      <c r="H436" s="38">
        <v>577381</v>
      </c>
      <c r="I436" s="13"/>
      <c r="J436" s="13">
        <v>5858631</v>
      </c>
      <c r="K436" s="38">
        <v>254965.13</v>
      </c>
      <c r="L436" s="13"/>
      <c r="M436" s="38">
        <v>1675591.2518499999</v>
      </c>
      <c r="N436" s="13"/>
      <c r="O436" s="13">
        <v>453.7</v>
      </c>
      <c r="P436" s="13">
        <v>393806</v>
      </c>
      <c r="Q436" s="13">
        <v>2507.4199999999992</v>
      </c>
      <c r="R436" s="13">
        <v>134982.79999999999</v>
      </c>
      <c r="S436" s="38">
        <v>2370715</v>
      </c>
      <c r="T436" s="13">
        <v>2365966</v>
      </c>
      <c r="U436" s="13"/>
      <c r="V436" s="38"/>
      <c r="W436" s="13"/>
      <c r="X436" s="13"/>
      <c r="Y436" s="13">
        <v>1199041</v>
      </c>
      <c r="Z436" s="13">
        <v>83051.8</v>
      </c>
      <c r="AA436" s="38">
        <v>4944.4499800000003</v>
      </c>
      <c r="AB436" s="13">
        <v>5130.1633570000004</v>
      </c>
      <c r="AC436" s="13"/>
      <c r="AD436" s="13">
        <v>781463</v>
      </c>
      <c r="AF436" s="11">
        <f t="shared" ref="AF436:AG436" si="182">IF(COUNT(B434:B436)&gt;=2,AVERAGE(B434:B436),"")</f>
        <v>10253.43</v>
      </c>
      <c r="AG436" s="11">
        <f t="shared" si="182"/>
        <v>637622.2333333334</v>
      </c>
      <c r="AH436" s="11">
        <f t="shared" ref="AH436:AJ436" si="183">IF(COUNT(D434:D436)&gt;=2,AVERAGE(D434:D436)/1000,"")</f>
        <v>16258.593373295835</v>
      </c>
      <c r="AI436" s="11">
        <f t="shared" si="183"/>
        <v>2857.8233333333333</v>
      </c>
      <c r="AJ436" s="11">
        <f t="shared" si="183"/>
        <v>289.89699999999999</v>
      </c>
      <c r="AK436" s="11">
        <f t="shared" si="5"/>
        <v>553431.33333333337</v>
      </c>
      <c r="AL436" s="11">
        <f t="shared" ref="AL436:AM436" si="184">IF(COUNT(J434:J436)&gt;=2,AVERAGE(J434:J436)/1000,"")</f>
        <v>5827.7160000000003</v>
      </c>
      <c r="AM436" s="11">
        <f t="shared" si="184"/>
        <v>251.16821233333332</v>
      </c>
      <c r="AN436" s="11">
        <f t="shared" si="7"/>
        <v>1609.9115316566667</v>
      </c>
      <c r="AO436" s="11">
        <f t="shared" si="8"/>
        <v>416</v>
      </c>
      <c r="AP436" s="11">
        <f t="shared" si="9"/>
        <v>386.99566666666669</v>
      </c>
      <c r="AQ436" s="11">
        <f t="shared" ref="AQ436:AR436" si="185">IF(OR(Q436="",Q433="",Q430="",Q427=""),AQ435,SUM(Q436,Q433,Q430,Q427))</f>
        <v>8519.5499999999993</v>
      </c>
      <c r="AR436" s="11">
        <f t="shared" si="185"/>
        <v>537215.30000000005</v>
      </c>
      <c r="AS436" s="11">
        <f t="shared" ref="AS436:AU436" si="186">IF(OR(T436="",T433="",T430="",T427=""),AS435,SUM(T436,T433,T430,T427)/1000)</f>
        <v>9366.3369999999995</v>
      </c>
      <c r="AT436" s="11">
        <f t="shared" si="186"/>
        <v>1322.434260956878</v>
      </c>
      <c r="AU436" s="11">
        <f t="shared" si="186"/>
        <v>263.82901953200002</v>
      </c>
      <c r="AV436" s="11">
        <f t="shared" si="12"/>
        <v>532569</v>
      </c>
      <c r="AW436" s="11">
        <f t="shared" ref="AW436:AX436" si="187">IF(OR(Y436="",Y433="",Y430="",Y427=""),AW435,SUM(Y436,Y433,Y430,Y427)/1000)</f>
        <v>4701.5529999999999</v>
      </c>
      <c r="AX436" s="11">
        <f t="shared" si="187"/>
        <v>333.85639999999995</v>
      </c>
      <c r="AY436" s="11">
        <f t="shared" ref="AY436:AZ436" si="188">IF(OR(AB436="",AB433="",AB430="",AB427=""),AY435,SUM(AB436,AB433,AB430,AB427))</f>
        <v>19240.493815999998</v>
      </c>
      <c r="AZ436" s="11">
        <f t="shared" si="188"/>
        <v>2007.825135</v>
      </c>
      <c r="BA436" s="11">
        <f t="shared" si="15"/>
        <v>3046.6320000000001</v>
      </c>
      <c r="BC436" s="66" t="str">
        <f t="shared" si="16"/>
        <v>199812</v>
      </c>
      <c r="BD436" s="2">
        <f t="shared" si="17"/>
        <v>120.94278215726131</v>
      </c>
      <c r="BE436" s="2">
        <f t="shared" si="18"/>
        <v>114.90262122336003</v>
      </c>
      <c r="BF436" s="2">
        <f t="shared" si="19"/>
        <v>172.04403238367291</v>
      </c>
      <c r="BG436" s="2">
        <f t="shared" si="20"/>
        <v>214.15607693679388</v>
      </c>
      <c r="BH436" s="2">
        <f t="shared" si="21"/>
        <v>108.1569674074676</v>
      </c>
      <c r="BI436" s="2">
        <f t="shared" si="22"/>
        <v>101.5982279604458</v>
      </c>
      <c r="BJ436" s="2">
        <f t="shared" si="23"/>
        <v>122.02683715366645</v>
      </c>
      <c r="BK436" s="2">
        <f t="shared" si="24"/>
        <v>74.410064732775268</v>
      </c>
      <c r="BL436" s="2">
        <f t="shared" si="25"/>
        <v>8.2737967284008764</v>
      </c>
      <c r="BM436" s="2">
        <f t="shared" si="26"/>
        <v>18.452802165961529</v>
      </c>
      <c r="BN436" s="2">
        <f t="shared" si="27"/>
        <v>12.821069965230828</v>
      </c>
    </row>
    <row r="437" spans="1:66" ht="15" customHeight="1" x14ac:dyDescent="0.2">
      <c r="A437" s="71">
        <v>36161</v>
      </c>
      <c r="B437" s="13">
        <v>10550.03</v>
      </c>
      <c r="C437" s="13">
        <v>659275.19999999995</v>
      </c>
      <c r="D437" s="76">
        <v>16325249.532368699</v>
      </c>
      <c r="E437" s="13">
        <v>2944850</v>
      </c>
      <c r="F437" s="38">
        <v>301525.8</v>
      </c>
      <c r="G437" s="13"/>
      <c r="H437" s="38">
        <v>596541</v>
      </c>
      <c r="I437" s="13"/>
      <c r="J437" s="13">
        <v>5828028</v>
      </c>
      <c r="K437" s="38">
        <v>254930.10500000001</v>
      </c>
      <c r="L437" s="13"/>
      <c r="M437" s="38">
        <v>1675309.70209</v>
      </c>
      <c r="N437" s="13"/>
      <c r="O437" s="13">
        <v>450.6</v>
      </c>
      <c r="P437" s="13">
        <v>388959</v>
      </c>
      <c r="Q437" s="13"/>
      <c r="R437" s="13"/>
      <c r="S437" s="38"/>
      <c r="T437" s="13"/>
      <c r="U437" s="13"/>
      <c r="V437" s="38"/>
      <c r="W437" s="13"/>
      <c r="X437" s="13"/>
      <c r="Y437" s="13"/>
      <c r="Z437" s="13">
        <v>80936.3</v>
      </c>
      <c r="AA437" s="38"/>
      <c r="AB437" s="13"/>
      <c r="AC437" s="13"/>
      <c r="AD437" s="13"/>
      <c r="AF437" s="11">
        <f t="shared" ref="AF437:AG437" si="189">IF(COUNT(B435:B437)&gt;=2,AVERAGE(B435:B437),"")</f>
        <v>10407.6</v>
      </c>
      <c r="AG437" s="11">
        <f t="shared" si="189"/>
        <v>645885.33333333337</v>
      </c>
      <c r="AH437" s="11">
        <f t="shared" ref="AH437:AJ437" si="190">IF(COUNT(D435:D437)&gt;=2,AVERAGE(D435:D437)/1000,"")</f>
        <v>16331.932616124866</v>
      </c>
      <c r="AI437" s="11">
        <f t="shared" si="190"/>
        <v>2889.4966666666664</v>
      </c>
      <c r="AJ437" s="11">
        <f t="shared" si="190"/>
        <v>295.62676666666664</v>
      </c>
      <c r="AK437" s="11">
        <f t="shared" si="5"/>
        <v>574952.66666666663</v>
      </c>
      <c r="AL437" s="11">
        <f t="shared" ref="AL437:AM437" si="191">IF(COUNT(J435:J437)&gt;=2,AVERAGE(J435:J437)/1000,"")</f>
        <v>5833.9146666666666</v>
      </c>
      <c r="AM437" s="11">
        <f t="shared" si="191"/>
        <v>253.73507533333333</v>
      </c>
      <c r="AN437" s="11">
        <f t="shared" si="7"/>
        <v>1648.9145254999999</v>
      </c>
      <c r="AO437" s="11">
        <f t="shared" si="8"/>
        <v>437.23333333333329</v>
      </c>
      <c r="AP437" s="11">
        <f t="shared" si="9"/>
        <v>390.5913333333333</v>
      </c>
      <c r="AQ437" s="11">
        <f t="shared" ref="AQ437:AR437" si="192">IF(OR(Q437="",Q434="",Q431="",Q428=""),AQ436,SUM(Q437,Q434,Q431,Q428))</f>
        <v>8519.5499999999993</v>
      </c>
      <c r="AR437" s="11">
        <f t="shared" si="192"/>
        <v>537215.30000000005</v>
      </c>
      <c r="AS437" s="11">
        <f t="shared" ref="AS437:AU437" si="193">IF(OR(T437="",T434="",T431="",T428=""),AS436,SUM(T437,T434,T431,T428)/1000)</f>
        <v>9366.3369999999995</v>
      </c>
      <c r="AT437" s="11">
        <f t="shared" si="193"/>
        <v>1322.434260956878</v>
      </c>
      <c r="AU437" s="11">
        <f t="shared" si="193"/>
        <v>263.82901953200002</v>
      </c>
      <c r="AV437" s="11">
        <f t="shared" si="12"/>
        <v>532569</v>
      </c>
      <c r="AW437" s="11">
        <f t="shared" ref="AW437:AX437" si="194">IF(OR(Y437="",Y434="",Y431="",Y428=""),AW436,SUM(Y437,Y434,Y431,Y428)/1000)</f>
        <v>4701.5529999999999</v>
      </c>
      <c r="AX437" s="11">
        <f t="shared" si="194"/>
        <v>336.34370000000001</v>
      </c>
      <c r="AY437" s="11">
        <f t="shared" ref="AY437:AZ437" si="195">IF(OR(AB437="",AB434="",AB431="",AB428=""),AY436,SUM(AB437,AB434,AB431,AB428))</f>
        <v>19240.493815999998</v>
      </c>
      <c r="AZ437" s="11">
        <f t="shared" si="195"/>
        <v>2007.825135</v>
      </c>
      <c r="BA437" s="11">
        <f t="shared" si="15"/>
        <v>3046.6320000000001</v>
      </c>
      <c r="BC437" s="66" t="str">
        <f t="shared" si="16"/>
        <v>19991</v>
      </c>
      <c r="BD437" s="2">
        <f t="shared" si="17"/>
        <v>122.82101561161774</v>
      </c>
      <c r="BE437" s="2">
        <f t="shared" si="18"/>
        <v>116.18417841184537</v>
      </c>
      <c r="BF437" s="2">
        <f t="shared" si="19"/>
        <v>174.06725775145958</v>
      </c>
      <c r="BG437" s="2">
        <f t="shared" si="20"/>
        <v>216.10324367016088</v>
      </c>
      <c r="BH437" s="2">
        <f t="shared" si="21"/>
        <v>108.56776376410897</v>
      </c>
      <c r="BI437" s="2">
        <f t="shared" si="22"/>
        <v>102.2288191764823</v>
      </c>
      <c r="BJ437" s="2">
        <f t="shared" si="23"/>
        <v>122.98551517179189</v>
      </c>
      <c r="BK437" s="2">
        <f t="shared" si="24"/>
        <v>74.11166030859475</v>
      </c>
      <c r="BL437" s="2">
        <f t="shared" si="25"/>
        <v>8.4505055417466117</v>
      </c>
      <c r="BM437" s="2">
        <f t="shared" si="26"/>
        <v>19.397439541798878</v>
      </c>
      <c r="BN437" s="2">
        <f t="shared" si="27"/>
        <v>12.864805825594313</v>
      </c>
    </row>
    <row r="438" spans="1:66" ht="15" customHeight="1" x14ac:dyDescent="0.2">
      <c r="A438" s="71">
        <v>36192</v>
      </c>
      <c r="B438" s="13">
        <v>10777.83</v>
      </c>
      <c r="C438" s="13">
        <v>668675.30000000005</v>
      </c>
      <c r="D438" s="76">
        <v>16446754.644784199</v>
      </c>
      <c r="E438" s="13">
        <v>2969940</v>
      </c>
      <c r="F438" s="38">
        <v>306268.09999999998</v>
      </c>
      <c r="G438" s="13"/>
      <c r="H438" s="38">
        <v>602666</v>
      </c>
      <c r="I438" s="13"/>
      <c r="J438" s="13">
        <v>5873479</v>
      </c>
      <c r="K438" s="38">
        <v>259568.05600000001</v>
      </c>
      <c r="L438" s="13"/>
      <c r="M438" s="38">
        <v>1716296.6494</v>
      </c>
      <c r="N438" s="13"/>
      <c r="O438" s="13">
        <v>471.3</v>
      </c>
      <c r="P438" s="13">
        <v>379842</v>
      </c>
      <c r="Q438" s="13"/>
      <c r="R438" s="13"/>
      <c r="S438" s="38"/>
      <c r="T438" s="13"/>
      <c r="U438" s="13"/>
      <c r="V438" s="38"/>
      <c r="W438" s="13"/>
      <c r="X438" s="13"/>
      <c r="Y438" s="13"/>
      <c r="Z438" s="13">
        <v>80929.100000000006</v>
      </c>
      <c r="AA438" s="38"/>
      <c r="AB438" s="13"/>
      <c r="AC438" s="13"/>
      <c r="AD438" s="13"/>
      <c r="AF438" s="11">
        <f t="shared" ref="AF438:AG438" si="196">IF(COUNT(B436:B438)&gt;=2,AVERAGE(B436:B438),"")</f>
        <v>10592.57</v>
      </c>
      <c r="AG438" s="11">
        <f t="shared" si="196"/>
        <v>654904.30000000005</v>
      </c>
      <c r="AH438" s="11">
        <f t="shared" ref="AH438:AJ438" si="197">IF(COUNT(D436:D438)&gt;=2,AVERAGE(D436:D438)/1000,"")</f>
        <v>16377.263386645633</v>
      </c>
      <c r="AI438" s="11">
        <f t="shared" si="197"/>
        <v>2931.03</v>
      </c>
      <c r="AJ438" s="11">
        <f t="shared" si="197"/>
        <v>301.42196666666666</v>
      </c>
      <c r="AK438" s="11">
        <f t="shared" si="5"/>
        <v>592196</v>
      </c>
      <c r="AL438" s="11">
        <f t="shared" ref="AL438:AM438" si="198">IF(COUNT(J436:J438)&gt;=2,AVERAGE(J436:J438)/1000,"")</f>
        <v>5853.3793333333333</v>
      </c>
      <c r="AM438" s="11">
        <f t="shared" si="198"/>
        <v>256.48776366666664</v>
      </c>
      <c r="AN438" s="11">
        <f t="shared" si="7"/>
        <v>1689.06586778</v>
      </c>
      <c r="AO438" s="11">
        <f t="shared" si="8"/>
        <v>458.5333333333333</v>
      </c>
      <c r="AP438" s="11">
        <f t="shared" si="9"/>
        <v>387.53566666666671</v>
      </c>
      <c r="AQ438" s="11">
        <f t="shared" ref="AQ438:AR438" si="199">IF(OR(Q438="",Q435="",Q432="",Q429=""),AQ437,SUM(Q438,Q435,Q432,Q429))</f>
        <v>8519.5499999999993</v>
      </c>
      <c r="AR438" s="11">
        <f t="shared" si="199"/>
        <v>537215.30000000005</v>
      </c>
      <c r="AS438" s="11">
        <f t="shared" ref="AS438:AU438" si="200">IF(OR(T438="",T435="",T432="",T429=""),AS437,SUM(T438,T435,T432,T429)/1000)</f>
        <v>9366.3369999999995</v>
      </c>
      <c r="AT438" s="11">
        <f t="shared" si="200"/>
        <v>1322.434260956878</v>
      </c>
      <c r="AU438" s="11">
        <f t="shared" si="200"/>
        <v>263.82901953200002</v>
      </c>
      <c r="AV438" s="11">
        <f t="shared" si="12"/>
        <v>532569</v>
      </c>
      <c r="AW438" s="11">
        <f t="shared" ref="AW438:AX438" si="201">IF(OR(Y438="",Y435="",Y432="",Y429=""),AW437,SUM(Y438,Y435,Y432,Y429)/1000)</f>
        <v>4701.5529999999999</v>
      </c>
      <c r="AX438" s="11">
        <f t="shared" si="201"/>
        <v>338.82440000000003</v>
      </c>
      <c r="AY438" s="11">
        <f t="shared" ref="AY438:AZ438" si="202">IF(OR(AB438="",AB435="",AB432="",AB429=""),AY437,SUM(AB438,AB435,AB432,AB429))</f>
        <v>19240.493815999998</v>
      </c>
      <c r="AZ438" s="11">
        <f t="shared" si="202"/>
        <v>2007.825135</v>
      </c>
      <c r="BA438" s="11">
        <f t="shared" si="15"/>
        <v>3046.6320000000001</v>
      </c>
      <c r="BC438" s="66" t="str">
        <f t="shared" si="16"/>
        <v>19992</v>
      </c>
      <c r="BD438" s="2">
        <f t="shared" si="17"/>
        <v>124.66774553290682</v>
      </c>
      <c r="BE438" s="2">
        <f t="shared" si="18"/>
        <v>117.12828099912183</v>
      </c>
      <c r="BF438" s="2">
        <f t="shared" si="19"/>
        <v>175.52737393292134</v>
      </c>
      <c r="BG438" s="2">
        <f t="shared" si="20"/>
        <v>218.49832176730692</v>
      </c>
      <c r="BH438" s="2">
        <f t="shared" si="21"/>
        <v>109.88063425101657</v>
      </c>
      <c r="BI438" s="2">
        <f t="shared" si="22"/>
        <v>103.91730148268738</v>
      </c>
      <c r="BJ438" s="2">
        <f t="shared" si="23"/>
        <v>123.71536098284206</v>
      </c>
      <c r="BK438" s="2">
        <f t="shared" si="24"/>
        <v>75.262391649291985</v>
      </c>
      <c r="BL438" s="2">
        <f t="shared" si="25"/>
        <v>8.7196492816804021</v>
      </c>
      <c r="BM438" s="2">
        <f t="shared" si="26"/>
        <v>20.718935765290141</v>
      </c>
      <c r="BN438" s="2">
        <f t="shared" si="27"/>
        <v>12.936755494477637</v>
      </c>
    </row>
    <row r="439" spans="1:66" ht="15" customHeight="1" x14ac:dyDescent="0.2">
      <c r="A439" s="71">
        <v>36220</v>
      </c>
      <c r="B439" s="13">
        <v>10843.822</v>
      </c>
      <c r="C439" s="13">
        <v>664618.6</v>
      </c>
      <c r="D439" s="76">
        <v>16592054.1047803</v>
      </c>
      <c r="E439" s="13">
        <v>3167180</v>
      </c>
      <c r="F439" s="38">
        <v>305436.90000000002</v>
      </c>
      <c r="G439" s="13"/>
      <c r="H439" s="38">
        <v>603325</v>
      </c>
      <c r="I439" s="13"/>
      <c r="J439" s="13">
        <v>5882111</v>
      </c>
      <c r="K439" s="38">
        <v>260900.171</v>
      </c>
      <c r="L439" s="13"/>
      <c r="M439" s="38">
        <v>1763663.3171900001</v>
      </c>
      <c r="N439" s="13"/>
      <c r="O439" s="13">
        <v>482.2</v>
      </c>
      <c r="P439" s="13">
        <v>391457</v>
      </c>
      <c r="Q439" s="13">
        <v>1936.19</v>
      </c>
      <c r="R439" s="13">
        <v>140076</v>
      </c>
      <c r="S439" s="38">
        <v>2428372</v>
      </c>
      <c r="T439" s="13">
        <v>2425657</v>
      </c>
      <c r="U439" s="13"/>
      <c r="V439" s="38"/>
      <c r="W439" s="13"/>
      <c r="X439" s="13"/>
      <c r="Y439" s="13">
        <v>1209798</v>
      </c>
      <c r="Z439" s="13">
        <v>88802.6</v>
      </c>
      <c r="AA439" s="38">
        <v>5151.4547549999997</v>
      </c>
      <c r="AB439" s="13">
        <v>5362.9920060000004</v>
      </c>
      <c r="AC439" s="13"/>
      <c r="AD439" s="13">
        <v>800641</v>
      </c>
      <c r="AF439" s="11">
        <f t="shared" ref="AF439:AG439" si="203">IF(COUNT(B437:B439)&gt;=2,AVERAGE(B437:B439),"")</f>
        <v>10723.894</v>
      </c>
      <c r="AG439" s="11">
        <f t="shared" si="203"/>
        <v>664189.70000000007</v>
      </c>
      <c r="AH439" s="11">
        <f t="shared" ref="AH439:AJ439" si="204">IF(COUNT(D437:D439)&gt;=2,AVERAGE(D437:D439)/1000,"")</f>
        <v>16454.686093977733</v>
      </c>
      <c r="AI439" s="11">
        <f t="shared" si="204"/>
        <v>3027.3233333333333</v>
      </c>
      <c r="AJ439" s="11">
        <f t="shared" si="204"/>
        <v>304.41026666666664</v>
      </c>
      <c r="AK439" s="11">
        <f t="shared" si="5"/>
        <v>600844</v>
      </c>
      <c r="AL439" s="11">
        <f t="shared" ref="AL439:AM439" si="205">IF(COUNT(J437:J439)&gt;=2,AVERAGE(J437:J439)/1000,"")</f>
        <v>5861.2060000000001</v>
      </c>
      <c r="AM439" s="11">
        <f t="shared" si="205"/>
        <v>258.46611066666668</v>
      </c>
      <c r="AN439" s="11">
        <f t="shared" si="7"/>
        <v>1718.4232228933333</v>
      </c>
      <c r="AO439" s="11">
        <f t="shared" si="8"/>
        <v>468.03333333333336</v>
      </c>
      <c r="AP439" s="11">
        <f t="shared" si="9"/>
        <v>386.7526666666667</v>
      </c>
      <c r="AQ439" s="11">
        <f t="shared" ref="AQ439:AR439" si="206">IF(OR(Q439="",Q436="",Q433="",Q430=""),AQ438,SUM(Q439,Q436,Q433,Q430))</f>
        <v>8650.8299999999981</v>
      </c>
      <c r="AR439" s="11">
        <f t="shared" si="206"/>
        <v>540238.30000000005</v>
      </c>
      <c r="AS439" s="11">
        <f t="shared" ref="AS439:AU439" si="207">IF(OR(T439="",T436="",T433="",T430=""),AS438,SUM(T439,T436,T433,T430)/1000)</f>
        <v>9506.2880000000005</v>
      </c>
      <c r="AT439" s="11">
        <f t="shared" si="207"/>
        <v>1322.434260956878</v>
      </c>
      <c r="AU439" s="11">
        <f t="shared" si="207"/>
        <v>263.82901953200002</v>
      </c>
      <c r="AV439" s="11">
        <f t="shared" si="12"/>
        <v>532569</v>
      </c>
      <c r="AW439" s="11">
        <f t="shared" ref="AW439:AX439" si="208">IF(OR(Y439="",Y436="",Y433="",Y430=""),AW438,SUM(Y439,Y436,Y433,Y430)/1000)</f>
        <v>4665.3469999999998</v>
      </c>
      <c r="AX439" s="11">
        <f t="shared" si="208"/>
        <v>342.15030000000007</v>
      </c>
      <c r="AY439" s="11">
        <f t="shared" ref="AY439:AZ439" si="209">IF(OR(AB439="",AB436="",AB433="",AB430=""),AY438,SUM(AB439,AB436,AB433,AB430))</f>
        <v>20090.054306000002</v>
      </c>
      <c r="AZ439" s="11">
        <f t="shared" si="209"/>
        <v>2007.825135</v>
      </c>
      <c r="BA439" s="11">
        <f t="shared" si="15"/>
        <v>3110.0650000000001</v>
      </c>
      <c r="BC439" s="66" t="str">
        <f t="shared" si="16"/>
        <v>19993</v>
      </c>
      <c r="BD439" s="2">
        <f t="shared" si="17"/>
        <v>124.33250582483817</v>
      </c>
      <c r="BE439" s="2">
        <f t="shared" si="18"/>
        <v>120.22839508356023</v>
      </c>
      <c r="BF439" s="2">
        <f t="shared" si="19"/>
        <v>174.36840694633202</v>
      </c>
      <c r="BG439" s="2">
        <f t="shared" si="20"/>
        <v>221.63899458255</v>
      </c>
      <c r="BH439" s="2">
        <f t="shared" si="21"/>
        <v>112.05240696837365</v>
      </c>
      <c r="BI439" s="2">
        <f t="shared" si="22"/>
        <v>107.95834280002528</v>
      </c>
      <c r="BJ439" s="2">
        <f t="shared" si="23"/>
        <v>124.08484317132375</v>
      </c>
      <c r="BK439" s="2">
        <f t="shared" si="24"/>
        <v>76.001261420578842</v>
      </c>
      <c r="BL439" s="2">
        <f t="shared" si="25"/>
        <v>8.5700218573849511</v>
      </c>
      <c r="BM439" s="2">
        <f t="shared" si="26"/>
        <v>21.776464778310153</v>
      </c>
      <c r="BN439" s="2">
        <f t="shared" si="27"/>
        <v>12.820430341876973</v>
      </c>
    </row>
    <row r="440" spans="1:66" ht="15" customHeight="1" x14ac:dyDescent="0.2">
      <c r="A440" s="71">
        <v>36251</v>
      </c>
      <c r="B440" s="13">
        <v>10921.831</v>
      </c>
      <c r="C440" s="13">
        <v>674992.8</v>
      </c>
      <c r="D440" s="76">
        <v>16776692.249922801</v>
      </c>
      <c r="E440" s="13">
        <v>3177250</v>
      </c>
      <c r="F440" s="38">
        <v>310712.09999999998</v>
      </c>
      <c r="G440" s="13"/>
      <c r="H440" s="38">
        <v>613140</v>
      </c>
      <c r="I440" s="13"/>
      <c r="J440" s="13">
        <v>5882531</v>
      </c>
      <c r="K440" s="38">
        <v>257075.02100000001</v>
      </c>
      <c r="L440" s="13"/>
      <c r="M440" s="38">
        <v>1765149.7106900001</v>
      </c>
      <c r="N440" s="13"/>
      <c r="O440" s="13">
        <v>518.79999999999995</v>
      </c>
      <c r="P440" s="13">
        <v>395318</v>
      </c>
      <c r="Q440" s="13"/>
      <c r="R440" s="13"/>
      <c r="S440" s="38"/>
      <c r="T440" s="13"/>
      <c r="U440" s="13"/>
      <c r="V440" s="38"/>
      <c r="W440" s="13"/>
      <c r="X440" s="13"/>
      <c r="Y440" s="13"/>
      <c r="Z440" s="13">
        <v>87739</v>
      </c>
      <c r="AA440" s="38"/>
      <c r="AB440" s="13"/>
      <c r="AC440" s="13"/>
      <c r="AD440" s="13"/>
      <c r="AF440" s="11">
        <f t="shared" ref="AF440:AG440" si="210">IF(COUNT(B438:B440)&gt;=2,AVERAGE(B438:B440),"")</f>
        <v>10847.827666666666</v>
      </c>
      <c r="AG440" s="11">
        <f t="shared" si="210"/>
        <v>669428.9</v>
      </c>
      <c r="AH440" s="11">
        <f t="shared" ref="AH440:AJ440" si="211">IF(COUNT(D438:D440)&gt;=2,AVERAGE(D438:D440)/1000,"")</f>
        <v>16605.1669998291</v>
      </c>
      <c r="AI440" s="11">
        <f t="shared" si="211"/>
        <v>3104.79</v>
      </c>
      <c r="AJ440" s="11">
        <f t="shared" si="211"/>
        <v>307.47236666666663</v>
      </c>
      <c r="AK440" s="11">
        <f t="shared" si="5"/>
        <v>606377</v>
      </c>
      <c r="AL440" s="11">
        <f t="shared" ref="AL440:AM440" si="212">IF(COUNT(J438:J440)&gt;=2,AVERAGE(J438:J440)/1000,"")</f>
        <v>5879.3736666666673</v>
      </c>
      <c r="AM440" s="11">
        <f t="shared" si="212"/>
        <v>259.18108266666667</v>
      </c>
      <c r="AN440" s="11">
        <f t="shared" si="7"/>
        <v>1748.3698924266669</v>
      </c>
      <c r="AO440" s="11">
        <f t="shared" si="8"/>
        <v>490.76666666666665</v>
      </c>
      <c r="AP440" s="11">
        <f t="shared" si="9"/>
        <v>388.8723333333333</v>
      </c>
      <c r="AQ440" s="11">
        <f t="shared" ref="AQ440:AR440" si="213">IF(OR(Q440="",Q437="",Q434="",Q431=""),AQ439,SUM(Q440,Q437,Q434,Q431))</f>
        <v>8650.8299999999981</v>
      </c>
      <c r="AR440" s="11">
        <f t="shared" si="213"/>
        <v>540238.30000000005</v>
      </c>
      <c r="AS440" s="11">
        <f t="shared" ref="AS440:AU440" si="214">IF(OR(T440="",T437="",T434="",T431=""),AS439,SUM(T440,T437,T434,T431)/1000)</f>
        <v>9506.2880000000005</v>
      </c>
      <c r="AT440" s="11">
        <f t="shared" si="214"/>
        <v>1322.434260956878</v>
      </c>
      <c r="AU440" s="11">
        <f t="shared" si="214"/>
        <v>263.82901953200002</v>
      </c>
      <c r="AV440" s="11">
        <f t="shared" si="12"/>
        <v>532569</v>
      </c>
      <c r="AW440" s="11">
        <f t="shared" ref="AW440:AX440" si="215">IF(OR(Y440="",Y437="",Y434="",Y431=""),AW439,SUM(Y440,Y437,Y434,Y431)/1000)</f>
        <v>4665.3469999999998</v>
      </c>
      <c r="AX440" s="11">
        <f t="shared" si="215"/>
        <v>342.91659999999996</v>
      </c>
      <c r="AY440" s="11">
        <f t="shared" ref="AY440:AZ440" si="216">IF(OR(AB440="",AB437="",AB434="",AB431=""),AY439,SUM(AB440,AB437,AB434,AB431))</f>
        <v>20090.054306000002</v>
      </c>
      <c r="AZ440" s="11">
        <f t="shared" si="216"/>
        <v>2007.825135</v>
      </c>
      <c r="BA440" s="11">
        <f t="shared" si="15"/>
        <v>3110.0650000000001</v>
      </c>
      <c r="BC440" s="66" t="str">
        <f t="shared" si="16"/>
        <v>19994</v>
      </c>
      <c r="BD440" s="2">
        <f t="shared" si="17"/>
        <v>125.87394874142414</v>
      </c>
      <c r="BE440" s="2">
        <f t="shared" si="18"/>
        <v>121.9072316071415</v>
      </c>
      <c r="BF440" s="2">
        <f t="shared" si="19"/>
        <v>174.85238238433695</v>
      </c>
      <c r="BG440" s="2">
        <f t="shared" si="20"/>
        <v>228.92051595387758</v>
      </c>
      <c r="BH440" s="2">
        <f t="shared" si="21"/>
        <v>114.24898110198487</v>
      </c>
      <c r="BI440" s="2">
        <f t="shared" si="22"/>
        <v>111.19610792216594</v>
      </c>
      <c r="BJ440" s="2">
        <f t="shared" si="23"/>
        <v>124.49884821745781</v>
      </c>
      <c r="BK440" s="2">
        <f t="shared" si="24"/>
        <v>76.257638738786142</v>
      </c>
      <c r="BL440" s="2">
        <f t="shared" si="25"/>
        <v>8.7787033115304318</v>
      </c>
      <c r="BM440" s="2">
        <f t="shared" si="26"/>
        <v>22.837314133600252</v>
      </c>
      <c r="BN440" s="2">
        <f t="shared" si="27"/>
        <v>12.720133795833128</v>
      </c>
    </row>
    <row r="441" spans="1:66" ht="15" customHeight="1" x14ac:dyDescent="0.2">
      <c r="A441" s="71">
        <v>36281</v>
      </c>
      <c r="B441" s="13">
        <v>11006.09</v>
      </c>
      <c r="C441" s="13">
        <v>681991.9</v>
      </c>
      <c r="D441" s="76">
        <v>16897649.9102506</v>
      </c>
      <c r="E441" s="13">
        <v>3206680</v>
      </c>
      <c r="F441" s="38">
        <v>314979.20000000001</v>
      </c>
      <c r="G441" s="13"/>
      <c r="H441" s="38">
        <v>628260</v>
      </c>
      <c r="I441" s="13"/>
      <c r="J441" s="13">
        <v>5931399</v>
      </c>
      <c r="K441" s="38">
        <v>258344.677</v>
      </c>
      <c r="L441" s="13"/>
      <c r="M441" s="38">
        <v>1814824.2112499999</v>
      </c>
      <c r="N441" s="13"/>
      <c r="O441" s="13">
        <v>553.70000000000005</v>
      </c>
      <c r="P441" s="13">
        <v>396818</v>
      </c>
      <c r="Q441" s="13"/>
      <c r="R441" s="13"/>
      <c r="S441" s="38"/>
      <c r="T441" s="13"/>
      <c r="U441" s="13"/>
      <c r="V441" s="38"/>
      <c r="W441" s="13"/>
      <c r="X441" s="13"/>
      <c r="Y441" s="13"/>
      <c r="Z441" s="13">
        <v>89223</v>
      </c>
      <c r="AA441" s="38"/>
      <c r="AB441" s="13"/>
      <c r="AC441" s="13"/>
      <c r="AD441" s="13"/>
      <c r="AF441" s="11">
        <f t="shared" ref="AF441:AG441" si="217">IF(COUNT(B439:B441)&gt;=2,AVERAGE(B439:B441),"")</f>
        <v>10923.914333333334</v>
      </c>
      <c r="AG441" s="11">
        <f t="shared" si="217"/>
        <v>673867.7666666666</v>
      </c>
      <c r="AH441" s="11">
        <f t="shared" ref="AH441:AJ441" si="218">IF(COUNT(D439:D441)&gt;=2,AVERAGE(D439:D441)/1000,"")</f>
        <v>16755.465421651235</v>
      </c>
      <c r="AI441" s="11">
        <f t="shared" si="218"/>
        <v>3183.7033333333334</v>
      </c>
      <c r="AJ441" s="11">
        <f t="shared" si="218"/>
        <v>310.37606666666665</v>
      </c>
      <c r="AK441" s="11">
        <f t="shared" si="5"/>
        <v>614908.33333333337</v>
      </c>
      <c r="AL441" s="11">
        <f t="shared" ref="AL441:AM441" si="219">IF(COUNT(J439:J441)&gt;=2,AVERAGE(J439:J441)/1000,"")</f>
        <v>5898.6803333333328</v>
      </c>
      <c r="AM441" s="11">
        <f t="shared" si="219"/>
        <v>258.7732896666667</v>
      </c>
      <c r="AN441" s="11">
        <f t="shared" si="7"/>
        <v>1781.2124130433333</v>
      </c>
      <c r="AO441" s="11">
        <f t="shared" si="8"/>
        <v>518.23333333333335</v>
      </c>
      <c r="AP441" s="11">
        <f t="shared" si="9"/>
        <v>394.53100000000001</v>
      </c>
      <c r="AQ441" s="11">
        <f t="shared" ref="AQ441:AR441" si="220">IF(OR(Q441="",Q438="",Q435="",Q432=""),AQ440,SUM(Q441,Q438,Q435,Q432))</f>
        <v>8650.8299999999981</v>
      </c>
      <c r="AR441" s="11">
        <f t="shared" si="220"/>
        <v>540238.30000000005</v>
      </c>
      <c r="AS441" s="11">
        <f t="shared" ref="AS441:AU441" si="221">IF(OR(T441="",T438="",T435="",T432=""),AS440,SUM(T441,T438,T435,T432)/1000)</f>
        <v>9506.2880000000005</v>
      </c>
      <c r="AT441" s="11">
        <f t="shared" si="221"/>
        <v>1322.434260956878</v>
      </c>
      <c r="AU441" s="11">
        <f t="shared" si="221"/>
        <v>263.82901953200002</v>
      </c>
      <c r="AV441" s="11">
        <f t="shared" si="12"/>
        <v>532569</v>
      </c>
      <c r="AW441" s="11">
        <f t="shared" ref="AW441:AX441" si="222">IF(OR(Y441="",Y438="",Y435="",Y432=""),AW440,SUM(Y441,Y438,Y435,Y432)/1000)</f>
        <v>4665.3469999999998</v>
      </c>
      <c r="AX441" s="11">
        <f t="shared" si="222"/>
        <v>342.8399</v>
      </c>
      <c r="AY441" s="11">
        <f t="shared" ref="AY441:AZ441" si="223">IF(OR(AB441="",AB438="",AB435="",AB432=""),AY440,SUM(AB441,AB438,AB435,AB432))</f>
        <v>20090.054306000002</v>
      </c>
      <c r="AZ441" s="11">
        <f t="shared" si="223"/>
        <v>2007.825135</v>
      </c>
      <c r="BA441" s="11">
        <f t="shared" si="15"/>
        <v>3110.0650000000001</v>
      </c>
      <c r="BC441" s="66" t="str">
        <f t="shared" si="16"/>
        <v>19995</v>
      </c>
      <c r="BD441" s="2">
        <f t="shared" si="17"/>
        <v>127.32864607481224</v>
      </c>
      <c r="BE441" s="2">
        <f t="shared" si="18"/>
        <v>123.63566339231218</v>
      </c>
      <c r="BF441" s="2">
        <f t="shared" si="19"/>
        <v>175.67898842394561</v>
      </c>
      <c r="BG441" s="2">
        <f t="shared" si="20"/>
        <v>234.77840008118491</v>
      </c>
      <c r="BH441" s="2">
        <f t="shared" si="21"/>
        <v>115.38164649463229</v>
      </c>
      <c r="BI441" s="2">
        <f t="shared" si="22"/>
        <v>112.81993506944642</v>
      </c>
      <c r="BJ441" s="2">
        <f t="shared" si="23"/>
        <v>124.66531803427507</v>
      </c>
      <c r="BK441" s="2">
        <f t="shared" si="24"/>
        <v>76.28320471213604</v>
      </c>
      <c r="BL441" s="2">
        <f t="shared" si="25"/>
        <v>8.9312844011536114</v>
      </c>
      <c r="BM441" s="2">
        <f t="shared" si="26"/>
        <v>23.310462907086446</v>
      </c>
      <c r="BN441" s="2">
        <f t="shared" si="27"/>
        <v>12.694433284580045</v>
      </c>
    </row>
    <row r="442" spans="1:66" ht="15" customHeight="1" x14ac:dyDescent="0.2">
      <c r="A442" s="71">
        <v>36312</v>
      </c>
      <c r="B442" s="13">
        <v>11136.348</v>
      </c>
      <c r="C442" s="13">
        <v>673095.7</v>
      </c>
      <c r="D442" s="76">
        <v>17004224.788047802</v>
      </c>
      <c r="E442" s="13">
        <v>3208320</v>
      </c>
      <c r="F442" s="38">
        <v>317153.7</v>
      </c>
      <c r="G442" s="13"/>
      <c r="H442" s="38">
        <v>615411</v>
      </c>
      <c r="I442" s="13"/>
      <c r="J442" s="13">
        <v>5850856</v>
      </c>
      <c r="K442" s="38">
        <v>260973.09</v>
      </c>
      <c r="L442" s="13"/>
      <c r="M442" s="38">
        <v>1830106.8446500001</v>
      </c>
      <c r="N442" s="13"/>
      <c r="O442" s="13">
        <v>581.5</v>
      </c>
      <c r="P442" s="13">
        <v>407884</v>
      </c>
      <c r="Q442" s="13">
        <v>2156.77</v>
      </c>
      <c r="R442" s="13">
        <v>143640.4</v>
      </c>
      <c r="S442" s="38">
        <v>2455000</v>
      </c>
      <c r="T442" s="13">
        <v>2453103</v>
      </c>
      <c r="U442" s="13"/>
      <c r="V442" s="38"/>
      <c r="W442" s="13"/>
      <c r="X442" s="13"/>
      <c r="Y442" s="13">
        <v>1148521</v>
      </c>
      <c r="Z442" s="13">
        <v>91746.9</v>
      </c>
      <c r="AA442" s="38">
        <v>5364.4516869999998</v>
      </c>
      <c r="AB442" s="13">
        <v>5652.8948659999996</v>
      </c>
      <c r="AC442" s="13"/>
      <c r="AD442" s="13">
        <v>814763</v>
      </c>
      <c r="AF442" s="11">
        <f t="shared" ref="AF442:AG442" si="224">IF(COUNT(B440:B442)&gt;=2,AVERAGE(B440:B442),"")</f>
        <v>11021.423000000001</v>
      </c>
      <c r="AG442" s="11">
        <f t="shared" si="224"/>
        <v>676693.46666666667</v>
      </c>
      <c r="AH442" s="11">
        <f t="shared" ref="AH442:AJ442" si="225">IF(COUNT(D440:D442)&gt;=2,AVERAGE(D440:D442)/1000,"")</f>
        <v>16892.855649407069</v>
      </c>
      <c r="AI442" s="11">
        <f t="shared" si="225"/>
        <v>3197.4166666666665</v>
      </c>
      <c r="AJ442" s="11">
        <f t="shared" si="225"/>
        <v>314.28166666666669</v>
      </c>
      <c r="AK442" s="11">
        <f t="shared" si="5"/>
        <v>618937</v>
      </c>
      <c r="AL442" s="11">
        <f t="shared" ref="AL442:AM442" si="226">IF(COUNT(J440:J442)&gt;=2,AVERAGE(J440:J442)/1000,"")</f>
        <v>5888.2619999999997</v>
      </c>
      <c r="AM442" s="11">
        <f t="shared" si="226"/>
        <v>258.797596</v>
      </c>
      <c r="AN442" s="11">
        <f t="shared" si="7"/>
        <v>1803.3602555299999</v>
      </c>
      <c r="AO442" s="11">
        <f t="shared" si="8"/>
        <v>551.33333333333337</v>
      </c>
      <c r="AP442" s="11">
        <f t="shared" si="9"/>
        <v>400.00666666666666</v>
      </c>
      <c r="AQ442" s="11">
        <f t="shared" ref="AQ442:AR442" si="227">IF(OR(Q442="",Q439="",Q436="",Q433=""),AQ441,SUM(Q442,Q439,Q436,Q433))</f>
        <v>8777.9399999999987</v>
      </c>
      <c r="AR442" s="11">
        <f t="shared" si="227"/>
        <v>552061.5</v>
      </c>
      <c r="AS442" s="11">
        <f t="shared" ref="AS442:AU442" si="228">IF(OR(T442="",T439="",T436="",T433=""),AS441,SUM(T442,T439,T436,T433)/1000)</f>
        <v>9618.6880000000001</v>
      </c>
      <c r="AT442" s="11">
        <f t="shared" si="228"/>
        <v>1322.434260956878</v>
      </c>
      <c r="AU442" s="11">
        <f t="shared" si="228"/>
        <v>263.82901953200002</v>
      </c>
      <c r="AV442" s="11">
        <f t="shared" si="12"/>
        <v>532569</v>
      </c>
      <c r="AW442" s="11">
        <f t="shared" ref="AW442:AX442" si="229">IF(OR(Y442="",Y439="",Y436="",Y433=""),AW441,SUM(Y442,Y439,Y436,Y433)/1000)</f>
        <v>4683.8590000000004</v>
      </c>
      <c r="AX442" s="11">
        <f t="shared" si="229"/>
        <v>348.33479999999997</v>
      </c>
      <c r="AY442" s="11">
        <f t="shared" ref="AY442:AZ442" si="230">IF(OR(AB442="",AB439="",AB436="",AB433=""),AY441,SUM(AB442,AB439,AB436,AB433))</f>
        <v>21015.957890999998</v>
      </c>
      <c r="AZ442" s="11">
        <f t="shared" si="230"/>
        <v>2007.825135</v>
      </c>
      <c r="BA442" s="11">
        <f t="shared" si="15"/>
        <v>3163.0320000000002</v>
      </c>
      <c r="BC442" s="66" t="str">
        <f t="shared" si="16"/>
        <v>19996</v>
      </c>
      <c r="BD442" s="2">
        <f t="shared" si="17"/>
        <v>126.27591032690894</v>
      </c>
      <c r="BE442" s="2">
        <f t="shared" si="18"/>
        <v>123.91363218786968</v>
      </c>
      <c r="BF442" s="2">
        <f t="shared" si="19"/>
        <v>174.67561470711911</v>
      </c>
      <c r="BG442" s="2">
        <f t="shared" si="20"/>
        <v>240.74567843014677</v>
      </c>
      <c r="BH442" s="2">
        <f t="shared" si="21"/>
        <v>116.54228454932081</v>
      </c>
      <c r="BI442" s="2">
        <f t="shared" si="22"/>
        <v>113.85886148085976</v>
      </c>
      <c r="BJ442" s="2">
        <f t="shared" si="23"/>
        <v>126.02221585375466</v>
      </c>
      <c r="BK442" s="2">
        <f t="shared" si="24"/>
        <v>75.750651882130924</v>
      </c>
      <c r="BL442" s="2">
        <f t="shared" si="25"/>
        <v>8.702663844489992</v>
      </c>
      <c r="BM442" s="2">
        <f t="shared" si="26"/>
        <v>24.442699621183227</v>
      </c>
      <c r="BN442" s="2">
        <f t="shared" si="27"/>
        <v>12.503672216925798</v>
      </c>
    </row>
    <row r="443" spans="1:66" ht="15" customHeight="1" x14ac:dyDescent="0.2">
      <c r="A443" s="71">
        <v>36342</v>
      </c>
      <c r="B443" s="13">
        <v>11141.414000000001</v>
      </c>
      <c r="C443" s="13">
        <v>688655</v>
      </c>
      <c r="D443" s="76">
        <v>17131582.499460101</v>
      </c>
      <c r="E443" s="13">
        <v>3160580</v>
      </c>
      <c r="F443" s="38">
        <v>321258.3</v>
      </c>
      <c r="G443" s="13"/>
      <c r="H443" s="38">
        <v>627207</v>
      </c>
      <c r="I443" s="13"/>
      <c r="J443" s="13">
        <v>5872974</v>
      </c>
      <c r="K443" s="38">
        <v>260036.1</v>
      </c>
      <c r="L443" s="13"/>
      <c r="M443" s="38">
        <v>1875370.60742</v>
      </c>
      <c r="N443" s="13"/>
      <c r="O443" s="13">
        <v>596</v>
      </c>
      <c r="P443" s="13">
        <v>407541</v>
      </c>
      <c r="Q443" s="13"/>
      <c r="R443" s="13"/>
      <c r="S443" s="38"/>
      <c r="T443" s="13"/>
      <c r="U443" s="13"/>
      <c r="V443" s="38"/>
      <c r="W443" s="13"/>
      <c r="X443" s="13"/>
      <c r="Y443" s="13"/>
      <c r="Z443" s="13">
        <v>91230.399999999994</v>
      </c>
      <c r="AA443" s="38"/>
      <c r="AB443" s="13"/>
      <c r="AC443" s="13"/>
      <c r="AD443" s="13"/>
      <c r="AF443" s="11">
        <f t="shared" ref="AF443:AG443" si="231">IF(COUNT(B441:B443)&gt;=2,AVERAGE(B441:B443),"")</f>
        <v>11094.617333333334</v>
      </c>
      <c r="AG443" s="11">
        <f t="shared" si="231"/>
        <v>681247.53333333333</v>
      </c>
      <c r="AH443" s="11">
        <f t="shared" ref="AH443:AJ443" si="232">IF(COUNT(D441:D443)&gt;=2,AVERAGE(D441:D443)/1000,"")</f>
        <v>17011.152399252835</v>
      </c>
      <c r="AI443" s="11">
        <f t="shared" si="232"/>
        <v>3191.86</v>
      </c>
      <c r="AJ443" s="11">
        <f t="shared" si="232"/>
        <v>317.79706666666664</v>
      </c>
      <c r="AK443" s="11">
        <f t="shared" si="5"/>
        <v>623626</v>
      </c>
      <c r="AL443" s="11">
        <f t="shared" ref="AL443:AM443" si="233">IF(COUNT(J441:J443)&gt;=2,AVERAGE(J441:J443)/1000,"")</f>
        <v>5885.0763333333334</v>
      </c>
      <c r="AM443" s="11">
        <f t="shared" si="233"/>
        <v>259.78462233333335</v>
      </c>
      <c r="AN443" s="11">
        <f t="shared" si="7"/>
        <v>1840.10055444</v>
      </c>
      <c r="AO443" s="11">
        <f t="shared" si="8"/>
        <v>577.06666666666672</v>
      </c>
      <c r="AP443" s="11">
        <f t="shared" si="9"/>
        <v>404.08100000000002</v>
      </c>
      <c r="AQ443" s="11">
        <f t="shared" ref="AQ443:AR443" si="234">IF(OR(Q443="",Q440="",Q437="",Q434=""),AQ442,SUM(Q443,Q440,Q437,Q434))</f>
        <v>8777.9399999999987</v>
      </c>
      <c r="AR443" s="11">
        <f t="shared" si="234"/>
        <v>552061.5</v>
      </c>
      <c r="AS443" s="11">
        <f t="shared" ref="AS443:AU443" si="235">IF(OR(T443="",T440="",T437="",T434=""),AS442,SUM(T443,T440,T437,T434)/1000)</f>
        <v>9618.6880000000001</v>
      </c>
      <c r="AT443" s="11">
        <f t="shared" si="235"/>
        <v>1322.434260956878</v>
      </c>
      <c r="AU443" s="11">
        <f t="shared" si="235"/>
        <v>263.82901953200002</v>
      </c>
      <c r="AV443" s="11">
        <f t="shared" si="12"/>
        <v>532569</v>
      </c>
      <c r="AW443" s="11">
        <f t="shared" ref="AW443:AX443" si="236">IF(OR(Y443="",Y440="",Y437="",Y434=""),AW442,SUM(Y443,Y440,Y437,Y434)/1000)</f>
        <v>4683.8590000000004</v>
      </c>
      <c r="AX443" s="11">
        <f t="shared" si="236"/>
        <v>347.20850000000002</v>
      </c>
      <c r="AY443" s="11">
        <f t="shared" ref="AY443:AZ443" si="237">IF(OR(AB443="",AB440="",AB437="",AB434=""),AY442,SUM(AB443,AB440,AB437,AB434))</f>
        <v>21015.957890999998</v>
      </c>
      <c r="AZ443" s="11">
        <f t="shared" si="237"/>
        <v>2007.825135</v>
      </c>
      <c r="BA443" s="11">
        <f t="shared" si="15"/>
        <v>3163.0320000000002</v>
      </c>
      <c r="BC443" s="66" t="str">
        <f t="shared" si="16"/>
        <v>19997</v>
      </c>
      <c r="BD443" s="2">
        <f t="shared" si="17"/>
        <v>127.40306999443986</v>
      </c>
      <c r="BE443" s="2">
        <f t="shared" si="18"/>
        <v>124.73528194255508</v>
      </c>
      <c r="BF443" s="2">
        <f t="shared" si="19"/>
        <v>176.25665687438919</v>
      </c>
      <c r="BG443" s="2">
        <f t="shared" si="20"/>
        <v>241.78265499209778</v>
      </c>
      <c r="BH443" s="2">
        <f t="shared" si="21"/>
        <v>117.64288371962846</v>
      </c>
      <c r="BI443" s="2">
        <f t="shared" si="22"/>
        <v>115.46078223353844</v>
      </c>
      <c r="BJ443" s="2">
        <f t="shared" si="23"/>
        <v>126.43604716505187</v>
      </c>
      <c r="BK443" s="2">
        <f t="shared" si="24"/>
        <v>75.462456371801991</v>
      </c>
      <c r="BL443" s="2">
        <f t="shared" si="25"/>
        <v>8.8661403593685897</v>
      </c>
      <c r="BM443" s="2">
        <f t="shared" si="26"/>
        <v>25.81068063645559</v>
      </c>
      <c r="BN443" s="2">
        <f t="shared" si="27"/>
        <v>12.685619110854596</v>
      </c>
    </row>
    <row r="444" spans="1:66" ht="15" customHeight="1" x14ac:dyDescent="0.2">
      <c r="A444" s="71">
        <v>36373</v>
      </c>
      <c r="B444" s="13">
        <v>11282.700999999999</v>
      </c>
      <c r="C444" s="13">
        <v>679013</v>
      </c>
      <c r="D444" s="76">
        <v>17174632.263725702</v>
      </c>
      <c r="E444" s="13">
        <v>3149970</v>
      </c>
      <c r="F444" s="38">
        <v>321957.40000000002</v>
      </c>
      <c r="G444" s="13"/>
      <c r="H444" s="38">
        <v>636529</v>
      </c>
      <c r="I444" s="13"/>
      <c r="J444" s="13">
        <v>5880561</v>
      </c>
      <c r="K444" s="38">
        <v>259187.285</v>
      </c>
      <c r="L444" s="13"/>
      <c r="M444" s="38">
        <v>1895723.55596</v>
      </c>
      <c r="N444" s="13"/>
      <c r="O444" s="13">
        <v>605.70000000000005</v>
      </c>
      <c r="P444" s="13">
        <v>413501</v>
      </c>
      <c r="Q444" s="13"/>
      <c r="R444" s="13"/>
      <c r="S444" s="38"/>
      <c r="T444" s="13"/>
      <c r="U444" s="13"/>
      <c r="V444" s="38"/>
      <c r="W444" s="13"/>
      <c r="X444" s="13"/>
      <c r="Y444" s="13"/>
      <c r="Z444" s="13">
        <v>92283.4</v>
      </c>
      <c r="AA444" s="38"/>
      <c r="AB444" s="13"/>
      <c r="AC444" s="13"/>
      <c r="AD444" s="13"/>
      <c r="AF444" s="11">
        <f t="shared" ref="AF444:AG444" si="238">IF(COUNT(B442:B444)&gt;=2,AVERAGE(B442:B444),"")</f>
        <v>11186.821000000002</v>
      </c>
      <c r="AG444" s="11">
        <f t="shared" si="238"/>
        <v>680254.56666666665</v>
      </c>
      <c r="AH444" s="11">
        <f t="shared" ref="AH444:AJ444" si="239">IF(COUNT(D442:D444)&gt;=2,AVERAGE(D442:D444)/1000,"")</f>
        <v>17103.479850411204</v>
      </c>
      <c r="AI444" s="11">
        <f t="shared" si="239"/>
        <v>3172.9566666666665</v>
      </c>
      <c r="AJ444" s="11">
        <f t="shared" si="239"/>
        <v>320.12313333333339</v>
      </c>
      <c r="AK444" s="11">
        <f t="shared" si="5"/>
        <v>626382.33333333337</v>
      </c>
      <c r="AL444" s="11">
        <f t="shared" ref="AL444:AM444" si="240">IF(COUNT(J442:J444)&gt;=2,AVERAGE(J442:J444)/1000,"")</f>
        <v>5868.1303333333326</v>
      </c>
      <c r="AM444" s="11">
        <f t="shared" si="240"/>
        <v>260.06549166666667</v>
      </c>
      <c r="AN444" s="11">
        <f t="shared" si="7"/>
        <v>1867.0670026766668</v>
      </c>
      <c r="AO444" s="11">
        <f t="shared" si="8"/>
        <v>594.4</v>
      </c>
      <c r="AP444" s="11">
        <f t="shared" si="9"/>
        <v>409.642</v>
      </c>
      <c r="AQ444" s="11">
        <f t="shared" ref="AQ444:AR444" si="241">IF(OR(Q444="",Q441="",Q438="",Q435=""),AQ443,SUM(Q444,Q441,Q438,Q435))</f>
        <v>8777.9399999999987</v>
      </c>
      <c r="AR444" s="11">
        <f t="shared" si="241"/>
        <v>552061.5</v>
      </c>
      <c r="AS444" s="11">
        <f t="shared" ref="AS444:AU444" si="242">IF(OR(T444="",T441="",T438="",T435=""),AS443,SUM(T444,T441,T438,T435)/1000)</f>
        <v>9618.6880000000001</v>
      </c>
      <c r="AT444" s="11">
        <f t="shared" si="242"/>
        <v>1322.434260956878</v>
      </c>
      <c r="AU444" s="11">
        <f t="shared" si="242"/>
        <v>263.82901953200002</v>
      </c>
      <c r="AV444" s="11">
        <f t="shared" si="12"/>
        <v>532569</v>
      </c>
      <c r="AW444" s="11">
        <f t="shared" ref="AW444:AX444" si="243">IF(OR(Y444="",Y441="",Y438="",Y435=""),AW443,SUM(Y444,Y441,Y438,Y435)/1000)</f>
        <v>4683.8590000000004</v>
      </c>
      <c r="AX444" s="11">
        <f t="shared" si="243"/>
        <v>348.75200000000001</v>
      </c>
      <c r="AY444" s="11">
        <f t="shared" ref="AY444:AZ444" si="244">IF(OR(AB444="",AB441="",AB438="",AB435=""),AY443,SUM(AB444,AB441,AB438,AB435))</f>
        <v>21015.957890999998</v>
      </c>
      <c r="AZ444" s="11">
        <f t="shared" si="244"/>
        <v>2007.825135</v>
      </c>
      <c r="BA444" s="11">
        <f t="shared" si="15"/>
        <v>3163.0320000000002</v>
      </c>
      <c r="BC444" s="66" t="str">
        <f t="shared" si="16"/>
        <v>19998</v>
      </c>
      <c r="BD444" s="2">
        <f t="shared" si="17"/>
        <v>128.2491660723114</v>
      </c>
      <c r="BE444" s="2">
        <f t="shared" si="18"/>
        <v>125.25832890164703</v>
      </c>
      <c r="BF444" s="2">
        <f t="shared" si="19"/>
        <v>177.70191319058571</v>
      </c>
      <c r="BG444" s="2">
        <f t="shared" si="20"/>
        <v>241.36247027436025</v>
      </c>
      <c r="BH444" s="2">
        <f t="shared" si="21"/>
        <v>119.12323641431234</v>
      </c>
      <c r="BI444" s="2">
        <f t="shared" si="22"/>
        <v>116.21724133398676</v>
      </c>
      <c r="BJ444" s="2">
        <f t="shared" si="23"/>
        <v>126.21273401528332</v>
      </c>
      <c r="BK444" s="2">
        <f t="shared" si="24"/>
        <v>75.486428504966895</v>
      </c>
      <c r="BL444" s="2">
        <f t="shared" si="25"/>
        <v>8.9763831797677955</v>
      </c>
      <c r="BM444" s="2">
        <f t="shared" si="26"/>
        <v>27.459230573549593</v>
      </c>
      <c r="BN444" s="2">
        <f t="shared" si="27"/>
        <v>12.861681883390434</v>
      </c>
    </row>
    <row r="445" spans="1:66" ht="15" customHeight="1" x14ac:dyDescent="0.2">
      <c r="A445" s="71">
        <v>36404</v>
      </c>
      <c r="B445" s="13">
        <v>11507.929</v>
      </c>
      <c r="C445" s="13">
        <v>677834.3</v>
      </c>
      <c r="D445" s="76">
        <v>17253377.169803102</v>
      </c>
      <c r="E445" s="13">
        <v>3195380</v>
      </c>
      <c r="F445" s="38">
        <v>322895.90000000002</v>
      </c>
      <c r="G445" s="13"/>
      <c r="H445" s="38">
        <v>652289</v>
      </c>
      <c r="I445" s="13"/>
      <c r="J445" s="13">
        <v>5886752</v>
      </c>
      <c r="K445" s="38">
        <v>257450.04199999999</v>
      </c>
      <c r="L445" s="13"/>
      <c r="M445" s="38">
        <v>1936860.75236</v>
      </c>
      <c r="N445" s="13"/>
      <c r="O445" s="13">
        <v>611.9</v>
      </c>
      <c r="P445" s="13">
        <v>427411</v>
      </c>
      <c r="Q445" s="13">
        <v>2305.08</v>
      </c>
      <c r="R445" s="13">
        <v>151717.29999999999</v>
      </c>
      <c r="S445" s="38">
        <v>2462585</v>
      </c>
      <c r="T445" s="13">
        <v>2458311</v>
      </c>
      <c r="U445" s="13"/>
      <c r="V445" s="38"/>
      <c r="W445" s="13"/>
      <c r="X445" s="13"/>
      <c r="Y445" s="13">
        <v>1182199</v>
      </c>
      <c r="Z445" s="13">
        <v>90611.8</v>
      </c>
      <c r="AA445" s="38">
        <v>5598.6072539999996</v>
      </c>
      <c r="AB445" s="13">
        <v>5846.0101510000004</v>
      </c>
      <c r="AC445" s="13"/>
      <c r="AD445" s="13">
        <v>850548</v>
      </c>
      <c r="AF445" s="11">
        <f t="shared" ref="AF445:AG445" si="245">IF(COUNT(B443:B445)&gt;=2,AVERAGE(B443:B445),"")</f>
        <v>11310.681333333332</v>
      </c>
      <c r="AG445" s="11">
        <f t="shared" si="245"/>
        <v>681834.1</v>
      </c>
      <c r="AH445" s="11">
        <f t="shared" ref="AH445:AJ445" si="246">IF(COUNT(D443:D445)&gt;=2,AVERAGE(D443:D445)/1000,"")</f>
        <v>17186.530644329632</v>
      </c>
      <c r="AI445" s="11">
        <f t="shared" si="246"/>
        <v>3168.6433333333334</v>
      </c>
      <c r="AJ445" s="11">
        <f t="shared" si="246"/>
        <v>322.03719999999998</v>
      </c>
      <c r="AK445" s="11">
        <f t="shared" si="5"/>
        <v>638675</v>
      </c>
      <c r="AL445" s="11">
        <f t="shared" ref="AL445:AM445" si="247">IF(COUNT(J443:J445)&gt;=2,AVERAGE(J443:J445)/1000,"")</f>
        <v>5880.0956666666671</v>
      </c>
      <c r="AM445" s="11">
        <f t="shared" si="247"/>
        <v>258.89114233333333</v>
      </c>
      <c r="AN445" s="11">
        <f t="shared" si="7"/>
        <v>1902.6516385800001</v>
      </c>
      <c r="AO445" s="11">
        <f t="shared" si="8"/>
        <v>604.5333333333333</v>
      </c>
      <c r="AP445" s="11">
        <f t="shared" si="9"/>
        <v>416.15100000000001</v>
      </c>
      <c r="AQ445" s="11">
        <f t="shared" ref="AQ445:AR445" si="248">IF(OR(Q445="",Q442="",Q439="",Q436=""),AQ444,SUM(Q445,Q442,Q439,Q436))</f>
        <v>8905.4599999999991</v>
      </c>
      <c r="AR445" s="11">
        <f t="shared" si="248"/>
        <v>570416.5</v>
      </c>
      <c r="AS445" s="11">
        <f t="shared" ref="AS445:AU445" si="249">IF(OR(T445="",T442="",T439="",T436=""),AS444,SUM(T445,T442,T439,T436)/1000)</f>
        <v>9703.0370000000003</v>
      </c>
      <c r="AT445" s="11">
        <f t="shared" si="249"/>
        <v>1322.434260956878</v>
      </c>
      <c r="AU445" s="11">
        <f t="shared" si="249"/>
        <v>263.82901953200002</v>
      </c>
      <c r="AV445" s="11">
        <f t="shared" si="12"/>
        <v>532569</v>
      </c>
      <c r="AW445" s="11">
        <f t="shared" ref="AW445:AX445" si="250">IF(OR(Y445="",Y442="",Y439="",Y436=""),AW444,SUM(Y445,Y442,Y439,Y436)/1000)</f>
        <v>4739.5590000000002</v>
      </c>
      <c r="AX445" s="11">
        <f t="shared" si="250"/>
        <v>354.21310000000005</v>
      </c>
      <c r="AY445" s="11">
        <f t="shared" ref="AY445:AZ445" si="251">IF(OR(AB445="",AB442="",AB439="",AB436=""),AY444,SUM(AB445,AB442,AB439,AB436))</f>
        <v>21992.060380000003</v>
      </c>
      <c r="AZ445" s="11">
        <f t="shared" si="251"/>
        <v>2007.825135</v>
      </c>
      <c r="BA445" s="11">
        <f t="shared" si="15"/>
        <v>3247.415</v>
      </c>
      <c r="BC445" s="66" t="str">
        <f t="shared" si="16"/>
        <v>19999</v>
      </c>
      <c r="BD445" s="2">
        <f t="shared" si="17"/>
        <v>127.44244093716752</v>
      </c>
      <c r="BE445" s="2">
        <f t="shared" si="18"/>
        <v>123.40065976948824</v>
      </c>
      <c r="BF445" s="2">
        <f t="shared" si="19"/>
        <v>176.85522598563165</v>
      </c>
      <c r="BG445" s="2">
        <f t="shared" si="20"/>
        <v>239.93303564071306</v>
      </c>
      <c r="BH445" s="2">
        <f t="shared" si="21"/>
        <v>120.45569029153778</v>
      </c>
      <c r="BI445" s="2">
        <f t="shared" si="22"/>
        <v>117.09769062788109</v>
      </c>
      <c r="BJ445" s="2">
        <f t="shared" si="23"/>
        <v>125.64589013745572</v>
      </c>
      <c r="BK445" s="2">
        <f t="shared" si="24"/>
        <v>74.579003399411533</v>
      </c>
      <c r="BL445" s="2">
        <f t="shared" si="25"/>
        <v>8.7557301170079711</v>
      </c>
      <c r="BM445" s="2">
        <f t="shared" si="26"/>
        <v>28.740882689799914</v>
      </c>
      <c r="BN445" s="2">
        <f t="shared" si="27"/>
        <v>12.775115774990578</v>
      </c>
    </row>
    <row r="446" spans="1:66" ht="15" customHeight="1" x14ac:dyDescent="0.2">
      <c r="A446" s="71">
        <v>36434</v>
      </c>
      <c r="B446" s="13">
        <v>11538.963</v>
      </c>
      <c r="C446" s="13">
        <v>676799.2</v>
      </c>
      <c r="D446" s="76">
        <v>17340959.617618799</v>
      </c>
      <c r="E446" s="13">
        <v>3248350</v>
      </c>
      <c r="F446" s="38">
        <v>318957.59999999998</v>
      </c>
      <c r="G446" s="13"/>
      <c r="H446" s="38">
        <v>628896</v>
      </c>
      <c r="I446" s="13"/>
      <c r="J446" s="13">
        <v>5902870</v>
      </c>
      <c r="K446" s="38">
        <v>259628.49</v>
      </c>
      <c r="L446" s="13"/>
      <c r="M446" s="38">
        <v>1954936.19016</v>
      </c>
      <c r="N446" s="13"/>
      <c r="O446" s="13">
        <v>639.4</v>
      </c>
      <c r="P446" s="13">
        <v>426662</v>
      </c>
      <c r="Q446" s="13"/>
      <c r="R446" s="13"/>
      <c r="S446" s="38"/>
      <c r="T446" s="13"/>
      <c r="U446" s="13"/>
      <c r="V446" s="38"/>
      <c r="W446" s="13"/>
      <c r="X446" s="13"/>
      <c r="Y446" s="13"/>
      <c r="Z446" s="13">
        <v>95872.4</v>
      </c>
      <c r="AA446" s="38"/>
      <c r="AB446" s="13"/>
      <c r="AC446" s="13"/>
      <c r="AD446" s="13"/>
      <c r="AF446" s="11">
        <f t="shared" ref="AF446:AG446" si="252">IF(COUNT(B444:B446)&gt;=2,AVERAGE(B444:B446),"")</f>
        <v>11443.197666666665</v>
      </c>
      <c r="AG446" s="11">
        <f t="shared" si="252"/>
        <v>677882.16666666663</v>
      </c>
      <c r="AH446" s="11">
        <f t="shared" ref="AH446:AJ446" si="253">IF(COUNT(D444:D446)&gt;=2,AVERAGE(D444:D446)/1000,"")</f>
        <v>17256.323017049202</v>
      </c>
      <c r="AI446" s="11">
        <f t="shared" si="253"/>
        <v>3197.9</v>
      </c>
      <c r="AJ446" s="11">
        <f t="shared" si="253"/>
        <v>321.27029999999996</v>
      </c>
      <c r="AK446" s="11">
        <f t="shared" si="5"/>
        <v>639238</v>
      </c>
      <c r="AL446" s="11">
        <f t="shared" ref="AL446:AM446" si="254">IF(COUNT(J444:J446)&gt;=2,AVERAGE(J444:J446)/1000,"")</f>
        <v>5890.0609999999997</v>
      </c>
      <c r="AM446" s="11">
        <f t="shared" si="254"/>
        <v>258.75527233333338</v>
      </c>
      <c r="AN446" s="11">
        <f t="shared" si="7"/>
        <v>1929.1734994933333</v>
      </c>
      <c r="AO446" s="11">
        <f t="shared" si="8"/>
        <v>619</v>
      </c>
      <c r="AP446" s="11">
        <f t="shared" si="9"/>
        <v>422.52466666666669</v>
      </c>
      <c r="AQ446" s="11">
        <f t="shared" ref="AQ446:AR446" si="255">IF(OR(Q446="",Q443="",Q440="",Q437=""),AQ445,SUM(Q446,Q443,Q440,Q437))</f>
        <v>8905.4599999999991</v>
      </c>
      <c r="AR446" s="11">
        <f t="shared" si="255"/>
        <v>570416.5</v>
      </c>
      <c r="AS446" s="11">
        <f t="shared" ref="AS446:AU446" si="256">IF(OR(T446="",T443="",T440="",T437=""),AS445,SUM(T446,T443,T440,T437)/1000)</f>
        <v>9703.0370000000003</v>
      </c>
      <c r="AT446" s="11">
        <f t="shared" si="256"/>
        <v>1322.434260956878</v>
      </c>
      <c r="AU446" s="11">
        <f t="shared" si="256"/>
        <v>263.82901953200002</v>
      </c>
      <c r="AV446" s="11">
        <f t="shared" si="12"/>
        <v>532569</v>
      </c>
      <c r="AW446" s="11">
        <f t="shared" ref="AW446:AX446" si="257">IF(OR(Y446="",Y443="",Y440="",Y437=""),AW445,SUM(Y446,Y443,Y440,Y437)/1000)</f>
        <v>4739.5590000000002</v>
      </c>
      <c r="AX446" s="11">
        <f t="shared" si="257"/>
        <v>355.77809999999999</v>
      </c>
      <c r="AY446" s="11">
        <f t="shared" ref="AY446:AZ446" si="258">IF(OR(AB446="",AB443="",AB440="",AB437=""),AY445,SUM(AB446,AB443,AB440,AB437))</f>
        <v>21992.060380000003</v>
      </c>
      <c r="AZ446" s="11">
        <f t="shared" si="258"/>
        <v>2007.825135</v>
      </c>
      <c r="BA446" s="11">
        <f t="shared" si="15"/>
        <v>3247.415</v>
      </c>
      <c r="BC446" s="66" t="str">
        <f t="shared" si="16"/>
        <v>199910</v>
      </c>
      <c r="BD446" s="2">
        <f t="shared" si="17"/>
        <v>128.85348194830831</v>
      </c>
      <c r="BE446" s="2">
        <f t="shared" si="18"/>
        <v>123.22079454312005</v>
      </c>
      <c r="BF446" s="2">
        <f t="shared" si="19"/>
        <v>177.81510171045369</v>
      </c>
      <c r="BG446" s="2">
        <f t="shared" si="20"/>
        <v>239.60686945909794</v>
      </c>
      <c r="BH446" s="2">
        <f t="shared" si="21"/>
        <v>121.33734715809206</v>
      </c>
      <c r="BI446" s="2">
        <f t="shared" si="22"/>
        <v>117.61524484777249</v>
      </c>
      <c r="BJ446" s="2">
        <f t="shared" si="23"/>
        <v>125.28409444719262</v>
      </c>
      <c r="BK446" s="2">
        <f t="shared" si="24"/>
        <v>74.901821719994373</v>
      </c>
      <c r="BL446" s="2">
        <f t="shared" si="25"/>
        <v>8.8840442694083954</v>
      </c>
      <c r="BM446" s="2">
        <f t="shared" si="26"/>
        <v>29.604171680020329</v>
      </c>
      <c r="BN446" s="2">
        <f t="shared" si="27"/>
        <v>12.950928096838728</v>
      </c>
    </row>
    <row r="447" spans="1:66" ht="15" customHeight="1" x14ac:dyDescent="0.2">
      <c r="A447" s="71">
        <v>36465</v>
      </c>
      <c r="B447" s="13">
        <v>11655.925999999999</v>
      </c>
      <c r="C447" s="13">
        <v>678222.6</v>
      </c>
      <c r="D447" s="76">
        <v>17401083.4323055</v>
      </c>
      <c r="E447" s="13">
        <v>3285260</v>
      </c>
      <c r="F447" s="38">
        <v>323292.2</v>
      </c>
      <c r="G447" s="13"/>
      <c r="H447" s="38">
        <v>639347</v>
      </c>
      <c r="I447" s="13"/>
      <c r="J447" s="13">
        <v>5931589</v>
      </c>
      <c r="K447" s="38">
        <v>262754.64</v>
      </c>
      <c r="L447" s="13"/>
      <c r="M447" s="38">
        <v>1999533.4782799999</v>
      </c>
      <c r="N447" s="13"/>
      <c r="O447" s="13">
        <v>663.5</v>
      </c>
      <c r="P447" s="13">
        <v>440284</v>
      </c>
      <c r="Q447" s="13"/>
      <c r="R447" s="13"/>
      <c r="S447" s="38"/>
      <c r="T447" s="13"/>
      <c r="U447" s="13"/>
      <c r="V447" s="38"/>
      <c r="W447" s="13"/>
      <c r="X447" s="13"/>
      <c r="Y447" s="13"/>
      <c r="Z447" s="13">
        <v>99563.1</v>
      </c>
      <c r="AA447" s="38"/>
      <c r="AB447" s="13"/>
      <c r="AC447" s="13"/>
      <c r="AD447" s="13"/>
      <c r="AF447" s="11">
        <f t="shared" ref="AF447:AG447" si="259">IF(COUNT(B445:B447)&gt;=2,AVERAGE(B445:B447),"")</f>
        <v>11567.606</v>
      </c>
      <c r="AG447" s="11">
        <f t="shared" si="259"/>
        <v>677618.70000000007</v>
      </c>
      <c r="AH447" s="11">
        <f t="shared" ref="AH447:AJ447" si="260">IF(COUNT(D445:D447)&gt;=2,AVERAGE(D445:D447)/1000,"")</f>
        <v>17331.806739909131</v>
      </c>
      <c r="AI447" s="11">
        <f t="shared" si="260"/>
        <v>3242.9966666666664</v>
      </c>
      <c r="AJ447" s="11">
        <f t="shared" si="260"/>
        <v>321.71523333333334</v>
      </c>
      <c r="AK447" s="11">
        <f t="shared" si="5"/>
        <v>640177.33333333337</v>
      </c>
      <c r="AL447" s="11">
        <f t="shared" ref="AL447:AM447" si="261">IF(COUNT(J445:J447)&gt;=2,AVERAGE(J445:J447)/1000,"")</f>
        <v>5907.0703333333331</v>
      </c>
      <c r="AM447" s="11">
        <f t="shared" si="261"/>
        <v>259.94439066666666</v>
      </c>
      <c r="AN447" s="11">
        <f t="shared" si="7"/>
        <v>1963.7768069333333</v>
      </c>
      <c r="AO447" s="11">
        <f t="shared" si="8"/>
        <v>638.26666666666665</v>
      </c>
      <c r="AP447" s="11">
        <f t="shared" si="9"/>
        <v>431.45233333333329</v>
      </c>
      <c r="AQ447" s="11">
        <f t="shared" ref="AQ447:AR447" si="262">IF(OR(Q447="",Q444="",Q441="",Q438=""),AQ446,SUM(Q447,Q444,Q441,Q438))</f>
        <v>8905.4599999999991</v>
      </c>
      <c r="AR447" s="11">
        <f t="shared" si="262"/>
        <v>570416.5</v>
      </c>
      <c r="AS447" s="11">
        <f t="shared" ref="AS447:AU447" si="263">IF(OR(T447="",T444="",T441="",T438=""),AS446,SUM(T447,T444,T441,T438)/1000)</f>
        <v>9703.0370000000003</v>
      </c>
      <c r="AT447" s="11">
        <f t="shared" si="263"/>
        <v>1322.434260956878</v>
      </c>
      <c r="AU447" s="11">
        <f t="shared" si="263"/>
        <v>263.82901953200002</v>
      </c>
      <c r="AV447" s="11">
        <f t="shared" si="12"/>
        <v>532569</v>
      </c>
      <c r="AW447" s="11">
        <f t="shared" ref="AW447:AX447" si="264">IF(OR(Y447="",Y444="",Y441="",Y438=""),AW446,SUM(Y447,Y444,Y441,Y438)/1000)</f>
        <v>4739.5590000000002</v>
      </c>
      <c r="AX447" s="11">
        <f t="shared" si="264"/>
        <v>361.99859999999995</v>
      </c>
      <c r="AY447" s="11">
        <f t="shared" ref="AY447:AZ447" si="265">IF(OR(AB447="",AB444="",AB441="",AB438=""),AY446,SUM(AB447,AB444,AB441,AB438))</f>
        <v>21992.060380000003</v>
      </c>
      <c r="AZ447" s="11">
        <f t="shared" si="265"/>
        <v>2007.825135</v>
      </c>
      <c r="BA447" s="11">
        <f t="shared" si="15"/>
        <v>3247.415</v>
      </c>
      <c r="BC447" s="66" t="str">
        <f t="shared" si="16"/>
        <v>199911</v>
      </c>
      <c r="BD447" s="2">
        <f t="shared" si="17"/>
        <v>130.36313379524884</v>
      </c>
      <c r="BE447" s="2">
        <f t="shared" si="18"/>
        <v>123.50691000912035</v>
      </c>
      <c r="BF447" s="2">
        <f t="shared" si="19"/>
        <v>178.67853333354438</v>
      </c>
      <c r="BG447" s="2">
        <f t="shared" si="20"/>
        <v>241.81920375278884</v>
      </c>
      <c r="BH447" s="2">
        <f t="shared" si="21"/>
        <v>122.06284227991829</v>
      </c>
      <c r="BI447" s="2">
        <f t="shared" si="22"/>
        <v>119.923427762412</v>
      </c>
      <c r="BJ447" s="2">
        <f t="shared" si="23"/>
        <v>125.53955331846383</v>
      </c>
      <c r="BK447" s="2">
        <f t="shared" si="24"/>
        <v>74.23359359468428</v>
      </c>
      <c r="BL447" s="2">
        <f t="shared" si="25"/>
        <v>9.0533662488675013</v>
      </c>
      <c r="BM447" s="2">
        <f t="shared" si="26"/>
        <v>30.10886370507227</v>
      </c>
      <c r="BN447" s="2">
        <f t="shared" si="27"/>
        <v>13.156711661469123</v>
      </c>
    </row>
    <row r="448" spans="1:66" ht="15" customHeight="1" x14ac:dyDescent="0.2">
      <c r="A448" s="71">
        <v>36495</v>
      </c>
      <c r="B448" s="13">
        <v>11989.787</v>
      </c>
      <c r="C448" s="13">
        <v>669798.80000000005</v>
      </c>
      <c r="D448" s="76">
        <v>17521146.0882302</v>
      </c>
      <c r="E448" s="13">
        <v>3390440</v>
      </c>
      <c r="F448" s="38">
        <v>338717.57699999999</v>
      </c>
      <c r="G448" s="13"/>
      <c r="H448" s="38">
        <v>646205</v>
      </c>
      <c r="I448" s="13"/>
      <c r="J448" s="13">
        <v>5964477</v>
      </c>
      <c r="K448" s="38">
        <v>274769.73800000001</v>
      </c>
      <c r="L448" s="13"/>
      <c r="M448" s="38">
        <v>2048716.74386</v>
      </c>
      <c r="N448" s="13"/>
      <c r="O448" s="13">
        <v>714.6</v>
      </c>
      <c r="P448" s="13">
        <v>446935</v>
      </c>
      <c r="Q448" s="13">
        <v>2658.4000000000005</v>
      </c>
      <c r="R448" s="13">
        <v>156019.20000000001</v>
      </c>
      <c r="S448" s="38">
        <v>2469638</v>
      </c>
      <c r="T448" s="13">
        <v>2467432</v>
      </c>
      <c r="U448" s="13"/>
      <c r="V448" s="38"/>
      <c r="W448" s="13"/>
      <c r="X448" s="13"/>
      <c r="Y448" s="13">
        <v>1249308</v>
      </c>
      <c r="Z448" s="13">
        <v>98772.5</v>
      </c>
      <c r="AA448" s="38">
        <v>5892.8767280000002</v>
      </c>
      <c r="AB448" s="13">
        <v>6091.9684539999998</v>
      </c>
      <c r="AC448" s="13"/>
      <c r="AD448" s="13">
        <v>873060</v>
      </c>
      <c r="AF448" s="11">
        <f t="shared" ref="AF448:AG448" si="266">IF(COUNT(B446:B448)&gt;=2,AVERAGE(B446:B448),"")</f>
        <v>11728.225333333334</v>
      </c>
      <c r="AG448" s="11">
        <f t="shared" si="266"/>
        <v>674940.2</v>
      </c>
      <c r="AH448" s="11">
        <f t="shared" ref="AH448:AJ448" si="267">IF(COUNT(D446:D448)&gt;=2,AVERAGE(D446:D448)/1000,"")</f>
        <v>17421.063046051499</v>
      </c>
      <c r="AI448" s="11">
        <f t="shared" si="267"/>
        <v>3308.0166666666664</v>
      </c>
      <c r="AJ448" s="11">
        <f t="shared" si="267"/>
        <v>326.98912566666672</v>
      </c>
      <c r="AK448" s="11">
        <f t="shared" si="5"/>
        <v>638149.33333333337</v>
      </c>
      <c r="AL448" s="11">
        <f t="shared" ref="AL448:AM448" si="268">IF(COUNT(J446:J448)&gt;=2,AVERAGE(J446:J448)/1000,"")</f>
        <v>5932.9786666666669</v>
      </c>
      <c r="AM448" s="11">
        <f t="shared" si="268"/>
        <v>265.71762266666667</v>
      </c>
      <c r="AN448" s="11">
        <f t="shared" si="7"/>
        <v>2001.0621374333334</v>
      </c>
      <c r="AO448" s="11">
        <f t="shared" si="8"/>
        <v>672.5</v>
      </c>
      <c r="AP448" s="11">
        <f t="shared" si="9"/>
        <v>437.96033333333332</v>
      </c>
      <c r="AQ448" s="11">
        <f t="shared" ref="AQ448:AR448" si="269">IF(OR(Q448="",Q445="",Q442="",Q439=""),AQ447,SUM(Q448,Q445,Q442,Q439))</f>
        <v>9056.44</v>
      </c>
      <c r="AR448" s="11">
        <f t="shared" si="269"/>
        <v>591452.9</v>
      </c>
      <c r="AS448" s="11">
        <f t="shared" ref="AS448:AU448" si="270">IF(OR(T448="",T445="",T442="",T439=""),AS447,SUM(T448,T445,T442,T439)/1000)</f>
        <v>9804.5030000000006</v>
      </c>
      <c r="AT448" s="11">
        <f t="shared" si="270"/>
        <v>1322.434260956878</v>
      </c>
      <c r="AU448" s="11">
        <f t="shared" si="270"/>
        <v>263.82901953200002</v>
      </c>
      <c r="AV448" s="11">
        <f t="shared" si="12"/>
        <v>532569</v>
      </c>
      <c r="AW448" s="11">
        <f t="shared" ref="AW448:AX448" si="271">IF(OR(Y448="",Y445="",Y442="",Y439=""),AW447,SUM(Y448,Y445,Y442,Y439)/1000)</f>
        <v>4789.826</v>
      </c>
      <c r="AX448" s="11">
        <f t="shared" si="271"/>
        <v>369.93379999999991</v>
      </c>
      <c r="AY448" s="11">
        <f t="shared" ref="AY448:AZ448" si="272">IF(OR(AB448="",AB445="",AB442="",AB439=""),AY447,SUM(AB448,AB445,AB442,AB439))</f>
        <v>22953.865476999999</v>
      </c>
      <c r="AZ448" s="11">
        <f t="shared" si="272"/>
        <v>2007.825135</v>
      </c>
      <c r="BA448" s="11">
        <f t="shared" si="15"/>
        <v>3339.0120000000002</v>
      </c>
      <c r="BC448" s="66" t="str">
        <f t="shared" si="16"/>
        <v>199912</v>
      </c>
      <c r="BD448" s="2">
        <f t="shared" si="17"/>
        <v>129.89341370350326</v>
      </c>
      <c r="BE448" s="2">
        <f t="shared" si="18"/>
        <v>118.83985941266893</v>
      </c>
      <c r="BF448" s="2">
        <f t="shared" si="19"/>
        <v>177.84455544227237</v>
      </c>
      <c r="BG448" s="2">
        <f t="shared" si="20"/>
        <v>245.22932915547128</v>
      </c>
      <c r="BH448" s="2">
        <f t="shared" si="21"/>
        <v>121.77216159537478</v>
      </c>
      <c r="BI448" s="2">
        <f t="shared" si="22"/>
        <v>120.02914176379022</v>
      </c>
      <c r="BJ448" s="2">
        <f t="shared" si="23"/>
        <v>124.27445253872776</v>
      </c>
      <c r="BK448" s="2">
        <f t="shared" si="24"/>
        <v>73.050734807191859</v>
      </c>
      <c r="BL448" s="2">
        <f t="shared" si="25"/>
        <v>8.7721362444410182</v>
      </c>
      <c r="BM448" s="2">
        <f t="shared" si="26"/>
        <v>30.829377977679318</v>
      </c>
      <c r="BN448" s="2">
        <f t="shared" si="27"/>
        <v>13.011107809339634</v>
      </c>
    </row>
    <row r="449" spans="1:66" ht="15" customHeight="1" x14ac:dyDescent="0.2">
      <c r="A449" s="71">
        <v>36526</v>
      </c>
      <c r="B449" s="13">
        <v>12122.043</v>
      </c>
      <c r="C449" s="13">
        <v>676436.9</v>
      </c>
      <c r="D449" s="76">
        <v>17664574.923769999</v>
      </c>
      <c r="E449" s="13">
        <v>3381310</v>
      </c>
      <c r="F449" s="38">
        <v>337692.40500000003</v>
      </c>
      <c r="G449" s="13"/>
      <c r="H449" s="38">
        <v>650597</v>
      </c>
      <c r="I449" s="13"/>
      <c r="J449" s="13">
        <v>5944919</v>
      </c>
      <c r="K449" s="38">
        <v>269834.20299999998</v>
      </c>
      <c r="L449" s="13"/>
      <c r="M449" s="38">
        <v>2064815.6731499999</v>
      </c>
      <c r="N449" s="13"/>
      <c r="O449" s="13">
        <v>709.6</v>
      </c>
      <c r="P449" s="13">
        <v>438789</v>
      </c>
      <c r="Q449" s="13"/>
      <c r="R449" s="13"/>
      <c r="S449" s="38"/>
      <c r="T449" s="13"/>
      <c r="U449" s="13"/>
      <c r="V449" s="38"/>
      <c r="W449" s="13"/>
      <c r="X449" s="13"/>
      <c r="Y449" s="13"/>
      <c r="Z449" s="13">
        <v>92576.6</v>
      </c>
      <c r="AA449" s="38"/>
      <c r="AB449" s="13"/>
      <c r="AC449" s="13"/>
      <c r="AD449" s="13"/>
      <c r="AF449" s="11">
        <f t="shared" ref="AF449:AG449" si="273">IF(COUNT(B447:B449)&gt;=2,AVERAGE(B447:B449),"")</f>
        <v>11922.585333333334</v>
      </c>
      <c r="AG449" s="11">
        <f t="shared" si="273"/>
        <v>674819.43333333323</v>
      </c>
      <c r="AH449" s="11">
        <f t="shared" ref="AH449:AJ449" si="274">IF(COUNT(D447:D449)&gt;=2,AVERAGE(D447:D449)/1000,"")</f>
        <v>17528.934814768567</v>
      </c>
      <c r="AI449" s="11">
        <f t="shared" si="274"/>
        <v>3352.3366666666666</v>
      </c>
      <c r="AJ449" s="11">
        <f t="shared" si="274"/>
        <v>333.23406066666666</v>
      </c>
      <c r="AK449" s="11">
        <f t="shared" si="5"/>
        <v>645383</v>
      </c>
      <c r="AL449" s="11">
        <f t="shared" ref="AL449:AM449" si="275">IF(COUNT(J447:J449)&gt;=2,AVERAGE(J447:J449)/1000,"")</f>
        <v>5946.9949999999999</v>
      </c>
      <c r="AM449" s="11">
        <f t="shared" si="275"/>
        <v>269.11952700000001</v>
      </c>
      <c r="AN449" s="11">
        <f t="shared" si="7"/>
        <v>2037.6886317633334</v>
      </c>
      <c r="AO449" s="11">
        <f t="shared" si="8"/>
        <v>695.9</v>
      </c>
      <c r="AP449" s="11">
        <f t="shared" si="9"/>
        <v>442.0026666666667</v>
      </c>
      <c r="AQ449" s="11">
        <f t="shared" ref="AQ449:AR449" si="276">IF(OR(Q449="",Q446="",Q443="",Q440=""),AQ448,SUM(Q449,Q446,Q443,Q440))</f>
        <v>9056.44</v>
      </c>
      <c r="AR449" s="11">
        <f t="shared" si="276"/>
        <v>591452.9</v>
      </c>
      <c r="AS449" s="11">
        <f t="shared" ref="AS449:AU449" si="277">IF(OR(T449="",T446="",T443="",T440=""),AS448,SUM(T449,T446,T443,T440)/1000)</f>
        <v>9804.5030000000006</v>
      </c>
      <c r="AT449" s="11">
        <f t="shared" si="277"/>
        <v>1322.434260956878</v>
      </c>
      <c r="AU449" s="11">
        <f t="shared" si="277"/>
        <v>263.82901953200002</v>
      </c>
      <c r="AV449" s="11">
        <f t="shared" si="12"/>
        <v>532569</v>
      </c>
      <c r="AW449" s="11">
        <f t="shared" ref="AW449:AX449" si="278">IF(OR(Y449="",Y446="",Y443="",Y440=""),AW448,SUM(Y449,Y446,Y443,Y440)/1000)</f>
        <v>4789.826</v>
      </c>
      <c r="AX449" s="11">
        <f t="shared" si="278"/>
        <v>367.41840000000002</v>
      </c>
      <c r="AY449" s="11">
        <f t="shared" ref="AY449:AZ449" si="279">IF(OR(AB449="",AB446="",AB443="",AB440=""),AY448,SUM(AB449,AB446,AB443,AB440))</f>
        <v>22953.865476999999</v>
      </c>
      <c r="AZ449" s="11">
        <f t="shared" si="279"/>
        <v>2007.825135</v>
      </c>
      <c r="BA449" s="11">
        <f t="shared" si="15"/>
        <v>3339.0120000000002</v>
      </c>
      <c r="BC449" s="66" t="str">
        <f t="shared" si="16"/>
        <v>20001</v>
      </c>
      <c r="BD449" s="2">
        <f t="shared" si="17"/>
        <v>131.69701883264128</v>
      </c>
      <c r="BE449" s="2">
        <f t="shared" si="18"/>
        <v>118.7936709404444</v>
      </c>
      <c r="BF449" s="2">
        <f t="shared" si="19"/>
        <v>178.62249458503695</v>
      </c>
      <c r="BG449" s="2">
        <f t="shared" si="20"/>
        <v>250.14601967987988</v>
      </c>
      <c r="BH449" s="2">
        <f t="shared" si="21"/>
        <v>121.94080617212477</v>
      </c>
      <c r="BI449" s="2">
        <f t="shared" si="22"/>
        <v>120.20551953518385</v>
      </c>
      <c r="BJ449" s="2">
        <f t="shared" si="23"/>
        <v>124.633332623</v>
      </c>
      <c r="BK449" s="2">
        <f t="shared" si="24"/>
        <v>73.063628893028181</v>
      </c>
      <c r="BL449" s="2">
        <f t="shared" si="25"/>
        <v>8.9294807898910165</v>
      </c>
      <c r="BM449" s="2">
        <f t="shared" si="26"/>
        <v>31.788956893732017</v>
      </c>
      <c r="BN449" s="2">
        <f t="shared" si="27"/>
        <v>13.286023909273478</v>
      </c>
    </row>
    <row r="450" spans="1:66" ht="15" customHeight="1" x14ac:dyDescent="0.2">
      <c r="A450" s="71">
        <v>36557</v>
      </c>
      <c r="B450" s="13">
        <v>12158.334999999999</v>
      </c>
      <c r="C450" s="13">
        <v>677174.8</v>
      </c>
      <c r="D450" s="76">
        <v>17818220.987282701</v>
      </c>
      <c r="E450" s="13">
        <v>3446770</v>
      </c>
      <c r="F450" s="38">
        <v>338186.95600000001</v>
      </c>
      <c r="G450" s="13"/>
      <c r="H450" s="38">
        <v>653334</v>
      </c>
      <c r="I450" s="13"/>
      <c r="J450" s="13">
        <v>5973169</v>
      </c>
      <c r="K450" s="38">
        <v>261493.97200000001</v>
      </c>
      <c r="L450" s="13"/>
      <c r="M450" s="38">
        <v>2087994.72159</v>
      </c>
      <c r="N450" s="13"/>
      <c r="O450" s="13">
        <v>742</v>
      </c>
      <c r="P450" s="13">
        <v>443529</v>
      </c>
      <c r="Q450" s="13"/>
      <c r="R450" s="13"/>
      <c r="S450" s="38"/>
      <c r="T450" s="13"/>
      <c r="U450" s="13"/>
      <c r="V450" s="38"/>
      <c r="W450" s="13"/>
      <c r="X450" s="13"/>
      <c r="Y450" s="13"/>
      <c r="Z450" s="13">
        <v>91770.4</v>
      </c>
      <c r="AA450" s="38"/>
      <c r="AB450" s="13"/>
      <c r="AC450" s="13"/>
      <c r="AD450" s="13"/>
      <c r="AF450" s="11">
        <f t="shared" ref="AF450:AG450" si="280">IF(COUNT(B448:B450)&gt;=2,AVERAGE(B448:B450),"")</f>
        <v>12090.055</v>
      </c>
      <c r="AG450" s="11">
        <f t="shared" si="280"/>
        <v>674470.16666666674</v>
      </c>
      <c r="AH450" s="11">
        <f t="shared" ref="AH450:AJ450" si="281">IF(COUNT(D448:D450)&gt;=2,AVERAGE(D448:D450)/1000,"")</f>
        <v>17667.980666427633</v>
      </c>
      <c r="AI450" s="11">
        <f t="shared" si="281"/>
        <v>3406.1733333333336</v>
      </c>
      <c r="AJ450" s="11">
        <f t="shared" si="281"/>
        <v>338.1989793333334</v>
      </c>
      <c r="AK450" s="11">
        <f t="shared" si="5"/>
        <v>650045.33333333337</v>
      </c>
      <c r="AL450" s="11">
        <f t="shared" ref="AL450:AM450" si="282">IF(COUNT(J448:J450)&gt;=2,AVERAGE(J448:J450)/1000,"")</f>
        <v>5960.8549999999996</v>
      </c>
      <c r="AM450" s="11">
        <f t="shared" si="282"/>
        <v>268.69930433333332</v>
      </c>
      <c r="AN450" s="11">
        <f t="shared" si="7"/>
        <v>2067.1757128666668</v>
      </c>
      <c r="AO450" s="11">
        <f t="shared" si="8"/>
        <v>722.06666666666661</v>
      </c>
      <c r="AP450" s="11">
        <f t="shared" si="9"/>
        <v>443.08433333333329</v>
      </c>
      <c r="AQ450" s="11">
        <f t="shared" ref="AQ450:AR450" si="283">IF(OR(Q450="",Q447="",Q444="",Q441=""),AQ449,SUM(Q450,Q447,Q444,Q441))</f>
        <v>9056.44</v>
      </c>
      <c r="AR450" s="11">
        <f t="shared" si="283"/>
        <v>591452.9</v>
      </c>
      <c r="AS450" s="11">
        <f t="shared" ref="AS450:AU450" si="284">IF(OR(T450="",T447="",T444="",T441=""),AS449,SUM(T450,T447,T444,T441)/1000)</f>
        <v>9804.5030000000006</v>
      </c>
      <c r="AT450" s="11">
        <f t="shared" si="284"/>
        <v>1322.434260956878</v>
      </c>
      <c r="AU450" s="11">
        <f t="shared" si="284"/>
        <v>263.82901953200002</v>
      </c>
      <c r="AV450" s="11">
        <f t="shared" si="12"/>
        <v>532569</v>
      </c>
      <c r="AW450" s="11">
        <f t="shared" ref="AW450:AX450" si="285">IF(OR(Y450="",Y447="",Y444="",Y441=""),AW449,SUM(Y450,Y447,Y444,Y441)/1000)</f>
        <v>4789.826</v>
      </c>
      <c r="AX450" s="11">
        <f t="shared" si="285"/>
        <v>372.8399</v>
      </c>
      <c r="AY450" s="11">
        <f t="shared" ref="AY450:AZ450" si="286">IF(OR(AB450="",AB447="",AB444="",AB441=""),AY449,SUM(AB450,AB447,AB444,AB441))</f>
        <v>22953.865476999999</v>
      </c>
      <c r="AZ450" s="11">
        <f t="shared" si="286"/>
        <v>2007.825135</v>
      </c>
      <c r="BA450" s="11">
        <f t="shared" si="15"/>
        <v>3339.0120000000002</v>
      </c>
      <c r="BC450" s="66" t="str">
        <f t="shared" si="16"/>
        <v>20002</v>
      </c>
      <c r="BD450" s="2">
        <f t="shared" si="17"/>
        <v>133.87950014186058</v>
      </c>
      <c r="BE450" s="2">
        <f t="shared" si="18"/>
        <v>118.3241017747558</v>
      </c>
      <c r="BF450" s="2">
        <f t="shared" si="19"/>
        <v>179.54237468177746</v>
      </c>
      <c r="BG450" s="2">
        <f t="shared" si="20"/>
        <v>253.49741500503819</v>
      </c>
      <c r="BH450" s="2">
        <f t="shared" si="21"/>
        <v>123.93978730872929</v>
      </c>
      <c r="BI450" s="2">
        <f t="shared" si="22"/>
        <v>119.82472380730636</v>
      </c>
      <c r="BJ450" s="2">
        <f t="shared" si="23"/>
        <v>125.17997279212405</v>
      </c>
      <c r="BK450" s="2">
        <f t="shared" si="24"/>
        <v>73.402942073993287</v>
      </c>
      <c r="BL450" s="2">
        <f t="shared" si="25"/>
        <v>9.0990207504756455</v>
      </c>
      <c r="BM450" s="2">
        <f t="shared" si="26"/>
        <v>33.493952649417352</v>
      </c>
      <c r="BN450" s="2">
        <f t="shared" si="27"/>
        <v>13.486429462613597</v>
      </c>
    </row>
    <row r="451" spans="1:66" ht="15" customHeight="1" x14ac:dyDescent="0.2">
      <c r="A451" s="71">
        <v>36586</v>
      </c>
      <c r="B451" s="13">
        <v>12258.067999999999</v>
      </c>
      <c r="C451" s="13">
        <v>683311.2</v>
      </c>
      <c r="D451" s="76">
        <v>17967602.776016701</v>
      </c>
      <c r="E451" s="13">
        <v>3497740</v>
      </c>
      <c r="F451" s="38">
        <v>338279.228</v>
      </c>
      <c r="G451" s="13"/>
      <c r="H451" s="38">
        <v>656451</v>
      </c>
      <c r="I451" s="13"/>
      <c r="J451" s="13">
        <v>5958206</v>
      </c>
      <c r="K451" s="38">
        <v>261426.95800000001</v>
      </c>
      <c r="L451" s="13"/>
      <c r="M451" s="38">
        <v>2122482.3553499999</v>
      </c>
      <c r="N451" s="13"/>
      <c r="O451" s="13">
        <v>768.4</v>
      </c>
      <c r="P451" s="13">
        <v>438954</v>
      </c>
      <c r="Q451" s="13">
        <v>2132.9899999999998</v>
      </c>
      <c r="R451" s="13">
        <v>159069.9</v>
      </c>
      <c r="S451" s="38">
        <v>2533199</v>
      </c>
      <c r="T451" s="13">
        <v>2529033</v>
      </c>
      <c r="U451" s="13"/>
      <c r="V451" s="38"/>
      <c r="W451" s="13"/>
      <c r="X451" s="13"/>
      <c r="Y451" s="13">
        <v>1273893</v>
      </c>
      <c r="Z451" s="13">
        <v>92579.9</v>
      </c>
      <c r="AA451" s="38">
        <v>6164.0266259999999</v>
      </c>
      <c r="AB451" s="13">
        <v>6412.0263580000001</v>
      </c>
      <c r="AC451" s="13"/>
      <c r="AD451" s="13">
        <v>894464</v>
      </c>
      <c r="AF451" s="11">
        <f t="shared" ref="AF451:AG451" si="287">IF(COUNT(B449:B451)&gt;=2,AVERAGE(B449:B451),"")</f>
        <v>12179.481999999998</v>
      </c>
      <c r="AG451" s="11">
        <f t="shared" si="287"/>
        <v>678974.3</v>
      </c>
      <c r="AH451" s="11">
        <f t="shared" ref="AH451:AJ451" si="288">IF(COUNT(D449:D451)&gt;=2,AVERAGE(D449:D451)/1000,"")</f>
        <v>17816.799562356468</v>
      </c>
      <c r="AI451" s="11">
        <f t="shared" si="288"/>
        <v>3441.94</v>
      </c>
      <c r="AJ451" s="11">
        <f t="shared" si="288"/>
        <v>338.052863</v>
      </c>
      <c r="AK451" s="11">
        <f t="shared" si="5"/>
        <v>653460.66666666663</v>
      </c>
      <c r="AL451" s="11">
        <f t="shared" ref="AL451:AM451" si="289">IF(COUNT(J449:J451)&gt;=2,AVERAGE(J449:J451)/1000,"")</f>
        <v>5958.7646666666669</v>
      </c>
      <c r="AM451" s="11">
        <f t="shared" si="289"/>
        <v>264.251711</v>
      </c>
      <c r="AN451" s="11">
        <f t="shared" si="7"/>
        <v>2091.7642500299999</v>
      </c>
      <c r="AO451" s="11">
        <f t="shared" si="8"/>
        <v>740</v>
      </c>
      <c r="AP451" s="11">
        <f t="shared" si="9"/>
        <v>440.42399999999998</v>
      </c>
      <c r="AQ451" s="11">
        <f t="shared" ref="AQ451:AR451" si="290">IF(OR(Q451="",Q448="",Q445="",Q442=""),AQ450,SUM(Q451,Q448,Q445,Q442))</f>
        <v>9253.24</v>
      </c>
      <c r="AR451" s="11">
        <f t="shared" si="290"/>
        <v>610446.79999999993</v>
      </c>
      <c r="AS451" s="11">
        <f t="shared" ref="AS451:AU451" si="291">IF(OR(T451="",T448="",T445="",T442=""),AS450,SUM(T451,T448,T445,T442)/1000)</f>
        <v>9907.8790000000008</v>
      </c>
      <c r="AT451" s="11">
        <f t="shared" si="291"/>
        <v>1322.434260956878</v>
      </c>
      <c r="AU451" s="11">
        <f t="shared" si="291"/>
        <v>263.82901953200002</v>
      </c>
      <c r="AV451" s="11">
        <f t="shared" si="12"/>
        <v>532569</v>
      </c>
      <c r="AW451" s="11">
        <f t="shared" ref="AW451:AX451" si="292">IF(OR(Y451="",Y448="",Y445="",Y442=""),AW450,SUM(Y451,Y448,Y445,Y442)/1000)</f>
        <v>4853.9210000000003</v>
      </c>
      <c r="AX451" s="11">
        <f t="shared" si="292"/>
        <v>373.71109999999999</v>
      </c>
      <c r="AY451" s="11">
        <f t="shared" ref="AY451:AZ451" si="293">IF(OR(AB451="",AB448="",AB445="",AB442=""),AY450,SUM(AB451,AB448,AB445,AB442))</f>
        <v>24002.899828999998</v>
      </c>
      <c r="AZ451" s="11">
        <f t="shared" si="293"/>
        <v>2007.825135</v>
      </c>
      <c r="BA451" s="11">
        <f t="shared" si="15"/>
        <v>3432.835</v>
      </c>
      <c r="BC451" s="66" t="str">
        <f t="shared" si="16"/>
        <v>20003</v>
      </c>
      <c r="BD451" s="2">
        <f t="shared" si="17"/>
        <v>133.49677135828207</v>
      </c>
      <c r="BE451" s="2">
        <f t="shared" si="18"/>
        <v>114.095210849982</v>
      </c>
      <c r="BF451" s="2">
        <f t="shared" si="19"/>
        <v>178.78453211517774</v>
      </c>
      <c r="BG451" s="2">
        <f t="shared" si="20"/>
        <v>257.56844282518193</v>
      </c>
      <c r="BH451" s="2">
        <f t="shared" si="21"/>
        <v>126.3068260109455</v>
      </c>
      <c r="BI451" s="2">
        <f t="shared" si="22"/>
        <v>121.18298286231455</v>
      </c>
      <c r="BJ451" s="2">
        <f t="shared" si="23"/>
        <v>124.15889428968818</v>
      </c>
      <c r="BK451" s="2">
        <f t="shared" si="24"/>
        <v>72.748023294978751</v>
      </c>
      <c r="BL451" s="2">
        <f t="shared" si="25"/>
        <v>8.877322356903754</v>
      </c>
      <c r="BM451" s="2">
        <f t="shared" si="26"/>
        <v>34.659392786214923</v>
      </c>
      <c r="BN451" s="2">
        <f t="shared" si="27"/>
        <v>13.237528546368408</v>
      </c>
    </row>
    <row r="452" spans="1:66" ht="15" customHeight="1" x14ac:dyDescent="0.2">
      <c r="A452" s="71">
        <v>36617</v>
      </c>
      <c r="B452" s="13">
        <v>12412.187</v>
      </c>
      <c r="C452" s="13">
        <v>692383.6</v>
      </c>
      <c r="D452" s="76">
        <v>18087709.732104</v>
      </c>
      <c r="E452" s="13">
        <v>3587310</v>
      </c>
      <c r="F452" s="38">
        <v>339962.53200000001</v>
      </c>
      <c r="G452" s="13"/>
      <c r="H452" s="38">
        <v>665651</v>
      </c>
      <c r="I452" s="13"/>
      <c r="J452" s="13">
        <v>5962457</v>
      </c>
      <c r="K452" s="38">
        <v>259792.946</v>
      </c>
      <c r="L452" s="13"/>
      <c r="M452" s="38">
        <v>2144775.1646400001</v>
      </c>
      <c r="N452" s="13"/>
      <c r="O452" s="13">
        <v>802.5</v>
      </c>
      <c r="P452" s="13">
        <v>440728</v>
      </c>
      <c r="Q452" s="13"/>
      <c r="R452" s="13"/>
      <c r="S452" s="38"/>
      <c r="T452" s="13"/>
      <c r="U452" s="13"/>
      <c r="V452" s="38"/>
      <c r="W452" s="13"/>
      <c r="X452" s="13"/>
      <c r="Y452" s="13"/>
      <c r="Z452" s="13">
        <v>91376.2</v>
      </c>
      <c r="AA452" s="38"/>
      <c r="AB452" s="13"/>
      <c r="AC452" s="13"/>
      <c r="AD452" s="13"/>
      <c r="AF452" s="11">
        <f t="shared" ref="AF452:AG452" si="294">IF(COUNT(B450:B452)&gt;=2,AVERAGE(B450:B452),"")</f>
        <v>12276.196666666665</v>
      </c>
      <c r="AG452" s="11">
        <f t="shared" si="294"/>
        <v>684289.8666666667</v>
      </c>
      <c r="AH452" s="11">
        <f t="shared" ref="AH452:AJ452" si="295">IF(COUNT(D450:D452)&gt;=2,AVERAGE(D450:D452)/1000,"")</f>
        <v>17957.844498467803</v>
      </c>
      <c r="AI452" s="11">
        <f t="shared" si="295"/>
        <v>3510.6066666666666</v>
      </c>
      <c r="AJ452" s="11">
        <f t="shared" si="295"/>
        <v>338.809572</v>
      </c>
      <c r="AK452" s="11">
        <f t="shared" si="5"/>
        <v>658478.66666666663</v>
      </c>
      <c r="AL452" s="11">
        <f t="shared" ref="AL452:AM452" si="296">IF(COUNT(J450:J452)&gt;=2,AVERAGE(J450:J452)/1000,"")</f>
        <v>5964.6106666666674</v>
      </c>
      <c r="AM452" s="11">
        <f t="shared" si="296"/>
        <v>260.90462533333334</v>
      </c>
      <c r="AN452" s="11">
        <f t="shared" si="7"/>
        <v>2118.4174138600001</v>
      </c>
      <c r="AO452" s="11">
        <f t="shared" si="8"/>
        <v>770.9666666666667</v>
      </c>
      <c r="AP452" s="11">
        <f t="shared" si="9"/>
        <v>441.07033333333334</v>
      </c>
      <c r="AQ452" s="11">
        <f t="shared" ref="AQ452:AR452" si="297">IF(OR(Q452="",Q449="",Q446="",Q443=""),AQ451,SUM(Q452,Q449,Q446,Q443))</f>
        <v>9253.24</v>
      </c>
      <c r="AR452" s="11">
        <f t="shared" si="297"/>
        <v>610446.79999999993</v>
      </c>
      <c r="AS452" s="11">
        <f t="shared" ref="AS452:AU452" si="298">IF(OR(T452="",T449="",T446="",T443=""),AS451,SUM(T452,T449,T446,T443)/1000)</f>
        <v>9907.8790000000008</v>
      </c>
      <c r="AT452" s="11">
        <f t="shared" si="298"/>
        <v>1322.434260956878</v>
      </c>
      <c r="AU452" s="11">
        <f t="shared" si="298"/>
        <v>263.82901953200002</v>
      </c>
      <c r="AV452" s="11">
        <f t="shared" si="12"/>
        <v>532569</v>
      </c>
      <c r="AW452" s="11">
        <f t="shared" ref="AW452:AX452" si="299">IF(OR(Y452="",Y449="",Y446="",Y443=""),AW451,SUM(Y452,Y449,Y446,Y443)/1000)</f>
        <v>4853.9210000000003</v>
      </c>
      <c r="AX452" s="11">
        <f t="shared" si="299"/>
        <v>371.05559999999997</v>
      </c>
      <c r="AY452" s="11">
        <f t="shared" ref="AY452:AZ452" si="300">IF(OR(AB452="",AB449="",AB446="",AB443=""),AY451,SUM(AB452,AB449,AB446,AB443))</f>
        <v>24002.899828999998</v>
      </c>
      <c r="AZ452" s="11">
        <f t="shared" si="300"/>
        <v>2007.825135</v>
      </c>
      <c r="BA452" s="11">
        <f t="shared" si="15"/>
        <v>3432.835</v>
      </c>
      <c r="BC452" s="66" t="str">
        <f t="shared" si="16"/>
        <v>20004</v>
      </c>
      <c r="BD452" s="2">
        <f t="shared" si="17"/>
        <v>134.48421233950646</v>
      </c>
      <c r="BE452" s="2">
        <f t="shared" si="18"/>
        <v>114.03615852871238</v>
      </c>
      <c r="BF452" s="2">
        <f t="shared" si="19"/>
        <v>180.20271569530482</v>
      </c>
      <c r="BG452" s="2">
        <f t="shared" si="20"/>
        <v>260.27305111631824</v>
      </c>
      <c r="BH452" s="2">
        <f t="shared" si="21"/>
        <v>128.18869582021586</v>
      </c>
      <c r="BI452" s="2">
        <f t="shared" si="22"/>
        <v>122.0584249802999</v>
      </c>
      <c r="BJ452" s="2">
        <f t="shared" si="23"/>
        <v>124.44825761937908</v>
      </c>
      <c r="BK452" s="2">
        <f t="shared" si="24"/>
        <v>73.131695182748956</v>
      </c>
      <c r="BL452" s="2">
        <f t="shared" si="25"/>
        <v>9.0057847334602403</v>
      </c>
      <c r="BM452" s="2">
        <f t="shared" si="26"/>
        <v>35.962627127220749</v>
      </c>
      <c r="BN452" s="2">
        <f t="shared" si="27"/>
        <v>13.269923358566343</v>
      </c>
    </row>
    <row r="453" spans="1:66" ht="15" customHeight="1" x14ac:dyDescent="0.2">
      <c r="A453" s="71">
        <v>36647</v>
      </c>
      <c r="B453" s="13">
        <v>12405.325000000001</v>
      </c>
      <c r="C453" s="13">
        <v>690294.1</v>
      </c>
      <c r="D453" s="76">
        <v>18068830.714262601</v>
      </c>
      <c r="E453" s="13">
        <v>3606720</v>
      </c>
      <c r="F453" s="38">
        <v>337192.72200000001</v>
      </c>
      <c r="G453" s="13"/>
      <c r="H453" s="38">
        <v>683477</v>
      </c>
      <c r="I453" s="13"/>
      <c r="J453" s="13">
        <v>5953472</v>
      </c>
      <c r="K453" s="38">
        <v>259849.804</v>
      </c>
      <c r="L453" s="13"/>
      <c r="M453" s="38">
        <v>2182061.8411099999</v>
      </c>
      <c r="N453" s="13"/>
      <c r="O453" s="13">
        <v>850.1</v>
      </c>
      <c r="P453" s="13">
        <v>437781</v>
      </c>
      <c r="Q453" s="13"/>
      <c r="R453" s="13"/>
      <c r="S453" s="38"/>
      <c r="T453" s="13"/>
      <c r="U453" s="13"/>
      <c r="V453" s="38"/>
      <c r="W453" s="13"/>
      <c r="X453" s="13"/>
      <c r="Y453" s="13"/>
      <c r="Z453" s="13">
        <v>98727</v>
      </c>
      <c r="AA453" s="38"/>
      <c r="AB453" s="13"/>
      <c r="AC453" s="13"/>
      <c r="AD453" s="13"/>
      <c r="AF453" s="11">
        <f t="shared" ref="AF453:AG453" si="301">IF(COUNT(B451:B453)&gt;=2,AVERAGE(B451:B453),"")</f>
        <v>12358.526666666667</v>
      </c>
      <c r="AG453" s="11">
        <f t="shared" si="301"/>
        <v>688662.96666666667</v>
      </c>
      <c r="AH453" s="11">
        <f t="shared" ref="AH453:AJ453" si="302">IF(COUNT(D451:D453)&gt;=2,AVERAGE(D451:D453)/1000,"")</f>
        <v>18041.381074127767</v>
      </c>
      <c r="AI453" s="11">
        <f t="shared" si="302"/>
        <v>3563.9233333333336</v>
      </c>
      <c r="AJ453" s="11">
        <f t="shared" si="302"/>
        <v>338.47816066666667</v>
      </c>
      <c r="AK453" s="11">
        <f t="shared" si="5"/>
        <v>668526.33333333337</v>
      </c>
      <c r="AL453" s="11">
        <f t="shared" ref="AL453:AM453" si="303">IF(COUNT(J451:J453)&gt;=2,AVERAGE(J451:J453)/1000,"")</f>
        <v>5958.0450000000001</v>
      </c>
      <c r="AM453" s="11">
        <f t="shared" si="303"/>
        <v>260.35656933333331</v>
      </c>
      <c r="AN453" s="11">
        <f t="shared" si="7"/>
        <v>2149.7731203666663</v>
      </c>
      <c r="AO453" s="11">
        <f t="shared" si="8"/>
        <v>807</v>
      </c>
      <c r="AP453" s="11">
        <f t="shared" si="9"/>
        <v>439.15433333333334</v>
      </c>
      <c r="AQ453" s="11">
        <f t="shared" ref="AQ453:AR453" si="304">IF(OR(Q453="",Q450="",Q447="",Q444=""),AQ452,SUM(Q453,Q450,Q447,Q444))</f>
        <v>9253.24</v>
      </c>
      <c r="AR453" s="11">
        <f t="shared" si="304"/>
        <v>610446.79999999993</v>
      </c>
      <c r="AS453" s="11">
        <f t="shared" ref="AS453:AU453" si="305">IF(OR(T453="",T450="",T447="",T444=""),AS452,SUM(T453,T450,T447,T444)/1000)</f>
        <v>9907.8790000000008</v>
      </c>
      <c r="AT453" s="11">
        <f t="shared" si="305"/>
        <v>1322.434260956878</v>
      </c>
      <c r="AU453" s="11">
        <f t="shared" si="305"/>
        <v>263.82901953200002</v>
      </c>
      <c r="AV453" s="11">
        <f t="shared" si="12"/>
        <v>532569</v>
      </c>
      <c r="AW453" s="11">
        <f t="shared" ref="AW453:AX453" si="306">IF(OR(Y453="",Y450="",Y447="",Y444=""),AW452,SUM(Y453,Y450,Y447,Y444)/1000)</f>
        <v>4853.9210000000003</v>
      </c>
      <c r="AX453" s="11">
        <f t="shared" si="306"/>
        <v>382.34390000000002</v>
      </c>
      <c r="AY453" s="11">
        <f t="shared" ref="AY453:AZ453" si="307">IF(OR(AB453="",AB450="",AB447="",AB444=""),AY452,SUM(AB453,AB450,AB447,AB444))</f>
        <v>24002.899828999998</v>
      </c>
      <c r="AZ453" s="11">
        <f t="shared" si="307"/>
        <v>2007.825135</v>
      </c>
      <c r="BA453" s="11">
        <f t="shared" si="15"/>
        <v>3432.835</v>
      </c>
      <c r="BC453" s="66" t="str">
        <f t="shared" si="16"/>
        <v>20005</v>
      </c>
      <c r="BD453" s="2">
        <f t="shared" si="17"/>
        <v>135.55212276199771</v>
      </c>
      <c r="BE453" s="2">
        <f t="shared" si="18"/>
        <v>114.79769564068417</v>
      </c>
      <c r="BF453" s="2">
        <f t="shared" si="19"/>
        <v>181.72057841541246</v>
      </c>
      <c r="BG453" s="2">
        <f t="shared" si="20"/>
        <v>265.46549573863018</v>
      </c>
      <c r="BH453" s="2">
        <f t="shared" si="21"/>
        <v>128.13331285529694</v>
      </c>
      <c r="BI453" s="2">
        <f t="shared" si="22"/>
        <v>122.69971903484181</v>
      </c>
      <c r="BJ453" s="2">
        <f t="shared" si="23"/>
        <v>124.40461650729415</v>
      </c>
      <c r="BK453" s="2">
        <f t="shared" si="24"/>
        <v>70.875384045538041</v>
      </c>
      <c r="BL453" s="2">
        <f t="shared" si="25"/>
        <v>9.1129062864203352</v>
      </c>
      <c r="BM453" s="2">
        <f t="shared" si="26"/>
        <v>36.855799197871882</v>
      </c>
      <c r="BN453" s="2">
        <f t="shared" si="27"/>
        <v>13.190249091647468</v>
      </c>
    </row>
    <row r="454" spans="1:66" ht="15" customHeight="1" x14ac:dyDescent="0.2">
      <c r="A454" s="71">
        <v>36678</v>
      </c>
      <c r="B454" s="13">
        <v>12660.532999999999</v>
      </c>
      <c r="C454" s="13">
        <v>686899.3</v>
      </c>
      <c r="D454" s="76">
        <v>18124276.838316701</v>
      </c>
      <c r="E454" s="13">
        <v>3613200</v>
      </c>
      <c r="F454" s="38">
        <v>340568.40700000001</v>
      </c>
      <c r="G454" s="13"/>
      <c r="H454" s="38">
        <v>684335</v>
      </c>
      <c r="I454" s="13"/>
      <c r="J454" s="13">
        <v>5960351</v>
      </c>
      <c r="K454" s="38">
        <v>260097.17499999999</v>
      </c>
      <c r="L454" s="13"/>
      <c r="M454" s="38">
        <v>2211998.6883899998</v>
      </c>
      <c r="N454" s="13"/>
      <c r="O454" s="13">
        <v>905.8</v>
      </c>
      <c r="P454" s="13">
        <v>441072</v>
      </c>
      <c r="Q454" s="13">
        <v>2404.34</v>
      </c>
      <c r="R454" s="13">
        <v>160558.1</v>
      </c>
      <c r="S454" s="38">
        <v>2583736</v>
      </c>
      <c r="T454" s="13">
        <v>2579680</v>
      </c>
      <c r="U454" s="13"/>
      <c r="V454" s="38"/>
      <c r="W454" s="13"/>
      <c r="X454" s="13"/>
      <c r="Y454" s="13">
        <v>1223346</v>
      </c>
      <c r="Z454" s="13">
        <v>102685.4</v>
      </c>
      <c r="AA454" s="38">
        <v>6329.2409770000004</v>
      </c>
      <c r="AB454" s="13">
        <v>6660.435442</v>
      </c>
      <c r="AC454" s="13"/>
      <c r="AD454" s="13">
        <v>928596</v>
      </c>
      <c r="AF454" s="11">
        <f t="shared" ref="AF454:AG454" si="308">IF(COUNT(B452:B454)&gt;=2,AVERAGE(B452:B454),"")</f>
        <v>12492.681666666665</v>
      </c>
      <c r="AG454" s="11">
        <f t="shared" si="308"/>
        <v>689859</v>
      </c>
      <c r="AH454" s="11">
        <f t="shared" ref="AH454:AJ454" si="309">IF(COUNT(D452:D454)&gt;=2,AVERAGE(D452:D454)/1000,"")</f>
        <v>18093.605761561099</v>
      </c>
      <c r="AI454" s="11">
        <f t="shared" si="309"/>
        <v>3602.41</v>
      </c>
      <c r="AJ454" s="11">
        <f t="shared" si="309"/>
        <v>339.24122033333327</v>
      </c>
      <c r="AK454" s="11">
        <f t="shared" si="5"/>
        <v>677821</v>
      </c>
      <c r="AL454" s="11">
        <f t="shared" ref="AL454:AM454" si="310">IF(COUNT(J452:J454)&gt;=2,AVERAGE(J452:J454)/1000,"")</f>
        <v>5958.76</v>
      </c>
      <c r="AM454" s="11">
        <f t="shared" si="310"/>
        <v>259.91330833333336</v>
      </c>
      <c r="AN454" s="11">
        <f t="shared" si="7"/>
        <v>2179.6118980466667</v>
      </c>
      <c r="AO454" s="11">
        <f t="shared" si="8"/>
        <v>852.79999999999984</v>
      </c>
      <c r="AP454" s="11">
        <f t="shared" si="9"/>
        <v>439.8603333333333</v>
      </c>
      <c r="AQ454" s="11">
        <f t="shared" ref="AQ454:AR454" si="311">IF(OR(Q454="",Q451="",Q448="",Q445=""),AQ453,SUM(Q454,Q451,Q448,Q445))</f>
        <v>9500.8100000000013</v>
      </c>
      <c r="AR454" s="11">
        <f t="shared" si="311"/>
        <v>627364.5</v>
      </c>
      <c r="AS454" s="11">
        <f t="shared" ref="AS454:AU454" si="312">IF(OR(T454="",T451="",T448="",T445=""),AS453,SUM(T454,T451,T448,T445)/1000)</f>
        <v>10034.456</v>
      </c>
      <c r="AT454" s="11">
        <f t="shared" si="312"/>
        <v>1322.434260956878</v>
      </c>
      <c r="AU454" s="11">
        <f t="shared" si="312"/>
        <v>263.82901953200002</v>
      </c>
      <c r="AV454" s="11">
        <f t="shared" si="12"/>
        <v>532569</v>
      </c>
      <c r="AW454" s="11">
        <f t="shared" ref="AW454:AX454" si="313">IF(OR(Y454="",Y451="",Y448="",Y445=""),AW453,SUM(Y454,Y451,Y448,Y445)/1000)</f>
        <v>4928.7460000000001</v>
      </c>
      <c r="AX454" s="11">
        <f t="shared" si="313"/>
        <v>384.64959999999996</v>
      </c>
      <c r="AY454" s="11">
        <f t="shared" ref="AY454:AZ454" si="314">IF(OR(AB454="",AB451="",AB448="",AB445=""),AY453,SUM(AB454,AB451,AB448,AB445))</f>
        <v>25010.440405000001</v>
      </c>
      <c r="AZ454" s="11">
        <f t="shared" si="314"/>
        <v>2007.825135</v>
      </c>
      <c r="BA454" s="11">
        <f t="shared" si="15"/>
        <v>3546.6680000000001</v>
      </c>
      <c r="BC454" s="66" t="str">
        <f t="shared" si="16"/>
        <v>20006</v>
      </c>
      <c r="BD454" s="2">
        <f t="shared" si="17"/>
        <v>133.55891197749833</v>
      </c>
      <c r="BE454" s="2">
        <f t="shared" si="18"/>
        <v>112.09656053019965</v>
      </c>
      <c r="BF454" s="2">
        <f t="shared" si="19"/>
        <v>181.24812079828388</v>
      </c>
      <c r="BG454" s="2">
        <f t="shared" si="20"/>
        <v>269.49720213347877</v>
      </c>
      <c r="BH454" s="2">
        <f t="shared" si="21"/>
        <v>128.42013081085858</v>
      </c>
      <c r="BI454" s="2">
        <f t="shared" si="22"/>
        <v>123.64194436151308</v>
      </c>
      <c r="BJ454" s="2">
        <f t="shared" si="23"/>
        <v>122.88231857639767</v>
      </c>
      <c r="BK454" s="2">
        <f t="shared" si="24"/>
        <v>69.814523928599755</v>
      </c>
      <c r="BL454" s="2">
        <f t="shared" si="25"/>
        <v>8.8256728518299905</v>
      </c>
      <c r="BM454" s="2">
        <f t="shared" si="26"/>
        <v>38.398098182323366</v>
      </c>
      <c r="BN454" s="2">
        <f t="shared" si="27"/>
        <v>12.848573652195149</v>
      </c>
    </row>
    <row r="455" spans="1:66" ht="15" customHeight="1" x14ac:dyDescent="0.2">
      <c r="A455" s="71">
        <v>36708</v>
      </c>
      <c r="B455" s="13">
        <v>12632.392</v>
      </c>
      <c r="C455" s="13">
        <v>698515.2</v>
      </c>
      <c r="D455" s="76">
        <v>18160444.229552899</v>
      </c>
      <c r="E455" s="13">
        <v>3523710</v>
      </c>
      <c r="F455" s="38">
        <v>340029.62599999999</v>
      </c>
      <c r="G455" s="13"/>
      <c r="H455" s="38">
        <v>689935</v>
      </c>
      <c r="I455" s="13"/>
      <c r="J455" s="13">
        <v>6002308</v>
      </c>
      <c r="K455" s="38">
        <v>262669.75799999997</v>
      </c>
      <c r="L455" s="13"/>
      <c r="M455" s="38">
        <v>2251274.9729800001</v>
      </c>
      <c r="N455" s="13"/>
      <c r="O455" s="13">
        <v>950.5</v>
      </c>
      <c r="P455" s="13">
        <v>433197</v>
      </c>
      <c r="Q455" s="13"/>
      <c r="R455" s="13"/>
      <c r="S455" s="38"/>
      <c r="T455" s="13"/>
      <c r="U455" s="13"/>
      <c r="V455" s="38"/>
      <c r="W455" s="13"/>
      <c r="X455" s="13"/>
      <c r="Y455" s="13"/>
      <c r="Z455" s="13">
        <v>103410.4</v>
      </c>
      <c r="AA455" s="38"/>
      <c r="AB455" s="13"/>
      <c r="AC455" s="13"/>
      <c r="AD455" s="13"/>
      <c r="AF455" s="11">
        <f t="shared" ref="AF455:AG455" si="315">IF(COUNT(B453:B455)&gt;=2,AVERAGE(B453:B455),"")</f>
        <v>12566.083333333334</v>
      </c>
      <c r="AG455" s="11">
        <f t="shared" si="315"/>
        <v>691902.86666666658</v>
      </c>
      <c r="AH455" s="11">
        <f t="shared" ref="AH455:AJ455" si="316">IF(COUNT(D453:D455)&gt;=2,AVERAGE(D453:D455)/1000,"")</f>
        <v>18117.850594044063</v>
      </c>
      <c r="AI455" s="11">
        <f t="shared" si="316"/>
        <v>3581.21</v>
      </c>
      <c r="AJ455" s="11">
        <f t="shared" si="316"/>
        <v>339.26358499999998</v>
      </c>
      <c r="AK455" s="11">
        <f t="shared" si="5"/>
        <v>685915.66666666663</v>
      </c>
      <c r="AL455" s="11">
        <f t="shared" ref="AL455:AM455" si="317">IF(COUNT(J453:J455)&gt;=2,AVERAGE(J453:J455)/1000,"")</f>
        <v>5972.0436666666674</v>
      </c>
      <c r="AM455" s="11">
        <f t="shared" si="317"/>
        <v>260.87224566666663</v>
      </c>
      <c r="AN455" s="11">
        <f t="shared" si="7"/>
        <v>2215.1118341599999</v>
      </c>
      <c r="AO455" s="11">
        <f t="shared" si="8"/>
        <v>902.13333333333333</v>
      </c>
      <c r="AP455" s="11">
        <f t="shared" si="9"/>
        <v>437.35</v>
      </c>
      <c r="AQ455" s="11">
        <f t="shared" ref="AQ455:AR455" si="318">IF(OR(Q455="",Q452="",Q449="",Q446=""),AQ454,SUM(Q455,Q452,Q449,Q446))</f>
        <v>9500.8100000000013</v>
      </c>
      <c r="AR455" s="11">
        <f t="shared" si="318"/>
        <v>627364.5</v>
      </c>
      <c r="AS455" s="11">
        <f t="shared" ref="AS455:AU455" si="319">IF(OR(T455="",T452="",T449="",T446=""),AS454,SUM(T455,T452,T449,T446)/1000)</f>
        <v>10034.456</v>
      </c>
      <c r="AT455" s="11">
        <f t="shared" si="319"/>
        <v>1322.434260956878</v>
      </c>
      <c r="AU455" s="11">
        <f t="shared" si="319"/>
        <v>263.82901953200002</v>
      </c>
      <c r="AV455" s="11">
        <f t="shared" si="12"/>
        <v>532569</v>
      </c>
      <c r="AW455" s="11">
        <f t="shared" ref="AW455:AX455" si="320">IF(OR(Y455="",Y452="",Y449="",Y446=""),AW454,SUM(Y455,Y452,Y449,Y446)/1000)</f>
        <v>4928.7460000000001</v>
      </c>
      <c r="AX455" s="11">
        <f t="shared" si="320"/>
        <v>383.23559999999998</v>
      </c>
      <c r="AY455" s="11">
        <f t="shared" ref="AY455:AZ455" si="321">IF(OR(AB455="",AB452="",AB449="",AB446=""),AY454,SUM(AB455,AB452,AB449,AB446))</f>
        <v>25010.440405000001</v>
      </c>
      <c r="AZ455" s="11">
        <f t="shared" si="321"/>
        <v>2007.825135</v>
      </c>
      <c r="BA455" s="11">
        <f t="shared" si="15"/>
        <v>3546.6680000000001</v>
      </c>
      <c r="BC455" s="66" t="str">
        <f t="shared" si="16"/>
        <v>20007</v>
      </c>
      <c r="BD455" s="2">
        <f t="shared" si="17"/>
        <v>135.00872847420652</v>
      </c>
      <c r="BE455" s="2">
        <f t="shared" si="18"/>
        <v>112.8129374528078</v>
      </c>
      <c r="BF455" s="2">
        <f t="shared" si="19"/>
        <v>182.09125357836692</v>
      </c>
      <c r="BG455" s="2">
        <f t="shared" si="20"/>
        <v>272.40749172615904</v>
      </c>
      <c r="BH455" s="2">
        <f t="shared" si="21"/>
        <v>128.29451485931494</v>
      </c>
      <c r="BI455" s="2">
        <f t="shared" si="22"/>
        <v>125.52858565431583</v>
      </c>
      <c r="BJ455" s="2">
        <f t="shared" si="23"/>
        <v>122.74705336160187</v>
      </c>
      <c r="BK455" s="2">
        <f t="shared" si="24"/>
        <v>70.166457353920364</v>
      </c>
      <c r="BL455" s="2">
        <f t="shared" si="25"/>
        <v>8.9563058450518458</v>
      </c>
      <c r="BM455" s="2">
        <f t="shared" si="26"/>
        <v>40.19274317930082</v>
      </c>
      <c r="BN455" s="2">
        <f t="shared" si="27"/>
        <v>12.792759725804862</v>
      </c>
    </row>
    <row r="456" spans="1:66" ht="15" customHeight="1" x14ac:dyDescent="0.2">
      <c r="A456" s="71">
        <v>36739</v>
      </c>
      <c r="B456" s="13">
        <v>12779.03</v>
      </c>
      <c r="C456" s="13">
        <v>703114.8</v>
      </c>
      <c r="D456" s="76">
        <v>18248945.478148598</v>
      </c>
      <c r="E456" s="13">
        <v>3512690</v>
      </c>
      <c r="F456" s="38">
        <v>341696.04</v>
      </c>
      <c r="G456" s="13"/>
      <c r="H456" s="38">
        <v>685602</v>
      </c>
      <c r="I456" s="13"/>
      <c r="J456" s="13">
        <v>6053081</v>
      </c>
      <c r="K456" s="38">
        <v>264098.97399999999</v>
      </c>
      <c r="L456" s="13"/>
      <c r="M456" s="38">
        <v>2251207.8057900001</v>
      </c>
      <c r="N456" s="13"/>
      <c r="O456" s="13">
        <v>977.6</v>
      </c>
      <c r="P456" s="13">
        <v>439801</v>
      </c>
      <c r="Q456" s="13"/>
      <c r="R456" s="13"/>
      <c r="S456" s="38"/>
      <c r="T456" s="13"/>
      <c r="U456" s="13"/>
      <c r="V456" s="38"/>
      <c r="W456" s="13"/>
      <c r="X456" s="13"/>
      <c r="Y456" s="13"/>
      <c r="Z456" s="13">
        <v>105177.8</v>
      </c>
      <c r="AA456" s="38"/>
      <c r="AB456" s="13"/>
      <c r="AC456" s="13"/>
      <c r="AD456" s="13"/>
      <c r="AF456" s="11">
        <f t="shared" ref="AF456:AG456" si="322">IF(COUNT(B454:B456)&gt;=2,AVERAGE(B454:B456),"")</f>
        <v>12690.651666666667</v>
      </c>
      <c r="AG456" s="11">
        <f t="shared" si="322"/>
        <v>696176.43333333335</v>
      </c>
      <c r="AH456" s="11">
        <f t="shared" ref="AH456:AJ456" si="323">IF(COUNT(D454:D456)&gt;=2,AVERAGE(D454:D456)/1000,"")</f>
        <v>18177.888848672734</v>
      </c>
      <c r="AI456" s="11">
        <f t="shared" si="323"/>
        <v>3549.8666666666663</v>
      </c>
      <c r="AJ456" s="11">
        <f t="shared" si="323"/>
        <v>340.76469100000003</v>
      </c>
      <c r="AK456" s="11">
        <f t="shared" si="5"/>
        <v>686624</v>
      </c>
      <c r="AL456" s="11">
        <f t="shared" ref="AL456:AM456" si="324">IF(COUNT(J454:J456)&gt;=2,AVERAGE(J454:J456)/1000,"")</f>
        <v>6005.2466666666669</v>
      </c>
      <c r="AM456" s="11">
        <f t="shared" si="324"/>
        <v>262.28863566666661</v>
      </c>
      <c r="AN456" s="11">
        <f t="shared" si="7"/>
        <v>2238.1604890533331</v>
      </c>
      <c r="AO456" s="11">
        <f t="shared" si="8"/>
        <v>944.63333333333333</v>
      </c>
      <c r="AP456" s="11">
        <f t="shared" si="9"/>
        <v>438.02333333333331</v>
      </c>
      <c r="AQ456" s="11">
        <f t="shared" ref="AQ456:AR456" si="325">IF(OR(Q456="",Q453="",Q450="",Q447=""),AQ455,SUM(Q456,Q453,Q450,Q447))</f>
        <v>9500.8100000000013</v>
      </c>
      <c r="AR456" s="11">
        <f t="shared" si="325"/>
        <v>627364.5</v>
      </c>
      <c r="AS456" s="11">
        <f t="shared" ref="AS456:AU456" si="326">IF(OR(T456="",T453="",T450="",T447=""),AS455,SUM(T456,T453,T450,T447)/1000)</f>
        <v>10034.456</v>
      </c>
      <c r="AT456" s="11">
        <f t="shared" si="326"/>
        <v>1322.434260956878</v>
      </c>
      <c r="AU456" s="11">
        <f t="shared" si="326"/>
        <v>263.82901953200002</v>
      </c>
      <c r="AV456" s="11">
        <f t="shared" si="12"/>
        <v>532569</v>
      </c>
      <c r="AW456" s="11">
        <f t="shared" ref="AW456:AX456" si="327">IF(OR(Y456="",Y453="",Y450="",Y447=""),AW455,SUM(Y456,Y453,Y450,Y447)/1000)</f>
        <v>4928.7460000000001</v>
      </c>
      <c r="AX456" s="11">
        <f t="shared" si="327"/>
        <v>395.23829999999992</v>
      </c>
      <c r="AY456" s="11">
        <f t="shared" ref="AY456:AZ456" si="328">IF(OR(AB456="",AB453="",AB450="",AB447=""),AY455,SUM(AB456,AB453,AB450,AB447))</f>
        <v>25010.440405000001</v>
      </c>
      <c r="AZ456" s="11">
        <f t="shared" si="328"/>
        <v>2007.825135</v>
      </c>
      <c r="BA456" s="11">
        <f t="shared" si="15"/>
        <v>3546.6680000000001</v>
      </c>
      <c r="BC456" s="66" t="str">
        <f t="shared" si="16"/>
        <v>20008</v>
      </c>
      <c r="BD456" s="2">
        <f t="shared" si="17"/>
        <v>135.80198215255774</v>
      </c>
      <c r="BE456" s="2">
        <f t="shared" si="18"/>
        <v>113.00886498217373</v>
      </c>
      <c r="BF456" s="2">
        <f t="shared" si="19"/>
        <v>182.61835617452633</v>
      </c>
      <c r="BG456" s="2">
        <f t="shared" si="20"/>
        <v>270.80438746412489</v>
      </c>
      <c r="BH456" s="2">
        <f t="shared" si="21"/>
        <v>128.58373992940776</v>
      </c>
      <c r="BI456" s="2">
        <f t="shared" si="22"/>
        <v>127.27383681738893</v>
      </c>
      <c r="BJ456" s="2">
        <f t="shared" si="23"/>
        <v>122.76178372083106</v>
      </c>
      <c r="BK456" s="2">
        <f t="shared" si="24"/>
        <v>67.978934235209024</v>
      </c>
      <c r="BL456" s="2">
        <f t="shared" si="25"/>
        <v>9.0806190650901577</v>
      </c>
      <c r="BM456" s="2">
        <f t="shared" si="26"/>
        <v>42.473818318844778</v>
      </c>
      <c r="BN456" s="2">
        <f t="shared" si="27"/>
        <v>12.813325817679361</v>
      </c>
    </row>
    <row r="457" spans="1:66" ht="15" customHeight="1" x14ac:dyDescent="0.2">
      <c r="A457" s="71">
        <v>36770</v>
      </c>
      <c r="B457" s="13">
        <v>13047.384</v>
      </c>
      <c r="C457" s="13">
        <v>697329.9</v>
      </c>
      <c r="D457" s="76">
        <v>18341029.637572501</v>
      </c>
      <c r="E457" s="13">
        <v>3546670</v>
      </c>
      <c r="F457" s="38">
        <v>340729.00599999999</v>
      </c>
      <c r="G457" s="13"/>
      <c r="H457" s="38">
        <v>686453</v>
      </c>
      <c r="I457" s="13"/>
      <c r="J457" s="13">
        <v>6080701</v>
      </c>
      <c r="K457" s="38">
        <v>264758.89199999999</v>
      </c>
      <c r="L457" s="13"/>
      <c r="M457" s="38">
        <v>2300039.68811</v>
      </c>
      <c r="N457" s="13"/>
      <c r="O457" s="13">
        <v>1008.8</v>
      </c>
      <c r="P457" s="13">
        <v>452472</v>
      </c>
      <c r="Q457" s="13">
        <v>2571.2600000000002</v>
      </c>
      <c r="R457" s="13">
        <v>165470.9</v>
      </c>
      <c r="S457" s="38">
        <v>2619109</v>
      </c>
      <c r="T457" s="13">
        <v>2611962</v>
      </c>
      <c r="U457" s="13"/>
      <c r="V457" s="38"/>
      <c r="W457" s="13"/>
      <c r="X457" s="13"/>
      <c r="Y457" s="13">
        <v>1242676</v>
      </c>
      <c r="Z457" s="13">
        <v>100307.6</v>
      </c>
      <c r="AA457" s="38">
        <v>6505.2315410000001</v>
      </c>
      <c r="AB457" s="13">
        <v>6803.7499969999999</v>
      </c>
      <c r="AC457" s="13"/>
      <c r="AD457" s="13">
        <v>968489</v>
      </c>
      <c r="AF457" s="11">
        <f t="shared" ref="AF457:AG457" si="329">IF(COUNT(B455:B457)&gt;=2,AVERAGE(B455:B457),"")</f>
        <v>12819.601999999999</v>
      </c>
      <c r="AG457" s="11">
        <f t="shared" si="329"/>
        <v>699653.29999999993</v>
      </c>
      <c r="AH457" s="11">
        <f t="shared" ref="AH457:AJ457" si="330">IF(COUNT(D455:D457)&gt;=2,AVERAGE(D455:D457)/1000,"")</f>
        <v>18250.139781758</v>
      </c>
      <c r="AI457" s="11">
        <f t="shared" si="330"/>
        <v>3527.69</v>
      </c>
      <c r="AJ457" s="11">
        <f t="shared" si="330"/>
        <v>340.81822399999999</v>
      </c>
      <c r="AK457" s="11">
        <f t="shared" si="5"/>
        <v>687330</v>
      </c>
      <c r="AL457" s="11">
        <f t="shared" ref="AL457:AM457" si="331">IF(COUNT(J455:J457)&gt;=2,AVERAGE(J455:J457)/1000,"")</f>
        <v>6045.3633333333328</v>
      </c>
      <c r="AM457" s="11">
        <f t="shared" si="331"/>
        <v>263.84254133333332</v>
      </c>
      <c r="AN457" s="11">
        <f t="shared" si="7"/>
        <v>2267.5074889599996</v>
      </c>
      <c r="AO457" s="11">
        <f t="shared" si="8"/>
        <v>978.96666666666658</v>
      </c>
      <c r="AP457" s="11">
        <f t="shared" si="9"/>
        <v>441.82333333333332</v>
      </c>
      <c r="AQ457" s="11">
        <f t="shared" ref="AQ457:AR457" si="332">IF(OR(Q457="",Q454="",Q451="",Q448=""),AQ456,SUM(Q457,Q454,Q451,Q448))</f>
        <v>9766.9900000000016</v>
      </c>
      <c r="AR457" s="11">
        <f t="shared" si="332"/>
        <v>641118.10000000009</v>
      </c>
      <c r="AS457" s="11">
        <f t="shared" ref="AS457:AU457" si="333">IF(OR(T457="",T454="",T451="",T448=""),AS456,SUM(T457,T454,T451,T448)/1000)</f>
        <v>10188.107</v>
      </c>
      <c r="AT457" s="11">
        <f t="shared" si="333"/>
        <v>1322.434260956878</v>
      </c>
      <c r="AU457" s="11">
        <f t="shared" si="333"/>
        <v>263.82901953200002</v>
      </c>
      <c r="AV457" s="11">
        <f t="shared" si="12"/>
        <v>532569</v>
      </c>
      <c r="AW457" s="11">
        <f t="shared" ref="AW457:AX457" si="334">IF(OR(Y457="",Y454="",Y451="",Y448=""),AW456,SUM(Y457,Y454,Y451,Y448)/1000)</f>
        <v>4989.223</v>
      </c>
      <c r="AX457" s="11">
        <f t="shared" si="334"/>
        <v>394.34540000000004</v>
      </c>
      <c r="AY457" s="11">
        <f t="shared" ref="AY457:AZ457" si="335">IF(OR(AB457="",AB454="",AB451="",AB448=""),AY456,SUM(AB457,AB454,AB451,AB448))</f>
        <v>25968.180250999998</v>
      </c>
      <c r="AZ457" s="11">
        <f t="shared" si="335"/>
        <v>2007.825135</v>
      </c>
      <c r="BA457" s="11">
        <f t="shared" si="15"/>
        <v>3664.6089999999999</v>
      </c>
      <c r="BC457" s="66" t="str">
        <f t="shared" si="16"/>
        <v>20009</v>
      </c>
      <c r="BD457" s="2">
        <f t="shared" si="17"/>
        <v>133.57441804084772</v>
      </c>
      <c r="BE457" s="2">
        <f t="shared" si="18"/>
        <v>110.28722005575173</v>
      </c>
      <c r="BF457" s="2">
        <f t="shared" si="19"/>
        <v>180.55638087449947</v>
      </c>
      <c r="BG457" s="2">
        <f t="shared" si="20"/>
        <v>268.4342633484161</v>
      </c>
      <c r="BH457" s="2">
        <f t="shared" si="21"/>
        <v>128.59221688418185</v>
      </c>
      <c r="BI457" s="2">
        <f t="shared" si="22"/>
        <v>128.79376506455813</v>
      </c>
      <c r="BJ457" s="2">
        <f t="shared" si="23"/>
        <v>121.1676086912709</v>
      </c>
      <c r="BK457" s="2">
        <f t="shared" si="24"/>
        <v>67.820750539365349</v>
      </c>
      <c r="BL457" s="2">
        <f t="shared" si="25"/>
        <v>8.8567486149390735</v>
      </c>
      <c r="BM457" s="2">
        <f t="shared" si="26"/>
        <v>44.930871598702907</v>
      </c>
      <c r="BN457" s="2">
        <f t="shared" si="27"/>
        <v>12.331292356657009</v>
      </c>
    </row>
    <row r="458" spans="1:66" ht="15" customHeight="1" x14ac:dyDescent="0.2">
      <c r="A458" s="71">
        <v>36800</v>
      </c>
      <c r="B458" s="13">
        <v>12952.244000000001</v>
      </c>
      <c r="C458" s="13">
        <v>698792.9</v>
      </c>
      <c r="D458" s="76">
        <v>18441788.900129601</v>
      </c>
      <c r="E458" s="13">
        <v>3638370</v>
      </c>
      <c r="F458" s="38">
        <v>345354.93900000001</v>
      </c>
      <c r="G458" s="13"/>
      <c r="H458" s="38">
        <v>707447</v>
      </c>
      <c r="I458" s="13"/>
      <c r="J458" s="13">
        <v>6165012</v>
      </c>
      <c r="K458" s="38">
        <v>265690.88799999998</v>
      </c>
      <c r="L458" s="13"/>
      <c r="M458" s="38">
        <v>2324351.4177700002</v>
      </c>
      <c r="N458" s="13"/>
      <c r="O458" s="13">
        <v>1016.4</v>
      </c>
      <c r="P458" s="13">
        <v>450460</v>
      </c>
      <c r="Q458" s="13"/>
      <c r="R458" s="13"/>
      <c r="S458" s="38"/>
      <c r="T458" s="13"/>
      <c r="U458" s="13"/>
      <c r="V458" s="38"/>
      <c r="W458" s="13"/>
      <c r="X458" s="13"/>
      <c r="Y458" s="13"/>
      <c r="Z458" s="13">
        <v>106951.1</v>
      </c>
      <c r="AA458" s="38"/>
      <c r="AB458" s="13"/>
      <c r="AC458" s="13"/>
      <c r="AD458" s="13"/>
      <c r="AF458" s="11">
        <f t="shared" ref="AF458:AG458" si="336">IF(COUNT(B456:B458)&gt;=2,AVERAGE(B456:B458),"")</f>
        <v>12926.219333333334</v>
      </c>
      <c r="AG458" s="11">
        <f t="shared" si="336"/>
        <v>699745.8666666667</v>
      </c>
      <c r="AH458" s="11">
        <f t="shared" ref="AH458:AJ458" si="337">IF(COUNT(D456:D458)&gt;=2,AVERAGE(D456:D458)/1000,"")</f>
        <v>18343.921338616899</v>
      </c>
      <c r="AI458" s="11">
        <f t="shared" si="337"/>
        <v>3565.91</v>
      </c>
      <c r="AJ458" s="11">
        <f t="shared" si="337"/>
        <v>342.59332833333332</v>
      </c>
      <c r="AK458" s="11">
        <f t="shared" si="5"/>
        <v>693167.33333333337</v>
      </c>
      <c r="AL458" s="11">
        <f t="shared" ref="AL458:AM458" si="338">IF(COUNT(J456:J458)&gt;=2,AVERAGE(J456:J458)/1000,"")</f>
        <v>6099.598</v>
      </c>
      <c r="AM458" s="11">
        <f t="shared" si="338"/>
        <v>264.84958466666666</v>
      </c>
      <c r="AN458" s="11">
        <f t="shared" si="7"/>
        <v>2291.8663038899999</v>
      </c>
      <c r="AO458" s="11">
        <f t="shared" si="8"/>
        <v>1000.9333333333334</v>
      </c>
      <c r="AP458" s="11">
        <f t="shared" si="9"/>
        <v>447.57766666666669</v>
      </c>
      <c r="AQ458" s="11">
        <f t="shared" ref="AQ458:AR458" si="339">IF(OR(Q458="",Q455="",Q452="",Q449=""),AQ457,SUM(Q458,Q455,Q452,Q449))</f>
        <v>9766.9900000000016</v>
      </c>
      <c r="AR458" s="11">
        <f t="shared" si="339"/>
        <v>641118.10000000009</v>
      </c>
      <c r="AS458" s="11">
        <f t="shared" ref="AS458:AU458" si="340">IF(OR(T458="",T455="",T452="",T449=""),AS457,SUM(T458,T455,T452,T449)/1000)</f>
        <v>10188.107</v>
      </c>
      <c r="AT458" s="11">
        <f t="shared" si="340"/>
        <v>1322.434260956878</v>
      </c>
      <c r="AU458" s="11">
        <f t="shared" si="340"/>
        <v>263.82901953200002</v>
      </c>
      <c r="AV458" s="11">
        <f t="shared" si="12"/>
        <v>532569</v>
      </c>
      <c r="AW458" s="11">
        <f t="shared" ref="AW458:AX458" si="341">IF(OR(Y458="",Y455="",Y452="",Y449=""),AW457,SUM(Y458,Y455,Y452,Y449)/1000)</f>
        <v>4989.223</v>
      </c>
      <c r="AX458" s="11">
        <f t="shared" si="341"/>
        <v>394.31430000000006</v>
      </c>
      <c r="AY458" s="11">
        <f t="shared" ref="AY458:AZ458" si="342">IF(OR(AB458="",AB455="",AB452="",AB449=""),AY457,SUM(AB458,AB455,AB452,AB449))</f>
        <v>25968.180250999998</v>
      </c>
      <c r="AZ458" s="11">
        <f t="shared" si="342"/>
        <v>2007.825135</v>
      </c>
      <c r="BA458" s="11">
        <f t="shared" si="15"/>
        <v>3664.6089999999999</v>
      </c>
      <c r="BC458" s="66" t="str">
        <f t="shared" si="16"/>
        <v>200010</v>
      </c>
      <c r="BD458" s="2">
        <f t="shared" si="17"/>
        <v>134.93167424672211</v>
      </c>
      <c r="BE458" s="2">
        <f t="shared" si="18"/>
        <v>110.96841363088497</v>
      </c>
      <c r="BF458" s="2">
        <f t="shared" si="19"/>
        <v>181.15470184604661</v>
      </c>
      <c r="BG458" s="2">
        <f t="shared" si="20"/>
        <v>266.75730538374421</v>
      </c>
      <c r="BH458" s="2">
        <f t="shared" si="21"/>
        <v>129.16118613656465</v>
      </c>
      <c r="BI458" s="2">
        <f t="shared" si="22"/>
        <v>128.92676817464027</v>
      </c>
      <c r="BJ458" s="2">
        <f t="shared" si="23"/>
        <v>121.84126888800249</v>
      </c>
      <c r="BK458" s="2">
        <f t="shared" si="24"/>
        <v>68.440571717937118</v>
      </c>
      <c r="BL458" s="2">
        <f t="shared" si="25"/>
        <v>8.9489047486180517</v>
      </c>
      <c r="BM458" s="2">
        <f t="shared" si="26"/>
        <v>47.047589795877983</v>
      </c>
      <c r="BN458" s="2">
        <f t="shared" si="27"/>
        <v>12.35027731192582</v>
      </c>
    </row>
    <row r="459" spans="1:66" ht="15" customHeight="1" x14ac:dyDescent="0.2">
      <c r="A459" s="71">
        <v>36831</v>
      </c>
      <c r="B459" s="13">
        <v>13099.406999999999</v>
      </c>
      <c r="C459" s="13">
        <v>704545</v>
      </c>
      <c r="D459" s="76">
        <v>18580144.668422099</v>
      </c>
      <c r="E459" s="13">
        <v>3658700</v>
      </c>
      <c r="F459" s="38">
        <v>345360.56400000001</v>
      </c>
      <c r="G459" s="13"/>
      <c r="H459" s="38">
        <v>720261</v>
      </c>
      <c r="I459" s="13"/>
      <c r="J459" s="13">
        <v>6168750</v>
      </c>
      <c r="K459" s="38">
        <v>271618.41800000001</v>
      </c>
      <c r="L459" s="13"/>
      <c r="M459" s="38">
        <v>2355316.54006</v>
      </c>
      <c r="N459" s="13"/>
      <c r="O459" s="13">
        <v>1054.5999999999999</v>
      </c>
      <c r="P459" s="13">
        <v>461178</v>
      </c>
      <c r="Q459" s="13"/>
      <c r="R459" s="13"/>
      <c r="S459" s="38"/>
      <c r="T459" s="13"/>
      <c r="U459" s="13"/>
      <c r="V459" s="38"/>
      <c r="W459" s="13"/>
      <c r="X459" s="13"/>
      <c r="Y459" s="13"/>
      <c r="Z459" s="13">
        <v>107678</v>
      </c>
      <c r="AA459" s="38"/>
      <c r="AB459" s="13"/>
      <c r="AC459" s="13"/>
      <c r="AD459" s="13"/>
      <c r="AF459" s="11">
        <f t="shared" ref="AF459:AG459" si="343">IF(COUNT(B457:B459)&gt;=2,AVERAGE(B457:B459),"")</f>
        <v>13033.011666666667</v>
      </c>
      <c r="AG459" s="11">
        <f t="shared" si="343"/>
        <v>700222.6</v>
      </c>
      <c r="AH459" s="11">
        <f t="shared" ref="AH459:AJ459" si="344">IF(COUNT(D457:D459)&gt;=2,AVERAGE(D457:D459)/1000,"")</f>
        <v>18454.321068708065</v>
      </c>
      <c r="AI459" s="11">
        <f t="shared" si="344"/>
        <v>3614.58</v>
      </c>
      <c r="AJ459" s="11">
        <f t="shared" si="344"/>
        <v>343.81483633333335</v>
      </c>
      <c r="AK459" s="11">
        <f t="shared" si="5"/>
        <v>704720.33333333337</v>
      </c>
      <c r="AL459" s="11">
        <f t="shared" ref="AL459:AM459" si="345">IF(COUNT(J457:J459)&gt;=2,AVERAGE(J457:J459)/1000,"")</f>
        <v>6138.1543333333329</v>
      </c>
      <c r="AM459" s="11">
        <f t="shared" si="345"/>
        <v>267.35606600000006</v>
      </c>
      <c r="AN459" s="11">
        <f t="shared" si="7"/>
        <v>2326.5692153133336</v>
      </c>
      <c r="AO459" s="11">
        <f t="shared" si="8"/>
        <v>1026.5999999999999</v>
      </c>
      <c r="AP459" s="11">
        <f t="shared" si="9"/>
        <v>454.70333333333332</v>
      </c>
      <c r="AQ459" s="11">
        <f t="shared" ref="AQ459:AR459" si="346">IF(OR(Q459="",Q456="",Q453="",Q450=""),AQ458,SUM(Q459,Q456,Q453,Q450))</f>
        <v>9766.9900000000016</v>
      </c>
      <c r="AR459" s="11">
        <f t="shared" si="346"/>
        <v>641118.10000000009</v>
      </c>
      <c r="AS459" s="11">
        <f t="shared" ref="AS459:AU459" si="347">IF(OR(T459="",T456="",T453="",T450=""),AS458,SUM(T459,T456,T453,T450)/1000)</f>
        <v>10188.107</v>
      </c>
      <c r="AT459" s="11">
        <f t="shared" si="347"/>
        <v>1322.434260956878</v>
      </c>
      <c r="AU459" s="11">
        <f t="shared" si="347"/>
        <v>263.82901953200002</v>
      </c>
      <c r="AV459" s="11">
        <f t="shared" si="12"/>
        <v>532569</v>
      </c>
      <c r="AW459" s="11">
        <f t="shared" ref="AW459:AX459" si="348">IF(OR(Y459="",Y456="",Y453="",Y450=""),AW458,SUM(Y459,Y456,Y453,Y450)/1000)</f>
        <v>4989.223</v>
      </c>
      <c r="AX459" s="11">
        <f t="shared" si="348"/>
        <v>403.35319999999996</v>
      </c>
      <c r="AY459" s="11">
        <f t="shared" ref="AY459:AZ459" si="349">IF(OR(AB459="",AB456="",AB453="",AB450=""),AY458,SUM(AB459,AB456,AB453,AB450))</f>
        <v>25968.180250999998</v>
      </c>
      <c r="AZ459" s="11">
        <f t="shared" si="349"/>
        <v>2007.825135</v>
      </c>
      <c r="BA459" s="11">
        <f t="shared" si="15"/>
        <v>3664.6089999999999</v>
      </c>
      <c r="BC459" s="66" t="str">
        <f t="shared" si="16"/>
        <v>200011</v>
      </c>
      <c r="BD459" s="2">
        <f t="shared" si="17"/>
        <v>136.05386628438347</v>
      </c>
      <c r="BE459" s="2">
        <f t="shared" si="18"/>
        <v>111.52261564050883</v>
      </c>
      <c r="BF459" s="2">
        <f t="shared" si="19"/>
        <v>181.87473024704079</v>
      </c>
      <c r="BG459" s="2">
        <f t="shared" si="20"/>
        <v>269.64743014293981</v>
      </c>
      <c r="BH459" s="2">
        <f t="shared" si="21"/>
        <v>129.18147692947852</v>
      </c>
      <c r="BI459" s="2">
        <f t="shared" si="22"/>
        <v>129.05933315683038</v>
      </c>
      <c r="BJ459" s="2">
        <f t="shared" si="23"/>
        <v>122.65520141093359</v>
      </c>
      <c r="BK459" s="2">
        <f t="shared" si="24"/>
        <v>66.755307199057725</v>
      </c>
      <c r="BL459" s="2">
        <f t="shared" si="25"/>
        <v>9.0662437455786957</v>
      </c>
      <c r="BM459" s="2">
        <f t="shared" si="26"/>
        <v>48.757566064968429</v>
      </c>
      <c r="BN459" s="2">
        <f t="shared" si="27"/>
        <v>12.457420128789424</v>
      </c>
    </row>
    <row r="460" spans="1:66" ht="15" customHeight="1" x14ac:dyDescent="0.2">
      <c r="A460" s="71">
        <v>36861</v>
      </c>
      <c r="B460" s="13">
        <v>13461.026</v>
      </c>
      <c r="C460" s="13">
        <v>704065.6</v>
      </c>
      <c r="D460" s="76">
        <v>18698422.8291642</v>
      </c>
      <c r="E460" s="13">
        <v>3762080</v>
      </c>
      <c r="F460" s="38">
        <v>356566.59299999999</v>
      </c>
      <c r="G460" s="13"/>
      <c r="H460" s="38">
        <v>747028</v>
      </c>
      <c r="I460" s="13"/>
      <c r="J460" s="13">
        <v>6203418</v>
      </c>
      <c r="K460" s="38">
        <v>283784.80900000001</v>
      </c>
      <c r="L460" s="13"/>
      <c r="M460" s="38">
        <v>2351286.0386999999</v>
      </c>
      <c r="N460" s="13">
        <v>1817196.8465799999</v>
      </c>
      <c r="O460" s="13">
        <v>1150.5999999999999</v>
      </c>
      <c r="P460" s="13">
        <v>474848</v>
      </c>
      <c r="Q460" s="13">
        <v>2919.42</v>
      </c>
      <c r="R460" s="13">
        <v>166535.5</v>
      </c>
      <c r="S460" s="38">
        <v>2615216</v>
      </c>
      <c r="T460" s="13">
        <v>2607874</v>
      </c>
      <c r="U460" s="13"/>
      <c r="V460" s="38"/>
      <c r="W460" s="13"/>
      <c r="X460" s="13"/>
      <c r="Y460" s="13">
        <v>1329905</v>
      </c>
      <c r="Z460" s="13">
        <v>105851.6</v>
      </c>
      <c r="AA460" s="38">
        <v>6706.4578039999997</v>
      </c>
      <c r="AB460" s="13">
        <v>6898.5202589999999</v>
      </c>
      <c r="AC460" s="13"/>
      <c r="AD460" s="13">
        <v>993747</v>
      </c>
      <c r="AF460" s="11">
        <f t="shared" ref="AF460:AG460" si="350">IF(COUNT(B458:B460)&gt;=2,AVERAGE(B458:B460),"")</f>
        <v>13170.892333333331</v>
      </c>
      <c r="AG460" s="11">
        <f t="shared" si="350"/>
        <v>702467.83333333337</v>
      </c>
      <c r="AH460" s="11">
        <f t="shared" ref="AH460:AJ460" si="351">IF(COUNT(D458:D460)&gt;=2,AVERAGE(D458:D460)/1000,"")</f>
        <v>18573.452132571969</v>
      </c>
      <c r="AI460" s="11">
        <f t="shared" si="351"/>
        <v>3686.3833333333337</v>
      </c>
      <c r="AJ460" s="11">
        <f t="shared" si="351"/>
        <v>349.09403200000003</v>
      </c>
      <c r="AK460" s="11">
        <f t="shared" si="5"/>
        <v>724912</v>
      </c>
      <c r="AL460" s="11">
        <f t="shared" ref="AL460:AM460" si="352">IF(COUNT(J458:J460)&gt;=2,AVERAGE(J458:J460)/1000,"")</f>
        <v>6179.06</v>
      </c>
      <c r="AM460" s="11">
        <f t="shared" si="352"/>
        <v>273.69803833333333</v>
      </c>
      <c r="AN460" s="11">
        <f t="shared" si="7"/>
        <v>2343.6513321766665</v>
      </c>
      <c r="AO460" s="11">
        <f t="shared" si="8"/>
        <v>1073.8666666666666</v>
      </c>
      <c r="AP460" s="11">
        <f t="shared" si="9"/>
        <v>462.16199999999998</v>
      </c>
      <c r="AQ460" s="11">
        <f t="shared" ref="AQ460:AR460" si="353">IF(OR(Q460="",Q457="",Q454="",Q451=""),AQ459,SUM(Q460,Q457,Q454,Q451))</f>
        <v>10028.01</v>
      </c>
      <c r="AR460" s="11">
        <f t="shared" si="353"/>
        <v>651634.4</v>
      </c>
      <c r="AS460" s="11">
        <f t="shared" ref="AS460:AU460" si="354">IF(OR(T460="",T457="",T454="",T451=""),AS459,SUM(T460,T457,T454,T451)/1000)</f>
        <v>10328.549000000001</v>
      </c>
      <c r="AT460" s="11">
        <f t="shared" si="354"/>
        <v>1322.434260956878</v>
      </c>
      <c r="AU460" s="11">
        <f t="shared" si="354"/>
        <v>263.82901953200002</v>
      </c>
      <c r="AV460" s="11">
        <f t="shared" si="12"/>
        <v>532569</v>
      </c>
      <c r="AW460" s="11">
        <f t="shared" ref="AW460:AX460" si="355">IF(OR(Y460="",Y457="",Y454="",Y451=""),AW459,SUM(Y460,Y457,Y454,Y451)/1000)</f>
        <v>5069.82</v>
      </c>
      <c r="AX460" s="11">
        <f t="shared" si="355"/>
        <v>401.42450000000002</v>
      </c>
      <c r="AY460" s="11">
        <f t="shared" ref="AY460:AZ460" si="356">IF(OR(AB460="",AB457="",AB454="",AB451=""),AY459,SUM(AB460,AB457,AB454,AB451))</f>
        <v>26774.732055999997</v>
      </c>
      <c r="AZ460" s="11">
        <f t="shared" si="356"/>
        <v>2007.825135</v>
      </c>
      <c r="BA460" s="11">
        <f t="shared" si="15"/>
        <v>3785.2959999999998</v>
      </c>
      <c r="BC460" s="66" t="str">
        <f t="shared" si="16"/>
        <v>200012</v>
      </c>
      <c r="BD460" s="2">
        <f t="shared" si="17"/>
        <v>133.43938784279155</v>
      </c>
      <c r="BE460" s="2">
        <f t="shared" si="18"/>
        <v>109.14461261765447</v>
      </c>
      <c r="BF460" s="2">
        <f t="shared" si="19"/>
        <v>180.05230352033897</v>
      </c>
      <c r="BG460" s="2">
        <f t="shared" si="20"/>
        <v>273.32776431431733</v>
      </c>
      <c r="BH460" s="2">
        <f t="shared" si="21"/>
        <v>129.85430069105038</v>
      </c>
      <c r="BI460" s="2">
        <f t="shared" si="22"/>
        <v>130.15540396330491</v>
      </c>
      <c r="BJ460" s="2">
        <f t="shared" si="23"/>
        <v>122.25546943882846</v>
      </c>
      <c r="BK460" s="2">
        <f t="shared" si="24"/>
        <v>67.16182936752061</v>
      </c>
      <c r="BL460" s="2">
        <f t="shared" si="25"/>
        <v>8.8256715785918161</v>
      </c>
      <c r="BM460" s="2">
        <f t="shared" si="26"/>
        <v>49.851618842959319</v>
      </c>
      <c r="BN460" s="2">
        <f t="shared" si="27"/>
        <v>12.213517640399472</v>
      </c>
    </row>
    <row r="461" spans="1:66" ht="15" customHeight="1" x14ac:dyDescent="0.2">
      <c r="A461" s="71">
        <v>36892</v>
      </c>
      <c r="B461" s="13">
        <v>13754.362999999999</v>
      </c>
      <c r="C461" s="13">
        <v>711351.5</v>
      </c>
      <c r="D461" s="76">
        <v>18816496.826447099</v>
      </c>
      <c r="E461" s="13">
        <v>3689170</v>
      </c>
      <c r="F461" s="38">
        <v>358223.91399999999</v>
      </c>
      <c r="G461" s="13"/>
      <c r="H461" s="38">
        <v>738731</v>
      </c>
      <c r="I461" s="13"/>
      <c r="J461" s="13">
        <v>6249154</v>
      </c>
      <c r="K461" s="38">
        <v>276497.68800000002</v>
      </c>
      <c r="L461" s="13"/>
      <c r="M461" s="38">
        <v>2352381.7858799999</v>
      </c>
      <c r="N461" s="13">
        <v>1776421.0879599999</v>
      </c>
      <c r="O461" s="13">
        <v>1090.0999999999999</v>
      </c>
      <c r="P461" s="13">
        <v>474206</v>
      </c>
      <c r="Q461" s="13"/>
      <c r="R461" s="13"/>
      <c r="S461" s="38"/>
      <c r="T461" s="13"/>
      <c r="U461" s="13"/>
      <c r="V461" s="38"/>
      <c r="W461" s="13"/>
      <c r="X461" s="13"/>
      <c r="Y461" s="13"/>
      <c r="Z461" s="13">
        <v>102530.7</v>
      </c>
      <c r="AA461" s="38"/>
      <c r="AB461" s="13"/>
      <c r="AC461" s="13"/>
      <c r="AD461" s="13"/>
      <c r="AF461" s="11">
        <f t="shared" ref="AF461:AG461" si="357">IF(COUNT(B459:B461)&gt;=2,AVERAGE(B459:B461),"")</f>
        <v>13438.265333333331</v>
      </c>
      <c r="AG461" s="11">
        <f t="shared" si="357"/>
        <v>706654.03333333333</v>
      </c>
      <c r="AH461" s="11">
        <f t="shared" ref="AH461:AJ461" si="358">IF(COUNT(D459:D461)&gt;=2,AVERAGE(D459:D461)/1000,"")</f>
        <v>18698.354774677799</v>
      </c>
      <c r="AI461" s="11">
        <f t="shared" si="358"/>
        <v>3703.3166666666666</v>
      </c>
      <c r="AJ461" s="11">
        <f t="shared" si="358"/>
        <v>353.38369033333333</v>
      </c>
      <c r="AK461" s="11">
        <f t="shared" si="5"/>
        <v>735340</v>
      </c>
      <c r="AL461" s="11">
        <f t="shared" ref="AL461:AM461" si="359">IF(COUNT(J459:J461)&gt;=2,AVERAGE(J459:J461)/1000,"")</f>
        <v>6207.1073333333334</v>
      </c>
      <c r="AM461" s="11">
        <f t="shared" si="359"/>
        <v>277.30030499999998</v>
      </c>
      <c r="AN461" s="11">
        <f t="shared" si="7"/>
        <v>2352.9947882133333</v>
      </c>
      <c r="AO461" s="11">
        <f t="shared" si="8"/>
        <v>1098.4333333333332</v>
      </c>
      <c r="AP461" s="11">
        <f t="shared" si="9"/>
        <v>470.07733333333329</v>
      </c>
      <c r="AQ461" s="11">
        <f t="shared" ref="AQ461:AR461" si="360">IF(OR(Q461="",Q458="",Q455="",Q452=""),AQ460,SUM(Q461,Q458,Q455,Q452))</f>
        <v>10028.01</v>
      </c>
      <c r="AR461" s="11">
        <f t="shared" si="360"/>
        <v>651634.4</v>
      </c>
      <c r="AS461" s="11">
        <f t="shared" ref="AS461:AU461" si="361">IF(OR(T461="",T458="",T455="",T452=""),AS460,SUM(T461,T458,T455,T452)/1000)</f>
        <v>10328.549000000001</v>
      </c>
      <c r="AT461" s="11">
        <f t="shared" si="361"/>
        <v>1322.434260956878</v>
      </c>
      <c r="AU461" s="11">
        <f t="shared" si="361"/>
        <v>263.82901953200002</v>
      </c>
      <c r="AV461" s="11">
        <f t="shared" si="12"/>
        <v>532569</v>
      </c>
      <c r="AW461" s="11">
        <f t="shared" ref="AW461:AX461" si="362">IF(OR(Y461="",Y458="",Y455="",Y452=""),AW460,SUM(Y461,Y458,Y455,Y452)/1000)</f>
        <v>5069.82</v>
      </c>
      <c r="AX461" s="11">
        <f t="shared" si="362"/>
        <v>404.26839999999999</v>
      </c>
      <c r="AY461" s="11">
        <f t="shared" ref="AY461:AZ461" si="363">IF(OR(AB461="",AB458="",AB455="",AB452=""),AY460,SUM(AB461,AB458,AB455,AB452))</f>
        <v>26774.732055999997</v>
      </c>
      <c r="AZ461" s="11">
        <f t="shared" si="363"/>
        <v>2007.825135</v>
      </c>
      <c r="BA461" s="11">
        <f t="shared" si="15"/>
        <v>3785.2959999999998</v>
      </c>
      <c r="BC461" s="66" t="str">
        <f t="shared" si="16"/>
        <v>20011</v>
      </c>
      <c r="BD461" s="2">
        <f t="shared" si="17"/>
        <v>134.85108854758045</v>
      </c>
      <c r="BE461" s="2">
        <f t="shared" si="18"/>
        <v>109.21897229231243</v>
      </c>
      <c r="BF461" s="2">
        <f t="shared" si="19"/>
        <v>181.13591728775586</v>
      </c>
      <c r="BG461" s="2">
        <f t="shared" si="20"/>
        <v>278.7573977904932</v>
      </c>
      <c r="BH461" s="2">
        <f t="shared" si="21"/>
        <v>130.31729297376697</v>
      </c>
      <c r="BI461" s="2">
        <f t="shared" si="22"/>
        <v>132.32470033616929</v>
      </c>
      <c r="BJ461" s="2">
        <f t="shared" si="23"/>
        <v>123.02826178211181</v>
      </c>
      <c r="BK461" s="2">
        <f t="shared" si="24"/>
        <v>67.802782196841463</v>
      </c>
      <c r="BL461" s="2">
        <f t="shared" si="25"/>
        <v>8.9593078637989692</v>
      </c>
      <c r="BM461" s="2">
        <f t="shared" si="26"/>
        <v>51.12995061693956</v>
      </c>
      <c r="BN461" s="2">
        <f t="shared" si="27"/>
        <v>12.407963123305469</v>
      </c>
    </row>
    <row r="462" spans="1:66" ht="15" customHeight="1" x14ac:dyDescent="0.2">
      <c r="A462" s="71">
        <v>36923</v>
      </c>
      <c r="B462" s="13">
        <v>13621.017</v>
      </c>
      <c r="C462" s="13">
        <v>714773.7</v>
      </c>
      <c r="D462" s="76">
        <v>18924693.769406099</v>
      </c>
      <c r="E462" s="13">
        <v>3755350</v>
      </c>
      <c r="F462" s="38">
        <v>357083.24</v>
      </c>
      <c r="G462" s="13"/>
      <c r="H462" s="38">
        <v>755898</v>
      </c>
      <c r="I462" s="13"/>
      <c r="J462" s="13">
        <v>6269772</v>
      </c>
      <c r="K462" s="38">
        <v>279762.50799999997</v>
      </c>
      <c r="L462" s="13"/>
      <c r="M462" s="38">
        <v>2416805.7848299998</v>
      </c>
      <c r="N462" s="13">
        <v>1793737.88051</v>
      </c>
      <c r="O462" s="13">
        <v>1118.5</v>
      </c>
      <c r="P462" s="13">
        <v>483016</v>
      </c>
      <c r="Q462" s="13"/>
      <c r="R462" s="13"/>
      <c r="S462" s="38"/>
      <c r="T462" s="13"/>
      <c r="U462" s="13"/>
      <c r="V462" s="38"/>
      <c r="W462" s="13"/>
      <c r="X462" s="13"/>
      <c r="Y462" s="13"/>
      <c r="Z462" s="13">
        <v>101635.3</v>
      </c>
      <c r="AA462" s="38"/>
      <c r="AB462" s="13"/>
      <c r="AC462" s="13"/>
      <c r="AD462" s="13"/>
      <c r="AF462" s="11">
        <f t="shared" ref="AF462:AG462" si="364">IF(COUNT(B460:B462)&gt;=2,AVERAGE(B460:B462),"")</f>
        <v>13612.135333333334</v>
      </c>
      <c r="AG462" s="11">
        <f t="shared" si="364"/>
        <v>710063.6</v>
      </c>
      <c r="AH462" s="11">
        <f t="shared" ref="AH462:AJ462" si="365">IF(COUNT(D460:D462)&gt;=2,AVERAGE(D460:D462)/1000,"")</f>
        <v>18813.204475005801</v>
      </c>
      <c r="AI462" s="11">
        <f t="shared" si="365"/>
        <v>3735.5333333333333</v>
      </c>
      <c r="AJ462" s="11">
        <f t="shared" si="365"/>
        <v>357.29124899999999</v>
      </c>
      <c r="AK462" s="11">
        <f t="shared" si="5"/>
        <v>747219</v>
      </c>
      <c r="AL462" s="11">
        <f t="shared" ref="AL462:AM462" si="366">IF(COUNT(J460:J462)&gt;=2,AVERAGE(J460:J462)/1000,"")</f>
        <v>6240.7813333333334</v>
      </c>
      <c r="AM462" s="11">
        <f t="shared" si="366"/>
        <v>280.01500166666665</v>
      </c>
      <c r="AN462" s="86">
        <f>IF(COUNT(N460:N462)&gt;=2,AVERAGE(N460:N462)/1000,"")</f>
        <v>1795.7852716833333</v>
      </c>
      <c r="AO462" s="11">
        <f t="shared" si="8"/>
        <v>1119.7333333333333</v>
      </c>
      <c r="AP462" s="11">
        <f t="shared" si="9"/>
        <v>477.35666666666668</v>
      </c>
      <c r="AQ462" s="11">
        <f t="shared" ref="AQ462:AR462" si="367">IF(OR(Q462="",Q459="",Q456="",Q453=""),AQ461,SUM(Q462,Q459,Q456,Q453))</f>
        <v>10028.01</v>
      </c>
      <c r="AR462" s="11">
        <f t="shared" si="367"/>
        <v>651634.4</v>
      </c>
      <c r="AS462" s="11">
        <f t="shared" ref="AS462:AU462" si="368">IF(OR(T462="",T459="",T456="",T453=""),AS461,SUM(T462,T459,T456,T453)/1000)</f>
        <v>10328.549000000001</v>
      </c>
      <c r="AT462" s="11">
        <f t="shared" si="368"/>
        <v>1322.434260956878</v>
      </c>
      <c r="AU462" s="11">
        <f t="shared" si="368"/>
        <v>263.82901953200002</v>
      </c>
      <c r="AV462" s="11">
        <f t="shared" si="12"/>
        <v>532569</v>
      </c>
      <c r="AW462" s="11">
        <f t="shared" ref="AW462:AX462" si="369">IF(OR(Y462="",Y459="",Y456="",Y453=""),AW461,SUM(Y462,Y459,Y456,Y453)/1000)</f>
        <v>5069.82</v>
      </c>
      <c r="AX462" s="11">
        <f t="shared" si="369"/>
        <v>413.21809999999999</v>
      </c>
      <c r="AY462" s="11">
        <f t="shared" ref="AY462:AZ462" si="370">IF(OR(AB462="",AB459="",AB456="",AB453=""),AY461,SUM(AB462,AB459,AB456,AB453))</f>
        <v>26774.732055999997</v>
      </c>
      <c r="AZ462" s="11">
        <f t="shared" si="370"/>
        <v>2007.825135</v>
      </c>
      <c r="BA462" s="11">
        <f t="shared" si="15"/>
        <v>3785.2959999999998</v>
      </c>
      <c r="BC462" s="66" t="str">
        <f t="shared" si="16"/>
        <v>20012</v>
      </c>
      <c r="BD462" s="2">
        <f t="shared" si="17"/>
        <v>137.58860542842092</v>
      </c>
      <c r="BE462" s="2">
        <f t="shared" si="18"/>
        <v>109.56917818001601</v>
      </c>
      <c r="BF462" s="2">
        <f t="shared" si="19"/>
        <v>182.30523229263267</v>
      </c>
      <c r="BG462" s="2">
        <f t="shared" si="20"/>
        <v>280.03786471677205</v>
      </c>
      <c r="BH462" s="2">
        <f t="shared" si="21"/>
        <v>132.31828425062929</v>
      </c>
      <c r="BI462" s="2">
        <f t="shared" si="22"/>
        <v>136.11607134474596</v>
      </c>
      <c r="BJ462" s="2">
        <f t="shared" si="23"/>
        <v>123.84814228588301</v>
      </c>
      <c r="BK462" s="2">
        <f t="shared" si="24"/>
        <v>67.855675455985804</v>
      </c>
      <c r="BL462" s="2">
        <f t="shared" si="25"/>
        <v>9.0250888184065801</v>
      </c>
      <c r="BM462" s="2">
        <f t="shared" si="26"/>
        <v>53.484073286425236</v>
      </c>
      <c r="BN462" s="2">
        <f t="shared" si="27"/>
        <v>12.611495523806223</v>
      </c>
    </row>
    <row r="463" spans="1:66" ht="15" customHeight="1" x14ac:dyDescent="0.2">
      <c r="A463" s="71">
        <v>36951</v>
      </c>
      <c r="B463" s="13">
        <v>13874.446</v>
      </c>
      <c r="C463" s="13">
        <v>717620.7</v>
      </c>
      <c r="D463" s="76">
        <v>18940701.6751149</v>
      </c>
      <c r="E463" s="13">
        <v>3882630</v>
      </c>
      <c r="F463" s="38">
        <v>350508.80599999998</v>
      </c>
      <c r="G463" s="13"/>
      <c r="H463" s="38">
        <v>766812</v>
      </c>
      <c r="I463" s="13"/>
      <c r="J463" s="13">
        <v>6303064</v>
      </c>
      <c r="K463" s="38">
        <v>278378.23599999998</v>
      </c>
      <c r="L463" s="13"/>
      <c r="M463" s="38">
        <v>2453156.8111100001</v>
      </c>
      <c r="N463" s="13">
        <v>1813184.63124</v>
      </c>
      <c r="O463" s="13">
        <v>1159.7</v>
      </c>
      <c r="P463" s="13">
        <v>491457</v>
      </c>
      <c r="Q463" s="13">
        <v>2408.64</v>
      </c>
      <c r="R463" s="13">
        <v>172146.3</v>
      </c>
      <c r="S463" s="38">
        <v>2575610</v>
      </c>
      <c r="T463" s="13">
        <v>2563700</v>
      </c>
      <c r="U463" s="13"/>
      <c r="V463" s="38"/>
      <c r="W463" s="13"/>
      <c r="X463" s="13"/>
      <c r="Y463" s="13">
        <v>1345986</v>
      </c>
      <c r="Z463" s="13">
        <v>108303.8</v>
      </c>
      <c r="AA463" s="38">
        <v>6709.9557029999996</v>
      </c>
      <c r="AB463" s="13">
        <v>6972.3442510000004</v>
      </c>
      <c r="AC463" s="13"/>
      <c r="AD463" s="13">
        <v>1017247</v>
      </c>
      <c r="AF463" s="11">
        <f t="shared" ref="AF463:AG463" si="371">IF(COUNT(B461:B463)&gt;=2,AVERAGE(B461:B463),"")</f>
        <v>13749.942000000001</v>
      </c>
      <c r="AG463" s="11">
        <f t="shared" si="371"/>
        <v>714581.96666666667</v>
      </c>
      <c r="AH463" s="11">
        <f t="shared" ref="AH463:AJ463" si="372">IF(COUNT(D461:D463)&gt;=2,AVERAGE(D461:D463)/1000,"")</f>
        <v>18893.964090322701</v>
      </c>
      <c r="AI463" s="11">
        <f t="shared" si="372"/>
        <v>3775.7166666666667</v>
      </c>
      <c r="AJ463" s="11">
        <f t="shared" si="372"/>
        <v>355.27198666666663</v>
      </c>
      <c r="AK463" s="11">
        <f t="shared" si="5"/>
        <v>753813.66666666663</v>
      </c>
      <c r="AL463" s="11">
        <f t="shared" ref="AL463:AM463" si="373">IF(COUNT(J461:J463)&gt;=2,AVERAGE(J461:J463)/1000,"")</f>
        <v>6273.9966666666669</v>
      </c>
      <c r="AM463" s="11">
        <f t="shared" si="373"/>
        <v>278.21281066666666</v>
      </c>
      <c r="AN463" s="11">
        <f t="shared" ref="AN463:AN526" si="374">IF(COUNT(N461:N463)&gt;=2,AVERAGE(N461:N463)/1000,"")</f>
        <v>1794.4478665699999</v>
      </c>
      <c r="AO463" s="11">
        <f t="shared" si="8"/>
        <v>1122.7666666666667</v>
      </c>
      <c r="AP463" s="11">
        <f t="shared" si="9"/>
        <v>482.89299999999997</v>
      </c>
      <c r="AQ463" s="11">
        <f t="shared" ref="AQ463:AR463" si="375">IF(OR(Q463="",Q460="",Q457="",Q454=""),AQ462,SUM(Q463,Q460,Q457,Q454))</f>
        <v>10303.66</v>
      </c>
      <c r="AR463" s="11">
        <f t="shared" si="375"/>
        <v>664710.79999999993</v>
      </c>
      <c r="AS463" s="11">
        <f t="shared" ref="AS463:AU463" si="376">IF(OR(T463="",T460="",T457="",T454=""),AS462,SUM(T463,T460,T457,T454)/1000)</f>
        <v>10363.216</v>
      </c>
      <c r="AT463" s="11">
        <f t="shared" si="376"/>
        <v>1322.434260956878</v>
      </c>
      <c r="AU463" s="11">
        <f t="shared" si="376"/>
        <v>263.82901953200002</v>
      </c>
      <c r="AV463" s="11">
        <f t="shared" si="12"/>
        <v>532569</v>
      </c>
      <c r="AW463" s="11">
        <f t="shared" ref="AW463:AX463" si="377">IF(OR(Y463="",Y460="",Y457="",Y454=""),AW462,SUM(Y463,Y460,Y457,Y454)/1000)</f>
        <v>5141.9129999999996</v>
      </c>
      <c r="AX463" s="11">
        <f t="shared" si="377"/>
        <v>417.14840000000004</v>
      </c>
      <c r="AY463" s="11">
        <f t="shared" ref="AY463:AZ463" si="378">IF(OR(AB463="",AB460="",AB457="",AB454=""),AY462,SUM(AB463,AB460,AB457,AB454))</f>
        <v>27335.049949</v>
      </c>
      <c r="AZ463" s="11">
        <f t="shared" si="378"/>
        <v>2007.825135</v>
      </c>
      <c r="BA463" s="11">
        <f t="shared" si="15"/>
        <v>3908.0790000000002</v>
      </c>
      <c r="BC463" s="66" t="str">
        <f t="shared" si="16"/>
        <v>20013</v>
      </c>
      <c r="BD463" s="2">
        <f t="shared" si="17"/>
        <v>135.74114239348918</v>
      </c>
      <c r="BE463" s="2">
        <f t="shared" si="18"/>
        <v>108.44332854946475</v>
      </c>
      <c r="BF463" s="2">
        <f t="shared" si="19"/>
        <v>181.03563990138204</v>
      </c>
      <c r="BG463" s="2">
        <f t="shared" si="20"/>
        <v>282.47402866214321</v>
      </c>
      <c r="BH463" s="2">
        <f t="shared" si="21"/>
        <v>133.94420786621282</v>
      </c>
      <c r="BI463" s="2">
        <f t="shared" si="22"/>
        <v>138.07412748395043</v>
      </c>
      <c r="BJ463" s="2">
        <f t="shared" si="23"/>
        <v>122.43249924717907</v>
      </c>
      <c r="BK463" s="2">
        <f t="shared" si="24"/>
        <v>69.079068417597824</v>
      </c>
      <c r="BL463" s="2">
        <f t="shared" si="25"/>
        <v>8.7881170324766948</v>
      </c>
      <c r="BM463" s="2">
        <f t="shared" si="26"/>
        <v>54.707619412949185</v>
      </c>
      <c r="BN463" s="2">
        <f t="shared" si="27"/>
        <v>12.418509235032962</v>
      </c>
    </row>
    <row r="464" spans="1:66" ht="15" customHeight="1" x14ac:dyDescent="0.2">
      <c r="A464" s="71">
        <v>36982</v>
      </c>
      <c r="B464" s="13">
        <v>13994.985000000001</v>
      </c>
      <c r="C464" s="13">
        <v>720839.2</v>
      </c>
      <c r="D464" s="76">
        <v>18982085.504708599</v>
      </c>
      <c r="E464" s="13">
        <v>4000250</v>
      </c>
      <c r="F464" s="38">
        <v>354292.07400000002</v>
      </c>
      <c r="G464" s="13"/>
      <c r="H464" s="38">
        <v>792227</v>
      </c>
      <c r="I464" s="13"/>
      <c r="J464" s="13">
        <v>6333728</v>
      </c>
      <c r="K464" s="38">
        <v>279598.54710000003</v>
      </c>
      <c r="L464" s="13"/>
      <c r="M464" s="38">
        <v>2473719.39365</v>
      </c>
      <c r="N464" s="13">
        <v>1831650.2124600001</v>
      </c>
      <c r="O464" s="13">
        <v>1220.5</v>
      </c>
      <c r="P464" s="13">
        <v>490895</v>
      </c>
      <c r="Q464" s="13"/>
      <c r="R464" s="13"/>
      <c r="S464" s="38"/>
      <c r="T464" s="13"/>
      <c r="U464" s="13"/>
      <c r="V464" s="38"/>
      <c r="W464" s="13"/>
      <c r="X464" s="13"/>
      <c r="Y464" s="13"/>
      <c r="Z464" s="13">
        <v>107572</v>
      </c>
      <c r="AA464" s="38"/>
      <c r="AB464" s="13"/>
      <c r="AC464" s="13"/>
      <c r="AD464" s="13"/>
      <c r="AF464" s="11">
        <f t="shared" ref="AF464:AG464" si="379">IF(COUNT(B462:B464)&gt;=2,AVERAGE(B462:B464),"")</f>
        <v>13830.149333333335</v>
      </c>
      <c r="AG464" s="11">
        <f t="shared" si="379"/>
        <v>717744.53333333321</v>
      </c>
      <c r="AH464" s="11">
        <f t="shared" ref="AH464:AJ464" si="380">IF(COUNT(D462:D464)&gt;=2,AVERAGE(D462:D464)/1000,"")</f>
        <v>18949.160316409867</v>
      </c>
      <c r="AI464" s="11">
        <f t="shared" si="380"/>
        <v>3879.41</v>
      </c>
      <c r="AJ464" s="11">
        <f t="shared" si="380"/>
        <v>353.96137333333337</v>
      </c>
      <c r="AK464" s="11">
        <f t="shared" si="5"/>
        <v>771645.66666666663</v>
      </c>
      <c r="AL464" s="11">
        <f t="shared" ref="AL464:AM464" si="381">IF(COUNT(J462:J464)&gt;=2,AVERAGE(J462:J464)/1000,"")</f>
        <v>6302.1880000000001</v>
      </c>
      <c r="AM464" s="11">
        <f t="shared" si="381"/>
        <v>279.24643036666669</v>
      </c>
      <c r="AN464" s="11">
        <f t="shared" si="374"/>
        <v>1812.8575747366667</v>
      </c>
      <c r="AO464" s="11">
        <f t="shared" si="8"/>
        <v>1166.2333333333333</v>
      </c>
      <c r="AP464" s="11">
        <f t="shared" si="9"/>
        <v>488.45600000000002</v>
      </c>
      <c r="AQ464" s="11">
        <f t="shared" ref="AQ464:AR464" si="382">IF(OR(Q464="",Q461="",Q458="",Q455=""),AQ463,SUM(Q464,Q461,Q458,Q455))</f>
        <v>10303.66</v>
      </c>
      <c r="AR464" s="11">
        <f t="shared" si="382"/>
        <v>664710.79999999993</v>
      </c>
      <c r="AS464" s="11">
        <f t="shared" ref="AS464:AU464" si="383">IF(OR(T464="",T461="",T458="",T455=""),AS463,SUM(T464,T461,T458,T455)/1000)</f>
        <v>10363.216</v>
      </c>
      <c r="AT464" s="11">
        <f t="shared" si="383"/>
        <v>1322.434260956878</v>
      </c>
      <c r="AU464" s="11">
        <f t="shared" si="383"/>
        <v>263.82901953200002</v>
      </c>
      <c r="AV464" s="11">
        <f t="shared" si="12"/>
        <v>532569</v>
      </c>
      <c r="AW464" s="11">
        <f t="shared" ref="AW464:AX464" si="384">IF(OR(Y464="",Y461="",Y458="",Y455=""),AW463,SUM(Y464,Y461,Y458,Y455)/1000)</f>
        <v>5141.9129999999996</v>
      </c>
      <c r="AX464" s="11">
        <f t="shared" si="384"/>
        <v>420.46420000000006</v>
      </c>
      <c r="AY464" s="11">
        <f t="shared" ref="AY464:AZ464" si="385">IF(OR(AB464="",AB461="",AB458="",AB455=""),AY463,SUM(AB464,AB461,AB458,AB455))</f>
        <v>27335.049949</v>
      </c>
      <c r="AZ464" s="11">
        <f t="shared" si="385"/>
        <v>2007.825135</v>
      </c>
      <c r="BA464" s="11">
        <f t="shared" si="15"/>
        <v>3908.0790000000002</v>
      </c>
      <c r="BC464" s="66" t="str">
        <f t="shared" si="16"/>
        <v>20014</v>
      </c>
      <c r="BD464" s="2">
        <f t="shared" si="17"/>
        <v>137.11535987698457</v>
      </c>
      <c r="BE464" s="2">
        <f t="shared" si="18"/>
        <v>108.96656161798701</v>
      </c>
      <c r="BF464" s="2">
        <f t="shared" si="19"/>
        <v>182.14760345335824</v>
      </c>
      <c r="BG464" s="2">
        <f t="shared" si="20"/>
        <v>285.51261700786995</v>
      </c>
      <c r="BH464" s="2">
        <f t="shared" si="21"/>
        <v>135.42530296090644</v>
      </c>
      <c r="BI464" s="2">
        <f t="shared" si="22"/>
        <v>140.30463658230201</v>
      </c>
      <c r="BJ464" s="2">
        <f t="shared" si="23"/>
        <v>123.0967042879892</v>
      </c>
      <c r="BK464" s="2">
        <f t="shared" si="24"/>
        <v>69.26462757580525</v>
      </c>
      <c r="BL464" s="2">
        <f t="shared" si="25"/>
        <v>6.7070149121470397</v>
      </c>
      <c r="BM464" s="2">
        <f t="shared" si="26"/>
        <v>55.768468768239288</v>
      </c>
      <c r="BN464" s="2">
        <f t="shared" si="27"/>
        <v>12.610814759708797</v>
      </c>
    </row>
    <row r="465" spans="1:66" ht="15" customHeight="1" x14ac:dyDescent="0.2">
      <c r="A465" s="71">
        <v>37012</v>
      </c>
      <c r="B465" s="13">
        <v>13813.597</v>
      </c>
      <c r="C465" s="13">
        <v>730570.3</v>
      </c>
      <c r="D465" s="76">
        <v>19057078.221535102</v>
      </c>
      <c r="E465" s="13">
        <v>4046830</v>
      </c>
      <c r="F465" s="38">
        <v>352689.429</v>
      </c>
      <c r="G465" s="13"/>
      <c r="H465" s="38">
        <v>788320</v>
      </c>
      <c r="I465" s="13"/>
      <c r="J465" s="13">
        <v>6332810</v>
      </c>
      <c r="K465" s="38">
        <v>283478.49449999997</v>
      </c>
      <c r="L465" s="13"/>
      <c r="M465" s="38">
        <v>2496570.81018</v>
      </c>
      <c r="N465" s="13">
        <v>1844982.11763</v>
      </c>
      <c r="O465" s="13">
        <v>1242.5999999999999</v>
      </c>
      <c r="P465" s="13">
        <v>491567</v>
      </c>
      <c r="Q465" s="13"/>
      <c r="R465" s="13"/>
      <c r="S465" s="38"/>
      <c r="T465" s="13"/>
      <c r="U465" s="13"/>
      <c r="V465" s="38"/>
      <c r="W465" s="13"/>
      <c r="X465" s="13"/>
      <c r="Y465" s="13"/>
      <c r="Z465" s="13">
        <v>111202.2</v>
      </c>
      <c r="AA465" s="38"/>
      <c r="AB465" s="13"/>
      <c r="AC465" s="13"/>
      <c r="AD465" s="13"/>
      <c r="AF465" s="11">
        <f t="shared" ref="AF465:AG465" si="386">IF(COUNT(B463:B465)&gt;=2,AVERAGE(B463:B465),"")</f>
        <v>13894.342666666666</v>
      </c>
      <c r="AG465" s="11">
        <f t="shared" si="386"/>
        <v>723010.06666666677</v>
      </c>
      <c r="AH465" s="11">
        <f t="shared" ref="AH465:AJ465" si="387">IF(COUNT(D463:D465)&gt;=2,AVERAGE(D463:D465)/1000,"")</f>
        <v>18993.288467119535</v>
      </c>
      <c r="AI465" s="11">
        <f t="shared" si="387"/>
        <v>3976.57</v>
      </c>
      <c r="AJ465" s="11">
        <f t="shared" si="387"/>
        <v>352.49676966666664</v>
      </c>
      <c r="AK465" s="11">
        <f t="shared" si="5"/>
        <v>782453</v>
      </c>
      <c r="AL465" s="11">
        <f t="shared" ref="AL465:AM465" si="388">IF(COUNT(J463:J465)&gt;=2,AVERAGE(J463:J465)/1000,"")</f>
        <v>6323.2006666666666</v>
      </c>
      <c r="AM465" s="11">
        <f t="shared" si="388"/>
        <v>280.48509253333327</v>
      </c>
      <c r="AN465" s="11">
        <f t="shared" si="374"/>
        <v>1829.9389871100002</v>
      </c>
      <c r="AO465" s="11">
        <f t="shared" si="8"/>
        <v>1207.5999999999999</v>
      </c>
      <c r="AP465" s="11">
        <f t="shared" si="9"/>
        <v>491.30633333333333</v>
      </c>
      <c r="AQ465" s="11">
        <f t="shared" ref="AQ465:AR465" si="389">IF(OR(Q465="",Q462="",Q459="",Q456=""),AQ464,SUM(Q465,Q462,Q459,Q456))</f>
        <v>10303.66</v>
      </c>
      <c r="AR465" s="11">
        <f t="shared" si="389"/>
        <v>664710.79999999993</v>
      </c>
      <c r="AS465" s="11">
        <f t="shared" ref="AS465:AU465" si="390">IF(OR(T465="",T462="",T459="",T456=""),AS464,SUM(T465,T462,T459,T456)/1000)</f>
        <v>10363.216</v>
      </c>
      <c r="AT465" s="11">
        <f t="shared" si="390"/>
        <v>1322.434260956878</v>
      </c>
      <c r="AU465" s="11">
        <f t="shared" si="390"/>
        <v>263.82901953200002</v>
      </c>
      <c r="AV465" s="11">
        <f t="shared" si="12"/>
        <v>532569</v>
      </c>
      <c r="AW465" s="11">
        <f t="shared" ref="AW465:AX465" si="391">IF(OR(Y465="",Y462="",Y459="",Y456=""),AW464,SUM(Y465,Y462,Y459,Y456)/1000)</f>
        <v>5141.9129999999996</v>
      </c>
      <c r="AX465" s="11">
        <f t="shared" si="391"/>
        <v>425.69329999999997</v>
      </c>
      <c r="AY465" s="11">
        <f t="shared" ref="AY465:AZ465" si="392">IF(OR(AB465="",AB462="",AB459="",AB456=""),AY464,SUM(AB465,AB462,AB459,AB456))</f>
        <v>27335.049949</v>
      </c>
      <c r="AZ465" s="11">
        <f t="shared" si="392"/>
        <v>2007.825135</v>
      </c>
      <c r="BA465" s="11">
        <f t="shared" si="15"/>
        <v>3908.0790000000002</v>
      </c>
      <c r="BC465" s="66" t="str">
        <f t="shared" si="16"/>
        <v>20015</v>
      </c>
      <c r="BD465" s="2">
        <f t="shared" si="17"/>
        <v>137.91519287808183</v>
      </c>
      <c r="BE465" s="2">
        <f t="shared" si="18"/>
        <v>109.65995144925846</v>
      </c>
      <c r="BF465" s="2">
        <f t="shared" si="19"/>
        <v>182.9295101405115</v>
      </c>
      <c r="BG465" s="2">
        <f t="shared" si="20"/>
        <v>293.35371250839819</v>
      </c>
      <c r="BH465" s="2">
        <f t="shared" si="21"/>
        <v>134.65993517198186</v>
      </c>
      <c r="BI465" s="2">
        <f t="shared" si="22"/>
        <v>141.54291118459142</v>
      </c>
      <c r="BJ465" s="2">
        <f t="shared" si="23"/>
        <v>123.75186232778812</v>
      </c>
      <c r="BK465" s="2">
        <f t="shared" si="24"/>
        <v>67.328321452198409</v>
      </c>
      <c r="BL465" s="2">
        <f t="shared" si="25"/>
        <v>6.7020198850799657</v>
      </c>
      <c r="BM465" s="2">
        <f t="shared" si="26"/>
        <v>55.91954434152786</v>
      </c>
      <c r="BN465" s="2">
        <f t="shared" si="27"/>
        <v>12.757073687236083</v>
      </c>
    </row>
    <row r="466" spans="1:66" ht="15" customHeight="1" x14ac:dyDescent="0.2">
      <c r="A466" s="71">
        <v>37043</v>
      </c>
      <c r="B466" s="13">
        <v>14780.967000000001</v>
      </c>
      <c r="C466" s="13">
        <v>738363.6</v>
      </c>
      <c r="D466" s="76">
        <v>19198236.798153799</v>
      </c>
      <c r="E466" s="13">
        <v>4063600</v>
      </c>
      <c r="F466" s="38">
        <v>350611.88299999997</v>
      </c>
      <c r="G466" s="13"/>
      <c r="H466" s="38">
        <v>796440</v>
      </c>
      <c r="I466" s="13"/>
      <c r="J466" s="13">
        <v>6317791</v>
      </c>
      <c r="K466" s="38">
        <v>289058.65330000001</v>
      </c>
      <c r="L466" s="13"/>
      <c r="M466" s="38">
        <v>2519600.6942599998</v>
      </c>
      <c r="N466" s="13">
        <v>1874069.91857</v>
      </c>
      <c r="O466" s="13">
        <v>1301.3</v>
      </c>
      <c r="P466" s="13">
        <v>492768</v>
      </c>
      <c r="Q466" s="13">
        <v>2672.6600000000003</v>
      </c>
      <c r="R466" s="13">
        <v>176636.7</v>
      </c>
      <c r="S466" s="38">
        <v>2505908</v>
      </c>
      <c r="T466" s="13">
        <v>2496979</v>
      </c>
      <c r="U466" s="13"/>
      <c r="V466" s="38"/>
      <c r="W466" s="13"/>
      <c r="X466" s="13"/>
      <c r="Y466" s="13">
        <v>1315906</v>
      </c>
      <c r="Z466" s="13">
        <v>104949.4</v>
      </c>
      <c r="AA466" s="38">
        <v>6774.0469000000003</v>
      </c>
      <c r="AB466" s="13">
        <v>7097.2693079999999</v>
      </c>
      <c r="AC466" s="13"/>
      <c r="AD466" s="13">
        <v>1032646</v>
      </c>
      <c r="AF466" s="11">
        <f t="shared" ref="AF466:AG466" si="393">IF(COUNT(B464:B466)&gt;=2,AVERAGE(B464:B466),"")</f>
        <v>14196.516333333333</v>
      </c>
      <c r="AG466" s="11">
        <f t="shared" si="393"/>
        <v>729924.3666666667</v>
      </c>
      <c r="AH466" s="11">
        <f t="shared" ref="AH466:AJ466" si="394">IF(COUNT(D464:D466)&gt;=2,AVERAGE(D464:D466)/1000,"")</f>
        <v>19079.133508132501</v>
      </c>
      <c r="AI466" s="11">
        <f t="shared" si="394"/>
        <v>4036.8933333333334</v>
      </c>
      <c r="AJ466" s="11">
        <f t="shared" si="394"/>
        <v>352.53112866666663</v>
      </c>
      <c r="AK466" s="11">
        <f t="shared" si="5"/>
        <v>792329</v>
      </c>
      <c r="AL466" s="11">
        <f t="shared" ref="AL466:AM466" si="395">IF(COUNT(J464:J466)&gt;=2,AVERAGE(J464:J466)/1000,"")</f>
        <v>6328.1096666666672</v>
      </c>
      <c r="AM466" s="11">
        <f t="shared" si="395"/>
        <v>284.04523163333329</v>
      </c>
      <c r="AN466" s="11">
        <f t="shared" si="374"/>
        <v>1850.2340828866668</v>
      </c>
      <c r="AO466" s="11">
        <f t="shared" si="8"/>
        <v>1254.8</v>
      </c>
      <c r="AP466" s="11">
        <f t="shared" si="9"/>
        <v>491.74333333333334</v>
      </c>
      <c r="AQ466" s="11">
        <f t="shared" ref="AQ466:AR466" si="396">IF(OR(Q466="",Q463="",Q460="",Q457=""),AQ465,SUM(Q466,Q463,Q460,Q457))</f>
        <v>10571.98</v>
      </c>
      <c r="AR466" s="11">
        <f t="shared" si="396"/>
        <v>680789.4</v>
      </c>
      <c r="AS466" s="11">
        <f t="shared" ref="AS466:AU466" si="397">IF(OR(T466="",T463="",T460="",T457=""),AS465,SUM(T466,T463,T460,T457)/1000)</f>
        <v>10280.514999999999</v>
      </c>
      <c r="AT466" s="11">
        <f t="shared" si="397"/>
        <v>1322.434260956878</v>
      </c>
      <c r="AU466" s="11">
        <f t="shared" si="397"/>
        <v>263.82901953200002</v>
      </c>
      <c r="AV466" s="11">
        <f t="shared" si="12"/>
        <v>532569</v>
      </c>
      <c r="AW466" s="11">
        <f t="shared" ref="AW466:AX466" si="398">IF(OR(Y466="",Y463="",Y460="",Y457=""),AW465,SUM(Y466,Y463,Y460,Y457)/1000)</f>
        <v>5234.473</v>
      </c>
      <c r="AX466" s="11">
        <f t="shared" si="398"/>
        <v>419.41240000000005</v>
      </c>
      <c r="AY466" s="11">
        <f t="shared" ref="AY466:AZ466" si="399">IF(OR(AB466="",AB463="",AB460="",AB457=""),AY465,SUM(AB466,AB463,AB460,AB457))</f>
        <v>27771.883815000001</v>
      </c>
      <c r="AZ466" s="11">
        <f t="shared" si="399"/>
        <v>2007.825135</v>
      </c>
      <c r="BA466" s="11">
        <f t="shared" si="15"/>
        <v>4012.1289999999999</v>
      </c>
      <c r="BC466" s="66" t="str">
        <f t="shared" si="16"/>
        <v>20016</v>
      </c>
      <c r="BD466" s="2">
        <f t="shared" si="17"/>
        <v>134.84861366414134</v>
      </c>
      <c r="BE466" s="2">
        <f t="shared" si="18"/>
        <v>107.97846722715101</v>
      </c>
      <c r="BF466" s="2">
        <f t="shared" si="19"/>
        <v>182.85019164330711</v>
      </c>
      <c r="BG466" s="2">
        <f t="shared" si="20"/>
        <v>300.70076958855105</v>
      </c>
      <c r="BH466" s="2">
        <f t="shared" si="21"/>
        <v>134.16316899528982</v>
      </c>
      <c r="BI466" s="2">
        <f t="shared" si="22"/>
        <v>144.8912097149227</v>
      </c>
      <c r="BJ466" s="2">
        <f t="shared" si="23"/>
        <v>122.56504534401887</v>
      </c>
      <c r="BK466" s="2">
        <f t="shared" si="24"/>
        <v>66.941747916728588</v>
      </c>
      <c r="BL466" s="2">
        <f t="shared" si="25"/>
        <v>6.6319892523298156</v>
      </c>
      <c r="BM466" s="2">
        <f t="shared" si="26"/>
        <v>58.084407501619076</v>
      </c>
      <c r="BN466" s="2">
        <f t="shared" si="27"/>
        <v>12.498621445472315</v>
      </c>
    </row>
    <row r="467" spans="1:66" ht="15" customHeight="1" x14ac:dyDescent="0.2">
      <c r="A467" s="71">
        <v>37073</v>
      </c>
      <c r="B467" s="13">
        <v>14922.867</v>
      </c>
      <c r="C467" s="13">
        <v>749966.5</v>
      </c>
      <c r="D467" s="76">
        <v>19303915.143182501</v>
      </c>
      <c r="E467" s="13">
        <v>3970030</v>
      </c>
      <c r="F467" s="38">
        <v>352964.48100000003</v>
      </c>
      <c r="G467" s="13"/>
      <c r="H467" s="38">
        <v>771135</v>
      </c>
      <c r="I467" s="13"/>
      <c r="J467" s="13">
        <v>6345750</v>
      </c>
      <c r="K467" s="38">
        <v>290466.49440000003</v>
      </c>
      <c r="L467" s="13"/>
      <c r="M467" s="38">
        <v>2546433.0433899998</v>
      </c>
      <c r="N467" s="13">
        <v>1902154.33932</v>
      </c>
      <c r="O467" s="13">
        <v>1337.4</v>
      </c>
      <c r="P467" s="13">
        <v>497927</v>
      </c>
      <c r="Q467" s="13"/>
      <c r="R467" s="13"/>
      <c r="S467" s="38"/>
      <c r="T467" s="13"/>
      <c r="U467" s="13"/>
      <c r="V467" s="38"/>
      <c r="W467" s="13"/>
      <c r="X467" s="13"/>
      <c r="Y467" s="13"/>
      <c r="Z467" s="13">
        <v>110758.9</v>
      </c>
      <c r="AA467" s="38"/>
      <c r="AB467" s="13"/>
      <c r="AC467" s="13"/>
      <c r="AD467" s="13"/>
      <c r="AF467" s="11">
        <f t="shared" ref="AF467:AG467" si="400">IF(COUNT(B465:B467)&gt;=2,AVERAGE(B465:B467),"")</f>
        <v>14505.810333333333</v>
      </c>
      <c r="AG467" s="11">
        <f t="shared" si="400"/>
        <v>739633.46666666667</v>
      </c>
      <c r="AH467" s="11">
        <f t="shared" ref="AH467:AJ467" si="401">IF(COUNT(D465:D467)&gt;=2,AVERAGE(D465:D467)/1000,"")</f>
        <v>19186.410054290471</v>
      </c>
      <c r="AI467" s="11">
        <f t="shared" si="401"/>
        <v>4026.82</v>
      </c>
      <c r="AJ467" s="11">
        <f t="shared" si="401"/>
        <v>352.08859766666666</v>
      </c>
      <c r="AK467" s="11">
        <f t="shared" si="5"/>
        <v>785298.33333333337</v>
      </c>
      <c r="AL467" s="11">
        <f t="shared" ref="AL467:AM467" si="402">IF(COUNT(J465:J467)&gt;=2,AVERAGE(J465:J467)/1000,"")</f>
        <v>6332.1170000000002</v>
      </c>
      <c r="AM467" s="11">
        <f t="shared" si="402"/>
        <v>287.66788073333328</v>
      </c>
      <c r="AN467" s="11">
        <f t="shared" si="374"/>
        <v>1873.7354585066669</v>
      </c>
      <c r="AO467" s="11">
        <f t="shared" si="8"/>
        <v>1293.7666666666667</v>
      </c>
      <c r="AP467" s="11">
        <f t="shared" si="9"/>
        <v>494.08733333333333</v>
      </c>
      <c r="AQ467" s="11">
        <f t="shared" ref="AQ467:AR467" si="403">IF(OR(Q467="",Q464="",Q461="",Q458=""),AQ466,SUM(Q467,Q464,Q461,Q458))</f>
        <v>10571.98</v>
      </c>
      <c r="AR467" s="11">
        <f t="shared" si="403"/>
        <v>680789.4</v>
      </c>
      <c r="AS467" s="11">
        <f t="shared" ref="AS467:AU467" si="404">IF(OR(T467="",T464="",T461="",T458=""),AS466,SUM(T467,T464,T461,T458)/1000)</f>
        <v>10280.514999999999</v>
      </c>
      <c r="AT467" s="11">
        <f t="shared" si="404"/>
        <v>1322.434260956878</v>
      </c>
      <c r="AU467" s="11">
        <f t="shared" si="404"/>
        <v>263.82901953200002</v>
      </c>
      <c r="AV467" s="11">
        <f t="shared" si="12"/>
        <v>532569</v>
      </c>
      <c r="AW467" s="11">
        <f t="shared" ref="AW467:AX467" si="405">IF(OR(Y467="",Y464="",Y461="",Y458=""),AW466,SUM(Y467,Y464,Y461,Y458)/1000)</f>
        <v>5234.473</v>
      </c>
      <c r="AX467" s="11">
        <f t="shared" si="405"/>
        <v>427.81269999999995</v>
      </c>
      <c r="AY467" s="11">
        <f t="shared" ref="AY467:AZ467" si="406">IF(OR(AB467="",AB464="",AB461="",AB458=""),AY466,SUM(AB467,AB464,AB461,AB458))</f>
        <v>27771.883815000001</v>
      </c>
      <c r="AZ467" s="11">
        <f t="shared" si="406"/>
        <v>2007.825135</v>
      </c>
      <c r="BA467" s="11">
        <f t="shared" si="15"/>
        <v>4012.1289999999999</v>
      </c>
      <c r="BC467" s="66" t="str">
        <f t="shared" si="16"/>
        <v>20017</v>
      </c>
      <c r="BD467" s="2">
        <f t="shared" si="17"/>
        <v>137.78129648429135</v>
      </c>
      <c r="BE467" s="2">
        <f t="shared" si="18"/>
        <v>108.77062124861922</v>
      </c>
      <c r="BF467" s="2">
        <f t="shared" si="19"/>
        <v>183.27600686041413</v>
      </c>
      <c r="BG467" s="2">
        <f t="shared" si="20"/>
        <v>305.26230698321029</v>
      </c>
      <c r="BH467" s="2">
        <f t="shared" si="21"/>
        <v>133.60803534499433</v>
      </c>
      <c r="BI467" s="2">
        <f t="shared" si="22"/>
        <v>146.92049293143236</v>
      </c>
      <c r="BJ467" s="2">
        <f t="shared" si="23"/>
        <v>122.97369999583165</v>
      </c>
      <c r="BK467" s="2">
        <f t="shared" si="24"/>
        <v>66.708436183944613</v>
      </c>
      <c r="BL467" s="2">
        <f t="shared" si="25"/>
        <v>6.694478299926959</v>
      </c>
      <c r="BM467" s="2">
        <f t="shared" si="26"/>
        <v>60.144679880202808</v>
      </c>
      <c r="BN467" s="2">
        <f t="shared" si="27"/>
        <v>12.571555829176773</v>
      </c>
    </row>
    <row r="468" spans="1:66" ht="15" customHeight="1" x14ac:dyDescent="0.2">
      <c r="A468" s="71">
        <v>37104</v>
      </c>
      <c r="B468" s="13">
        <v>14994.175999999999</v>
      </c>
      <c r="C468" s="13">
        <v>755723.8</v>
      </c>
      <c r="D468" s="76">
        <v>19402660.734764401</v>
      </c>
      <c r="E468" s="13">
        <v>3990980</v>
      </c>
      <c r="F468" s="38">
        <v>354817.65</v>
      </c>
      <c r="G468" s="13"/>
      <c r="H468" s="38">
        <v>774037</v>
      </c>
      <c r="I468" s="13"/>
      <c r="J468" s="13">
        <v>6384900</v>
      </c>
      <c r="K468" s="38">
        <v>295618.891</v>
      </c>
      <c r="L468" s="13"/>
      <c r="M468" s="38">
        <v>2617321.42637</v>
      </c>
      <c r="N468" s="13">
        <v>1941486.16469</v>
      </c>
      <c r="O468" s="13">
        <v>1374.5</v>
      </c>
      <c r="P468" s="13">
        <v>513455</v>
      </c>
      <c r="Q468" s="13"/>
      <c r="R468" s="13"/>
      <c r="S468" s="38"/>
      <c r="T468" s="13"/>
      <c r="U468" s="13"/>
      <c r="V468" s="38"/>
      <c r="W468" s="13"/>
      <c r="X468" s="13"/>
      <c r="Y468" s="13"/>
      <c r="Z468" s="13">
        <v>113064.7</v>
      </c>
      <c r="AA468" s="38"/>
      <c r="AB468" s="13"/>
      <c r="AC468" s="13"/>
      <c r="AD468" s="13"/>
      <c r="AF468" s="11">
        <f t="shared" ref="AF468:AG468" si="407">IF(COUNT(B466:B468)&gt;=2,AVERAGE(B466:B468),"")</f>
        <v>14899.336666666668</v>
      </c>
      <c r="AG468" s="11">
        <f t="shared" si="407"/>
        <v>748017.96666666679</v>
      </c>
      <c r="AH468" s="11">
        <f t="shared" ref="AH468:AJ468" si="408">IF(COUNT(D466:D468)&gt;=2,AVERAGE(D466:D468)/1000,"")</f>
        <v>19301.6042253669</v>
      </c>
      <c r="AI468" s="11">
        <f t="shared" si="408"/>
        <v>4008.2033333333334</v>
      </c>
      <c r="AJ468" s="11">
        <f t="shared" si="408"/>
        <v>352.79800466666666</v>
      </c>
      <c r="AK468" s="11">
        <f t="shared" si="5"/>
        <v>780537.33333333337</v>
      </c>
      <c r="AL468" s="11">
        <f t="shared" ref="AL468:AM468" si="409">IF(COUNT(J466:J468)&gt;=2,AVERAGE(J466:J468)/1000,"")</f>
        <v>6349.480333333333</v>
      </c>
      <c r="AM468" s="11">
        <f t="shared" si="409"/>
        <v>291.71467956666669</v>
      </c>
      <c r="AN468" s="11">
        <f t="shared" si="374"/>
        <v>1905.9034741933335</v>
      </c>
      <c r="AO468" s="11">
        <f t="shared" si="8"/>
        <v>1337.7333333333333</v>
      </c>
      <c r="AP468" s="11">
        <f t="shared" si="9"/>
        <v>501.38333333333333</v>
      </c>
      <c r="AQ468" s="11">
        <f t="shared" ref="AQ468:AR468" si="410">IF(OR(Q468="",Q465="",Q462="",Q459=""),AQ467,SUM(Q468,Q465,Q462,Q459))</f>
        <v>10571.98</v>
      </c>
      <c r="AR468" s="11">
        <f t="shared" si="410"/>
        <v>680789.4</v>
      </c>
      <c r="AS468" s="11">
        <f t="shared" ref="AS468:AU468" si="411">IF(OR(T468="",T465="",T462="",T459=""),AS467,SUM(T468,T465,T462,T459)/1000)</f>
        <v>10280.514999999999</v>
      </c>
      <c r="AT468" s="11">
        <f t="shared" si="411"/>
        <v>1322.434260956878</v>
      </c>
      <c r="AU468" s="11">
        <f t="shared" si="411"/>
        <v>263.82901953200002</v>
      </c>
      <c r="AV468" s="11">
        <f t="shared" si="12"/>
        <v>532569</v>
      </c>
      <c r="AW468" s="11">
        <f t="shared" ref="AW468:AX468" si="412">IF(OR(Y468="",Y465="",Y462="",Y459=""),AW467,SUM(Y468,Y465,Y462,Y459)/1000)</f>
        <v>5234.473</v>
      </c>
      <c r="AX468" s="11">
        <f t="shared" si="412"/>
        <v>433.58019999999999</v>
      </c>
      <c r="AY468" s="11">
        <f t="shared" ref="AY468:AZ468" si="413">IF(OR(AB468="",AB465="",AB462="",AB459=""),AY467,SUM(AB468,AB465,AB462,AB459))</f>
        <v>27771.883815000001</v>
      </c>
      <c r="AZ468" s="11">
        <f t="shared" si="413"/>
        <v>2007.825135</v>
      </c>
      <c r="BA468" s="11">
        <f t="shared" si="15"/>
        <v>4012.1289999999999</v>
      </c>
      <c r="BC468" s="66" t="str">
        <f t="shared" si="16"/>
        <v>20018</v>
      </c>
      <c r="BD468" s="2">
        <f t="shared" si="17"/>
        <v>140.78308419855986</v>
      </c>
      <c r="BE468" s="2">
        <f t="shared" si="18"/>
        <v>109.81081797778323</v>
      </c>
      <c r="BF468" s="2">
        <f t="shared" si="19"/>
        <v>184.10436980308526</v>
      </c>
      <c r="BG468" s="2">
        <f t="shared" si="20"/>
        <v>304.50058039832555</v>
      </c>
      <c r="BH468" s="2">
        <f t="shared" si="21"/>
        <v>133.62105855224462</v>
      </c>
      <c r="BI468" s="2">
        <f t="shared" si="22"/>
        <v>148.77490052932109</v>
      </c>
      <c r="BJ468" s="2">
        <f t="shared" si="23"/>
        <v>123.06917030036617</v>
      </c>
      <c r="BK468" s="2">
        <f t="shared" si="24"/>
        <v>66.725323521261274</v>
      </c>
      <c r="BL468" s="2">
        <f t="shared" si="25"/>
        <v>6.7687239874765766</v>
      </c>
      <c r="BM468" s="2">
        <f t="shared" si="26"/>
        <v>62.495482207418419</v>
      </c>
      <c r="BN468" s="2">
        <f t="shared" si="27"/>
        <v>12.582737793512702</v>
      </c>
    </row>
    <row r="469" spans="1:66" ht="15" customHeight="1" x14ac:dyDescent="0.2">
      <c r="A469" s="71">
        <v>37135</v>
      </c>
      <c r="B469" s="13">
        <v>15182.019</v>
      </c>
      <c r="C469" s="13">
        <v>765193.1</v>
      </c>
      <c r="D469" s="76">
        <v>19448941.399801798</v>
      </c>
      <c r="E469" s="13">
        <v>3931340</v>
      </c>
      <c r="F469" s="38">
        <v>357897.908</v>
      </c>
      <c r="G469" s="13"/>
      <c r="H469" s="38">
        <v>783104</v>
      </c>
      <c r="I469" s="13"/>
      <c r="J469" s="13">
        <v>6426245</v>
      </c>
      <c r="K469" s="38">
        <v>296574.99400000001</v>
      </c>
      <c r="L469" s="13"/>
      <c r="M469" s="38">
        <v>2646398.6493000002</v>
      </c>
      <c r="N469" s="13">
        <v>1963392.59968</v>
      </c>
      <c r="O469" s="13">
        <v>1421.6</v>
      </c>
      <c r="P469" s="13">
        <v>508210</v>
      </c>
      <c r="Q469" s="13">
        <v>2833.33</v>
      </c>
      <c r="R469" s="13">
        <v>179424</v>
      </c>
      <c r="S469" s="38">
        <v>2499147</v>
      </c>
      <c r="T469" s="13">
        <v>2489045</v>
      </c>
      <c r="U469" s="13"/>
      <c r="V469" s="38"/>
      <c r="W469" s="13"/>
      <c r="X469" s="13"/>
      <c r="Y469" s="13">
        <v>1312614</v>
      </c>
      <c r="Z469" s="13">
        <v>108700.8</v>
      </c>
      <c r="AA469" s="38">
        <v>6848.1014230000001</v>
      </c>
      <c r="AB469" s="13">
        <v>7098.9608310000003</v>
      </c>
      <c r="AC469" s="13"/>
      <c r="AD469" s="13">
        <v>1048880</v>
      </c>
      <c r="AF469" s="11">
        <f t="shared" ref="AF469:AG469" si="414">IF(COUNT(B467:B469)&gt;=2,AVERAGE(B467:B469),"")</f>
        <v>15033.020666666665</v>
      </c>
      <c r="AG469" s="11">
        <f t="shared" si="414"/>
        <v>756961.1333333333</v>
      </c>
      <c r="AH469" s="11">
        <f t="shared" ref="AH469:AJ469" si="415">IF(COUNT(D467:D469)&gt;=2,AVERAGE(D467:D469)/1000,"")</f>
        <v>19385.172425916233</v>
      </c>
      <c r="AI469" s="11">
        <f t="shared" si="415"/>
        <v>3964.1166666666663</v>
      </c>
      <c r="AJ469" s="11">
        <f t="shared" si="415"/>
        <v>355.22667966666671</v>
      </c>
      <c r="AK469" s="11">
        <f t="shared" si="5"/>
        <v>776092</v>
      </c>
      <c r="AL469" s="11">
        <f t="shared" ref="AL469:AM469" si="416">IF(COUNT(J467:J469)&gt;=2,AVERAGE(J467:J469)/1000,"")</f>
        <v>6385.6316666666671</v>
      </c>
      <c r="AM469" s="11">
        <f t="shared" si="416"/>
        <v>294.22012646666661</v>
      </c>
      <c r="AN469" s="11">
        <f t="shared" si="374"/>
        <v>1935.6777012299999</v>
      </c>
      <c r="AO469" s="11">
        <f t="shared" si="8"/>
        <v>1377.8333333333333</v>
      </c>
      <c r="AP469" s="11">
        <f t="shared" si="9"/>
        <v>506.53066666666666</v>
      </c>
      <c r="AQ469" s="11">
        <f t="shared" ref="AQ469:AR469" si="417">IF(OR(Q469="",Q466="",Q463="",Q460=""),AQ468,SUM(Q469,Q466,Q463,Q460))</f>
        <v>10834.05</v>
      </c>
      <c r="AR469" s="11">
        <f t="shared" si="417"/>
        <v>694742.5</v>
      </c>
      <c r="AS469" s="11">
        <f t="shared" ref="AS469:AU469" si="418">IF(OR(T469="",T466="",T463="",T460=""),AS468,SUM(T469,T466,T463,T460)/1000)</f>
        <v>10157.598</v>
      </c>
      <c r="AT469" s="11">
        <f t="shared" si="418"/>
        <v>1322.434260956878</v>
      </c>
      <c r="AU469" s="11">
        <f t="shared" si="418"/>
        <v>263.82901953200002</v>
      </c>
      <c r="AV469" s="11">
        <f t="shared" si="12"/>
        <v>532569</v>
      </c>
      <c r="AW469" s="11">
        <f t="shared" ref="AW469:AX469" si="419">IF(OR(Y469="",Y466="",Y463="",Y460=""),AW468,SUM(Y469,Y466,Y463,Y460)/1000)</f>
        <v>5304.4110000000001</v>
      </c>
      <c r="AX469" s="11">
        <f t="shared" si="419"/>
        <v>427.80559999999997</v>
      </c>
      <c r="AY469" s="11">
        <f t="shared" ref="AY469:AZ469" si="420">IF(OR(AB469="",AB466="",AB463="",AB460=""),AY468,SUM(AB469,AB466,AB463,AB460))</f>
        <v>28067.094649000002</v>
      </c>
      <c r="AZ469" s="11">
        <f t="shared" si="420"/>
        <v>2007.825135</v>
      </c>
      <c r="BA469" s="11">
        <f t="shared" si="15"/>
        <v>4092.52</v>
      </c>
      <c r="BC469" s="66" t="str">
        <f t="shared" si="16"/>
        <v>20019</v>
      </c>
      <c r="BD469" s="2">
        <f t="shared" si="17"/>
        <v>140.93231983664998</v>
      </c>
      <c r="BE469" s="2">
        <f t="shared" si="18"/>
        <v>108.64350512312129</v>
      </c>
      <c r="BF469" s="2">
        <f t="shared" si="19"/>
        <v>186.62888050151642</v>
      </c>
      <c r="BG469" s="2">
        <f t="shared" si="20"/>
        <v>303.09282296067443</v>
      </c>
      <c r="BH469" s="2">
        <f t="shared" si="21"/>
        <v>133.45332453997221</v>
      </c>
      <c r="BI469" s="2">
        <f t="shared" si="22"/>
        <v>147.45475860091994</v>
      </c>
      <c r="BJ469" s="2">
        <f t="shared" si="23"/>
        <v>120.9695226243406</v>
      </c>
      <c r="BK469" s="2">
        <f t="shared" si="24"/>
        <v>68.588310868570701</v>
      </c>
      <c r="BL469" s="2">
        <f t="shared" si="25"/>
        <v>6.7468792214038968</v>
      </c>
      <c r="BM469" s="2">
        <f t="shared" si="26"/>
        <v>64.436222264279337</v>
      </c>
      <c r="BN469" s="2">
        <f t="shared" si="27"/>
        <v>12.314841654725791</v>
      </c>
    </row>
    <row r="470" spans="1:66" ht="15" customHeight="1" x14ac:dyDescent="0.2">
      <c r="A470" s="71">
        <v>37165</v>
      </c>
      <c r="B470" s="13">
        <v>15149.73</v>
      </c>
      <c r="C470" s="13">
        <v>765566.9</v>
      </c>
      <c r="D470" s="76">
        <v>19512563.690552101</v>
      </c>
      <c r="E470" s="13">
        <v>3995480</v>
      </c>
      <c r="F470" s="38">
        <v>355417.66899999999</v>
      </c>
      <c r="G470" s="13"/>
      <c r="H470" s="38">
        <v>808514</v>
      </c>
      <c r="I470" s="13"/>
      <c r="J470" s="13">
        <v>6464136</v>
      </c>
      <c r="K470" s="38">
        <v>295900.745</v>
      </c>
      <c r="L470" s="13"/>
      <c r="M470" s="38">
        <v>2675617.4912</v>
      </c>
      <c r="N470" s="13">
        <v>2005006.31137</v>
      </c>
      <c r="O470" s="13">
        <v>1449.8</v>
      </c>
      <c r="P470" s="13">
        <v>510372</v>
      </c>
      <c r="Q470" s="13"/>
      <c r="R470" s="13"/>
      <c r="S470" s="38"/>
      <c r="T470" s="13"/>
      <c r="U470" s="13"/>
      <c r="V470" s="38"/>
      <c r="W470" s="13"/>
      <c r="X470" s="13"/>
      <c r="Y470" s="13"/>
      <c r="Z470" s="13">
        <v>116139</v>
      </c>
      <c r="AA470" s="38"/>
      <c r="AB470" s="13"/>
      <c r="AC470" s="13"/>
      <c r="AD470" s="13"/>
      <c r="AF470" s="11">
        <f t="shared" ref="AF470:AG470" si="421">IF(COUNT(B468:B470)&gt;=2,AVERAGE(B468:B470),"")</f>
        <v>15108.641666666668</v>
      </c>
      <c r="AG470" s="11">
        <f t="shared" si="421"/>
        <v>762161.2666666666</v>
      </c>
      <c r="AH470" s="11">
        <f t="shared" ref="AH470:AJ470" si="422">IF(COUNT(D468:D470)&gt;=2,AVERAGE(D468:D470)/1000,"")</f>
        <v>19454.721941706102</v>
      </c>
      <c r="AI470" s="11">
        <f t="shared" si="422"/>
        <v>3972.6</v>
      </c>
      <c r="AJ470" s="11">
        <f t="shared" si="422"/>
        <v>356.04440899999997</v>
      </c>
      <c r="AK470" s="11">
        <f t="shared" si="5"/>
        <v>788551.66666666663</v>
      </c>
      <c r="AL470" s="11">
        <f t="shared" ref="AL470:AM470" si="423">IF(COUNT(J468:J470)&gt;=2,AVERAGE(J468:J470)/1000,"")</f>
        <v>6425.0936666666666</v>
      </c>
      <c r="AM470" s="11">
        <f t="shared" si="423"/>
        <v>296.03154333333333</v>
      </c>
      <c r="AN470" s="11">
        <f t="shared" si="374"/>
        <v>1969.9616919133334</v>
      </c>
      <c r="AO470" s="11">
        <f t="shared" si="8"/>
        <v>1415.3</v>
      </c>
      <c r="AP470" s="11">
        <f t="shared" si="9"/>
        <v>510.67899999999997</v>
      </c>
      <c r="AQ470" s="11">
        <f t="shared" ref="AQ470:AR470" si="424">IF(OR(Q470="",Q467="",Q464="",Q461=""),AQ469,SUM(Q470,Q467,Q464,Q461))</f>
        <v>10834.05</v>
      </c>
      <c r="AR470" s="11">
        <f t="shared" si="424"/>
        <v>694742.5</v>
      </c>
      <c r="AS470" s="11">
        <f t="shared" ref="AS470:AU470" si="425">IF(OR(T470="",T467="",T464="",T461=""),AS469,SUM(T470,T467,T464,T461)/1000)</f>
        <v>10157.598</v>
      </c>
      <c r="AT470" s="11">
        <f t="shared" si="425"/>
        <v>1322.434260956878</v>
      </c>
      <c r="AU470" s="11">
        <f t="shared" si="425"/>
        <v>263.82901953200002</v>
      </c>
      <c r="AV470" s="11">
        <f t="shared" si="12"/>
        <v>532569</v>
      </c>
      <c r="AW470" s="11">
        <f t="shared" ref="AW470:AX470" si="426">IF(OR(Y470="",Y467="",Y464="",Y461=""),AW469,SUM(Y470,Y467,Y464,Y461)/1000)</f>
        <v>5304.4110000000001</v>
      </c>
      <c r="AX470" s="11">
        <f t="shared" si="426"/>
        <v>437.00060000000002</v>
      </c>
      <c r="AY470" s="11">
        <f t="shared" ref="AY470:AZ470" si="427">IF(OR(AB470="",AB467="",AB464="",AB461=""),AY469,SUM(AB470,AB467,AB464,AB461))</f>
        <v>28067.094649000002</v>
      </c>
      <c r="AZ470" s="11">
        <f t="shared" si="427"/>
        <v>2007.825135</v>
      </c>
      <c r="BA470" s="11">
        <f t="shared" si="15"/>
        <v>4092.52</v>
      </c>
      <c r="BC470" s="66" t="str">
        <f t="shared" si="16"/>
        <v>200110</v>
      </c>
      <c r="BD470" s="2">
        <f t="shared" si="17"/>
        <v>142.19683225532648</v>
      </c>
      <c r="BE470" s="2">
        <f t="shared" si="18"/>
        <v>109.87509010373351</v>
      </c>
      <c r="BF470" s="2">
        <f t="shared" si="19"/>
        <v>187.74939023353306</v>
      </c>
      <c r="BG470" s="2">
        <f t="shared" si="20"/>
        <v>299.75907186481521</v>
      </c>
      <c r="BH470" s="2">
        <f t="shared" si="21"/>
        <v>133.72221345949228</v>
      </c>
      <c r="BI470" s="2">
        <f t="shared" si="22"/>
        <v>146.5607899320714</v>
      </c>
      <c r="BJ470" s="2">
        <f t="shared" si="23"/>
        <v>121.30123382685005</v>
      </c>
      <c r="BK470" s="2">
        <f t="shared" si="24"/>
        <v>68.187475399086267</v>
      </c>
      <c r="BL470" s="2">
        <f t="shared" si="25"/>
        <v>6.862708654873197</v>
      </c>
      <c r="BM470" s="2">
        <f t="shared" si="26"/>
        <v>66.625987991396144</v>
      </c>
      <c r="BN470" s="2">
        <f t="shared" si="27"/>
        <v>12.496690244339934</v>
      </c>
    </row>
    <row r="471" spans="1:66" ht="15" customHeight="1" x14ac:dyDescent="0.2">
      <c r="A471" s="71">
        <v>37196</v>
      </c>
      <c r="B471" s="13">
        <v>15408.83</v>
      </c>
      <c r="C471" s="13">
        <v>764751.7</v>
      </c>
      <c r="D471" s="76">
        <v>19519927.4502097</v>
      </c>
      <c r="E471" s="13">
        <v>4083960</v>
      </c>
      <c r="F471" s="38">
        <v>358942.57699999999</v>
      </c>
      <c r="G471" s="13"/>
      <c r="H471" s="38">
        <v>821691</v>
      </c>
      <c r="I471" s="13"/>
      <c r="J471" s="13">
        <v>6531401</v>
      </c>
      <c r="K471" s="38">
        <v>301950.848</v>
      </c>
      <c r="L471" s="13"/>
      <c r="M471" s="38">
        <v>2734232.71472</v>
      </c>
      <c r="N471" s="13">
        <v>2027455.18496</v>
      </c>
      <c r="O471" s="13">
        <v>1448.2</v>
      </c>
      <c r="P471" s="13">
        <v>522814</v>
      </c>
      <c r="Q471" s="13"/>
      <c r="R471" s="13"/>
      <c r="S471" s="38"/>
      <c r="T471" s="13"/>
      <c r="U471" s="13"/>
      <c r="V471" s="38"/>
      <c r="W471" s="13"/>
      <c r="X471" s="13"/>
      <c r="Y471" s="13"/>
      <c r="Z471" s="13">
        <v>117882</v>
      </c>
      <c r="AA471" s="38"/>
      <c r="AB471" s="13"/>
      <c r="AC471" s="13"/>
      <c r="AD471" s="13"/>
      <c r="AF471" s="11">
        <f t="shared" ref="AF471:AG471" si="428">IF(COUNT(B469:B471)&gt;=2,AVERAGE(B469:B471),"")</f>
        <v>15246.859666666665</v>
      </c>
      <c r="AG471" s="11">
        <f t="shared" si="428"/>
        <v>765170.56666666677</v>
      </c>
      <c r="AH471" s="11">
        <f t="shared" ref="AH471:AJ471" si="429">IF(COUNT(D469:D471)&gt;=2,AVERAGE(D469:D471)/1000,"")</f>
        <v>19493.810846854532</v>
      </c>
      <c r="AI471" s="11">
        <f t="shared" si="429"/>
        <v>4003.5933333333337</v>
      </c>
      <c r="AJ471" s="11">
        <f t="shared" si="429"/>
        <v>357.4193846666667</v>
      </c>
      <c r="AK471" s="11">
        <f t="shared" si="5"/>
        <v>804436.33333333337</v>
      </c>
      <c r="AL471" s="11">
        <f t="shared" ref="AL471:AM471" si="430">IF(COUNT(J469:J471)&gt;=2,AVERAGE(J469:J471)/1000,"")</f>
        <v>6473.9273333333331</v>
      </c>
      <c r="AM471" s="11">
        <f t="shared" si="430"/>
        <v>298.14219566666668</v>
      </c>
      <c r="AN471" s="11">
        <f t="shared" si="374"/>
        <v>1998.6180320033336</v>
      </c>
      <c r="AO471" s="11">
        <f t="shared" si="8"/>
        <v>1439.8666666666666</v>
      </c>
      <c r="AP471" s="11">
        <f t="shared" si="9"/>
        <v>513.79866666666669</v>
      </c>
      <c r="AQ471" s="11">
        <f t="shared" ref="AQ471:AR471" si="431">IF(OR(Q471="",Q468="",Q465="",Q462=""),AQ470,SUM(Q471,Q468,Q465,Q462))</f>
        <v>10834.05</v>
      </c>
      <c r="AR471" s="11">
        <f t="shared" si="431"/>
        <v>694742.5</v>
      </c>
      <c r="AS471" s="11">
        <f t="shared" ref="AS471:AU471" si="432">IF(OR(T471="",T468="",T465="",T462=""),AS470,SUM(T471,T468,T465,T462)/1000)</f>
        <v>10157.598</v>
      </c>
      <c r="AT471" s="11">
        <f t="shared" si="432"/>
        <v>1322.434260956878</v>
      </c>
      <c r="AU471" s="11">
        <f t="shared" si="432"/>
        <v>263.82901953200002</v>
      </c>
      <c r="AV471" s="11">
        <f t="shared" si="12"/>
        <v>532569</v>
      </c>
      <c r="AW471" s="11">
        <f t="shared" ref="AW471:AX471" si="433">IF(OR(Y471="",Y468="",Y465="",Y462=""),AW470,SUM(Y471,Y468,Y465,Y462)/1000)</f>
        <v>5304.4110000000001</v>
      </c>
      <c r="AX471" s="11">
        <f t="shared" si="433"/>
        <v>443.7842</v>
      </c>
      <c r="AY471" s="11">
        <f t="shared" ref="AY471:AZ471" si="434">IF(OR(AB471="",AB468="",AB465="",AB462=""),AY470,SUM(AB471,AB468,AB465,AB462))</f>
        <v>28067.094649000002</v>
      </c>
      <c r="AZ471" s="11">
        <f t="shared" si="434"/>
        <v>2007.825135</v>
      </c>
      <c r="BA471" s="11">
        <f t="shared" si="15"/>
        <v>4092.52</v>
      </c>
      <c r="BC471" s="66" t="str">
        <f t="shared" si="16"/>
        <v>200111</v>
      </c>
      <c r="BD471" s="2">
        <f t="shared" si="17"/>
        <v>142.91212872769972</v>
      </c>
      <c r="BE471" s="2">
        <f t="shared" si="18"/>
        <v>111.1887366832288</v>
      </c>
      <c r="BF471" s="2">
        <f t="shared" si="19"/>
        <v>188.56226974929012</v>
      </c>
      <c r="BG471" s="2">
        <f t="shared" si="20"/>
        <v>300.40056563004754</v>
      </c>
      <c r="BH471" s="2">
        <f t="shared" si="21"/>
        <v>134.64276230749553</v>
      </c>
      <c r="BI471" s="2">
        <f t="shared" si="22"/>
        <v>145.72609370804534</v>
      </c>
      <c r="BJ471" s="2">
        <f t="shared" si="23"/>
        <v>121.99187323473953</v>
      </c>
      <c r="BK471" s="2">
        <f t="shared" si="24"/>
        <v>67.858293913482811</v>
      </c>
      <c r="BL471" s="2">
        <f t="shared" si="25"/>
        <v>6.9699186203008381</v>
      </c>
      <c r="BM471" s="2">
        <f t="shared" si="26"/>
        <v>68.62317386684839</v>
      </c>
      <c r="BN471" s="2">
        <f t="shared" si="27"/>
        <v>12.624984557242966</v>
      </c>
    </row>
    <row r="472" spans="1:66" ht="15" customHeight="1" x14ac:dyDescent="0.2">
      <c r="A472" s="71">
        <v>37226</v>
      </c>
      <c r="B472" s="13">
        <v>15830.191999999999</v>
      </c>
      <c r="C472" s="13">
        <v>763847</v>
      </c>
      <c r="D472" s="76">
        <v>19569944.436509799</v>
      </c>
      <c r="E472" s="13">
        <v>4139990</v>
      </c>
      <c r="F472" s="38">
        <v>364723.06800000003</v>
      </c>
      <c r="G472" s="13"/>
      <c r="H472" s="38">
        <v>844053</v>
      </c>
      <c r="I472" s="13"/>
      <c r="J472" s="13">
        <v>6561477</v>
      </c>
      <c r="K472" s="38">
        <v>321612.16899999999</v>
      </c>
      <c r="L472" s="13">
        <v>324300.74362314999</v>
      </c>
      <c r="M472" s="38">
        <v>2768942.88203</v>
      </c>
      <c r="N472" s="13">
        <v>2051445.3241000001</v>
      </c>
      <c r="O472" s="13">
        <v>1609.4</v>
      </c>
      <c r="P472" s="13">
        <v>544056</v>
      </c>
      <c r="Q472" s="13">
        <v>3171.6799999999994</v>
      </c>
      <c r="R472" s="13">
        <v>178814.2</v>
      </c>
      <c r="S472" s="38">
        <v>2577544</v>
      </c>
      <c r="T472" s="13">
        <v>2569705</v>
      </c>
      <c r="U472" s="13"/>
      <c r="V472" s="38"/>
      <c r="W472" s="13"/>
      <c r="X472" s="13"/>
      <c r="Y472" s="13">
        <v>1370495</v>
      </c>
      <c r="Z472" s="13">
        <v>113016.7</v>
      </c>
      <c r="AA472" s="38">
        <v>6931.262162</v>
      </c>
      <c r="AB472" s="13">
        <v>7108.9346990000004</v>
      </c>
      <c r="AC472" s="13"/>
      <c r="AD472" s="13">
        <v>1085803</v>
      </c>
      <c r="AF472" s="11">
        <f t="shared" ref="AF472:AG472" si="435">IF(COUNT(B470:B472)&gt;=2,AVERAGE(B470:B472),"")</f>
        <v>15462.917333333331</v>
      </c>
      <c r="AG472" s="11">
        <f t="shared" si="435"/>
        <v>764721.8666666667</v>
      </c>
      <c r="AH472" s="11">
        <f t="shared" ref="AH472:AJ472" si="436">IF(COUNT(D470:D472)&gt;=2,AVERAGE(D470:D472)/1000,"")</f>
        <v>19534.145192423865</v>
      </c>
      <c r="AI472" s="11">
        <f t="shared" si="436"/>
        <v>4073.1433333333334</v>
      </c>
      <c r="AJ472" s="11">
        <f t="shared" si="436"/>
        <v>359.69443800000005</v>
      </c>
      <c r="AK472" s="11">
        <f t="shared" si="5"/>
        <v>824752.66666666663</v>
      </c>
      <c r="AL472" s="11">
        <f t="shared" ref="AL472:AM472" si="437">IF(COUNT(J470:J472)&gt;=2,AVERAGE(J470:J472)/1000,"")</f>
        <v>6519.0046666666667</v>
      </c>
      <c r="AM472" s="11">
        <f t="shared" si="437"/>
        <v>306.48792066666664</v>
      </c>
      <c r="AN472" s="11">
        <f t="shared" si="374"/>
        <v>2027.9689401433336</v>
      </c>
      <c r="AO472" s="11">
        <f t="shared" si="8"/>
        <v>1502.4666666666665</v>
      </c>
      <c r="AP472" s="11">
        <f t="shared" si="9"/>
        <v>525.74733333333336</v>
      </c>
      <c r="AQ472" s="11">
        <f t="shared" ref="AQ472:AR472" si="438">IF(OR(Q472="",Q469="",Q466="",Q463=""),AQ471,SUM(Q472,Q469,Q466,Q463))</f>
        <v>11086.31</v>
      </c>
      <c r="AR472" s="11">
        <f t="shared" si="438"/>
        <v>707021.2</v>
      </c>
      <c r="AS472" s="11">
        <f t="shared" ref="AS472:AU472" si="439">IF(OR(T472="",T469="",T466="",T463=""),AS471,SUM(T472,T469,T466,T463)/1000)</f>
        <v>10119.429</v>
      </c>
      <c r="AT472" s="11">
        <f t="shared" si="439"/>
        <v>1322.434260956878</v>
      </c>
      <c r="AU472" s="11">
        <f t="shared" si="439"/>
        <v>263.82901953200002</v>
      </c>
      <c r="AV472" s="11">
        <f t="shared" si="12"/>
        <v>532569</v>
      </c>
      <c r="AW472" s="11">
        <f t="shared" ref="AW472:AX472" si="440">IF(OR(Y472="",Y469="",Y466="",Y463=""),AW471,SUM(Y472,Y469,Y466,Y463)/1000)</f>
        <v>5345.0010000000002</v>
      </c>
      <c r="AX472" s="11">
        <f t="shared" si="440"/>
        <v>434.97070000000002</v>
      </c>
      <c r="AY472" s="11">
        <f t="shared" ref="AY472:AZ472" si="441">IF(OR(AB472="",AB469="",AB466="",AB463=""),AY471,SUM(AB472,AB469,AB466,AB463))</f>
        <v>28277.509088999999</v>
      </c>
      <c r="AZ472" s="11">
        <f t="shared" si="441"/>
        <v>2007.825135</v>
      </c>
      <c r="BA472" s="11">
        <f t="shared" si="15"/>
        <v>4184.576</v>
      </c>
      <c r="BC472" s="66" t="str">
        <f t="shared" si="16"/>
        <v>200112</v>
      </c>
      <c r="BD472" s="2">
        <f t="shared" si="17"/>
        <v>140.73093318442011</v>
      </c>
      <c r="BE472" s="2">
        <f t="shared" si="18"/>
        <v>109.70413738423468</v>
      </c>
      <c r="BF472" s="2">
        <f t="shared" si="19"/>
        <v>191.52876439593399</v>
      </c>
      <c r="BG472" s="2">
        <f t="shared" si="20"/>
        <v>302.74422340180757</v>
      </c>
      <c r="BH472" s="2">
        <f t="shared" si="21"/>
        <v>134.95270900508922</v>
      </c>
      <c r="BI472" s="2">
        <f t="shared" si="22"/>
        <v>148.06563406181482</v>
      </c>
      <c r="BJ472" s="2">
        <f t="shared" si="23"/>
        <v>121.12737242017381</v>
      </c>
      <c r="BK472" s="2">
        <f t="shared" si="24"/>
        <v>69.197678415928493</v>
      </c>
      <c r="BL472" s="2">
        <f t="shared" si="25"/>
        <v>7.0187588581902647</v>
      </c>
      <c r="BM472" s="2">
        <f t="shared" si="26"/>
        <v>70.489206222632532</v>
      </c>
      <c r="BN472" s="2">
        <f t="shared" si="27"/>
        <v>12.478350747216874</v>
      </c>
    </row>
    <row r="473" spans="1:66" ht="15" customHeight="1" x14ac:dyDescent="0.2">
      <c r="A473" s="71">
        <v>37257</v>
      </c>
      <c r="B473" s="13">
        <v>15966.86</v>
      </c>
      <c r="C473" s="13">
        <v>774224.7</v>
      </c>
      <c r="D473" s="76">
        <v>19622516.921130002</v>
      </c>
      <c r="E473" s="13">
        <v>4099720</v>
      </c>
      <c r="F473" s="38">
        <v>363362.326</v>
      </c>
      <c r="G473" s="13"/>
      <c r="H473" s="38">
        <v>838022</v>
      </c>
      <c r="I473" s="13">
        <v>838025</v>
      </c>
      <c r="J473" s="13">
        <v>6487866</v>
      </c>
      <c r="K473" s="38">
        <v>314518.50300000003</v>
      </c>
      <c r="L473" s="13">
        <v>317273.18338965002</v>
      </c>
      <c r="M473" s="38">
        <v>2741456.5486099999</v>
      </c>
      <c r="N473" s="13">
        <v>2025027.9051600001</v>
      </c>
      <c r="O473" s="13">
        <v>1511.2</v>
      </c>
      <c r="P473" s="13">
        <v>560885</v>
      </c>
      <c r="Q473" s="13"/>
      <c r="R473" s="13"/>
      <c r="S473" s="38"/>
      <c r="T473" s="13"/>
      <c r="U473" s="13"/>
      <c r="V473" s="38"/>
      <c r="W473" s="13"/>
      <c r="X473" s="13"/>
      <c r="Y473" s="13"/>
      <c r="Z473" s="13">
        <v>112374.8</v>
      </c>
      <c r="AA473" s="38"/>
      <c r="AB473" s="13"/>
      <c r="AC473" s="13"/>
      <c r="AD473" s="13"/>
      <c r="AF473" s="11">
        <f t="shared" ref="AF473:AG473" si="442">IF(COUNT(B471:B473)&gt;=2,AVERAGE(B471:B473),"")</f>
        <v>15735.294</v>
      </c>
      <c r="AG473" s="11">
        <f t="shared" si="442"/>
        <v>767607.79999999993</v>
      </c>
      <c r="AH473" s="11">
        <f t="shared" ref="AH473:AJ473" si="443">IF(COUNT(D471:D473)&gt;=2,AVERAGE(D471:D473)/1000,"")</f>
        <v>19570.796269283164</v>
      </c>
      <c r="AI473" s="11">
        <f t="shared" si="443"/>
        <v>4107.8900000000003</v>
      </c>
      <c r="AJ473" s="11">
        <f t="shared" si="443"/>
        <v>362.34265699999997</v>
      </c>
      <c r="AK473" s="11">
        <f t="shared" si="5"/>
        <v>834588.66666666663</v>
      </c>
      <c r="AL473" s="11">
        <f t="shared" ref="AL473:AM473" si="444">IF(COUNT(J471:J473)&gt;=2,AVERAGE(J471:J473)/1000,"")</f>
        <v>6526.9146666666666</v>
      </c>
      <c r="AM473" s="11">
        <f t="shared" si="444"/>
        <v>312.69384000000002</v>
      </c>
      <c r="AN473" s="11">
        <f t="shared" si="374"/>
        <v>2034.6428047399997</v>
      </c>
      <c r="AO473" s="11">
        <f t="shared" si="8"/>
        <v>1522.9333333333334</v>
      </c>
      <c r="AP473" s="11">
        <f t="shared" si="9"/>
        <v>542.58500000000004</v>
      </c>
      <c r="AQ473" s="11">
        <f t="shared" ref="AQ473:AR473" si="445">IF(OR(Q473="",Q470="",Q467="",Q464=""),AQ472,SUM(Q473,Q470,Q467,Q464))</f>
        <v>11086.31</v>
      </c>
      <c r="AR473" s="11">
        <f t="shared" si="445"/>
        <v>707021.2</v>
      </c>
      <c r="AS473" s="11">
        <f t="shared" ref="AS473:AU473" si="446">IF(OR(T473="",T470="",T467="",T464=""),AS472,SUM(T473,T470,T467,T464)/1000)</f>
        <v>10119.429</v>
      </c>
      <c r="AT473" s="11">
        <f t="shared" si="446"/>
        <v>1322.434260956878</v>
      </c>
      <c r="AU473" s="11">
        <f t="shared" si="446"/>
        <v>263.82901953200002</v>
      </c>
      <c r="AV473" s="11">
        <f t="shared" si="12"/>
        <v>532569</v>
      </c>
      <c r="AW473" s="11">
        <f t="shared" ref="AW473:AX473" si="447">IF(OR(Y473="",Y470="",Y467="",Y464=""),AW472,SUM(Y473,Y470,Y467,Y464)/1000)</f>
        <v>5345.0010000000002</v>
      </c>
      <c r="AX473" s="11">
        <f t="shared" si="447"/>
        <v>446.84469999999993</v>
      </c>
      <c r="AY473" s="11">
        <f t="shared" ref="AY473:AZ473" si="448">IF(OR(AB473="",AB470="",AB467="",AB464=""),AY472,SUM(AB473,AB470,AB467,AB464))</f>
        <v>28277.509088999999</v>
      </c>
      <c r="AZ473" s="11">
        <f t="shared" si="448"/>
        <v>2007.825135</v>
      </c>
      <c r="BA473" s="11">
        <f t="shared" si="15"/>
        <v>4184.576</v>
      </c>
      <c r="BC473" s="66" t="str">
        <f t="shared" si="16"/>
        <v>20021</v>
      </c>
      <c r="BD473" s="2">
        <f t="shared" si="17"/>
        <v>142.72517971888013</v>
      </c>
      <c r="BE473" s="2">
        <f t="shared" si="18"/>
        <v>110.13729067484238</v>
      </c>
      <c r="BF473" s="2">
        <f t="shared" si="19"/>
        <v>191.91358869345422</v>
      </c>
      <c r="BG473" s="2">
        <f t="shared" si="20"/>
        <v>308.00346403503761</v>
      </c>
      <c r="BH473" s="2">
        <f t="shared" si="21"/>
        <v>135.47387065330582</v>
      </c>
      <c r="BI473" s="2">
        <f t="shared" si="22"/>
        <v>151.04828357139326</v>
      </c>
      <c r="BJ473" s="2">
        <f t="shared" si="23"/>
        <v>122.0479961551496</v>
      </c>
      <c r="BK473" s="2">
        <f t="shared" si="24"/>
        <v>68.224665061482</v>
      </c>
      <c r="BL473" s="2">
        <f t="shared" si="25"/>
        <v>7.1208582754914467</v>
      </c>
      <c r="BM473" s="2">
        <f t="shared" si="26"/>
        <v>71.712752349156474</v>
      </c>
      <c r="BN473" s="2">
        <f t="shared" si="27"/>
        <v>12.554579248645497</v>
      </c>
    </row>
    <row r="474" spans="1:66" ht="15" customHeight="1" x14ac:dyDescent="0.2">
      <c r="A474" s="71">
        <v>37288</v>
      </c>
      <c r="B474" s="13">
        <v>16093.558999999999</v>
      </c>
      <c r="C474" s="13">
        <v>784552.7</v>
      </c>
      <c r="D474" s="76">
        <v>19669727.3432611</v>
      </c>
      <c r="E474" s="13">
        <v>4179650</v>
      </c>
      <c r="F474" s="38">
        <v>371294.22899999999</v>
      </c>
      <c r="G474" s="13"/>
      <c r="H474" s="38">
        <v>837160</v>
      </c>
      <c r="I474" s="13">
        <v>837160</v>
      </c>
      <c r="J474" s="13">
        <v>6550820</v>
      </c>
      <c r="K474" s="38">
        <v>316188.984</v>
      </c>
      <c r="L474" s="13">
        <v>318151.23861954</v>
      </c>
      <c r="M474" s="38">
        <v>2777239.90919</v>
      </c>
      <c r="N474" s="13">
        <v>2015289.2392299999</v>
      </c>
      <c r="O474" s="13">
        <v>1532.8</v>
      </c>
      <c r="P474" s="13">
        <v>573536</v>
      </c>
      <c r="Q474" s="13"/>
      <c r="R474" s="13"/>
      <c r="S474" s="38"/>
      <c r="T474" s="13"/>
      <c r="U474" s="13"/>
      <c r="V474" s="38"/>
      <c r="W474" s="13"/>
      <c r="X474" s="13"/>
      <c r="Y474" s="13"/>
      <c r="Z474" s="13">
        <v>111477.1</v>
      </c>
      <c r="AA474" s="38"/>
      <c r="AB474" s="13"/>
      <c r="AC474" s="13"/>
      <c r="AD474" s="13"/>
      <c r="AF474" s="11">
        <f t="shared" ref="AF474:AG474" si="449">IF(COUNT(B472:B474)&gt;=2,AVERAGE(B472:B474),"")</f>
        <v>15963.536999999998</v>
      </c>
      <c r="AG474" s="11">
        <f t="shared" si="449"/>
        <v>774208.1333333333</v>
      </c>
      <c r="AH474" s="11">
        <f t="shared" ref="AH474:AJ474" si="450">IF(COUNT(D472:D474)&gt;=2,AVERAGE(D472:D474)/1000,"")</f>
        <v>19620.729566966969</v>
      </c>
      <c r="AI474" s="11">
        <f t="shared" si="450"/>
        <v>4139.7866666666669</v>
      </c>
      <c r="AJ474" s="11">
        <f t="shared" si="450"/>
        <v>366.4598743333334</v>
      </c>
      <c r="AK474" s="11">
        <f t="shared" si="5"/>
        <v>839745</v>
      </c>
      <c r="AL474" s="11">
        <f t="shared" ref="AL474" si="451">IF(COUNT(J472:J474)&gt;=2,AVERAGE(J472:J474)/1000,"")</f>
        <v>6533.3876666666674</v>
      </c>
      <c r="AM474" s="86">
        <f>IF(COUNT(L472:L474)&gt;=2,AVERAGE(L472:L474)/1000,"")</f>
        <v>319.90838854411334</v>
      </c>
      <c r="AN474" s="11">
        <f t="shared" si="374"/>
        <v>2030.5874894966669</v>
      </c>
      <c r="AO474" s="11">
        <f t="shared" si="8"/>
        <v>1551.1333333333334</v>
      </c>
      <c r="AP474" s="11">
        <f t="shared" si="9"/>
        <v>559.49233333333336</v>
      </c>
      <c r="AQ474" s="11">
        <f t="shared" ref="AQ474:AR474" si="452">IF(OR(Q474="",Q471="",Q468="",Q465=""),AQ473,SUM(Q474,Q471,Q468,Q465))</f>
        <v>11086.31</v>
      </c>
      <c r="AR474" s="11">
        <f t="shared" si="452"/>
        <v>707021.2</v>
      </c>
      <c r="AS474" s="11">
        <f t="shared" ref="AS474:AU474" si="453">IF(OR(T474="",T471="",T468="",T465=""),AS473,SUM(T474,T471,T468,T465)/1000)</f>
        <v>10119.429</v>
      </c>
      <c r="AT474" s="11">
        <f t="shared" si="453"/>
        <v>1322.434260956878</v>
      </c>
      <c r="AU474" s="11">
        <f t="shared" si="453"/>
        <v>263.82901953200002</v>
      </c>
      <c r="AV474" s="11">
        <f t="shared" si="12"/>
        <v>532569</v>
      </c>
      <c r="AW474" s="11">
        <f t="shared" ref="AW474:AX474" si="454">IF(OR(Y474="",Y471="",Y468="",Y465=""),AW473,SUM(Y474,Y471,Y468,Y465)/1000)</f>
        <v>5345.0010000000002</v>
      </c>
      <c r="AX474" s="11">
        <f t="shared" si="454"/>
        <v>453.62599999999998</v>
      </c>
      <c r="AY474" s="11">
        <f t="shared" ref="AY474:AZ474" si="455">IF(OR(AB474="",AB471="",AB468="",AB465=""),AY473,SUM(AB474,AB471,AB468,AB465))</f>
        <v>28277.509088999999</v>
      </c>
      <c r="AZ474" s="11">
        <f t="shared" si="455"/>
        <v>2007.825135</v>
      </c>
      <c r="BA474" s="11">
        <f t="shared" si="15"/>
        <v>4184.576</v>
      </c>
      <c r="BC474" s="66" t="str">
        <f t="shared" si="16"/>
        <v>20022</v>
      </c>
      <c r="BD474" s="2">
        <f t="shared" si="17"/>
        <v>145.23925955667551</v>
      </c>
      <c r="BE474" s="2">
        <f t="shared" si="18"/>
        <v>110.07270559475873</v>
      </c>
      <c r="BF474" s="2">
        <f t="shared" si="19"/>
        <v>192.31067416158686</v>
      </c>
      <c r="BG474" s="2">
        <f t="shared" si="20"/>
        <v>310.63094183809494</v>
      </c>
      <c r="BH474" s="2">
        <f t="shared" si="21"/>
        <v>136.33619176467144</v>
      </c>
      <c r="BI474" s="2">
        <f t="shared" si="22"/>
        <v>154.86306312734436</v>
      </c>
      <c r="BJ474" s="2">
        <f t="shared" si="23"/>
        <v>122.89780461330517</v>
      </c>
      <c r="BK474" s="2">
        <f t="shared" si="24"/>
        <v>69.062377765289213</v>
      </c>
      <c r="BL474" s="2">
        <f t="shared" si="25"/>
        <v>7.2254323630735602</v>
      </c>
      <c r="BM474" s="2">
        <f t="shared" si="26"/>
        <v>74.830553740760223</v>
      </c>
      <c r="BN474" s="2">
        <f t="shared" si="27"/>
        <v>12.846542798406199</v>
      </c>
    </row>
    <row r="475" spans="1:66" ht="15" customHeight="1" x14ac:dyDescent="0.2">
      <c r="A475" s="71">
        <v>37316</v>
      </c>
      <c r="B475" s="13">
        <v>16406.456999999999</v>
      </c>
      <c r="C475" s="13">
        <v>798918.7</v>
      </c>
      <c r="D475" s="76">
        <v>19750017.868626699</v>
      </c>
      <c r="E475" s="13">
        <v>4328690</v>
      </c>
      <c r="F475" s="38">
        <v>372808.72100000002</v>
      </c>
      <c r="G475" s="13"/>
      <c r="H475" s="38">
        <v>831411</v>
      </c>
      <c r="I475" s="13">
        <v>831410</v>
      </c>
      <c r="J475" s="13">
        <v>6560345</v>
      </c>
      <c r="K475" s="38">
        <v>323975.11300000001</v>
      </c>
      <c r="L475" s="13">
        <v>327125.3127218</v>
      </c>
      <c r="M475" s="38">
        <v>2815355.2813900001</v>
      </c>
      <c r="N475" s="13">
        <v>2040686.7202300001</v>
      </c>
      <c r="O475" s="13">
        <v>1574.1</v>
      </c>
      <c r="P475" s="13">
        <v>585236</v>
      </c>
      <c r="Q475" s="13">
        <v>2629.5</v>
      </c>
      <c r="R475" s="13">
        <v>190090</v>
      </c>
      <c r="S475" s="38">
        <v>2630676</v>
      </c>
      <c r="T475" s="13">
        <v>2613326</v>
      </c>
      <c r="U475" s="13"/>
      <c r="V475" s="38"/>
      <c r="W475" s="13"/>
      <c r="X475" s="13"/>
      <c r="Y475" s="13">
        <v>1430285</v>
      </c>
      <c r="Z475" s="13">
        <v>118444.7</v>
      </c>
      <c r="AA475" s="38">
        <v>6824.7258620000002</v>
      </c>
      <c r="AB475" s="13">
        <v>6989.3648739999999</v>
      </c>
      <c r="AC475" s="13"/>
      <c r="AD475" s="13">
        <v>1157179</v>
      </c>
      <c r="AF475" s="11">
        <f t="shared" ref="AF475:AG475" si="456">IF(COUNT(B473:B475)&gt;=2,AVERAGE(B473:B475),"")</f>
        <v>16155.625333333335</v>
      </c>
      <c r="AG475" s="11">
        <f t="shared" si="456"/>
        <v>785898.69999999984</v>
      </c>
      <c r="AH475" s="11">
        <f t="shared" ref="AH475:AJ475" si="457">IF(COUNT(D473:D475)&gt;=2,AVERAGE(D473:D475)/1000,"")</f>
        <v>19680.754044339265</v>
      </c>
      <c r="AI475" s="11">
        <f t="shared" si="457"/>
        <v>4202.6866666666674</v>
      </c>
      <c r="AJ475" s="11">
        <f t="shared" si="457"/>
        <v>369.15509200000002</v>
      </c>
      <c r="AK475" s="86">
        <f>IF(COUNT(I473:I475)&gt;=2,AVERAGE(I473:I475),"")</f>
        <v>835531.66666666663</v>
      </c>
      <c r="AL475" s="11">
        <f t="shared" ref="AL475" si="458">IF(COUNT(J473:J475)&gt;=2,AVERAGE(J473:J475)/1000,"")</f>
        <v>6533.0103333333327</v>
      </c>
      <c r="AM475" s="11">
        <f t="shared" ref="AM475:AM538" si="459">IF(COUNT(L473:L475)&gt;=2,AVERAGE(L473:L475)/1000,"")</f>
        <v>320.84991157699676</v>
      </c>
      <c r="AN475" s="11">
        <f t="shared" si="374"/>
        <v>2027.0012882066667</v>
      </c>
      <c r="AO475" s="11">
        <f t="shared" si="8"/>
        <v>1539.3666666666668</v>
      </c>
      <c r="AP475" s="11">
        <f t="shared" si="9"/>
        <v>573.21900000000005</v>
      </c>
      <c r="AQ475" s="11">
        <f t="shared" ref="AQ475:AR475" si="460">IF(OR(Q475="",Q472="",Q469="",Q466=""),AQ474,SUM(Q475,Q472,Q469,Q466))</f>
        <v>11307.169999999998</v>
      </c>
      <c r="AR475" s="11">
        <f t="shared" si="460"/>
        <v>724964.89999999991</v>
      </c>
      <c r="AS475" s="11">
        <f t="shared" ref="AS475:AU475" si="461">IF(OR(T475="",T472="",T469="",T466=""),AS474,SUM(T475,T472,T469,T466)/1000)</f>
        <v>10169.055</v>
      </c>
      <c r="AT475" s="11">
        <f t="shared" si="461"/>
        <v>1322.434260956878</v>
      </c>
      <c r="AU475" s="11">
        <f t="shared" si="461"/>
        <v>263.82901953200002</v>
      </c>
      <c r="AV475" s="11">
        <f t="shared" si="12"/>
        <v>532569</v>
      </c>
      <c r="AW475" s="11">
        <f t="shared" ref="AW475:AX475" si="462">IF(OR(Y475="",Y472="",Y469="",Y466=""),AW474,SUM(Y475,Y472,Y469,Y466)/1000)</f>
        <v>5429.3</v>
      </c>
      <c r="AX475" s="11">
        <f t="shared" si="462"/>
        <v>445.11159999999995</v>
      </c>
      <c r="AY475" s="11">
        <f t="shared" ref="AY475:AZ475" si="463">IF(OR(AB475="",AB472="",AB469="",AB466=""),AY474,SUM(AB475,AB472,AB469,AB466))</f>
        <v>28294.529712</v>
      </c>
      <c r="AZ475" s="11">
        <f t="shared" si="463"/>
        <v>2007.825135</v>
      </c>
      <c r="BA475" s="11">
        <f t="shared" si="15"/>
        <v>4324.5079999999998</v>
      </c>
      <c r="BC475" s="66" t="str">
        <f t="shared" si="16"/>
        <v>20023</v>
      </c>
      <c r="BD475" s="2">
        <f t="shared" si="17"/>
        <v>143.99324031169974</v>
      </c>
      <c r="BE475" s="2">
        <f t="shared" si="18"/>
        <v>108.56927628195589</v>
      </c>
      <c r="BF475" s="2">
        <f t="shared" si="19"/>
        <v>193.39822700750372</v>
      </c>
      <c r="BG475" s="2">
        <f t="shared" si="20"/>
        <v>313.04290798328441</v>
      </c>
      <c r="BH475" s="2">
        <f t="shared" si="21"/>
        <v>137.33995511287992</v>
      </c>
      <c r="BI475" s="2">
        <f t="shared" si="22"/>
        <v>156.70995996136963</v>
      </c>
      <c r="BJ475" s="2">
        <f t="shared" si="23"/>
        <v>122.11250599703661</v>
      </c>
      <c r="BK475" s="2">
        <f t="shared" si="24"/>
        <v>71.888483523143051</v>
      </c>
      <c r="BL475" s="2">
        <f t="shared" si="25"/>
        <v>7.1952688560233877</v>
      </c>
      <c r="BM475" s="2">
        <f t="shared" si="26"/>
        <v>75.849898817674344</v>
      </c>
      <c r="BN475" s="2">
        <f t="shared" si="27"/>
        <v>12.966307697601861</v>
      </c>
    </row>
    <row r="476" spans="1:66" ht="15" customHeight="1" x14ac:dyDescent="0.2">
      <c r="A476" s="71">
        <v>37347</v>
      </c>
      <c r="B476" s="13">
        <v>16457.056</v>
      </c>
      <c r="C476" s="13">
        <v>808269.2</v>
      </c>
      <c r="D476" s="76">
        <v>19831903.585149799</v>
      </c>
      <c r="E476" s="13">
        <v>4440540</v>
      </c>
      <c r="F476" s="38">
        <v>375234.47</v>
      </c>
      <c r="G476" s="13"/>
      <c r="H476" s="38">
        <v>828278</v>
      </c>
      <c r="I476" s="13">
        <v>828278</v>
      </c>
      <c r="J476" s="13">
        <v>6601886</v>
      </c>
      <c r="K476" s="38">
        <v>322667.891</v>
      </c>
      <c r="L476" s="13">
        <v>325806.65544623003</v>
      </c>
      <c r="M476" s="38">
        <v>2817060.6646099999</v>
      </c>
      <c r="N476" s="13">
        <v>2018450.0245699999</v>
      </c>
      <c r="O476" s="13">
        <v>1630.7</v>
      </c>
      <c r="P476" s="13">
        <v>581307</v>
      </c>
      <c r="Q476" s="13"/>
      <c r="R476" s="13"/>
      <c r="S476" s="38"/>
      <c r="T476" s="13"/>
      <c r="U476" s="13"/>
      <c r="V476" s="38"/>
      <c r="W476" s="13"/>
      <c r="X476" s="13"/>
      <c r="Y476" s="13"/>
      <c r="Z476" s="13">
        <v>120385.9</v>
      </c>
      <c r="AA476" s="38"/>
      <c r="AB476" s="13"/>
      <c r="AC476" s="13"/>
      <c r="AD476" s="13"/>
      <c r="AF476" s="11">
        <f t="shared" ref="AF476:AG476" si="464">IF(COUNT(B474:B476)&gt;=2,AVERAGE(B474:B476),"")</f>
        <v>16319.023999999999</v>
      </c>
      <c r="AG476" s="11">
        <f t="shared" si="464"/>
        <v>797246.86666666658</v>
      </c>
      <c r="AH476" s="11">
        <f t="shared" ref="AH476:AJ476" si="465">IF(COUNT(D474:D476)&gt;=2,AVERAGE(D474:D476)/1000,"")</f>
        <v>19750.549599012535</v>
      </c>
      <c r="AI476" s="11">
        <f t="shared" si="465"/>
        <v>4316.2933333333331</v>
      </c>
      <c r="AJ476" s="11">
        <f t="shared" si="465"/>
        <v>373.11247333333336</v>
      </c>
      <c r="AK476" s="11">
        <f t="shared" ref="AK476:AK539" si="466">IF(COUNT(I474:I476)&gt;=2,AVERAGE(I474:I476),"")</f>
        <v>832282.66666666663</v>
      </c>
      <c r="AL476" s="11">
        <f t="shared" ref="AL476" si="467">IF(COUNT(J474:J476)&gt;=2,AVERAGE(J474:J476)/1000,"")</f>
        <v>6571.0169999999998</v>
      </c>
      <c r="AM476" s="11">
        <f t="shared" si="459"/>
        <v>323.69440226252328</v>
      </c>
      <c r="AN476" s="11">
        <f t="shared" si="374"/>
        <v>2024.8086613433334</v>
      </c>
      <c r="AO476" s="11">
        <f t="shared" si="8"/>
        <v>1579.1999999999998</v>
      </c>
      <c r="AP476" s="11">
        <f t="shared" si="9"/>
        <v>580.02633333333335</v>
      </c>
      <c r="AQ476" s="11">
        <f t="shared" ref="AQ476:AR476" si="468">IF(OR(Q476="",Q473="",Q470="",Q467=""),AQ475,SUM(Q476,Q473,Q470,Q467))</f>
        <v>11307.169999999998</v>
      </c>
      <c r="AR476" s="11">
        <f t="shared" si="468"/>
        <v>724964.89999999991</v>
      </c>
      <c r="AS476" s="11">
        <f t="shared" ref="AS476:AU476" si="469">IF(OR(T476="",T473="",T470="",T467=""),AS475,SUM(T476,T473,T470,T467)/1000)</f>
        <v>10169.055</v>
      </c>
      <c r="AT476" s="11">
        <f t="shared" si="469"/>
        <v>1322.434260956878</v>
      </c>
      <c r="AU476" s="11">
        <f t="shared" si="469"/>
        <v>263.82901953200002</v>
      </c>
      <c r="AV476" s="11">
        <f t="shared" si="12"/>
        <v>532569</v>
      </c>
      <c r="AW476" s="11">
        <f t="shared" ref="AW476:AX476" si="470">IF(OR(Y476="",Y473="",Y470="",Y467=""),AW475,SUM(Y476,Y473,Y470,Y467)/1000)</f>
        <v>5429.3</v>
      </c>
      <c r="AX476" s="11">
        <f t="shared" si="470"/>
        <v>459.65859999999998</v>
      </c>
      <c r="AY476" s="11">
        <f t="shared" ref="AY476:AZ476" si="471">IF(OR(AB476="",AB473="",AB470="",AB467=""),AY475,SUM(AB476,AB473,AB470,AB467))</f>
        <v>28294.529712</v>
      </c>
      <c r="AZ476" s="11">
        <f t="shared" si="471"/>
        <v>2007.825135</v>
      </c>
      <c r="BA476" s="11">
        <f t="shared" si="15"/>
        <v>4324.5079999999998</v>
      </c>
      <c r="BC476" s="66" t="str">
        <f t="shared" si="16"/>
        <v>20024</v>
      </c>
      <c r="BD476" s="2">
        <f t="shared" si="17"/>
        <v>145.72590278761226</v>
      </c>
      <c r="BE476" s="2">
        <f t="shared" si="18"/>
        <v>109.50281736012064</v>
      </c>
      <c r="BF476" s="2">
        <f t="shared" si="19"/>
        <v>193.89166688127332</v>
      </c>
      <c r="BG476" s="2">
        <f t="shared" si="20"/>
        <v>317.79928808148969</v>
      </c>
      <c r="BH476" s="2">
        <f t="shared" si="21"/>
        <v>138.90051783666095</v>
      </c>
      <c r="BI476" s="2">
        <f t="shared" si="22"/>
        <v>157.67816001306875</v>
      </c>
      <c r="BJ476" s="2">
        <f t="shared" si="23"/>
        <v>122.23360980973936</v>
      </c>
      <c r="BK476" s="2">
        <f t="shared" si="24"/>
        <v>71.592745431268042</v>
      </c>
      <c r="BL476" s="2">
        <f t="shared" si="25"/>
        <v>7.1809277228260848</v>
      </c>
      <c r="BM476" s="2">
        <f t="shared" si="26"/>
        <v>77.254403597917573</v>
      </c>
      <c r="BN476" s="2">
        <f t="shared" si="27"/>
        <v>13.370347039540764</v>
      </c>
    </row>
    <row r="477" spans="1:66" ht="15" customHeight="1" x14ac:dyDescent="0.2">
      <c r="A477" s="71">
        <v>37377</v>
      </c>
      <c r="B477" s="13">
        <v>16602.3</v>
      </c>
      <c r="C477" s="13">
        <v>817431.9</v>
      </c>
      <c r="D477" s="76">
        <v>19861868.059948798</v>
      </c>
      <c r="E477" s="13">
        <v>4510880</v>
      </c>
      <c r="F477" s="38">
        <v>374648.42700000003</v>
      </c>
      <c r="G477" s="13"/>
      <c r="H477" s="38">
        <v>833084</v>
      </c>
      <c r="I477" s="13">
        <v>833084</v>
      </c>
      <c r="J477" s="13">
        <v>6603044</v>
      </c>
      <c r="K477" s="38">
        <v>324541.85100000002</v>
      </c>
      <c r="L477" s="13">
        <v>328168.35169033002</v>
      </c>
      <c r="M477" s="38">
        <v>2821061.3709300002</v>
      </c>
      <c r="N477" s="13">
        <v>2058004.4442400001</v>
      </c>
      <c r="O477" s="13">
        <v>1700.2</v>
      </c>
      <c r="P477" s="13">
        <v>594432</v>
      </c>
      <c r="Q477" s="13"/>
      <c r="R477" s="13"/>
      <c r="S477" s="38"/>
      <c r="T477" s="13"/>
      <c r="U477" s="13"/>
      <c r="V477" s="38"/>
      <c r="W477" s="13"/>
      <c r="X477" s="13"/>
      <c r="Y477" s="13"/>
      <c r="Z477" s="13">
        <v>123552.5</v>
      </c>
      <c r="AA477" s="38"/>
      <c r="AB477" s="13"/>
      <c r="AC477" s="13"/>
      <c r="AD477" s="13"/>
      <c r="AF477" s="11">
        <f t="shared" ref="AF477:AG477" si="472">IF(COUNT(B475:B477)&gt;=2,AVERAGE(B475:B477),"")</f>
        <v>16488.604333333333</v>
      </c>
      <c r="AG477" s="11">
        <f t="shared" si="472"/>
        <v>808206.6</v>
      </c>
      <c r="AH477" s="11">
        <f t="shared" ref="AH477:AJ477" si="473">IF(COUNT(D475:D477)&gt;=2,AVERAGE(D475:D477)/1000,"")</f>
        <v>19814.5965045751</v>
      </c>
      <c r="AI477" s="11">
        <f t="shared" si="473"/>
        <v>4426.7033333333329</v>
      </c>
      <c r="AJ477" s="11">
        <f t="shared" si="473"/>
        <v>374.2305393333333</v>
      </c>
      <c r="AK477" s="11">
        <f t="shared" si="466"/>
        <v>830924</v>
      </c>
      <c r="AL477" s="11">
        <f t="shared" ref="AL477" si="474">IF(COUNT(J475:J477)&gt;=2,AVERAGE(J475:J477)/1000,"")</f>
        <v>6588.4250000000002</v>
      </c>
      <c r="AM477" s="11">
        <f t="shared" si="459"/>
        <v>327.03343995278669</v>
      </c>
      <c r="AN477" s="11">
        <f t="shared" si="374"/>
        <v>2039.0470630133332</v>
      </c>
      <c r="AO477" s="11">
        <f t="shared" ref="AO477:AO540" si="475">IF(COUNT(O475:O477)&gt;=2,AVERAGE(O475:O477),"")</f>
        <v>1635</v>
      </c>
      <c r="AP477" s="11">
        <f t="shared" ref="AP477:AP540" si="476">IF(COUNT(P475:P477)&gt;=2,AVERAGE(P475:P477)/1000,"")</f>
        <v>586.99166666666667</v>
      </c>
      <c r="AQ477" s="11">
        <f t="shared" ref="AQ477:AR477" si="477">IF(OR(Q477="",Q474="",Q471="",Q468=""),AQ476,SUM(Q477,Q474,Q471,Q468))</f>
        <v>11307.169999999998</v>
      </c>
      <c r="AR477" s="11">
        <f t="shared" si="477"/>
        <v>724964.89999999991</v>
      </c>
      <c r="AS477" s="11">
        <f t="shared" ref="AS477:AU477" si="478">IF(OR(T477="",T474="",T471="",T468=""),AS476,SUM(T477,T474,T471,T468)/1000)</f>
        <v>10169.055</v>
      </c>
      <c r="AT477" s="11">
        <f t="shared" si="478"/>
        <v>1322.434260956878</v>
      </c>
      <c r="AU477" s="11">
        <f t="shared" si="478"/>
        <v>263.82901953200002</v>
      </c>
      <c r="AV477" s="11">
        <f t="shared" ref="AV477:AV540" si="479">IF(OR(X477="",X474="",X471="",X468=""),AV476,SUM(X477,X474,X471,X468))</f>
        <v>532569</v>
      </c>
      <c r="AW477" s="11">
        <f t="shared" ref="AW477:AX477" si="480">IF(OR(Y477="",Y474="",Y471="",Y468=""),AW476,SUM(Y477,Y474,Y471,Y468)/1000)</f>
        <v>5429.3</v>
      </c>
      <c r="AX477" s="11">
        <f t="shared" si="480"/>
        <v>465.97629999999998</v>
      </c>
      <c r="AY477" s="11">
        <f t="shared" ref="AY477:AZ477" si="481">IF(OR(AB477="",AB474="",AB471="",AB468=""),AY476,SUM(AB477,AB474,AB471,AB468))</f>
        <v>28294.529712</v>
      </c>
      <c r="AZ477" s="11">
        <f t="shared" si="481"/>
        <v>2007.825135</v>
      </c>
      <c r="BA477" s="11">
        <f t="shared" ref="BA477:BA540" si="482">IF(OR(AD477="",AD474="",AD471="",AD468=""),BA476,SUM(AD477,AD474,AD471,AD468)/1000)</f>
        <v>4324.5079999999998</v>
      </c>
      <c r="BC477" s="66" t="str">
        <f t="shared" ref="BC477:BC540" si="483">YEAR(A477)&amp;MONTH(A477)</f>
        <v>20025</v>
      </c>
      <c r="BD477" s="2">
        <f t="shared" ref="BD477:BD540" si="484">IF(COUNT(AF476,AQ474)=2,AF476/AQ474*100,"")</f>
        <v>147.199780630345</v>
      </c>
      <c r="BE477" s="2">
        <f t="shared" ref="BE477:BE540" si="485">IF(COUNT(AG475,AR474)=2,AG475/AR474*100,"")</f>
        <v>111.15631327603754</v>
      </c>
      <c r="BF477" s="2">
        <f t="shared" ref="BF477:BF540" si="486">IF(COUNT(AH475,AS474)=2,AH475/AS474*100,"")</f>
        <v>194.4848275958976</v>
      </c>
      <c r="BG477" s="2">
        <f t="shared" ref="BG477:BG540" si="487">IF(COUNT(AI476,AT474)=2,AI476/AT474*100,"")</f>
        <v>326.39001126681177</v>
      </c>
      <c r="BH477" s="2">
        <f t="shared" ref="BH477:BH540" si="488">IF(COUNT(AJ475,AU474)=2,AJ475/AU474*100,"")</f>
        <v>139.92209524745815</v>
      </c>
      <c r="BI477" s="2">
        <f t="shared" ref="BI477:BI540" si="489">IF(COUNT(AK475,AV474)=2,AK475/AV474*100,"")</f>
        <v>156.88702621945075</v>
      </c>
      <c r="BJ477" s="2">
        <f t="shared" ref="BJ477:BJ540" si="490">IF(COUNT(AL475,AW474)=2,AL475/AW474*100,"")</f>
        <v>122.22655025384152</v>
      </c>
      <c r="BK477" s="2">
        <f t="shared" ref="BK477:BK540" si="491">IF(COUNT(AM475,AX474)=2,AM475/AX474*100,"")</f>
        <v>70.730053298752011</v>
      </c>
      <c r="BL477" s="2">
        <f t="shared" ref="BL477:BL540" si="492">IF(COUNT(AN475,AY474)=2,AN475/AY474*100,"")</f>
        <v>7.1682455545392205</v>
      </c>
      <c r="BM477" s="2">
        <f t="shared" ref="BM477:BM540" si="493">IF(COUNT(AO475,AZ474)=2,AO475/AZ474*100,"")</f>
        <v>76.668363187248715</v>
      </c>
      <c r="BN477" s="2">
        <f t="shared" ref="BN477:BN540" si="494">IF(COUNT(AP475,BA474)=2,AP475/BA474*100,"")</f>
        <v>13.698377087666708</v>
      </c>
    </row>
    <row r="478" spans="1:66" ht="15" customHeight="1" x14ac:dyDescent="0.2">
      <c r="A478" s="71">
        <v>37408</v>
      </c>
      <c r="B478" s="13">
        <v>16960.124</v>
      </c>
      <c r="C478" s="13">
        <v>821128.2</v>
      </c>
      <c r="D478" s="76">
        <v>19895371.279150601</v>
      </c>
      <c r="E478" s="13">
        <v>4512930</v>
      </c>
      <c r="F478" s="38">
        <v>373275.60100000002</v>
      </c>
      <c r="G478" s="13"/>
      <c r="H478" s="38">
        <v>838635</v>
      </c>
      <c r="I478" s="13">
        <v>838635</v>
      </c>
      <c r="J478" s="13">
        <v>6591390</v>
      </c>
      <c r="K478" s="38">
        <v>342029.28100000002</v>
      </c>
      <c r="L478" s="13">
        <v>345210.12629351002</v>
      </c>
      <c r="M478" s="38">
        <v>2858083.2232900001</v>
      </c>
      <c r="N478" s="13">
        <v>2067318.85931</v>
      </c>
      <c r="O478" s="13">
        <v>1764.1</v>
      </c>
      <c r="P478" s="13">
        <v>579246</v>
      </c>
      <c r="Q478" s="13">
        <v>2919.4799999999996</v>
      </c>
      <c r="R478" s="13">
        <v>195379.4</v>
      </c>
      <c r="S478" s="38">
        <v>2661682</v>
      </c>
      <c r="T478" s="13">
        <v>2649391</v>
      </c>
      <c r="U478" s="13"/>
      <c r="V478" s="38"/>
      <c r="W478" s="13"/>
      <c r="X478" s="13"/>
      <c r="Y478" s="13">
        <v>1408751</v>
      </c>
      <c r="Z478" s="13">
        <v>123424.4</v>
      </c>
      <c r="AA478" s="38">
        <v>7320.6785570000002</v>
      </c>
      <c r="AB478" s="13">
        <v>7583.2117399999997</v>
      </c>
      <c r="AC478" s="13"/>
      <c r="AD478" s="13">
        <v>1201076</v>
      </c>
      <c r="AF478" s="11">
        <f t="shared" ref="AF478:AG478" si="495">IF(COUNT(B476:B478)&gt;=2,AVERAGE(B476:B478),"")</f>
        <v>16673.16</v>
      </c>
      <c r="AG478" s="11">
        <f t="shared" si="495"/>
        <v>815609.7666666666</v>
      </c>
      <c r="AH478" s="11">
        <f t="shared" ref="AH478:AJ478" si="496">IF(COUNT(D476:D478)&gt;=2,AVERAGE(D476:D478)/1000,"")</f>
        <v>19863.0476414164</v>
      </c>
      <c r="AI478" s="11">
        <f t="shared" si="496"/>
        <v>4488.1166666666668</v>
      </c>
      <c r="AJ478" s="11">
        <f t="shared" si="496"/>
        <v>374.386166</v>
      </c>
      <c r="AK478" s="11">
        <f t="shared" si="466"/>
        <v>833332.33333333337</v>
      </c>
      <c r="AL478" s="11">
        <f t="shared" ref="AL478" si="497">IF(COUNT(J476:J478)&gt;=2,AVERAGE(J476:J478)/1000,"")</f>
        <v>6598.7733333333326</v>
      </c>
      <c r="AM478" s="11">
        <f t="shared" si="459"/>
        <v>333.06171114335672</v>
      </c>
      <c r="AN478" s="11">
        <f t="shared" si="374"/>
        <v>2047.9244427066667</v>
      </c>
      <c r="AO478" s="11">
        <f t="shared" si="475"/>
        <v>1698.3333333333333</v>
      </c>
      <c r="AP478" s="11">
        <f t="shared" si="476"/>
        <v>584.995</v>
      </c>
      <c r="AQ478" s="11">
        <f t="shared" ref="AQ478:AR478" si="498">IF(OR(Q478="",Q475="",Q472="",Q469=""),AQ477,SUM(Q478,Q475,Q472,Q469))</f>
        <v>11553.99</v>
      </c>
      <c r="AR478" s="11">
        <f t="shared" si="498"/>
        <v>743707.60000000009</v>
      </c>
      <c r="AS478" s="11">
        <f t="shared" ref="AS478:AU478" si="499">IF(OR(T478="",T475="",T472="",T469=""),AS477,SUM(T478,T475,T472,T469)/1000)</f>
        <v>10321.467000000001</v>
      </c>
      <c r="AT478" s="11">
        <f t="shared" si="499"/>
        <v>1322.434260956878</v>
      </c>
      <c r="AU478" s="11">
        <f t="shared" si="499"/>
        <v>263.82901953200002</v>
      </c>
      <c r="AV478" s="11">
        <f t="shared" si="479"/>
        <v>532569</v>
      </c>
      <c r="AW478" s="11">
        <f t="shared" ref="AW478:AX478" si="500">IF(OR(Y478="",Y475="",Y472="",Y469=""),AW477,SUM(Y478,Y475,Y472,Y469)/1000)</f>
        <v>5522.1450000000004</v>
      </c>
      <c r="AX478" s="11">
        <f t="shared" si="500"/>
        <v>463.58659999999998</v>
      </c>
      <c r="AY478" s="11">
        <f t="shared" ref="AY478:AZ478" si="501">IF(OR(AB478="",AB475="",AB472="",AB469=""),AY477,SUM(AB478,AB475,AB472,AB469))</f>
        <v>28780.472143999999</v>
      </c>
      <c r="AZ478" s="11">
        <f t="shared" si="501"/>
        <v>2007.825135</v>
      </c>
      <c r="BA478" s="11">
        <f t="shared" si="482"/>
        <v>4492.9380000000001</v>
      </c>
      <c r="BC478" s="66" t="str">
        <f t="shared" si="483"/>
        <v>20026</v>
      </c>
      <c r="BD478" s="2">
        <f t="shared" si="484"/>
        <v>145.82432503741728</v>
      </c>
      <c r="BE478" s="2">
        <f t="shared" si="485"/>
        <v>109.97040914210699</v>
      </c>
      <c r="BF478" s="2">
        <f t="shared" si="486"/>
        <v>194.22207470618</v>
      </c>
      <c r="BG478" s="2">
        <f t="shared" si="487"/>
        <v>334.73900851073603</v>
      </c>
      <c r="BH478" s="2">
        <f t="shared" si="488"/>
        <v>141.4220747949519</v>
      </c>
      <c r="BI478" s="2">
        <f t="shared" si="489"/>
        <v>156.27696442464105</v>
      </c>
      <c r="BJ478" s="2">
        <f t="shared" si="490"/>
        <v>121.02880666015876</v>
      </c>
      <c r="BK478" s="2">
        <f t="shared" si="491"/>
        <v>72.722077398684576</v>
      </c>
      <c r="BL478" s="2">
        <f t="shared" si="492"/>
        <v>7.1561841880856267</v>
      </c>
      <c r="BM478" s="2">
        <f t="shared" si="493"/>
        <v>78.65226769362063</v>
      </c>
      <c r="BN478" s="2">
        <f t="shared" si="494"/>
        <v>13.412539260728234</v>
      </c>
    </row>
    <row r="479" spans="1:66" ht="15" customHeight="1" x14ac:dyDescent="0.2">
      <c r="A479" s="71">
        <v>37438</v>
      </c>
      <c r="B479" s="13">
        <v>17085.114000000001</v>
      </c>
      <c r="C479" s="13">
        <v>829984.9</v>
      </c>
      <c r="D479" s="76">
        <v>19929758.632660501</v>
      </c>
      <c r="E479" s="13">
        <v>4416820</v>
      </c>
      <c r="F479" s="38">
        <v>374013.85100000002</v>
      </c>
      <c r="G479" s="13"/>
      <c r="H479" s="38">
        <v>852718</v>
      </c>
      <c r="I479" s="13">
        <v>852717</v>
      </c>
      <c r="J479" s="13">
        <v>6621959</v>
      </c>
      <c r="K479" s="38">
        <v>353510.43</v>
      </c>
      <c r="L479" s="13">
        <v>356786.92541898001</v>
      </c>
      <c r="M479" s="38">
        <v>2864450.3060300001</v>
      </c>
      <c r="N479" s="13">
        <v>2076970.78483</v>
      </c>
      <c r="O479" s="13">
        <v>1790.2</v>
      </c>
      <c r="P479" s="13">
        <v>574280</v>
      </c>
      <c r="Q479" s="13"/>
      <c r="R479" s="13"/>
      <c r="S479" s="38"/>
      <c r="T479" s="13"/>
      <c r="U479" s="13"/>
      <c r="V479" s="38"/>
      <c r="W479" s="13"/>
      <c r="X479" s="13"/>
      <c r="Y479" s="13"/>
      <c r="Z479" s="13">
        <v>126856.6</v>
      </c>
      <c r="AA479" s="38"/>
      <c r="AB479" s="13"/>
      <c r="AC479" s="13"/>
      <c r="AD479" s="13"/>
      <c r="AF479" s="11">
        <f t="shared" ref="AF479:AG479" si="502">IF(COUNT(B477:B479)&gt;=2,AVERAGE(B477:B479),"")</f>
        <v>16882.512666666666</v>
      </c>
      <c r="AG479" s="11">
        <f t="shared" si="502"/>
        <v>822848.33333333337</v>
      </c>
      <c r="AH479" s="11">
        <f t="shared" ref="AH479:AJ479" si="503">IF(COUNT(D477:D479)&gt;=2,AVERAGE(D477:D479)/1000,"")</f>
        <v>19895.665990586636</v>
      </c>
      <c r="AI479" s="11">
        <f t="shared" si="503"/>
        <v>4480.21</v>
      </c>
      <c r="AJ479" s="11">
        <f t="shared" si="503"/>
        <v>373.97929300000004</v>
      </c>
      <c r="AK479" s="11">
        <f t="shared" si="466"/>
        <v>841478.66666666663</v>
      </c>
      <c r="AL479" s="11">
        <f t="shared" ref="AL479" si="504">IF(COUNT(J477:J479)&gt;=2,AVERAGE(J477:J479)/1000,"")</f>
        <v>6605.4643333333333</v>
      </c>
      <c r="AM479" s="11">
        <f t="shared" si="459"/>
        <v>343.38846780093996</v>
      </c>
      <c r="AN479" s="11">
        <f t="shared" si="374"/>
        <v>2067.4313627933334</v>
      </c>
      <c r="AO479" s="11">
        <f t="shared" si="475"/>
        <v>1751.5</v>
      </c>
      <c r="AP479" s="11">
        <f t="shared" si="476"/>
        <v>582.65266666666662</v>
      </c>
      <c r="AQ479" s="11">
        <f t="shared" ref="AQ479:AR479" si="505">IF(OR(Q479="",Q476="",Q473="",Q470=""),AQ478,SUM(Q479,Q476,Q473,Q470))</f>
        <v>11553.99</v>
      </c>
      <c r="AR479" s="11">
        <f t="shared" si="505"/>
        <v>743707.60000000009</v>
      </c>
      <c r="AS479" s="11">
        <f t="shared" ref="AS479:AU479" si="506">IF(OR(T479="",T476="",T473="",T470=""),AS478,SUM(T479,T476,T473,T470)/1000)</f>
        <v>10321.467000000001</v>
      </c>
      <c r="AT479" s="11">
        <f t="shared" si="506"/>
        <v>1322.434260956878</v>
      </c>
      <c r="AU479" s="11">
        <f t="shared" si="506"/>
        <v>263.82901953200002</v>
      </c>
      <c r="AV479" s="11">
        <f t="shared" si="479"/>
        <v>532569</v>
      </c>
      <c r="AW479" s="11">
        <f t="shared" ref="AW479:AX479" si="507">IF(OR(Y479="",Y476="",Y473="",Y470=""),AW478,SUM(Y479,Y476,Y473,Y470)/1000)</f>
        <v>5522.1450000000004</v>
      </c>
      <c r="AX479" s="11">
        <f t="shared" si="507"/>
        <v>475.75630000000001</v>
      </c>
      <c r="AY479" s="11">
        <f t="shared" ref="AY479:AZ479" si="508">IF(OR(AB479="",AB476="",AB473="",AB470=""),AY478,SUM(AB479,AB476,AB473,AB470))</f>
        <v>28780.472143999999</v>
      </c>
      <c r="AZ479" s="11">
        <f t="shared" si="508"/>
        <v>2007.825135</v>
      </c>
      <c r="BA479" s="11">
        <f t="shared" si="482"/>
        <v>4492.9380000000001</v>
      </c>
      <c r="BC479" s="66" t="str">
        <f t="shared" si="483"/>
        <v>20027</v>
      </c>
      <c r="BD479" s="2">
        <f t="shared" si="484"/>
        <v>147.45652537283866</v>
      </c>
      <c r="BE479" s="2">
        <f t="shared" si="485"/>
        <v>111.48216968849114</v>
      </c>
      <c r="BF479" s="2">
        <f t="shared" si="486"/>
        <v>194.85189631263771</v>
      </c>
      <c r="BG479" s="2">
        <f t="shared" si="487"/>
        <v>339.38296966226403</v>
      </c>
      <c r="BH479" s="2">
        <f t="shared" si="488"/>
        <v>141.84585910874091</v>
      </c>
      <c r="BI479" s="2">
        <f t="shared" si="489"/>
        <v>156.02184881207882</v>
      </c>
      <c r="BJ479" s="2">
        <f t="shared" si="490"/>
        <v>121.34943731236072</v>
      </c>
      <c r="BK479" s="2">
        <f t="shared" si="491"/>
        <v>71.147029546012348</v>
      </c>
      <c r="BL479" s="2">
        <f t="shared" si="492"/>
        <v>7.206506288558499</v>
      </c>
      <c r="BM479" s="2">
        <f t="shared" si="493"/>
        <v>81.431394173676381</v>
      </c>
      <c r="BN479" s="2">
        <f t="shared" si="494"/>
        <v>13.573605752762319</v>
      </c>
    </row>
    <row r="480" spans="1:66" ht="15" customHeight="1" x14ac:dyDescent="0.2">
      <c r="A480" s="71">
        <v>37469</v>
      </c>
      <c r="B480" s="13">
        <v>17325.092000000001</v>
      </c>
      <c r="C480" s="13">
        <v>835984.1</v>
      </c>
      <c r="D480" s="76">
        <v>19929930.3672943</v>
      </c>
      <c r="E480" s="13">
        <v>4417200</v>
      </c>
      <c r="F480" s="38">
        <v>376009.33899999998</v>
      </c>
      <c r="G480" s="13"/>
      <c r="H480" s="38">
        <v>856835</v>
      </c>
      <c r="I480" s="13">
        <v>856834</v>
      </c>
      <c r="J480" s="13">
        <v>6718939</v>
      </c>
      <c r="K480" s="38">
        <v>369202.49699999997</v>
      </c>
      <c r="L480" s="13">
        <v>372657.92332641</v>
      </c>
      <c r="M480" s="38">
        <v>2857939.39188</v>
      </c>
      <c r="N480" s="13">
        <v>2063013.36837</v>
      </c>
      <c r="O480" s="13">
        <v>1824.3</v>
      </c>
      <c r="P480" s="13">
        <v>591806</v>
      </c>
      <c r="Q480" s="13"/>
      <c r="R480" s="13"/>
      <c r="S480" s="38"/>
      <c r="T480" s="13"/>
      <c r="U480" s="13"/>
      <c r="V480" s="38"/>
      <c r="W480" s="13"/>
      <c r="X480" s="13"/>
      <c r="Y480" s="13"/>
      <c r="Z480" s="13">
        <v>127800.1</v>
      </c>
      <c r="AA480" s="38"/>
      <c r="AB480" s="13"/>
      <c r="AC480" s="13"/>
      <c r="AD480" s="13"/>
      <c r="AF480" s="11">
        <f t="shared" ref="AF480:AG480" si="509">IF(COUNT(B478:B480)&gt;=2,AVERAGE(B478:B480),"")</f>
        <v>17123.443333333333</v>
      </c>
      <c r="AG480" s="11">
        <f t="shared" si="509"/>
        <v>829032.4</v>
      </c>
      <c r="AH480" s="11">
        <f t="shared" ref="AH480:AJ480" si="510">IF(COUNT(D478:D480)&gt;=2,AVERAGE(D478:D480)/1000,"")</f>
        <v>19918.353426368463</v>
      </c>
      <c r="AI480" s="11">
        <f t="shared" si="510"/>
        <v>4448.9833333333327</v>
      </c>
      <c r="AJ480" s="11">
        <f t="shared" si="510"/>
        <v>374.43293033333333</v>
      </c>
      <c r="AK480" s="11">
        <f t="shared" si="466"/>
        <v>849395.33333333337</v>
      </c>
      <c r="AL480" s="11">
        <f t="shared" ref="AL480" si="511">IF(COUNT(J478:J480)&gt;=2,AVERAGE(J478:J480)/1000,"")</f>
        <v>6644.0959999999995</v>
      </c>
      <c r="AM480" s="11">
        <f t="shared" si="459"/>
        <v>358.21832501296672</v>
      </c>
      <c r="AN480" s="11">
        <f t="shared" si="374"/>
        <v>2069.1010041699997</v>
      </c>
      <c r="AO480" s="11">
        <f t="shared" si="475"/>
        <v>1792.8666666666668</v>
      </c>
      <c r="AP480" s="11">
        <f t="shared" si="476"/>
        <v>581.77733333333333</v>
      </c>
      <c r="AQ480" s="11">
        <f t="shared" ref="AQ480:AR480" si="512">IF(OR(Q480="",Q477="",Q474="",Q471=""),AQ479,SUM(Q480,Q477,Q474,Q471))</f>
        <v>11553.99</v>
      </c>
      <c r="AR480" s="11">
        <f t="shared" si="512"/>
        <v>743707.60000000009</v>
      </c>
      <c r="AS480" s="11">
        <f t="shared" ref="AS480:AU480" si="513">IF(OR(T480="",T477="",T474="",T471=""),AS479,SUM(T480,T477,T474,T471)/1000)</f>
        <v>10321.467000000001</v>
      </c>
      <c r="AT480" s="11">
        <f t="shared" si="513"/>
        <v>1322.434260956878</v>
      </c>
      <c r="AU480" s="11">
        <f t="shared" si="513"/>
        <v>263.82901953200002</v>
      </c>
      <c r="AV480" s="11">
        <f t="shared" si="479"/>
        <v>532569</v>
      </c>
      <c r="AW480" s="11">
        <f t="shared" ref="AW480:AX480" si="514">IF(OR(Y480="",Y477="",Y474="",Y471=""),AW479,SUM(Y480,Y477,Y474,Y471)/1000)</f>
        <v>5522.1450000000004</v>
      </c>
      <c r="AX480" s="11">
        <f t="shared" si="514"/>
        <v>480.71170000000001</v>
      </c>
      <c r="AY480" s="11">
        <f t="shared" ref="AY480:AZ480" si="515">IF(OR(AB480="",AB477="",AB474="",AB471=""),AY479,SUM(AB480,AB477,AB474,AB471))</f>
        <v>28780.472143999999</v>
      </c>
      <c r="AZ480" s="11">
        <f t="shared" si="515"/>
        <v>2007.825135</v>
      </c>
      <c r="BA480" s="11">
        <f t="shared" si="482"/>
        <v>4492.9380000000001</v>
      </c>
      <c r="BC480" s="66" t="str">
        <f t="shared" si="483"/>
        <v>20028</v>
      </c>
      <c r="BD480" s="2">
        <f t="shared" si="484"/>
        <v>149.30802903526407</v>
      </c>
      <c r="BE480" s="2">
        <f t="shared" si="485"/>
        <v>112.5033455642703</v>
      </c>
      <c r="BF480" s="2">
        <f t="shared" si="486"/>
        <v>195.32835294347802</v>
      </c>
      <c r="BG480" s="2">
        <f t="shared" si="487"/>
        <v>338.78508234944246</v>
      </c>
      <c r="BH480" s="2">
        <f t="shared" si="488"/>
        <v>141.90484680726732</v>
      </c>
      <c r="BI480" s="2">
        <f t="shared" si="489"/>
        <v>156.47405938635808</v>
      </c>
      <c r="BJ480" s="2">
        <f t="shared" si="490"/>
        <v>121.54003892460045</v>
      </c>
      <c r="BK480" s="2">
        <f t="shared" si="491"/>
        <v>71.476105360585223</v>
      </c>
      <c r="BL480" s="2">
        <f t="shared" si="492"/>
        <v>7.2378811860517365</v>
      </c>
      <c r="BM480" s="2">
        <f t="shared" si="493"/>
        <v>84.585719330250996</v>
      </c>
      <c r="BN480" s="2">
        <f t="shared" si="494"/>
        <v>13.527434797206988</v>
      </c>
    </row>
    <row r="481" spans="1:66" ht="15" customHeight="1" x14ac:dyDescent="0.2">
      <c r="A481" s="71">
        <v>37500</v>
      </c>
      <c r="B481" s="13">
        <v>17698.521000000001</v>
      </c>
      <c r="C481" s="13">
        <v>848773.9</v>
      </c>
      <c r="D481" s="76">
        <v>19971746.741552301</v>
      </c>
      <c r="E481" s="13">
        <v>4434370</v>
      </c>
      <c r="F481" s="38">
        <v>374188.93199999997</v>
      </c>
      <c r="G481" s="13"/>
      <c r="H481" s="38">
        <v>859706</v>
      </c>
      <c r="I481" s="13">
        <v>859706</v>
      </c>
      <c r="J481" s="13">
        <v>6475300</v>
      </c>
      <c r="K481" s="38">
        <v>375894.36900000001</v>
      </c>
      <c r="L481" s="13">
        <v>379257.44883498002</v>
      </c>
      <c r="M481" s="38">
        <v>2878566.4493100001</v>
      </c>
      <c r="N481" s="13">
        <v>2047672.4669900001</v>
      </c>
      <c r="O481" s="13">
        <v>1857.4</v>
      </c>
      <c r="P481" s="13">
        <v>598267</v>
      </c>
      <c r="Q481" s="13">
        <v>3125.7299999999996</v>
      </c>
      <c r="R481" s="13">
        <v>197247.1</v>
      </c>
      <c r="S481" s="38">
        <v>2683947</v>
      </c>
      <c r="T481" s="13">
        <v>2676659</v>
      </c>
      <c r="U481" s="13"/>
      <c r="V481" s="38"/>
      <c r="W481" s="13"/>
      <c r="X481" s="13"/>
      <c r="Y481" s="13">
        <v>1419016</v>
      </c>
      <c r="Z481" s="13">
        <v>125137.8</v>
      </c>
      <c r="AA481" s="38">
        <v>7356.9253070000004</v>
      </c>
      <c r="AB481" s="13">
        <v>7550.7111249999998</v>
      </c>
      <c r="AC481" s="13"/>
      <c r="AD481" s="13">
        <v>1239982</v>
      </c>
      <c r="AF481" s="11">
        <f t="shared" ref="AF481:AG481" si="516">IF(COUNT(B479:B481)&gt;=2,AVERAGE(B479:B481),"")</f>
        <v>17369.575666666668</v>
      </c>
      <c r="AG481" s="11">
        <f t="shared" si="516"/>
        <v>838247.6333333333</v>
      </c>
      <c r="AH481" s="11">
        <f t="shared" ref="AH481:AJ481" si="517">IF(COUNT(D479:D481)&gt;=2,AVERAGE(D479:D481)/1000,"")</f>
        <v>19943.8119138357</v>
      </c>
      <c r="AI481" s="11">
        <f t="shared" si="517"/>
        <v>4422.7966666666671</v>
      </c>
      <c r="AJ481" s="11">
        <f t="shared" si="517"/>
        <v>374.73737399999999</v>
      </c>
      <c r="AK481" s="11">
        <f t="shared" si="466"/>
        <v>856419</v>
      </c>
      <c r="AL481" s="11">
        <f t="shared" ref="AL481" si="518">IF(COUNT(J479:J481)&gt;=2,AVERAGE(J479:J481)/1000,"")</f>
        <v>6605.3993333333328</v>
      </c>
      <c r="AM481" s="11">
        <f t="shared" si="459"/>
        <v>369.56743252679007</v>
      </c>
      <c r="AN481" s="11">
        <f t="shared" si="374"/>
        <v>2062.5522067299999</v>
      </c>
      <c r="AO481" s="11">
        <f t="shared" si="475"/>
        <v>1823.9666666666665</v>
      </c>
      <c r="AP481" s="11">
        <f t="shared" si="476"/>
        <v>588.11766666666665</v>
      </c>
      <c r="AQ481" s="11">
        <f t="shared" ref="AQ481:AR481" si="519">IF(OR(Q481="",Q478="",Q475="",Q472=""),AQ480,SUM(Q481,Q478,Q475,Q472))</f>
        <v>11846.39</v>
      </c>
      <c r="AR481" s="11">
        <f t="shared" si="519"/>
        <v>761530.7</v>
      </c>
      <c r="AS481" s="11">
        <f t="shared" ref="AS481:AU481" si="520">IF(OR(T481="",T478="",T475="",T472=""),AS480,SUM(T481,T478,T475,T472)/1000)</f>
        <v>10509.081</v>
      </c>
      <c r="AT481" s="11">
        <f t="shared" si="520"/>
        <v>1322.434260956878</v>
      </c>
      <c r="AU481" s="11">
        <f t="shared" si="520"/>
        <v>263.82901953200002</v>
      </c>
      <c r="AV481" s="11">
        <f t="shared" si="479"/>
        <v>532569</v>
      </c>
      <c r="AW481" s="11">
        <f t="shared" ref="AW481:AX481" si="521">IF(OR(Y481="",Y478="",Y475="",Y472=""),AW480,SUM(Y481,Y478,Y475,Y472)/1000)</f>
        <v>5628.5469999999996</v>
      </c>
      <c r="AX481" s="11">
        <f t="shared" si="521"/>
        <v>480.02360000000004</v>
      </c>
      <c r="AY481" s="11">
        <f t="shared" ref="AY481:AZ481" si="522">IF(OR(AB481="",AB478="",AB475="",AB472=""),AY480,SUM(AB481,AB478,AB475,AB472))</f>
        <v>29232.222438000001</v>
      </c>
      <c r="AZ481" s="11">
        <f t="shared" si="522"/>
        <v>2007.825135</v>
      </c>
      <c r="BA481" s="11">
        <f t="shared" si="482"/>
        <v>4684.04</v>
      </c>
      <c r="BC481" s="66" t="str">
        <f t="shared" si="483"/>
        <v>20029</v>
      </c>
      <c r="BD481" s="2">
        <f t="shared" si="484"/>
        <v>148.2037229851621</v>
      </c>
      <c r="BE481" s="2">
        <f t="shared" si="485"/>
        <v>110.64137751628911</v>
      </c>
      <c r="BF481" s="2">
        <f t="shared" si="486"/>
        <v>192.76006008241498</v>
      </c>
      <c r="BG481" s="2">
        <f t="shared" si="487"/>
        <v>336.42378034838327</v>
      </c>
      <c r="BH481" s="2">
        <f t="shared" si="488"/>
        <v>141.75062836658111</v>
      </c>
      <c r="BI481" s="2">
        <f t="shared" si="489"/>
        <v>158.00368903685094</v>
      </c>
      <c r="BJ481" s="2">
        <f t="shared" si="490"/>
        <v>119.61772704869816</v>
      </c>
      <c r="BK481" s="2">
        <f t="shared" si="491"/>
        <v>74.072129738206399</v>
      </c>
      <c r="BL481" s="2">
        <f t="shared" si="492"/>
        <v>7.1834518643376057</v>
      </c>
      <c r="BM481" s="2">
        <f t="shared" si="493"/>
        <v>87.233692290638643</v>
      </c>
      <c r="BN481" s="2">
        <f t="shared" si="494"/>
        <v>12.968188447440552</v>
      </c>
    </row>
    <row r="482" spans="1:66" ht="15" customHeight="1" x14ac:dyDescent="0.2">
      <c r="A482" s="71">
        <v>37530</v>
      </c>
      <c r="B482" s="13">
        <v>17729.415000000001</v>
      </c>
      <c r="C482" s="13">
        <v>862428.8</v>
      </c>
      <c r="D482" s="76">
        <v>19996143.233039699</v>
      </c>
      <c r="E482" s="13">
        <v>4526520</v>
      </c>
      <c r="F482" s="38">
        <v>378105.609</v>
      </c>
      <c r="G482" s="13"/>
      <c r="H482" s="38">
        <v>863010</v>
      </c>
      <c r="I482" s="13">
        <v>863009</v>
      </c>
      <c r="J482" s="13">
        <v>6515120</v>
      </c>
      <c r="K482" s="38">
        <v>382186.72600000002</v>
      </c>
      <c r="L482" s="13">
        <v>385844.14972024999</v>
      </c>
      <c r="M482" s="38">
        <v>2898167.0554200001</v>
      </c>
      <c r="N482" s="13">
        <v>2055627.8467600001</v>
      </c>
      <c r="O482" s="13">
        <v>1900</v>
      </c>
      <c r="P482" s="13">
        <v>607600</v>
      </c>
      <c r="Q482" s="13"/>
      <c r="R482" s="13"/>
      <c r="S482" s="38"/>
      <c r="T482" s="13"/>
      <c r="U482" s="13"/>
      <c r="V482" s="38"/>
      <c r="W482" s="13"/>
      <c r="X482" s="13"/>
      <c r="Y482" s="13"/>
      <c r="Z482" s="13">
        <v>133125.4</v>
      </c>
      <c r="AA482" s="38"/>
      <c r="AB482" s="13"/>
      <c r="AC482" s="13"/>
      <c r="AD482" s="13"/>
      <c r="AF482" s="11">
        <f t="shared" ref="AF482:AG482" si="523">IF(COUNT(B480:B482)&gt;=2,AVERAGE(B480:B482),"")</f>
        <v>17584.342666666667</v>
      </c>
      <c r="AG482" s="11">
        <f t="shared" si="523"/>
        <v>849062.2666666666</v>
      </c>
      <c r="AH482" s="11">
        <f t="shared" ref="AH482:AJ482" si="524">IF(COUNT(D480:D482)&gt;=2,AVERAGE(D480:D482)/1000,"")</f>
        <v>19965.940113962104</v>
      </c>
      <c r="AI482" s="11">
        <f t="shared" si="524"/>
        <v>4459.3633333333328</v>
      </c>
      <c r="AJ482" s="11">
        <f t="shared" si="524"/>
        <v>376.10129333333327</v>
      </c>
      <c r="AK482" s="11">
        <f t="shared" si="466"/>
        <v>859849.66666666663</v>
      </c>
      <c r="AL482" s="11">
        <f t="shared" ref="AL482" si="525">IF(COUNT(J480:J482)&gt;=2,AVERAGE(J480:J482)/1000,"")</f>
        <v>6569.7863333333335</v>
      </c>
      <c r="AM482" s="11">
        <f t="shared" si="459"/>
        <v>379.25317396054669</v>
      </c>
      <c r="AN482" s="11">
        <f t="shared" si="374"/>
        <v>2055.4378940399997</v>
      </c>
      <c r="AO482" s="11">
        <f t="shared" si="475"/>
        <v>1860.5666666666666</v>
      </c>
      <c r="AP482" s="11">
        <f t="shared" si="476"/>
        <v>599.22433333333333</v>
      </c>
      <c r="AQ482" s="11">
        <f t="shared" ref="AQ482:AR482" si="526">IF(OR(Q482="",Q479="",Q476="",Q473=""),AQ481,SUM(Q482,Q479,Q476,Q473))</f>
        <v>11846.39</v>
      </c>
      <c r="AR482" s="11">
        <f t="shared" si="526"/>
        <v>761530.7</v>
      </c>
      <c r="AS482" s="11">
        <f t="shared" ref="AS482:AU482" si="527">IF(OR(T482="",T479="",T476="",T473=""),AS481,SUM(T482,T479,T476,T473)/1000)</f>
        <v>10509.081</v>
      </c>
      <c r="AT482" s="11">
        <f t="shared" si="527"/>
        <v>1322.434260956878</v>
      </c>
      <c r="AU482" s="11">
        <f t="shared" si="527"/>
        <v>263.82901953200002</v>
      </c>
      <c r="AV482" s="11">
        <f t="shared" si="479"/>
        <v>532569</v>
      </c>
      <c r="AW482" s="11">
        <f t="shared" ref="AW482:AX482" si="528">IF(OR(Y482="",Y479="",Y476="",Y473=""),AW481,SUM(Y482,Y479,Y476,Y473)/1000)</f>
        <v>5628.5469999999996</v>
      </c>
      <c r="AX482" s="11">
        <f t="shared" si="528"/>
        <v>492.74270000000001</v>
      </c>
      <c r="AY482" s="11">
        <f t="shared" ref="AY482:AZ482" si="529">IF(OR(AB482="",AB479="",AB476="",AB473=""),AY481,SUM(AB482,AB479,AB476,AB473))</f>
        <v>29232.222438000001</v>
      </c>
      <c r="AZ482" s="11">
        <f t="shared" si="529"/>
        <v>2007.825135</v>
      </c>
      <c r="BA482" s="11">
        <f t="shared" si="482"/>
        <v>4684.04</v>
      </c>
      <c r="BC482" s="66" t="str">
        <f t="shared" si="483"/>
        <v>200210</v>
      </c>
      <c r="BD482" s="2">
        <f t="shared" si="484"/>
        <v>150.33400294328339</v>
      </c>
      <c r="BE482" s="2">
        <f t="shared" si="485"/>
        <v>111.47289606829349</v>
      </c>
      <c r="BF482" s="2">
        <f t="shared" si="486"/>
        <v>192.97986833042688</v>
      </c>
      <c r="BG482" s="2">
        <f t="shared" si="487"/>
        <v>334.44359370018515</v>
      </c>
      <c r="BH482" s="2">
        <f t="shared" si="488"/>
        <v>141.92257204970514</v>
      </c>
      <c r="BI482" s="2">
        <f t="shared" si="489"/>
        <v>159.49019438482776</v>
      </c>
      <c r="BJ482" s="2">
        <f t="shared" si="490"/>
        <v>120.31730423594453</v>
      </c>
      <c r="BK482" s="2">
        <f t="shared" si="491"/>
        <v>75.294499518549046</v>
      </c>
      <c r="BL482" s="2">
        <f t="shared" si="492"/>
        <v>7.1892531638031345</v>
      </c>
      <c r="BM482" s="2">
        <f t="shared" si="493"/>
        <v>89.29396466922239</v>
      </c>
      <c r="BN482" s="2">
        <f t="shared" si="494"/>
        <v>12.948706021167739</v>
      </c>
    </row>
    <row r="483" spans="1:66" ht="15" customHeight="1" x14ac:dyDescent="0.2">
      <c r="A483" s="71">
        <v>37561</v>
      </c>
      <c r="B483" s="13">
        <v>17973.626</v>
      </c>
      <c r="C483" s="13">
        <v>868092</v>
      </c>
      <c r="D483" s="76">
        <v>20067729.7613478</v>
      </c>
      <c r="E483" s="13">
        <v>4570670</v>
      </c>
      <c r="F483" s="38">
        <v>384557.63099999999</v>
      </c>
      <c r="G483" s="13"/>
      <c r="H483" s="38">
        <v>870046</v>
      </c>
      <c r="I483" s="13">
        <v>870047</v>
      </c>
      <c r="J483" s="13">
        <v>6601101</v>
      </c>
      <c r="K483" s="38">
        <v>385610.07500000001</v>
      </c>
      <c r="L483" s="13">
        <v>389214.30081538</v>
      </c>
      <c r="M483" s="38">
        <v>2966729.9153700001</v>
      </c>
      <c r="N483" s="13">
        <v>2151458.0553199998</v>
      </c>
      <c r="O483" s="13">
        <v>1943.9</v>
      </c>
      <c r="P483" s="13">
        <v>621424</v>
      </c>
      <c r="Q483" s="13"/>
      <c r="R483" s="13"/>
      <c r="S483" s="38"/>
      <c r="T483" s="13"/>
      <c r="U483" s="13"/>
      <c r="V483" s="38"/>
      <c r="W483" s="13"/>
      <c r="X483" s="13"/>
      <c r="Y483" s="13"/>
      <c r="Z483" s="13">
        <v>135966.6</v>
      </c>
      <c r="AA483" s="38"/>
      <c r="AB483" s="13"/>
      <c r="AC483" s="13"/>
      <c r="AD483" s="13"/>
      <c r="AF483" s="11">
        <f t="shared" ref="AF483:AG483" si="530">IF(COUNT(B481:B483)&gt;=2,AVERAGE(B481:B483),"")</f>
        <v>17800.520666666667</v>
      </c>
      <c r="AG483" s="11">
        <f t="shared" si="530"/>
        <v>859764.9</v>
      </c>
      <c r="AH483" s="11">
        <f t="shared" ref="AH483:AJ483" si="531">IF(COUNT(D481:D483)&gt;=2,AVERAGE(D481:D483)/1000,"")</f>
        <v>20011.873245313269</v>
      </c>
      <c r="AI483" s="11">
        <f t="shared" si="531"/>
        <v>4510.5200000000004</v>
      </c>
      <c r="AJ483" s="11">
        <f t="shared" si="531"/>
        <v>378.95072399999998</v>
      </c>
      <c r="AK483" s="11">
        <f t="shared" si="466"/>
        <v>864254</v>
      </c>
      <c r="AL483" s="11">
        <f t="shared" ref="AL483" si="532">IF(COUNT(J481:J483)&gt;=2,AVERAGE(J481:J483)/1000,"")</f>
        <v>6530.5069999999996</v>
      </c>
      <c r="AM483" s="11">
        <f t="shared" si="459"/>
        <v>384.77196645687002</v>
      </c>
      <c r="AN483" s="11">
        <f t="shared" si="374"/>
        <v>2084.9194563566666</v>
      </c>
      <c r="AO483" s="11">
        <f t="shared" si="475"/>
        <v>1900.4333333333334</v>
      </c>
      <c r="AP483" s="11">
        <f t="shared" si="476"/>
        <v>609.09699999999998</v>
      </c>
      <c r="AQ483" s="11">
        <f t="shared" ref="AQ483:AR483" si="533">IF(OR(Q483="",Q480="",Q477="",Q474=""),AQ482,SUM(Q483,Q480,Q477,Q474))</f>
        <v>11846.39</v>
      </c>
      <c r="AR483" s="11">
        <f t="shared" si="533"/>
        <v>761530.7</v>
      </c>
      <c r="AS483" s="11">
        <f t="shared" ref="AS483:AU483" si="534">IF(OR(T483="",T480="",T477="",T474=""),AS482,SUM(T483,T480,T477,T474)/1000)</f>
        <v>10509.081</v>
      </c>
      <c r="AT483" s="11">
        <f t="shared" si="534"/>
        <v>1322.434260956878</v>
      </c>
      <c r="AU483" s="11">
        <f t="shared" si="534"/>
        <v>263.82901953200002</v>
      </c>
      <c r="AV483" s="11">
        <f t="shared" si="479"/>
        <v>532569</v>
      </c>
      <c r="AW483" s="11">
        <f t="shared" ref="AW483:AX483" si="535">IF(OR(Y483="",Y480="",Y477="",Y474=""),AW482,SUM(Y483,Y480,Y477,Y474)/1000)</f>
        <v>5628.5469999999996</v>
      </c>
      <c r="AX483" s="11">
        <f t="shared" si="535"/>
        <v>498.79630000000003</v>
      </c>
      <c r="AY483" s="11">
        <f t="shared" ref="AY483:AZ483" si="536">IF(OR(AB483="",AB480="",AB477="",AB474=""),AY482,SUM(AB483,AB480,AB477,AB474))</f>
        <v>29232.222438000001</v>
      </c>
      <c r="AZ483" s="11">
        <f t="shared" si="536"/>
        <v>2007.825135</v>
      </c>
      <c r="BA483" s="11">
        <f t="shared" si="482"/>
        <v>4684.04</v>
      </c>
      <c r="BC483" s="66" t="str">
        <f t="shared" si="483"/>
        <v>200211</v>
      </c>
      <c r="BD483" s="2">
        <f t="shared" si="484"/>
        <v>152.19281535354165</v>
      </c>
      <c r="BE483" s="2">
        <f t="shared" si="485"/>
        <v>112.71198967622938</v>
      </c>
      <c r="BF483" s="2">
        <f t="shared" si="486"/>
        <v>193.22652403806259</v>
      </c>
      <c r="BG483" s="2">
        <f t="shared" si="487"/>
        <v>337.20869649177547</v>
      </c>
      <c r="BH483" s="2">
        <f t="shared" si="488"/>
        <v>142.03796635591402</v>
      </c>
      <c r="BI483" s="2">
        <f t="shared" si="489"/>
        <v>160.80902192955278</v>
      </c>
      <c r="BJ483" s="2">
        <f t="shared" si="490"/>
        <v>119.61654996986375</v>
      </c>
      <c r="BK483" s="2">
        <f t="shared" si="491"/>
        <v>76.879225641229468</v>
      </c>
      <c r="BL483" s="2">
        <f t="shared" si="492"/>
        <v>7.1664988552315663</v>
      </c>
      <c r="BM483" s="2">
        <f t="shared" si="493"/>
        <v>90.842904338214012</v>
      </c>
      <c r="BN483" s="2">
        <f t="shared" si="494"/>
        <v>13.08982377826417</v>
      </c>
    </row>
    <row r="484" spans="1:66" ht="15" customHeight="1" x14ac:dyDescent="0.2">
      <c r="A484" s="71">
        <v>37591</v>
      </c>
      <c r="B484" s="13">
        <v>18500.697</v>
      </c>
      <c r="C484" s="13">
        <v>871564.1</v>
      </c>
      <c r="D484" s="76">
        <v>20108615.990414798</v>
      </c>
      <c r="E484" s="13">
        <v>4644410</v>
      </c>
      <c r="F484" s="38">
        <v>386512.22399999999</v>
      </c>
      <c r="G484" s="13"/>
      <c r="H484" s="38">
        <v>883908</v>
      </c>
      <c r="I484" s="13">
        <v>883908</v>
      </c>
      <c r="J484" s="13">
        <v>6647163</v>
      </c>
      <c r="K484" s="38">
        <v>397502.95</v>
      </c>
      <c r="L484" s="13">
        <v>400341.78637693002</v>
      </c>
      <c r="M484" s="38">
        <v>3056567.2738100002</v>
      </c>
      <c r="N484" s="13">
        <v>2176465.31703</v>
      </c>
      <c r="O484" s="13">
        <v>2130.5</v>
      </c>
      <c r="P484" s="13">
        <v>632621</v>
      </c>
      <c r="Q484" s="13">
        <v>3497.0300000000007</v>
      </c>
      <c r="R484" s="13">
        <v>202024.8</v>
      </c>
      <c r="S484" s="38">
        <v>2704578</v>
      </c>
      <c r="T484" s="13">
        <v>2691535</v>
      </c>
      <c r="U484" s="13"/>
      <c r="V484" s="38"/>
      <c r="W484" s="13"/>
      <c r="X484" s="13"/>
      <c r="Y484" s="13">
        <v>1511526</v>
      </c>
      <c r="Z484" s="13">
        <v>130241.2</v>
      </c>
      <c r="AA484" s="38">
        <v>7559.2108749999998</v>
      </c>
      <c r="AB484" s="13">
        <v>7698.5490399999999</v>
      </c>
      <c r="AC484" s="13"/>
      <c r="AD484" s="13">
        <v>1270823</v>
      </c>
      <c r="AF484" s="11">
        <f t="shared" ref="AF484:AG484" si="537">IF(COUNT(B482:B484)&gt;=2,AVERAGE(B482:B484),"")</f>
        <v>18067.912666666667</v>
      </c>
      <c r="AG484" s="11">
        <f t="shared" si="537"/>
        <v>867361.6333333333</v>
      </c>
      <c r="AH484" s="11">
        <f t="shared" ref="AH484:AJ484" si="538">IF(COUNT(D482:D484)&gt;=2,AVERAGE(D482:D484)/1000,"")</f>
        <v>20057.496328267433</v>
      </c>
      <c r="AI484" s="11">
        <f t="shared" si="538"/>
        <v>4580.5333333333328</v>
      </c>
      <c r="AJ484" s="11">
        <f t="shared" si="538"/>
        <v>383.05848799999995</v>
      </c>
      <c r="AK484" s="11">
        <f t="shared" si="466"/>
        <v>872321.33333333337</v>
      </c>
      <c r="AL484" s="11">
        <f t="shared" ref="AL484" si="539">IF(COUNT(J482:J484)&gt;=2,AVERAGE(J482:J484)/1000,"")</f>
        <v>6587.7946666666667</v>
      </c>
      <c r="AM484" s="11">
        <f t="shared" si="459"/>
        <v>391.80007897085329</v>
      </c>
      <c r="AN484" s="11">
        <f t="shared" si="374"/>
        <v>2127.8504063699993</v>
      </c>
      <c r="AO484" s="11">
        <f t="shared" si="475"/>
        <v>1991.4666666666665</v>
      </c>
      <c r="AP484" s="11">
        <f t="shared" si="476"/>
        <v>620.5483333333334</v>
      </c>
      <c r="AQ484" s="11">
        <f t="shared" ref="AQ484:AR484" si="540">IF(OR(Q484="",Q481="",Q478="",Q475=""),AQ483,SUM(Q484,Q481,Q478,Q475))</f>
        <v>12171.74</v>
      </c>
      <c r="AR484" s="11">
        <f t="shared" si="540"/>
        <v>784741.3</v>
      </c>
      <c r="AS484" s="11">
        <f t="shared" ref="AS484:AU484" si="541">IF(OR(T484="",T481="",T478="",T475=""),AS483,SUM(T484,T481,T478,T475)/1000)</f>
        <v>10630.911</v>
      </c>
      <c r="AT484" s="11">
        <f t="shared" si="541"/>
        <v>1322.434260956878</v>
      </c>
      <c r="AU484" s="11">
        <f t="shared" si="541"/>
        <v>263.82901953200002</v>
      </c>
      <c r="AV484" s="11">
        <f t="shared" si="479"/>
        <v>532569</v>
      </c>
      <c r="AW484" s="11">
        <f t="shared" ref="AW484:AX484" si="542">IF(OR(Y484="",Y481="",Y478="",Y475=""),AW483,SUM(Y484,Y481,Y478,Y475)/1000)</f>
        <v>5769.5780000000004</v>
      </c>
      <c r="AX484" s="11">
        <f t="shared" si="542"/>
        <v>497.24810000000002</v>
      </c>
      <c r="AY484" s="11">
        <f t="shared" ref="AY484:AZ484" si="543">IF(OR(AB484="",AB481="",AB478="",AB475=""),AY483,SUM(AB484,AB481,AB478,AB475))</f>
        <v>29821.836778999997</v>
      </c>
      <c r="AZ484" s="11">
        <f t="shared" si="543"/>
        <v>2007.825135</v>
      </c>
      <c r="BA484" s="11">
        <f t="shared" si="482"/>
        <v>4869.0600000000004</v>
      </c>
      <c r="BC484" s="66" t="str">
        <f t="shared" si="483"/>
        <v>200212</v>
      </c>
      <c r="BD484" s="2">
        <f t="shared" si="484"/>
        <v>150.26114003225175</v>
      </c>
      <c r="BE484" s="2">
        <f t="shared" si="485"/>
        <v>111.49416125530681</v>
      </c>
      <c r="BF484" s="2">
        <f t="shared" si="486"/>
        <v>189.98749856397629</v>
      </c>
      <c r="BG484" s="2">
        <f t="shared" si="487"/>
        <v>341.07706773539797</v>
      </c>
      <c r="BH484" s="2">
        <f t="shared" si="488"/>
        <v>142.55493728494704</v>
      </c>
      <c r="BI484" s="2">
        <f t="shared" si="489"/>
        <v>161.45319511024238</v>
      </c>
      <c r="BJ484" s="2">
        <f t="shared" si="490"/>
        <v>116.72259880451091</v>
      </c>
      <c r="BK484" s="2">
        <f t="shared" si="491"/>
        <v>79.007193388105634</v>
      </c>
      <c r="BL484" s="2">
        <f t="shared" si="492"/>
        <v>7.0314116499334762</v>
      </c>
      <c r="BM484" s="2">
        <f t="shared" si="493"/>
        <v>92.665772244487144</v>
      </c>
      <c r="BN484" s="2">
        <f t="shared" si="494"/>
        <v>12.792895306900313</v>
      </c>
    </row>
    <row r="485" spans="1:66" ht="15" customHeight="1" x14ac:dyDescent="0.2">
      <c r="A485" s="71">
        <v>37622</v>
      </c>
      <c r="B485" s="13">
        <v>19048.833999999999</v>
      </c>
      <c r="C485" s="13">
        <v>882004.1</v>
      </c>
      <c r="D485" s="76">
        <v>20151446.815463901</v>
      </c>
      <c r="E485" s="13">
        <v>4640410</v>
      </c>
      <c r="F485" s="38">
        <v>391884.451</v>
      </c>
      <c r="G485" s="13"/>
      <c r="H485" s="38">
        <v>873683</v>
      </c>
      <c r="I485" s="13">
        <v>873683</v>
      </c>
      <c r="J485" s="13">
        <v>6708683</v>
      </c>
      <c r="K485" s="38">
        <v>388505.57500000001</v>
      </c>
      <c r="L485" s="13">
        <v>391237.08813977998</v>
      </c>
      <c r="M485" s="38">
        <v>3059778.9533199999</v>
      </c>
      <c r="N485" s="13">
        <v>2199341.96783</v>
      </c>
      <c r="O485" s="13">
        <v>2033.3</v>
      </c>
      <c r="P485" s="13">
        <v>639520</v>
      </c>
      <c r="Q485" s="13"/>
      <c r="R485" s="13"/>
      <c r="S485" s="38"/>
      <c r="T485" s="13"/>
      <c r="U485" s="13"/>
      <c r="V485" s="38"/>
      <c r="W485" s="13"/>
      <c r="X485" s="13"/>
      <c r="Y485" s="13"/>
      <c r="Z485" s="13">
        <v>127177.5</v>
      </c>
      <c r="AA485" s="38"/>
      <c r="AB485" s="13"/>
      <c r="AC485" s="13"/>
      <c r="AD485" s="13"/>
      <c r="AF485" s="11">
        <f t="shared" ref="AF485:AG485" si="544">IF(COUNT(B483:B485)&gt;=2,AVERAGE(B483:B485),"")</f>
        <v>18507.719000000001</v>
      </c>
      <c r="AG485" s="11">
        <f t="shared" si="544"/>
        <v>873886.7333333334</v>
      </c>
      <c r="AH485" s="11">
        <f t="shared" ref="AH485:AJ485" si="545">IF(COUNT(D483:D485)&gt;=2,AVERAGE(D483:D485)/1000,"")</f>
        <v>20109.2641890755</v>
      </c>
      <c r="AI485" s="11">
        <f t="shared" si="545"/>
        <v>4618.4966666666669</v>
      </c>
      <c r="AJ485" s="11">
        <f t="shared" si="545"/>
        <v>387.65143533333327</v>
      </c>
      <c r="AK485" s="11">
        <f t="shared" si="466"/>
        <v>875879.33333333337</v>
      </c>
      <c r="AL485" s="11">
        <f t="shared" ref="AL485" si="546">IF(COUNT(J483:J485)&gt;=2,AVERAGE(J483:J485)/1000,"")</f>
        <v>6652.3156666666673</v>
      </c>
      <c r="AM485" s="11">
        <f t="shared" si="459"/>
        <v>393.59772511069662</v>
      </c>
      <c r="AN485" s="11">
        <f t="shared" si="374"/>
        <v>2175.7551133933334</v>
      </c>
      <c r="AO485" s="11">
        <f t="shared" si="475"/>
        <v>2035.8999999999999</v>
      </c>
      <c r="AP485" s="11">
        <f t="shared" si="476"/>
        <v>631.18833333333339</v>
      </c>
      <c r="AQ485" s="11">
        <f t="shared" ref="AQ485:AR485" si="547">IF(OR(Q485="",Q482="",Q479="",Q476=""),AQ484,SUM(Q485,Q482,Q479,Q476))</f>
        <v>12171.74</v>
      </c>
      <c r="AR485" s="11">
        <f t="shared" si="547"/>
        <v>784741.3</v>
      </c>
      <c r="AS485" s="11">
        <f t="shared" ref="AS485:AU485" si="548">IF(OR(T485="",T482="",T479="",T476=""),AS484,SUM(T485,T482,T479,T476)/1000)</f>
        <v>10630.911</v>
      </c>
      <c r="AT485" s="11">
        <f t="shared" si="548"/>
        <v>1322.434260956878</v>
      </c>
      <c r="AU485" s="11">
        <f t="shared" si="548"/>
        <v>263.82901953200002</v>
      </c>
      <c r="AV485" s="11">
        <f t="shared" si="479"/>
        <v>532569</v>
      </c>
      <c r="AW485" s="11">
        <f t="shared" ref="AW485:AX485" si="549">IF(OR(Y485="",Y482="",Y479="",Y476=""),AW484,SUM(Y485,Y482,Y479,Y476)/1000)</f>
        <v>5769.5780000000004</v>
      </c>
      <c r="AX485" s="11">
        <f t="shared" si="549"/>
        <v>507.54540000000003</v>
      </c>
      <c r="AY485" s="11">
        <f t="shared" ref="AY485:AZ485" si="550">IF(OR(AB485="",AB482="",AB479="",AB476=""),AY484,SUM(AB485,AB482,AB479,AB476))</f>
        <v>29821.836778999997</v>
      </c>
      <c r="AZ485" s="11">
        <f t="shared" si="550"/>
        <v>2007.825135</v>
      </c>
      <c r="BA485" s="11">
        <f t="shared" si="482"/>
        <v>4869.0600000000004</v>
      </c>
      <c r="BC485" s="66" t="str">
        <f t="shared" si="483"/>
        <v>20031</v>
      </c>
      <c r="BD485" s="2">
        <f t="shared" si="484"/>
        <v>152.51830023042183</v>
      </c>
      <c r="BE485" s="2">
        <f t="shared" si="485"/>
        <v>112.89957187543457</v>
      </c>
      <c r="BF485" s="2">
        <f t="shared" si="486"/>
        <v>190.42457894570674</v>
      </c>
      <c r="BG485" s="2">
        <f t="shared" si="487"/>
        <v>346.37134476680768</v>
      </c>
      <c r="BH485" s="2">
        <f t="shared" si="488"/>
        <v>143.63496656744266</v>
      </c>
      <c r="BI485" s="2">
        <f t="shared" si="489"/>
        <v>162.28019280130837</v>
      </c>
      <c r="BJ485" s="2">
        <f t="shared" si="490"/>
        <v>116.02473959975816</v>
      </c>
      <c r="BK485" s="2">
        <f t="shared" si="491"/>
        <v>78.087806568594516</v>
      </c>
      <c r="BL485" s="2">
        <f t="shared" si="492"/>
        <v>7.1322646123765336</v>
      </c>
      <c r="BM485" s="2">
        <f t="shared" si="493"/>
        <v>94.65133692199413</v>
      </c>
      <c r="BN485" s="2">
        <f t="shared" si="494"/>
        <v>13.003667773972897</v>
      </c>
    </row>
    <row r="486" spans="1:66" ht="15" customHeight="1" x14ac:dyDescent="0.2">
      <c r="A486" s="71">
        <v>37653</v>
      </c>
      <c r="B486" s="13">
        <v>19010.841</v>
      </c>
      <c r="C486" s="13">
        <v>883705.6</v>
      </c>
      <c r="D486" s="76">
        <v>20203588.700633802</v>
      </c>
      <c r="E486" s="13">
        <v>4758230</v>
      </c>
      <c r="F486" s="38">
        <v>392549.31699999998</v>
      </c>
      <c r="G486" s="13"/>
      <c r="H486" s="38">
        <v>881215</v>
      </c>
      <c r="I486" s="13">
        <v>881215</v>
      </c>
      <c r="J486" s="13">
        <v>6744624</v>
      </c>
      <c r="K486" s="38">
        <v>391101.065</v>
      </c>
      <c r="L486" s="13">
        <v>393976.05834162998</v>
      </c>
      <c r="M486" s="38">
        <v>3070752.7890400002</v>
      </c>
      <c r="N486" s="13">
        <v>2193188.0568599999</v>
      </c>
      <c r="O486" s="13">
        <v>2114</v>
      </c>
      <c r="P486" s="13">
        <v>646346</v>
      </c>
      <c r="Q486" s="13"/>
      <c r="R486" s="13"/>
      <c r="S486" s="38"/>
      <c r="T486" s="13"/>
      <c r="U486" s="13"/>
      <c r="V486" s="38"/>
      <c r="W486" s="13"/>
      <c r="X486" s="13"/>
      <c r="Y486" s="13"/>
      <c r="Z486" s="13">
        <v>131373.6</v>
      </c>
      <c r="AA486" s="38"/>
      <c r="AB486" s="13"/>
      <c r="AC486" s="13"/>
      <c r="AD486" s="13"/>
      <c r="AF486" s="11">
        <f t="shared" ref="AF486:AG486" si="551">IF(COUNT(B484:B486)&gt;=2,AVERAGE(B484:B486),"")</f>
        <v>18853.457333333336</v>
      </c>
      <c r="AG486" s="11">
        <f t="shared" si="551"/>
        <v>879091.2666666666</v>
      </c>
      <c r="AH486" s="11">
        <f t="shared" ref="AH486:AJ486" si="552">IF(COUNT(D484:D486)&gt;=2,AVERAGE(D484:D486)/1000,"")</f>
        <v>20154.550502170834</v>
      </c>
      <c r="AI486" s="11">
        <f t="shared" si="552"/>
        <v>4681.0166666666673</v>
      </c>
      <c r="AJ486" s="11">
        <f t="shared" si="552"/>
        <v>390.31533066666668</v>
      </c>
      <c r="AK486" s="11">
        <f t="shared" si="466"/>
        <v>879602</v>
      </c>
      <c r="AL486" s="11">
        <f t="shared" ref="AL486" si="553">IF(COUNT(J484:J486)&gt;=2,AVERAGE(J484:J486)/1000,"")</f>
        <v>6700.1566666666668</v>
      </c>
      <c r="AM486" s="11">
        <f t="shared" si="459"/>
        <v>395.18497761944661</v>
      </c>
      <c r="AN486" s="11">
        <f t="shared" si="374"/>
        <v>2189.6651139066666</v>
      </c>
      <c r="AO486" s="11">
        <f t="shared" si="475"/>
        <v>2092.6</v>
      </c>
      <c r="AP486" s="11">
        <f t="shared" si="476"/>
        <v>639.49566666666658</v>
      </c>
      <c r="AQ486" s="11">
        <f t="shared" ref="AQ486:AR486" si="554">IF(OR(Q486="",Q483="",Q480="",Q477=""),AQ485,SUM(Q486,Q483,Q480,Q477))</f>
        <v>12171.74</v>
      </c>
      <c r="AR486" s="11">
        <f t="shared" si="554"/>
        <v>784741.3</v>
      </c>
      <c r="AS486" s="11">
        <f t="shared" ref="AS486:AU486" si="555">IF(OR(T486="",T483="",T480="",T477=""),AS485,SUM(T486,T483,T480,T477)/1000)</f>
        <v>10630.911</v>
      </c>
      <c r="AT486" s="11">
        <f t="shared" si="555"/>
        <v>1322.434260956878</v>
      </c>
      <c r="AU486" s="11">
        <f t="shared" si="555"/>
        <v>263.82901953200002</v>
      </c>
      <c r="AV486" s="11">
        <f t="shared" si="479"/>
        <v>532569</v>
      </c>
      <c r="AW486" s="11">
        <f t="shared" ref="AW486:AX486" si="556">IF(OR(Y486="",Y483="",Y480="",Y477=""),AW485,SUM(Y486,Y483,Y480,Y477)/1000)</f>
        <v>5769.5780000000004</v>
      </c>
      <c r="AX486" s="11">
        <f t="shared" si="556"/>
        <v>518.69280000000003</v>
      </c>
      <c r="AY486" s="11">
        <f t="shared" ref="AY486:AZ486" si="557">IF(OR(AB486="",AB483="",AB480="",AB477=""),AY485,SUM(AB486,AB483,AB480,AB477))</f>
        <v>29821.836778999997</v>
      </c>
      <c r="AZ486" s="11">
        <f t="shared" si="557"/>
        <v>2007.825135</v>
      </c>
      <c r="BA486" s="11">
        <f t="shared" si="482"/>
        <v>4869.0600000000004</v>
      </c>
      <c r="BC486" s="66" t="str">
        <f t="shared" si="483"/>
        <v>20032</v>
      </c>
      <c r="BD486" s="2">
        <f t="shared" si="484"/>
        <v>156.23087708576199</v>
      </c>
      <c r="BE486" s="2">
        <f t="shared" si="485"/>
        <v>113.89713288424662</v>
      </c>
      <c r="BF486" s="2">
        <f t="shared" si="486"/>
        <v>190.85870903714067</v>
      </c>
      <c r="BG486" s="2">
        <f t="shared" si="487"/>
        <v>349.24206087377428</v>
      </c>
      <c r="BH486" s="2">
        <f t="shared" si="488"/>
        <v>145.19194616251775</v>
      </c>
      <c r="BI486" s="2">
        <f t="shared" si="489"/>
        <v>163.79498869317089</v>
      </c>
      <c r="BJ486" s="2">
        <f t="shared" si="490"/>
        <v>117.04254520157097</v>
      </c>
      <c r="BK486" s="2">
        <f t="shared" si="491"/>
        <v>78.549114933461468</v>
      </c>
      <c r="BL486" s="2">
        <f t="shared" si="492"/>
        <v>7.2791263506668287</v>
      </c>
      <c r="BM486" s="2">
        <f t="shared" si="493"/>
        <v>99.185264291786368</v>
      </c>
      <c r="BN486" s="2">
        <f t="shared" si="494"/>
        <v>13.248143340648957</v>
      </c>
    </row>
    <row r="487" spans="1:66" ht="15" customHeight="1" x14ac:dyDescent="0.2">
      <c r="A487" s="71">
        <v>37681</v>
      </c>
      <c r="B487" s="13">
        <v>19448.73</v>
      </c>
      <c r="C487" s="13">
        <v>887466.4</v>
      </c>
      <c r="D487" s="76">
        <v>20197751.3696687</v>
      </c>
      <c r="E487" s="13">
        <v>4851520</v>
      </c>
      <c r="F487" s="38">
        <v>392883.42599999998</v>
      </c>
      <c r="G487" s="13"/>
      <c r="H487" s="38">
        <v>877776</v>
      </c>
      <c r="I487" s="13">
        <v>877776</v>
      </c>
      <c r="J487" s="13">
        <v>6764476</v>
      </c>
      <c r="K487" s="38">
        <v>385238.15399999998</v>
      </c>
      <c r="L487" s="13">
        <v>388142.45709389</v>
      </c>
      <c r="M487" s="38">
        <v>3095193.3327000001</v>
      </c>
      <c r="N487" s="13">
        <v>2165133.5998399998</v>
      </c>
      <c r="O487" s="13">
        <v>2218.4</v>
      </c>
      <c r="P487" s="13">
        <v>651020</v>
      </c>
      <c r="Q487" s="13">
        <v>2982.55</v>
      </c>
      <c r="R487" s="13">
        <v>204578</v>
      </c>
      <c r="S487" s="38">
        <v>2708603</v>
      </c>
      <c r="T487" s="13">
        <v>2692275</v>
      </c>
      <c r="U487" s="13"/>
      <c r="V487" s="38"/>
      <c r="W487" s="13"/>
      <c r="X487" s="13"/>
      <c r="Y487" s="13">
        <v>1573720</v>
      </c>
      <c r="Z487" s="13">
        <v>138690.5</v>
      </c>
      <c r="AA487" s="38">
        <v>7589.6797839999999</v>
      </c>
      <c r="AB487" s="13">
        <v>7745.4427370000003</v>
      </c>
      <c r="AC487" s="13"/>
      <c r="AD487" s="13">
        <v>1292589</v>
      </c>
      <c r="AF487" s="11">
        <f t="shared" ref="AF487:AG487" si="558">IF(COUNT(B485:B487)&gt;=2,AVERAGE(B485:B487),"")</f>
        <v>19169.468333333334</v>
      </c>
      <c r="AG487" s="11">
        <f t="shared" si="558"/>
        <v>884392.03333333333</v>
      </c>
      <c r="AH487" s="11">
        <f t="shared" ref="AH487:AJ487" si="559">IF(COUNT(D485:D487)&gt;=2,AVERAGE(D485:D487)/1000,"")</f>
        <v>20184.262295255467</v>
      </c>
      <c r="AI487" s="11">
        <f t="shared" si="559"/>
        <v>4750.0533333333333</v>
      </c>
      <c r="AJ487" s="11">
        <f t="shared" si="559"/>
        <v>392.43906466666664</v>
      </c>
      <c r="AK487" s="11">
        <f t="shared" si="466"/>
        <v>877558</v>
      </c>
      <c r="AL487" s="11">
        <f t="shared" ref="AL487" si="560">IF(COUNT(J485:J487)&gt;=2,AVERAGE(J485:J487)/1000,"")</f>
        <v>6739.2610000000004</v>
      </c>
      <c r="AM487" s="11">
        <f t="shared" si="459"/>
        <v>391.11853452509996</v>
      </c>
      <c r="AN487" s="11">
        <f t="shared" si="374"/>
        <v>2185.8878748433335</v>
      </c>
      <c r="AO487" s="11">
        <f t="shared" si="475"/>
        <v>2121.9</v>
      </c>
      <c r="AP487" s="11">
        <f t="shared" si="476"/>
        <v>645.62866666666662</v>
      </c>
      <c r="AQ487" s="11">
        <f t="shared" ref="AQ487:AR487" si="561">IF(OR(Q487="",Q484="",Q481="",Q478=""),AQ486,SUM(Q487,Q484,Q481,Q478))</f>
        <v>12524.79</v>
      </c>
      <c r="AR487" s="11">
        <f t="shared" si="561"/>
        <v>799229.3</v>
      </c>
      <c r="AS487" s="11">
        <f t="shared" ref="AS487:AU487" si="562">IF(OR(T487="",T484="",T481="",T478=""),AS486,SUM(T487,T484,T481,T478)/1000)</f>
        <v>10709.86</v>
      </c>
      <c r="AT487" s="11">
        <f t="shared" si="562"/>
        <v>1322.434260956878</v>
      </c>
      <c r="AU487" s="11">
        <f t="shared" si="562"/>
        <v>263.82901953200002</v>
      </c>
      <c r="AV487" s="11">
        <f t="shared" si="479"/>
        <v>532569</v>
      </c>
      <c r="AW487" s="11">
        <f t="shared" ref="AW487:AX487" si="563">IF(OR(Y487="",Y484="",Y481="",Y478=""),AW486,SUM(Y487,Y484,Y481,Y478)/1000)</f>
        <v>5913.0129999999999</v>
      </c>
      <c r="AX487" s="11">
        <f t="shared" si="563"/>
        <v>517.49390000000005</v>
      </c>
      <c r="AY487" s="11">
        <f t="shared" ref="AY487:AZ487" si="564">IF(OR(AB487="",AB484="",AB481="",AB478=""),AY486,SUM(AB487,AB484,AB481,AB478))</f>
        <v>30577.914641999996</v>
      </c>
      <c r="AZ487" s="11">
        <f t="shared" si="564"/>
        <v>2007.825135</v>
      </c>
      <c r="BA487" s="11">
        <f t="shared" si="482"/>
        <v>5004.47</v>
      </c>
      <c r="BC487" s="66" t="str">
        <f t="shared" si="483"/>
        <v>20033</v>
      </c>
      <c r="BD487" s="2">
        <f t="shared" si="484"/>
        <v>154.89533405522411</v>
      </c>
      <c r="BE487" s="2">
        <f t="shared" si="485"/>
        <v>111.35984984265941</v>
      </c>
      <c r="BF487" s="2">
        <f t="shared" si="486"/>
        <v>189.15842855871429</v>
      </c>
      <c r="BG487" s="2">
        <f t="shared" si="487"/>
        <v>353.96970608426381</v>
      </c>
      <c r="BH487" s="2">
        <f t="shared" si="488"/>
        <v>146.93282642712271</v>
      </c>
      <c r="BI487" s="2">
        <f t="shared" si="489"/>
        <v>164.46307113882582</v>
      </c>
      <c r="BJ487" s="2">
        <f t="shared" si="490"/>
        <v>115.29986537432491</v>
      </c>
      <c r="BK487" s="2">
        <f t="shared" si="491"/>
        <v>79.15519940864462</v>
      </c>
      <c r="BL487" s="2">
        <f t="shared" si="492"/>
        <v>7.2958454219877611</v>
      </c>
      <c r="BM487" s="2">
        <f t="shared" si="493"/>
        <v>101.39827241479374</v>
      </c>
      <c r="BN487" s="2">
        <f t="shared" si="494"/>
        <v>12.963248210811395</v>
      </c>
    </row>
    <row r="488" spans="1:66" ht="15" customHeight="1" x14ac:dyDescent="0.2">
      <c r="A488" s="71">
        <v>37712</v>
      </c>
      <c r="B488" s="13">
        <v>19613.012999999999</v>
      </c>
      <c r="C488" s="13">
        <v>882446.3</v>
      </c>
      <c r="D488" s="76">
        <v>20254558.002810001</v>
      </c>
      <c r="E488" s="13">
        <v>5047080</v>
      </c>
      <c r="F488" s="38">
        <v>396854.56800000003</v>
      </c>
      <c r="G488" s="13"/>
      <c r="H488" s="38">
        <v>882809</v>
      </c>
      <c r="I488" s="13">
        <v>882809</v>
      </c>
      <c r="J488" s="13">
        <v>6753484</v>
      </c>
      <c r="K488" s="38">
        <v>382254.76500000001</v>
      </c>
      <c r="L488" s="13">
        <v>385467.65308933001</v>
      </c>
      <c r="M488" s="38">
        <v>3097453.3251399999</v>
      </c>
      <c r="N488" s="13">
        <v>2160440.6569400001</v>
      </c>
      <c r="O488" s="13">
        <v>2326.1</v>
      </c>
      <c r="P488" s="13">
        <v>671314</v>
      </c>
      <c r="Q488" s="13"/>
      <c r="R488" s="13"/>
      <c r="S488" s="38"/>
      <c r="T488" s="13"/>
      <c r="U488" s="13"/>
      <c r="V488" s="38"/>
      <c r="W488" s="13"/>
      <c r="X488" s="13"/>
      <c r="Y488" s="13"/>
      <c r="Z488" s="13">
        <v>141388.1</v>
      </c>
      <c r="AA488" s="38"/>
      <c r="AB488" s="13"/>
      <c r="AC488" s="13"/>
      <c r="AD488" s="13"/>
      <c r="AF488" s="11">
        <f t="shared" ref="AF488:AG488" si="565">IF(COUNT(B486:B488)&gt;=2,AVERAGE(B486:B488),"")</f>
        <v>19357.527999999998</v>
      </c>
      <c r="AG488" s="11">
        <f t="shared" si="565"/>
        <v>884539.43333333323</v>
      </c>
      <c r="AH488" s="11">
        <f t="shared" ref="AH488:AJ488" si="566">IF(COUNT(D486:D488)&gt;=2,AVERAGE(D486:D488)/1000,"")</f>
        <v>20218.632691037503</v>
      </c>
      <c r="AI488" s="11">
        <f t="shared" si="566"/>
        <v>4885.6099999999997</v>
      </c>
      <c r="AJ488" s="11">
        <f t="shared" si="566"/>
        <v>394.09577033333335</v>
      </c>
      <c r="AK488" s="11">
        <f t="shared" si="466"/>
        <v>880600</v>
      </c>
      <c r="AL488" s="11">
        <f t="shared" ref="AL488" si="567">IF(COUNT(J486:J488)&gt;=2,AVERAGE(J486:J488)/1000,"")</f>
        <v>6754.1946666666672</v>
      </c>
      <c r="AM488" s="11">
        <f t="shared" si="459"/>
        <v>389.19538950828331</v>
      </c>
      <c r="AN488" s="11">
        <f t="shared" si="374"/>
        <v>2172.9207712133334</v>
      </c>
      <c r="AO488" s="11">
        <f t="shared" si="475"/>
        <v>2219.5</v>
      </c>
      <c r="AP488" s="11">
        <f t="shared" si="476"/>
        <v>656.22666666666657</v>
      </c>
      <c r="AQ488" s="11">
        <f t="shared" ref="AQ488:AR488" si="568">IF(OR(Q488="",Q485="",Q482="",Q479=""),AQ487,SUM(Q488,Q485,Q482,Q479))</f>
        <v>12524.79</v>
      </c>
      <c r="AR488" s="11">
        <f t="shared" si="568"/>
        <v>799229.3</v>
      </c>
      <c r="AS488" s="11">
        <f t="shared" ref="AS488:AU488" si="569">IF(OR(T488="",T485="",T482="",T479=""),AS487,SUM(T488,T485,T482,T479)/1000)</f>
        <v>10709.86</v>
      </c>
      <c r="AT488" s="11">
        <f t="shared" si="569"/>
        <v>1322.434260956878</v>
      </c>
      <c r="AU488" s="11">
        <f t="shared" si="569"/>
        <v>263.82901953200002</v>
      </c>
      <c r="AV488" s="11">
        <f t="shared" si="479"/>
        <v>532569</v>
      </c>
      <c r="AW488" s="11">
        <f t="shared" ref="AW488:AX488" si="570">IF(OR(Y488="",Y485="",Y482="",Y479=""),AW487,SUM(Y488,Y485,Y482,Y479)/1000)</f>
        <v>5913.0129999999999</v>
      </c>
      <c r="AX488" s="11">
        <f t="shared" si="570"/>
        <v>528.54759999999999</v>
      </c>
      <c r="AY488" s="11">
        <f t="shared" ref="AY488:AZ488" si="571">IF(OR(AB488="",AB485="",AB482="",AB479=""),AY487,SUM(AB488,AB485,AB482,AB479))</f>
        <v>30577.914641999996</v>
      </c>
      <c r="AZ488" s="11">
        <f t="shared" si="571"/>
        <v>2007.825135</v>
      </c>
      <c r="BA488" s="11">
        <f t="shared" si="482"/>
        <v>5004.47</v>
      </c>
      <c r="BC488" s="66" t="str">
        <f t="shared" si="483"/>
        <v>20034</v>
      </c>
      <c r="BD488" s="2">
        <f t="shared" si="484"/>
        <v>157.49160213193295</v>
      </c>
      <c r="BE488" s="2">
        <f t="shared" si="485"/>
        <v>112.02306628524158</v>
      </c>
      <c r="BF488" s="2">
        <f t="shared" si="486"/>
        <v>189.58441569279279</v>
      </c>
      <c r="BG488" s="2">
        <f t="shared" si="487"/>
        <v>359.19012941303578</v>
      </c>
      <c r="BH488" s="2">
        <f t="shared" si="488"/>
        <v>147.94253162864254</v>
      </c>
      <c r="BI488" s="2">
        <f t="shared" si="489"/>
        <v>165.16207289571867</v>
      </c>
      <c r="BJ488" s="2">
        <f t="shared" si="490"/>
        <v>116.12905946789638</v>
      </c>
      <c r="BK488" s="2">
        <f t="shared" si="491"/>
        <v>77.861995718894633</v>
      </c>
      <c r="BL488" s="2">
        <f t="shared" si="492"/>
        <v>7.3424890966091994</v>
      </c>
      <c r="BM488" s="2">
        <f t="shared" si="493"/>
        <v>104.22222351549553</v>
      </c>
      <c r="BN488" s="2">
        <f t="shared" si="494"/>
        <v>13.133862935898645</v>
      </c>
    </row>
    <row r="489" spans="1:66" ht="15" customHeight="1" x14ac:dyDescent="0.2">
      <c r="A489" s="71">
        <v>37742</v>
      </c>
      <c r="B489" s="13">
        <v>19950.519</v>
      </c>
      <c r="C489" s="13">
        <v>883262.6</v>
      </c>
      <c r="D489" s="76">
        <v>20359827.256344602</v>
      </c>
      <c r="E489" s="13">
        <v>5069380</v>
      </c>
      <c r="F489" s="38">
        <v>403764.58100000001</v>
      </c>
      <c r="G489" s="13"/>
      <c r="H489" s="38">
        <v>893029</v>
      </c>
      <c r="I489" s="13">
        <v>893074</v>
      </c>
      <c r="J489" s="13">
        <v>6813449</v>
      </c>
      <c r="K489" s="38">
        <v>385368.44900000002</v>
      </c>
      <c r="L489" s="13">
        <v>388490.68982108001</v>
      </c>
      <c r="M489" s="38">
        <v>3148994.9185700002</v>
      </c>
      <c r="N489" s="13">
        <v>2186149.1373600001</v>
      </c>
      <c r="O489" s="13">
        <v>2447.1999999999998</v>
      </c>
      <c r="P489" s="13">
        <v>680405</v>
      </c>
      <c r="Q489" s="13"/>
      <c r="R489" s="13"/>
      <c r="S489" s="38"/>
      <c r="T489" s="13"/>
      <c r="U489" s="13"/>
      <c r="V489" s="38"/>
      <c r="W489" s="13"/>
      <c r="X489" s="13"/>
      <c r="Y489" s="13"/>
      <c r="Z489" s="13">
        <v>139605.79999999999</v>
      </c>
      <c r="AA489" s="38"/>
      <c r="AB489" s="13"/>
      <c r="AC489" s="13"/>
      <c r="AD489" s="13"/>
      <c r="AF489" s="11">
        <f t="shared" ref="AF489:AG489" si="572">IF(COUNT(B487:B489)&gt;=2,AVERAGE(B487:B489),"")</f>
        <v>19670.754000000001</v>
      </c>
      <c r="AG489" s="11">
        <f t="shared" si="572"/>
        <v>884391.76666666672</v>
      </c>
      <c r="AH489" s="11">
        <f t="shared" ref="AH489:AJ489" si="573">IF(COUNT(D487:D489)&gt;=2,AVERAGE(D487:D489)/1000,"")</f>
        <v>20270.712209607769</v>
      </c>
      <c r="AI489" s="11">
        <f t="shared" si="573"/>
        <v>4989.3266666666668</v>
      </c>
      <c r="AJ489" s="11">
        <f t="shared" si="573"/>
        <v>397.83419166666664</v>
      </c>
      <c r="AK489" s="11">
        <f t="shared" si="466"/>
        <v>884553</v>
      </c>
      <c r="AL489" s="11">
        <f t="shared" ref="AL489" si="574">IF(COUNT(J487:J489)&gt;=2,AVERAGE(J487:J489)/1000,"")</f>
        <v>6777.1363333333329</v>
      </c>
      <c r="AM489" s="11">
        <f t="shared" si="459"/>
        <v>387.36693333476666</v>
      </c>
      <c r="AN489" s="11">
        <f t="shared" si="374"/>
        <v>2170.5744647133338</v>
      </c>
      <c r="AO489" s="11">
        <f t="shared" si="475"/>
        <v>2330.5666666666666</v>
      </c>
      <c r="AP489" s="11">
        <f t="shared" si="476"/>
        <v>667.57966666666664</v>
      </c>
      <c r="AQ489" s="11">
        <f t="shared" ref="AQ489:AR489" si="575">IF(OR(Q489="",Q486="",Q483="",Q480=""),AQ488,SUM(Q489,Q486,Q483,Q480))</f>
        <v>12524.79</v>
      </c>
      <c r="AR489" s="11">
        <f t="shared" si="575"/>
        <v>799229.3</v>
      </c>
      <c r="AS489" s="11">
        <f t="shared" ref="AS489:AU489" si="576">IF(OR(T489="",T486="",T483="",T480=""),AS488,SUM(T489,T486,T483,T480)/1000)</f>
        <v>10709.86</v>
      </c>
      <c r="AT489" s="11">
        <f t="shared" si="576"/>
        <v>1322.434260956878</v>
      </c>
      <c r="AU489" s="11">
        <f t="shared" si="576"/>
        <v>263.82901953200002</v>
      </c>
      <c r="AV489" s="11">
        <f t="shared" si="479"/>
        <v>532569</v>
      </c>
      <c r="AW489" s="11">
        <f t="shared" ref="AW489:AX489" si="577">IF(OR(Y489="",Y486="",Y483="",Y480=""),AW488,SUM(Y489,Y486,Y483,Y480)/1000)</f>
        <v>5913.0129999999999</v>
      </c>
      <c r="AX489" s="11">
        <f t="shared" si="577"/>
        <v>534.74609999999996</v>
      </c>
      <c r="AY489" s="11">
        <f t="shared" ref="AY489:AZ489" si="578">IF(OR(AB489="",AB486="",AB483="",AB480=""),AY488,SUM(AB489,AB486,AB483,AB480))</f>
        <v>30577.914641999996</v>
      </c>
      <c r="AZ489" s="11">
        <f t="shared" si="578"/>
        <v>2007.825135</v>
      </c>
      <c r="BA489" s="11">
        <f t="shared" si="482"/>
        <v>5004.47</v>
      </c>
      <c r="BC489" s="66" t="str">
        <f t="shared" si="483"/>
        <v>20035</v>
      </c>
      <c r="BD489" s="2">
        <f t="shared" si="484"/>
        <v>159.03665375698134</v>
      </c>
      <c r="BE489" s="2">
        <f t="shared" si="485"/>
        <v>112.6985457925221</v>
      </c>
      <c r="BF489" s="2">
        <f t="shared" si="486"/>
        <v>189.86390061261415</v>
      </c>
      <c r="BG489" s="2">
        <f t="shared" si="487"/>
        <v>369.44067045456785</v>
      </c>
      <c r="BH489" s="2">
        <f t="shared" si="488"/>
        <v>148.747497664512</v>
      </c>
      <c r="BI489" s="2">
        <f t="shared" si="489"/>
        <v>164.77827286229578</v>
      </c>
      <c r="BJ489" s="2">
        <f t="shared" si="490"/>
        <v>116.80682711976509</v>
      </c>
      <c r="BK489" s="2">
        <f t="shared" si="491"/>
        <v>75.404658504050943</v>
      </c>
      <c r="BL489" s="2">
        <f t="shared" si="492"/>
        <v>7.3298230791156245</v>
      </c>
      <c r="BM489" s="2">
        <f t="shared" si="493"/>
        <v>105.68151394319507</v>
      </c>
      <c r="BN489" s="2">
        <f t="shared" si="494"/>
        <v>13.259821539818088</v>
      </c>
    </row>
    <row r="490" spans="1:66" ht="15" customHeight="1" x14ac:dyDescent="0.2">
      <c r="A490" s="71">
        <v>37773</v>
      </c>
      <c r="B490" s="13">
        <v>20490.741999999998</v>
      </c>
      <c r="C490" s="13">
        <v>880029.8</v>
      </c>
      <c r="D490" s="76">
        <v>20468455.544344999</v>
      </c>
      <c r="E490" s="13">
        <v>5120490</v>
      </c>
      <c r="F490" s="38">
        <v>404401.54399999999</v>
      </c>
      <c r="G490" s="13"/>
      <c r="H490" s="38">
        <v>894213</v>
      </c>
      <c r="I490" s="13">
        <v>894554</v>
      </c>
      <c r="J490" s="13">
        <v>6789067</v>
      </c>
      <c r="K490" s="38">
        <v>383247.962</v>
      </c>
      <c r="L490" s="13">
        <v>386338.0268619</v>
      </c>
      <c r="M490" s="38">
        <v>3172475.68726</v>
      </c>
      <c r="N490" s="13">
        <v>2148802.3513500001</v>
      </c>
      <c r="O490" s="13">
        <v>2619.3000000000002</v>
      </c>
      <c r="P490" s="13">
        <v>684477</v>
      </c>
      <c r="Q490" s="13">
        <v>3253.7299999999996</v>
      </c>
      <c r="R490" s="13">
        <v>206438.39999999999</v>
      </c>
      <c r="S490" s="38">
        <v>2652780</v>
      </c>
      <c r="T490" s="13">
        <v>2643942</v>
      </c>
      <c r="U490" s="13"/>
      <c r="V490" s="38"/>
      <c r="W490" s="13"/>
      <c r="X490" s="13"/>
      <c r="Y490" s="13">
        <v>1524941</v>
      </c>
      <c r="Z490" s="13">
        <v>137993.4</v>
      </c>
      <c r="AA490" s="38">
        <v>7614.8576190000003</v>
      </c>
      <c r="AB490" s="13">
        <v>7880.575135</v>
      </c>
      <c r="AC490" s="13"/>
      <c r="AD490" s="13">
        <v>1311882</v>
      </c>
      <c r="AF490" s="11">
        <f t="shared" ref="AF490:AG490" si="579">IF(COUNT(B488:B490)&gt;=2,AVERAGE(B488:B490),"")</f>
        <v>20018.091333333334</v>
      </c>
      <c r="AG490" s="11">
        <f t="shared" si="579"/>
        <v>881912.9</v>
      </c>
      <c r="AH490" s="11">
        <f t="shared" ref="AH490:AJ490" si="580">IF(COUNT(D488:D490)&gt;=2,AVERAGE(D488:D490)/1000,"")</f>
        <v>20360.946934499869</v>
      </c>
      <c r="AI490" s="11">
        <f t="shared" si="580"/>
        <v>5078.9833333333327</v>
      </c>
      <c r="AJ490" s="11">
        <f t="shared" si="580"/>
        <v>401.67356433333333</v>
      </c>
      <c r="AK490" s="11">
        <f t="shared" si="466"/>
        <v>890145.66666666663</v>
      </c>
      <c r="AL490" s="11">
        <f t="shared" ref="AL490" si="581">IF(COUNT(J488:J490)&gt;=2,AVERAGE(J488:J490)/1000,"")</f>
        <v>6785.333333333333</v>
      </c>
      <c r="AM490" s="11">
        <f t="shared" si="459"/>
        <v>386.76545659076999</v>
      </c>
      <c r="AN490" s="11">
        <f t="shared" si="374"/>
        <v>2165.1307152166669</v>
      </c>
      <c r="AO490" s="11">
        <f t="shared" si="475"/>
        <v>2464.1999999999998</v>
      </c>
      <c r="AP490" s="11">
        <f t="shared" si="476"/>
        <v>678.73199999999997</v>
      </c>
      <c r="AQ490" s="11">
        <f t="shared" ref="AQ490:AR490" si="582">IF(OR(Q490="",Q487="",Q484="",Q481=""),AQ489,SUM(Q490,Q487,Q484,Q481))</f>
        <v>12859.04</v>
      </c>
      <c r="AR490" s="11">
        <f t="shared" si="582"/>
        <v>810288.29999999993</v>
      </c>
      <c r="AS490" s="11">
        <f t="shared" ref="AS490:AU490" si="583">IF(OR(T490="",T487="",T484="",T481=""),AS489,SUM(T490,T487,T484,T481)/1000)</f>
        <v>10704.411</v>
      </c>
      <c r="AT490" s="11">
        <f t="shared" si="583"/>
        <v>1322.434260956878</v>
      </c>
      <c r="AU490" s="11">
        <f t="shared" si="583"/>
        <v>263.82901953200002</v>
      </c>
      <c r="AV490" s="11">
        <f t="shared" si="479"/>
        <v>532569</v>
      </c>
      <c r="AW490" s="11">
        <f t="shared" ref="AW490:AX490" si="584">IF(OR(Y490="",Y487="",Y484="",Y481=""),AW489,SUM(Y490,Y487,Y484,Y481)/1000)</f>
        <v>6029.2030000000004</v>
      </c>
      <c r="AX490" s="11">
        <f t="shared" si="584"/>
        <v>532.06290000000001</v>
      </c>
      <c r="AY490" s="11">
        <f t="shared" ref="AY490:AZ490" si="585">IF(OR(AB490="",AB487="",AB484="",AB481=""),AY489,SUM(AB490,AB487,AB484,AB481))</f>
        <v>30875.278037000004</v>
      </c>
      <c r="AZ490" s="11">
        <f t="shared" si="585"/>
        <v>2007.825135</v>
      </c>
      <c r="BA490" s="11">
        <f t="shared" si="482"/>
        <v>5115.2759999999998</v>
      </c>
      <c r="BC490" s="66" t="str">
        <f t="shared" si="483"/>
        <v>20036</v>
      </c>
      <c r="BD490" s="2">
        <f t="shared" si="484"/>
        <v>157.05456139384373</v>
      </c>
      <c r="BE490" s="2">
        <f t="shared" si="485"/>
        <v>110.67404977937285</v>
      </c>
      <c r="BF490" s="2">
        <f t="shared" si="486"/>
        <v>188.78521933094831</v>
      </c>
      <c r="BG490" s="2">
        <f t="shared" si="487"/>
        <v>377.283530378026</v>
      </c>
      <c r="BH490" s="2">
        <f t="shared" si="488"/>
        <v>149.37544438152042</v>
      </c>
      <c r="BI490" s="2">
        <f t="shared" si="489"/>
        <v>165.34946645411205</v>
      </c>
      <c r="BJ490" s="2">
        <f t="shared" si="490"/>
        <v>114.22593974791984</v>
      </c>
      <c r="BK490" s="2">
        <f t="shared" si="491"/>
        <v>75.207725058842868</v>
      </c>
      <c r="BL490" s="2">
        <f t="shared" si="492"/>
        <v>7.1061771106808544</v>
      </c>
      <c r="BM490" s="2">
        <f t="shared" si="493"/>
        <v>110.54249502659006</v>
      </c>
      <c r="BN490" s="2">
        <f t="shared" si="494"/>
        <v>13.112810480763528</v>
      </c>
    </row>
    <row r="491" spans="1:66" ht="15" customHeight="1" x14ac:dyDescent="0.2">
      <c r="A491" s="71">
        <v>37803</v>
      </c>
      <c r="B491" s="13">
        <v>20619.307000000001</v>
      </c>
      <c r="C491" s="13">
        <v>888595.9</v>
      </c>
      <c r="D491" s="76">
        <v>20598599.803983901</v>
      </c>
      <c r="E491" s="13">
        <v>5012300</v>
      </c>
      <c r="F491" s="38">
        <v>405464.57199999999</v>
      </c>
      <c r="G491" s="13"/>
      <c r="H491" s="38">
        <v>901711</v>
      </c>
      <c r="I491" s="13">
        <v>901389</v>
      </c>
      <c r="J491" s="13">
        <v>6815584</v>
      </c>
      <c r="K491" s="38">
        <v>385673.74400000001</v>
      </c>
      <c r="L491" s="13">
        <v>388813.93816288002</v>
      </c>
      <c r="M491" s="38">
        <v>3226476.7901099999</v>
      </c>
      <c r="N491" s="13">
        <v>2191210.1246400001</v>
      </c>
      <c r="O491" s="13">
        <v>2638.3</v>
      </c>
      <c r="P491" s="13">
        <v>688974</v>
      </c>
      <c r="Q491" s="13"/>
      <c r="R491" s="13"/>
      <c r="S491" s="38"/>
      <c r="T491" s="13"/>
      <c r="U491" s="13"/>
      <c r="V491" s="38"/>
      <c r="W491" s="13"/>
      <c r="X491" s="13"/>
      <c r="Y491" s="13"/>
      <c r="Z491" s="13">
        <v>145970.6</v>
      </c>
      <c r="AA491" s="38"/>
      <c r="AB491" s="13"/>
      <c r="AC491" s="13"/>
      <c r="AD491" s="13"/>
      <c r="AF491" s="11">
        <f t="shared" ref="AF491:AG491" si="586">IF(COUNT(B489:B491)&gt;=2,AVERAGE(B489:B491),"")</f>
        <v>20353.522666666668</v>
      </c>
      <c r="AG491" s="11">
        <f t="shared" si="586"/>
        <v>883962.7666666666</v>
      </c>
      <c r="AH491" s="11">
        <f t="shared" ref="AH491:AJ491" si="587">IF(COUNT(D489:D491)&gt;=2,AVERAGE(D489:D491)/1000,"")</f>
        <v>20475.627534891169</v>
      </c>
      <c r="AI491" s="11">
        <f t="shared" si="587"/>
        <v>5067.3900000000003</v>
      </c>
      <c r="AJ491" s="11">
        <f t="shared" si="587"/>
        <v>404.54356566666667</v>
      </c>
      <c r="AK491" s="11">
        <f t="shared" si="466"/>
        <v>896339</v>
      </c>
      <c r="AL491" s="11">
        <f t="shared" ref="AL491" si="588">IF(COUNT(J489:J491)&gt;=2,AVERAGE(J489:J491)/1000,"")</f>
        <v>6806.0333333333328</v>
      </c>
      <c r="AM491" s="11">
        <f t="shared" si="459"/>
        <v>387.88088494862006</v>
      </c>
      <c r="AN491" s="11">
        <f t="shared" si="374"/>
        <v>2175.3872044499999</v>
      </c>
      <c r="AO491" s="11">
        <f t="shared" si="475"/>
        <v>2568.2666666666669</v>
      </c>
      <c r="AP491" s="11">
        <f t="shared" si="476"/>
        <v>684.61866666666663</v>
      </c>
      <c r="AQ491" s="11">
        <f t="shared" ref="AQ491:AR491" si="589">IF(OR(Q491="",Q488="",Q485="",Q482=""),AQ490,SUM(Q491,Q488,Q485,Q482))</f>
        <v>12859.04</v>
      </c>
      <c r="AR491" s="11">
        <f t="shared" si="589"/>
        <v>810288.29999999993</v>
      </c>
      <c r="AS491" s="11">
        <f t="shared" ref="AS491:AU491" si="590">IF(OR(T491="",T488="",T485="",T482=""),AS490,SUM(T491,T488,T485,T482)/1000)</f>
        <v>10704.411</v>
      </c>
      <c r="AT491" s="11">
        <f t="shared" si="590"/>
        <v>1322.434260956878</v>
      </c>
      <c r="AU491" s="11">
        <f t="shared" si="590"/>
        <v>263.82901953200002</v>
      </c>
      <c r="AV491" s="11">
        <f t="shared" si="479"/>
        <v>532569</v>
      </c>
      <c r="AW491" s="11">
        <f t="shared" ref="AW491:AX491" si="591">IF(OR(Y491="",Y488="",Y485="",Y482=""),AW490,SUM(Y491,Y488,Y485,Y482)/1000)</f>
        <v>6029.2030000000004</v>
      </c>
      <c r="AX491" s="11">
        <f t="shared" si="591"/>
        <v>547.66160000000002</v>
      </c>
      <c r="AY491" s="11">
        <f t="shared" ref="AY491:AZ491" si="592">IF(OR(AB491="",AB488="",AB485="",AB482=""),AY490,SUM(AB491,AB488,AB485,AB482))</f>
        <v>30875.278037000004</v>
      </c>
      <c r="AZ491" s="11">
        <f t="shared" si="592"/>
        <v>2007.825135</v>
      </c>
      <c r="BA491" s="11">
        <f t="shared" si="482"/>
        <v>5115.2759999999998</v>
      </c>
      <c r="BC491" s="66" t="str">
        <f t="shared" si="483"/>
        <v>20037</v>
      </c>
      <c r="BD491" s="2">
        <f t="shared" si="484"/>
        <v>159.82776025253384</v>
      </c>
      <c r="BE491" s="2">
        <f t="shared" si="485"/>
        <v>110.65557364659513</v>
      </c>
      <c r="BF491" s="2">
        <f t="shared" si="486"/>
        <v>189.27149570216389</v>
      </c>
      <c r="BG491" s="2">
        <f t="shared" si="487"/>
        <v>384.06319945600291</v>
      </c>
      <c r="BH491" s="2">
        <f t="shared" si="488"/>
        <v>150.79243078429175</v>
      </c>
      <c r="BI491" s="2">
        <f t="shared" si="489"/>
        <v>166.09171769291865</v>
      </c>
      <c r="BJ491" s="2">
        <f t="shared" si="490"/>
        <v>114.61392581638722</v>
      </c>
      <c r="BK491" s="2">
        <f t="shared" si="491"/>
        <v>73.288939980952833</v>
      </c>
      <c r="BL491" s="2">
        <f t="shared" si="492"/>
        <v>7.0985039042916362</v>
      </c>
      <c r="BM491" s="2">
        <f t="shared" si="493"/>
        <v>116.07418524854091</v>
      </c>
      <c r="BN491" s="2">
        <f t="shared" si="494"/>
        <v>13.339667670435961</v>
      </c>
    </row>
    <row r="492" spans="1:66" ht="15" customHeight="1" x14ac:dyDescent="0.2">
      <c r="A492" s="71">
        <v>37834</v>
      </c>
      <c r="B492" s="13">
        <v>21059.19</v>
      </c>
      <c r="C492" s="13">
        <v>889963.5</v>
      </c>
      <c r="D492" s="76">
        <v>20797026.062838499</v>
      </c>
      <c r="E492" s="13">
        <v>5015200</v>
      </c>
      <c r="F492" s="38">
        <v>410055.58799999999</v>
      </c>
      <c r="G492" s="13"/>
      <c r="H492" s="38">
        <v>905498</v>
      </c>
      <c r="I492" s="13">
        <v>905499</v>
      </c>
      <c r="J492" s="13">
        <v>6854811</v>
      </c>
      <c r="K492" s="38">
        <v>387611.18099999998</v>
      </c>
      <c r="L492" s="13">
        <v>390970.73814368999</v>
      </c>
      <c r="M492" s="38">
        <v>3229961.9822300002</v>
      </c>
      <c r="N492" s="13">
        <v>2178263.15105</v>
      </c>
      <c r="O492" s="13">
        <v>2695.3</v>
      </c>
      <c r="P492" s="13">
        <v>690024</v>
      </c>
      <c r="Q492" s="13"/>
      <c r="R492" s="13"/>
      <c r="S492" s="38"/>
      <c r="T492" s="13"/>
      <c r="U492" s="13"/>
      <c r="V492" s="38"/>
      <c r="W492" s="13"/>
      <c r="X492" s="13"/>
      <c r="Y492" s="13"/>
      <c r="Z492" s="13">
        <v>144819.4</v>
      </c>
      <c r="AA492" s="38"/>
      <c r="AB492" s="13"/>
      <c r="AC492" s="13"/>
      <c r="AD492" s="13"/>
      <c r="AF492" s="11">
        <f t="shared" ref="AF492:AG492" si="593">IF(COUNT(B490:B492)&gt;=2,AVERAGE(B490:B492),"")</f>
        <v>20723.079666666668</v>
      </c>
      <c r="AG492" s="11">
        <f t="shared" si="593"/>
        <v>886196.4</v>
      </c>
      <c r="AH492" s="11">
        <f t="shared" ref="AH492:AJ492" si="594">IF(COUNT(D490:D492)&gt;=2,AVERAGE(D490:D492)/1000,"")</f>
        <v>20621.360470389132</v>
      </c>
      <c r="AI492" s="11">
        <f t="shared" si="594"/>
        <v>5049.33</v>
      </c>
      <c r="AJ492" s="11">
        <f t="shared" si="594"/>
        <v>406.64056799999997</v>
      </c>
      <c r="AK492" s="11">
        <f t="shared" si="466"/>
        <v>900480.66666666663</v>
      </c>
      <c r="AL492" s="11">
        <f t="shared" ref="AL492" si="595">IF(COUNT(J490:J492)&gt;=2,AVERAGE(J490:J492)/1000,"")</f>
        <v>6819.8206666666674</v>
      </c>
      <c r="AM492" s="11">
        <f t="shared" si="459"/>
        <v>388.70756772282328</v>
      </c>
      <c r="AN492" s="11">
        <f t="shared" si="374"/>
        <v>2172.7585423466671</v>
      </c>
      <c r="AO492" s="11">
        <f t="shared" si="475"/>
        <v>2650.9666666666667</v>
      </c>
      <c r="AP492" s="11">
        <f t="shared" si="476"/>
        <v>687.82500000000005</v>
      </c>
      <c r="AQ492" s="11">
        <f t="shared" ref="AQ492:AR492" si="596">IF(OR(Q492="",Q489="",Q486="",Q483=""),AQ491,SUM(Q492,Q489,Q486,Q483))</f>
        <v>12859.04</v>
      </c>
      <c r="AR492" s="11">
        <f t="shared" si="596"/>
        <v>810288.29999999993</v>
      </c>
      <c r="AS492" s="11">
        <f t="shared" ref="AS492:AU492" si="597">IF(OR(T492="",T489="",T486="",T483=""),AS491,SUM(T492,T489,T486,T483)/1000)</f>
        <v>10704.411</v>
      </c>
      <c r="AT492" s="11">
        <f t="shared" si="597"/>
        <v>1322.434260956878</v>
      </c>
      <c r="AU492" s="11">
        <f t="shared" si="597"/>
        <v>263.82901953200002</v>
      </c>
      <c r="AV492" s="11">
        <f t="shared" si="479"/>
        <v>532569</v>
      </c>
      <c r="AW492" s="11">
        <f t="shared" ref="AW492:AX492" si="598">IF(OR(Y492="",Y489="",Y486="",Y483=""),AW491,SUM(Y492,Y489,Y486,Y483)/1000)</f>
        <v>6029.2030000000004</v>
      </c>
      <c r="AX492" s="11">
        <f t="shared" si="598"/>
        <v>551.76539999999989</v>
      </c>
      <c r="AY492" s="11">
        <f t="shared" ref="AY492:AZ492" si="599">IF(OR(AB492="",AB489="",AB486="",AB483=""),AY491,SUM(AB492,AB489,AB486,AB483))</f>
        <v>30875.278037000004</v>
      </c>
      <c r="AZ492" s="11">
        <f t="shared" si="599"/>
        <v>2007.825135</v>
      </c>
      <c r="BA492" s="11">
        <f t="shared" si="482"/>
        <v>5115.2759999999998</v>
      </c>
      <c r="BC492" s="66" t="str">
        <f t="shared" si="483"/>
        <v>20038</v>
      </c>
      <c r="BD492" s="2">
        <f t="shared" si="484"/>
        <v>162.5058996331808</v>
      </c>
      <c r="BE492" s="2">
        <f t="shared" si="485"/>
        <v>110.34541651563575</v>
      </c>
      <c r="BF492" s="2">
        <f t="shared" si="486"/>
        <v>190.11403449251313</v>
      </c>
      <c r="BG492" s="2">
        <f t="shared" si="487"/>
        <v>383.18653332025536</v>
      </c>
      <c r="BH492" s="2">
        <f t="shared" si="488"/>
        <v>152.24768111023286</v>
      </c>
      <c r="BI492" s="2">
        <f t="shared" si="489"/>
        <v>167.14184766042834</v>
      </c>
      <c r="BJ492" s="2">
        <f t="shared" si="490"/>
        <v>114.75255226621914</v>
      </c>
      <c r="BK492" s="2">
        <f t="shared" si="491"/>
        <v>72.326933584138345</v>
      </c>
      <c r="BL492" s="2">
        <f t="shared" si="492"/>
        <v>7.0807010241397323</v>
      </c>
      <c r="BM492" s="2">
        <f t="shared" si="493"/>
        <v>122.72981132891334</v>
      </c>
      <c r="BN492" s="2">
        <f t="shared" si="494"/>
        <v>13.562515111490326</v>
      </c>
    </row>
    <row r="493" spans="1:66" ht="15" customHeight="1" x14ac:dyDescent="0.2">
      <c r="A493" s="71">
        <v>37865</v>
      </c>
      <c r="B493" s="13">
        <v>21356.713</v>
      </c>
      <c r="C493" s="13">
        <v>889643.2</v>
      </c>
      <c r="D493" s="76">
        <v>20938410.9072988</v>
      </c>
      <c r="E493" s="13">
        <v>5031570</v>
      </c>
      <c r="F493" s="38">
        <v>412838.53399999999</v>
      </c>
      <c r="G493" s="13"/>
      <c r="H493" s="38">
        <v>911224</v>
      </c>
      <c r="I493" s="13">
        <v>911223</v>
      </c>
      <c r="J493" s="13">
        <v>6874544</v>
      </c>
      <c r="K493" s="38">
        <v>388097.266</v>
      </c>
      <c r="L493" s="13">
        <v>392149.37539266999</v>
      </c>
      <c r="M493" s="38">
        <v>3254478.4868399999</v>
      </c>
      <c r="N493" s="13">
        <v>2195512.3369800001</v>
      </c>
      <c r="O493" s="13">
        <v>2744</v>
      </c>
      <c r="P493" s="13">
        <v>706699</v>
      </c>
      <c r="Q493" s="13">
        <v>3529.1899999999996</v>
      </c>
      <c r="R493" s="13">
        <v>209440.8</v>
      </c>
      <c r="S493" s="38">
        <v>2761609</v>
      </c>
      <c r="T493" s="13">
        <v>2759224</v>
      </c>
      <c r="U493" s="13"/>
      <c r="V493" s="38"/>
      <c r="W493" s="13"/>
      <c r="X493" s="13"/>
      <c r="Y493" s="13">
        <v>1558177</v>
      </c>
      <c r="Z493" s="13">
        <v>148559.79999999999</v>
      </c>
      <c r="AA493" s="38">
        <v>7602.9833660000004</v>
      </c>
      <c r="AB493" s="13">
        <v>7771.5366130000002</v>
      </c>
      <c r="AC493" s="13"/>
      <c r="AD493" s="13">
        <v>1334454</v>
      </c>
      <c r="AF493" s="11">
        <f t="shared" ref="AF493:AG493" si="600">IF(COUNT(B491:B493)&gt;=2,AVERAGE(B491:B493),"")</f>
        <v>21011.736666666668</v>
      </c>
      <c r="AG493" s="11">
        <f t="shared" si="600"/>
        <v>889400.86666666658</v>
      </c>
      <c r="AH493" s="11">
        <f t="shared" ref="AH493:AJ493" si="601">IF(COUNT(D491:D493)&gt;=2,AVERAGE(D491:D493)/1000,"")</f>
        <v>20778.012258040399</v>
      </c>
      <c r="AI493" s="11">
        <f t="shared" si="601"/>
        <v>5019.6899999999996</v>
      </c>
      <c r="AJ493" s="11">
        <f t="shared" si="601"/>
        <v>409.452898</v>
      </c>
      <c r="AK493" s="11">
        <f t="shared" si="466"/>
        <v>906037</v>
      </c>
      <c r="AL493" s="11">
        <f t="shared" ref="AL493" si="602">IF(COUNT(J491:J493)&gt;=2,AVERAGE(J491:J493)/1000,"")</f>
        <v>6848.3130000000001</v>
      </c>
      <c r="AM493" s="11">
        <f t="shared" si="459"/>
        <v>390.64468389974667</v>
      </c>
      <c r="AN493" s="11">
        <f t="shared" si="374"/>
        <v>2188.328537556667</v>
      </c>
      <c r="AO493" s="11">
        <f t="shared" si="475"/>
        <v>2692.5333333333333</v>
      </c>
      <c r="AP493" s="11">
        <f t="shared" si="476"/>
        <v>695.23233333333337</v>
      </c>
      <c r="AQ493" s="11">
        <f t="shared" ref="AQ493:AR493" si="603">IF(OR(Q493="",Q490="",Q487="",Q484=""),AQ492,SUM(Q493,Q490,Q487,Q484))</f>
        <v>13262.5</v>
      </c>
      <c r="AR493" s="11">
        <f t="shared" si="603"/>
        <v>822482</v>
      </c>
      <c r="AS493" s="11">
        <f t="shared" ref="AS493:AU493" si="604">IF(OR(T493="",T490="",T487="",T484=""),AS492,SUM(T493,T490,T487,T484)/1000)</f>
        <v>10786.976000000001</v>
      </c>
      <c r="AT493" s="11">
        <f t="shared" si="604"/>
        <v>1322.434260956878</v>
      </c>
      <c r="AU493" s="11">
        <f t="shared" si="604"/>
        <v>263.82901953200002</v>
      </c>
      <c r="AV493" s="11">
        <f t="shared" si="479"/>
        <v>532569</v>
      </c>
      <c r="AW493" s="11">
        <f t="shared" ref="AW493:AX493" si="605">IF(OR(Y493="",Y490="",Y487="",Y484=""),AW492,SUM(Y493,Y490,Y487,Y484)/1000)</f>
        <v>6168.3639999999996</v>
      </c>
      <c r="AX493" s="11">
        <f t="shared" si="605"/>
        <v>555.48489999999993</v>
      </c>
      <c r="AY493" s="11">
        <f t="shared" ref="AY493:AZ493" si="606">IF(OR(AB493="",AB490="",AB487="",AB484=""),AY492,SUM(AB493,AB490,AB487,AB484))</f>
        <v>31096.103524999999</v>
      </c>
      <c r="AZ493" s="11">
        <f t="shared" si="606"/>
        <v>2007.825135</v>
      </c>
      <c r="BA493" s="11">
        <f t="shared" si="482"/>
        <v>5209.7479999999996</v>
      </c>
      <c r="BC493" s="66" t="str">
        <f t="shared" si="483"/>
        <v>20039</v>
      </c>
      <c r="BD493" s="2">
        <f t="shared" si="484"/>
        <v>161.15572909538091</v>
      </c>
      <c r="BE493" s="2">
        <f t="shared" si="485"/>
        <v>109.09237695603733</v>
      </c>
      <c r="BF493" s="2">
        <f t="shared" si="486"/>
        <v>191.28215027329546</v>
      </c>
      <c r="BG493" s="2">
        <f t="shared" si="487"/>
        <v>381.8208699725036</v>
      </c>
      <c r="BH493" s="2">
        <f t="shared" si="488"/>
        <v>153.33550736165293</v>
      </c>
      <c r="BI493" s="2">
        <f t="shared" si="489"/>
        <v>168.3047642652877</v>
      </c>
      <c r="BJ493" s="2">
        <f t="shared" si="490"/>
        <v>112.88446140117247</v>
      </c>
      <c r="BK493" s="2">
        <f t="shared" si="491"/>
        <v>72.901321431849524</v>
      </c>
      <c r="BL493" s="2">
        <f t="shared" si="492"/>
        <v>7.0457250679429722</v>
      </c>
      <c r="BM493" s="2">
        <f t="shared" si="493"/>
        <v>127.91286561250598</v>
      </c>
      <c r="BN493" s="2">
        <f t="shared" si="494"/>
        <v>13.38380698649822</v>
      </c>
    </row>
    <row r="494" spans="1:66" ht="15" customHeight="1" x14ac:dyDescent="0.2">
      <c r="A494" s="71">
        <v>37895</v>
      </c>
      <c r="B494" s="13">
        <v>21446.936000000002</v>
      </c>
      <c r="C494" s="13">
        <v>891214</v>
      </c>
      <c r="D494" s="76">
        <v>21105815.236537699</v>
      </c>
      <c r="E494" s="13">
        <v>5305940</v>
      </c>
      <c r="F494" s="38">
        <v>418690.62699999998</v>
      </c>
      <c r="G494" s="13"/>
      <c r="H494" s="38">
        <v>926324</v>
      </c>
      <c r="I494" s="13">
        <v>926324</v>
      </c>
      <c r="J494" s="13">
        <v>6907898</v>
      </c>
      <c r="K494" s="38">
        <v>386023.071</v>
      </c>
      <c r="L494" s="13">
        <v>390099.00240817002</v>
      </c>
      <c r="M494" s="38">
        <v>3280256.9105799999</v>
      </c>
      <c r="N494" s="13">
        <v>2196196.1894899998</v>
      </c>
      <c r="O494" s="13">
        <v>2753.5</v>
      </c>
      <c r="P494" s="13">
        <v>711110</v>
      </c>
      <c r="Q494" s="13"/>
      <c r="R494" s="13"/>
      <c r="S494" s="38"/>
      <c r="T494" s="13"/>
      <c r="U494" s="13"/>
      <c r="V494" s="38"/>
      <c r="W494" s="13"/>
      <c r="X494" s="13"/>
      <c r="Y494" s="13"/>
      <c r="Z494" s="13">
        <v>154925.9</v>
      </c>
      <c r="AA494" s="38"/>
      <c r="AB494" s="13"/>
      <c r="AC494" s="13"/>
      <c r="AD494" s="13"/>
      <c r="AF494" s="11">
        <f t="shared" ref="AF494:AG494" si="607">IF(COUNT(B492:B494)&gt;=2,AVERAGE(B492:B494),"")</f>
        <v>21287.613000000001</v>
      </c>
      <c r="AG494" s="11">
        <f t="shared" si="607"/>
        <v>890273.56666666677</v>
      </c>
      <c r="AH494" s="11">
        <f t="shared" ref="AH494:AJ494" si="608">IF(COUNT(D492:D494)&gt;=2,AVERAGE(D492:D494)/1000,"")</f>
        <v>20947.084068891661</v>
      </c>
      <c r="AI494" s="11">
        <f t="shared" si="608"/>
        <v>5117.57</v>
      </c>
      <c r="AJ494" s="11">
        <f t="shared" si="608"/>
        <v>413.86158299999994</v>
      </c>
      <c r="AK494" s="11">
        <f t="shared" si="466"/>
        <v>914348.66666666663</v>
      </c>
      <c r="AL494" s="11">
        <f t="shared" ref="AL494" si="609">IF(COUNT(J492:J494)&gt;=2,AVERAGE(J492:J494)/1000,"")</f>
        <v>6879.0843333333332</v>
      </c>
      <c r="AM494" s="11">
        <f t="shared" si="459"/>
        <v>391.07303864817663</v>
      </c>
      <c r="AN494" s="11">
        <f t="shared" si="374"/>
        <v>2189.9905591733332</v>
      </c>
      <c r="AO494" s="11">
        <f t="shared" si="475"/>
        <v>2730.9333333333329</v>
      </c>
      <c r="AP494" s="11">
        <f t="shared" si="476"/>
        <v>702.61099999999999</v>
      </c>
      <c r="AQ494" s="11">
        <f t="shared" ref="AQ494:AR494" si="610">IF(OR(Q494="",Q491="",Q488="",Q485=""),AQ493,SUM(Q494,Q491,Q488,Q485))</f>
        <v>13262.5</v>
      </c>
      <c r="AR494" s="11">
        <f t="shared" si="610"/>
        <v>822482</v>
      </c>
      <c r="AS494" s="11">
        <f t="shared" ref="AS494:AU494" si="611">IF(OR(T494="",T491="",T488="",T485=""),AS493,SUM(T494,T491,T488,T485)/1000)</f>
        <v>10786.976000000001</v>
      </c>
      <c r="AT494" s="11">
        <f t="shared" si="611"/>
        <v>1322.434260956878</v>
      </c>
      <c r="AU494" s="11">
        <f t="shared" si="611"/>
        <v>263.82901953200002</v>
      </c>
      <c r="AV494" s="11">
        <f t="shared" si="479"/>
        <v>532569</v>
      </c>
      <c r="AW494" s="11">
        <f t="shared" ref="AW494:AX494" si="612">IF(OR(Y494="",Y491="",Y488="",Y485=""),AW493,SUM(Y494,Y491,Y488,Y485)/1000)</f>
        <v>6168.3639999999996</v>
      </c>
      <c r="AX494" s="11">
        <f t="shared" si="612"/>
        <v>569.46209999999996</v>
      </c>
      <c r="AY494" s="11">
        <f t="shared" ref="AY494:AZ494" si="613">IF(OR(AB494="",AB491="",AB488="",AB485=""),AY493,SUM(AB494,AB491,AB488,AB485))</f>
        <v>31096.103524999999</v>
      </c>
      <c r="AZ494" s="11">
        <f t="shared" si="613"/>
        <v>2007.825135</v>
      </c>
      <c r="BA494" s="11">
        <f t="shared" si="482"/>
        <v>5209.7479999999996</v>
      </c>
      <c r="BC494" s="66" t="str">
        <f t="shared" si="483"/>
        <v>200310</v>
      </c>
      <c r="BD494" s="2">
        <f t="shared" si="484"/>
        <v>163.40050786580233</v>
      </c>
      <c r="BE494" s="2">
        <f t="shared" si="485"/>
        <v>109.3680360434675</v>
      </c>
      <c r="BF494" s="2">
        <f t="shared" si="486"/>
        <v>192.64357908519332</v>
      </c>
      <c r="BG494" s="2">
        <f t="shared" si="487"/>
        <v>379.57954873067843</v>
      </c>
      <c r="BH494" s="2">
        <f t="shared" si="488"/>
        <v>154.13034120406087</v>
      </c>
      <c r="BI494" s="2">
        <f t="shared" si="489"/>
        <v>169.08244127365029</v>
      </c>
      <c r="BJ494" s="2">
        <f t="shared" si="490"/>
        <v>113.11313728641525</v>
      </c>
      <c r="BK494" s="2">
        <f t="shared" si="491"/>
        <v>70.975866798552843</v>
      </c>
      <c r="BL494" s="2">
        <f t="shared" si="492"/>
        <v>7.0372112592569982</v>
      </c>
      <c r="BM494" s="2">
        <f t="shared" si="493"/>
        <v>132.03175019853842</v>
      </c>
      <c r="BN494" s="2">
        <f t="shared" si="494"/>
        <v>13.446488517921615</v>
      </c>
    </row>
    <row r="495" spans="1:66" ht="15" customHeight="1" x14ac:dyDescent="0.2">
      <c r="A495" s="71">
        <v>37926</v>
      </c>
      <c r="B495" s="13">
        <v>21635.172999999999</v>
      </c>
      <c r="C495" s="13">
        <v>895503.7</v>
      </c>
      <c r="D495" s="76">
        <v>21167597.2707173</v>
      </c>
      <c r="E495" s="13">
        <v>5277550</v>
      </c>
      <c r="F495" s="38">
        <v>425979.16800000001</v>
      </c>
      <c r="G495" s="13"/>
      <c r="H495" s="38">
        <v>944647</v>
      </c>
      <c r="I495" s="13">
        <v>944647</v>
      </c>
      <c r="J495" s="13">
        <v>7036853</v>
      </c>
      <c r="K495" s="38">
        <v>398425.40299999999</v>
      </c>
      <c r="L495" s="13">
        <v>401818.08355513</v>
      </c>
      <c r="M495" s="38">
        <v>3349270.8781900001</v>
      </c>
      <c r="N495" s="13">
        <v>2187834.9559599999</v>
      </c>
      <c r="O495" s="13">
        <v>2835.2</v>
      </c>
      <c r="P495" s="13">
        <v>721063</v>
      </c>
      <c r="Q495" s="13"/>
      <c r="R495" s="13"/>
      <c r="S495" s="38"/>
      <c r="T495" s="13"/>
      <c r="U495" s="13"/>
      <c r="V495" s="38"/>
      <c r="W495" s="13"/>
      <c r="X495" s="13"/>
      <c r="Y495" s="13"/>
      <c r="Z495" s="13">
        <v>153644.4</v>
      </c>
      <c r="AA495" s="38"/>
      <c r="AB495" s="13"/>
      <c r="AC495" s="13"/>
      <c r="AD495" s="13"/>
      <c r="AF495" s="11">
        <f t="shared" ref="AF495:AG495" si="614">IF(COUNT(B493:B495)&gt;=2,AVERAGE(B493:B495),"")</f>
        <v>21479.607333333333</v>
      </c>
      <c r="AG495" s="11">
        <f t="shared" si="614"/>
        <v>892120.29999999993</v>
      </c>
      <c r="AH495" s="11">
        <f t="shared" ref="AH495:AJ495" si="615">IF(COUNT(D493:D495)&gt;=2,AVERAGE(D493:D495)/1000,"")</f>
        <v>21070.607804851268</v>
      </c>
      <c r="AI495" s="11">
        <f t="shared" si="615"/>
        <v>5205.0200000000004</v>
      </c>
      <c r="AJ495" s="11">
        <f t="shared" si="615"/>
        <v>419.16944299999994</v>
      </c>
      <c r="AK495" s="11">
        <f t="shared" si="466"/>
        <v>927398</v>
      </c>
      <c r="AL495" s="11">
        <f t="shared" ref="AL495" si="616">IF(COUNT(J493:J495)&gt;=2,AVERAGE(J493:J495)/1000,"")</f>
        <v>6939.7650000000003</v>
      </c>
      <c r="AM495" s="11">
        <f t="shared" si="459"/>
        <v>394.68882045199001</v>
      </c>
      <c r="AN495" s="11">
        <f t="shared" si="374"/>
        <v>2193.1811608099997</v>
      </c>
      <c r="AO495" s="11">
        <f t="shared" si="475"/>
        <v>2777.5666666666671</v>
      </c>
      <c r="AP495" s="11">
        <f t="shared" si="476"/>
        <v>712.95733333333339</v>
      </c>
      <c r="AQ495" s="11">
        <f t="shared" ref="AQ495:AR495" si="617">IF(OR(Q495="",Q492="",Q489="",Q486=""),AQ494,SUM(Q495,Q492,Q489,Q486))</f>
        <v>13262.5</v>
      </c>
      <c r="AR495" s="11">
        <f t="shared" si="617"/>
        <v>822482</v>
      </c>
      <c r="AS495" s="11">
        <f t="shared" ref="AS495:AU495" si="618">IF(OR(T495="",T492="",T489="",T486=""),AS494,SUM(T495,T492,T489,T486)/1000)</f>
        <v>10786.976000000001</v>
      </c>
      <c r="AT495" s="11">
        <f t="shared" si="618"/>
        <v>1322.434260956878</v>
      </c>
      <c r="AU495" s="11">
        <f t="shared" si="618"/>
        <v>263.82901953200002</v>
      </c>
      <c r="AV495" s="11">
        <f t="shared" si="479"/>
        <v>532569</v>
      </c>
      <c r="AW495" s="11">
        <f t="shared" ref="AW495:AX495" si="619">IF(OR(Y495="",Y492="",Y489="",Y486=""),AW494,SUM(Y495,Y492,Y489,Y486)/1000)</f>
        <v>6168.3639999999996</v>
      </c>
      <c r="AX495" s="11">
        <f t="shared" si="619"/>
        <v>569.44319999999993</v>
      </c>
      <c r="AY495" s="11">
        <f t="shared" ref="AY495:AZ495" si="620">IF(OR(AB495="",AB492="",AB489="",AB486=""),AY494,SUM(AB495,AB492,AB489,AB486))</f>
        <v>31096.103524999999</v>
      </c>
      <c r="AZ495" s="11">
        <f t="shared" si="620"/>
        <v>2007.825135</v>
      </c>
      <c r="BA495" s="11">
        <f t="shared" si="482"/>
        <v>5209.7479999999996</v>
      </c>
      <c r="BC495" s="66" t="str">
        <f t="shared" si="483"/>
        <v>200311</v>
      </c>
      <c r="BD495" s="2">
        <f t="shared" si="484"/>
        <v>165.54589611666191</v>
      </c>
      <c r="BE495" s="2">
        <f t="shared" si="485"/>
        <v>109.76350845330811</v>
      </c>
      <c r="BF495" s="2">
        <f t="shared" si="486"/>
        <v>194.10701119417405</v>
      </c>
      <c r="BG495" s="2">
        <f t="shared" si="487"/>
        <v>386.98105086124002</v>
      </c>
      <c r="BH495" s="2">
        <f t="shared" si="488"/>
        <v>155.19630809617482</v>
      </c>
      <c r="BI495" s="2">
        <f t="shared" si="489"/>
        <v>170.12574896398399</v>
      </c>
      <c r="BJ495" s="2">
        <f t="shared" si="490"/>
        <v>113.58570942129498</v>
      </c>
      <c r="BK495" s="2">
        <f t="shared" si="491"/>
        <v>70.799054072572645</v>
      </c>
      <c r="BL495" s="2">
        <f t="shared" si="492"/>
        <v>7.0876399394176799</v>
      </c>
      <c r="BM495" s="2">
        <f t="shared" si="493"/>
        <v>134.10198360393238</v>
      </c>
      <c r="BN495" s="2">
        <f t="shared" si="494"/>
        <v>13.591296605175035</v>
      </c>
    </row>
    <row r="496" spans="1:66" ht="15" customHeight="1" x14ac:dyDescent="0.2">
      <c r="A496" s="71">
        <v>37956</v>
      </c>
      <c r="B496" s="13">
        <v>22122.281999999999</v>
      </c>
      <c r="C496" s="13">
        <v>895639.8</v>
      </c>
      <c r="D496" s="76">
        <v>21192751.5222698</v>
      </c>
      <c r="E496" s="13">
        <v>5394330</v>
      </c>
      <c r="F496" s="38">
        <v>429436.48</v>
      </c>
      <c r="G496" s="13"/>
      <c r="H496" s="38">
        <v>955692</v>
      </c>
      <c r="I496" s="13">
        <v>955692</v>
      </c>
      <c r="J496" s="13">
        <v>7062081</v>
      </c>
      <c r="K496" s="38">
        <v>412894.70600000001</v>
      </c>
      <c r="L496" s="13">
        <v>416247.54318064998</v>
      </c>
      <c r="M496" s="38">
        <v>3458400.9901999999</v>
      </c>
      <c r="N496" s="13">
        <v>2331594.9746900001</v>
      </c>
      <c r="O496" s="13">
        <v>3205.2</v>
      </c>
      <c r="P496" s="13">
        <v>733453</v>
      </c>
      <c r="Q496" s="13">
        <v>3976.7300000000014</v>
      </c>
      <c r="R496" s="13">
        <v>216907.9</v>
      </c>
      <c r="S496" s="38">
        <v>2842874</v>
      </c>
      <c r="T496" s="13">
        <v>2828588</v>
      </c>
      <c r="U496" s="13"/>
      <c r="V496" s="38"/>
      <c r="W496" s="13"/>
      <c r="X496" s="13"/>
      <c r="Y496" s="13">
        <v>1660465</v>
      </c>
      <c r="Z496" s="13">
        <v>153801.4</v>
      </c>
      <c r="AA496" s="38">
        <v>7974.9735229999997</v>
      </c>
      <c r="AB496" s="13">
        <v>8077.683728</v>
      </c>
      <c r="AC496" s="13"/>
      <c r="AD496" s="13">
        <v>1364139</v>
      </c>
      <c r="AF496" s="11">
        <f t="shared" ref="AF496:AG496" si="621">IF(COUNT(B494:B496)&gt;=2,AVERAGE(B494:B496),"")</f>
        <v>21734.796999999999</v>
      </c>
      <c r="AG496" s="11">
        <f t="shared" si="621"/>
        <v>894119.16666666663</v>
      </c>
      <c r="AH496" s="11">
        <f t="shared" ref="AH496:AJ496" si="622">IF(COUNT(D494:D496)&gt;=2,AVERAGE(D494:D496)/1000,"")</f>
        <v>21155.388009841601</v>
      </c>
      <c r="AI496" s="11">
        <f t="shared" si="622"/>
        <v>5325.94</v>
      </c>
      <c r="AJ496" s="11">
        <f t="shared" si="622"/>
        <v>424.7020916666666</v>
      </c>
      <c r="AK496" s="11">
        <f t="shared" si="466"/>
        <v>942221</v>
      </c>
      <c r="AL496" s="11">
        <f t="shared" ref="AL496" si="623">IF(COUNT(J494:J496)&gt;=2,AVERAGE(J494:J496)/1000,"")</f>
        <v>7002.2773333333334</v>
      </c>
      <c r="AM496" s="11">
        <f t="shared" si="459"/>
        <v>402.72154304798335</v>
      </c>
      <c r="AN496" s="11">
        <f t="shared" si="374"/>
        <v>2238.5420400466664</v>
      </c>
      <c r="AO496" s="11">
        <f t="shared" si="475"/>
        <v>2931.2999999999997</v>
      </c>
      <c r="AP496" s="11">
        <f t="shared" si="476"/>
        <v>721.8753333333334</v>
      </c>
      <c r="AQ496" s="11">
        <f t="shared" ref="AQ496:AR496" si="624">IF(OR(Q496="",Q493="",Q490="",Q487=""),AQ495,SUM(Q496,Q493,Q490,Q487))</f>
        <v>13742.2</v>
      </c>
      <c r="AR496" s="11">
        <f t="shared" si="624"/>
        <v>837365.1</v>
      </c>
      <c r="AS496" s="11">
        <f t="shared" ref="AS496:AU496" si="625">IF(OR(T496="",T493="",T490="",T487=""),AS495,SUM(T496,T493,T490,T487)/1000)</f>
        <v>10924.029</v>
      </c>
      <c r="AT496" s="11">
        <f t="shared" si="625"/>
        <v>1322.434260956878</v>
      </c>
      <c r="AU496" s="11">
        <f t="shared" si="625"/>
        <v>263.82901953200002</v>
      </c>
      <c r="AV496" s="11">
        <f t="shared" si="479"/>
        <v>532569</v>
      </c>
      <c r="AW496" s="11">
        <f t="shared" ref="AW496:AX496" si="626">IF(OR(Y496="",Y493="",Y490="",Y487=""),AW495,SUM(Y496,Y493,Y490,Y487)/1000)</f>
        <v>6317.3029999999999</v>
      </c>
      <c r="AX496" s="11">
        <f t="shared" si="626"/>
        <v>579.04509999999993</v>
      </c>
      <c r="AY496" s="11">
        <f t="shared" ref="AY496:AZ496" si="627">IF(OR(AB496="",AB493="",AB490="",AB487=""),AY495,SUM(AB496,AB493,AB490,AB487))</f>
        <v>31475.238213000001</v>
      </c>
      <c r="AZ496" s="11">
        <f t="shared" si="627"/>
        <v>2007.825135</v>
      </c>
      <c r="BA496" s="11">
        <f t="shared" si="482"/>
        <v>5303.0640000000003</v>
      </c>
      <c r="BC496" s="66" t="str">
        <f t="shared" si="483"/>
        <v>200312</v>
      </c>
      <c r="BD496" s="2">
        <f t="shared" si="484"/>
        <v>161.95745397423812</v>
      </c>
      <c r="BE496" s="2">
        <f t="shared" si="485"/>
        <v>108.24231614389942</v>
      </c>
      <c r="BF496" s="2">
        <f t="shared" si="486"/>
        <v>194.18865925808734</v>
      </c>
      <c r="BG496" s="2">
        <f t="shared" si="487"/>
        <v>393.59385594213109</v>
      </c>
      <c r="BH496" s="2">
        <f t="shared" si="488"/>
        <v>156.86734678927249</v>
      </c>
      <c r="BI496" s="2">
        <f t="shared" si="489"/>
        <v>171.68642310511251</v>
      </c>
      <c r="BJ496" s="2">
        <f t="shared" si="490"/>
        <v>111.52202323555052</v>
      </c>
      <c r="BK496" s="2">
        <f t="shared" si="491"/>
        <v>70.4021006958383</v>
      </c>
      <c r="BL496" s="2">
        <f t="shared" si="492"/>
        <v>7.0426526507177023</v>
      </c>
      <c r="BM496" s="2">
        <f t="shared" si="493"/>
        <v>136.01450075149762</v>
      </c>
      <c r="BN496" s="2">
        <f t="shared" si="494"/>
        <v>13.486468059491555</v>
      </c>
    </row>
    <row r="497" spans="1:66" ht="15" customHeight="1" x14ac:dyDescent="0.2">
      <c r="A497" s="71">
        <v>37987</v>
      </c>
      <c r="B497" s="13">
        <v>22510.192999999999</v>
      </c>
      <c r="C497" s="13">
        <v>897070.9</v>
      </c>
      <c r="D497" s="76">
        <v>21395181.628766</v>
      </c>
      <c r="E497" s="13">
        <v>5414020</v>
      </c>
      <c r="F497" s="38">
        <v>433032.76299999998</v>
      </c>
      <c r="G497" s="13"/>
      <c r="H497" s="38">
        <v>947277</v>
      </c>
      <c r="I497" s="13">
        <v>939143</v>
      </c>
      <c r="J497" s="13">
        <v>7151426</v>
      </c>
      <c r="K497" s="38">
        <v>405055.55</v>
      </c>
      <c r="L497" s="13">
        <v>408357.09666997998</v>
      </c>
      <c r="M497" s="38">
        <v>3441998.2381500001</v>
      </c>
      <c r="N497" s="13">
        <v>2339289.3287399998</v>
      </c>
      <c r="O497" s="13">
        <v>3203.3</v>
      </c>
      <c r="P497" s="13">
        <v>734861</v>
      </c>
      <c r="Q497" s="13"/>
      <c r="R497" s="13"/>
      <c r="S497" s="38"/>
      <c r="T497" s="13"/>
      <c r="U497" s="13"/>
      <c r="V497" s="38"/>
      <c r="W497" s="13"/>
      <c r="X497" s="13"/>
      <c r="Y497" s="13"/>
      <c r="Z497" s="13">
        <v>144558.6</v>
      </c>
      <c r="AA497" s="38"/>
      <c r="AB497" s="13"/>
      <c r="AC497" s="13"/>
      <c r="AD497" s="13"/>
      <c r="AF497" s="11">
        <f t="shared" ref="AF497:AG497" si="628">IF(COUNT(B495:B497)&gt;=2,AVERAGE(B495:B497),"")</f>
        <v>22089.216</v>
      </c>
      <c r="AG497" s="11">
        <f t="shared" si="628"/>
        <v>896071.46666666667</v>
      </c>
      <c r="AH497" s="11">
        <f t="shared" ref="AH497:AJ497" si="629">IF(COUNT(D495:D497)&gt;=2,AVERAGE(D495:D497)/1000,"")</f>
        <v>21251.843473917699</v>
      </c>
      <c r="AI497" s="11">
        <f t="shared" si="629"/>
        <v>5361.9666666666672</v>
      </c>
      <c r="AJ497" s="11">
        <f t="shared" si="629"/>
        <v>429.48280366666665</v>
      </c>
      <c r="AK497" s="11">
        <f t="shared" si="466"/>
        <v>946494</v>
      </c>
      <c r="AL497" s="11">
        <f t="shared" ref="AL497" si="630">IF(COUNT(J495:J497)&gt;=2,AVERAGE(J495:J497)/1000,"")</f>
        <v>7083.4533333333329</v>
      </c>
      <c r="AM497" s="11">
        <f t="shared" si="459"/>
        <v>408.80757446858661</v>
      </c>
      <c r="AN497" s="11">
        <f t="shared" si="374"/>
        <v>2286.2397531299998</v>
      </c>
      <c r="AO497" s="11">
        <f t="shared" si="475"/>
        <v>3081.2333333333336</v>
      </c>
      <c r="AP497" s="11">
        <f t="shared" si="476"/>
        <v>729.79233333333332</v>
      </c>
      <c r="AQ497" s="11">
        <f t="shared" ref="AQ497:AR497" si="631">IF(OR(Q497="",Q494="",Q491="",Q488=""),AQ496,SUM(Q497,Q494,Q491,Q488))</f>
        <v>13742.2</v>
      </c>
      <c r="AR497" s="11">
        <f t="shared" si="631"/>
        <v>837365.1</v>
      </c>
      <c r="AS497" s="11">
        <f t="shared" ref="AS497:AU497" si="632">IF(OR(T497="",T494="",T491="",T488=""),AS496,SUM(T497,T494,T491,T488)/1000)</f>
        <v>10924.029</v>
      </c>
      <c r="AT497" s="11">
        <f t="shared" si="632"/>
        <v>1322.434260956878</v>
      </c>
      <c r="AU497" s="11">
        <f t="shared" si="632"/>
        <v>263.82901953200002</v>
      </c>
      <c r="AV497" s="11">
        <f t="shared" si="479"/>
        <v>532569</v>
      </c>
      <c r="AW497" s="11">
        <f t="shared" ref="AW497:AX497" si="633">IF(OR(Y497="",Y494="",Y491="",Y488=""),AW496,SUM(Y497,Y494,Y491,Y488)/1000)</f>
        <v>6317.3029999999999</v>
      </c>
      <c r="AX497" s="11">
        <f t="shared" si="633"/>
        <v>586.84319999999991</v>
      </c>
      <c r="AY497" s="11">
        <f t="shared" ref="AY497:AZ497" si="634">IF(OR(AB497="",AB494="",AB491="",AB488=""),AY496,SUM(AB497,AB494,AB491,AB488))</f>
        <v>31475.238213000001</v>
      </c>
      <c r="AZ497" s="11">
        <f t="shared" si="634"/>
        <v>2007.825135</v>
      </c>
      <c r="BA497" s="11">
        <f t="shared" si="482"/>
        <v>5303.0640000000003</v>
      </c>
      <c r="BC497" s="66" t="str">
        <f t="shared" si="483"/>
        <v>20041</v>
      </c>
      <c r="BD497" s="2">
        <f t="shared" si="484"/>
        <v>163.88159849198868</v>
      </c>
      <c r="BE497" s="2">
        <f t="shared" si="485"/>
        <v>108.46684790670189</v>
      </c>
      <c r="BF497" s="2">
        <f t="shared" si="486"/>
        <v>195.33377848297121</v>
      </c>
      <c r="BG497" s="2">
        <f t="shared" si="487"/>
        <v>402.73759968577127</v>
      </c>
      <c r="BH497" s="2">
        <f t="shared" si="488"/>
        <v>158.8792028047387</v>
      </c>
      <c r="BI497" s="2">
        <f t="shared" si="489"/>
        <v>174.13668463616921</v>
      </c>
      <c r="BJ497" s="2">
        <f t="shared" si="490"/>
        <v>112.50576327856139</v>
      </c>
      <c r="BK497" s="2">
        <f t="shared" si="491"/>
        <v>69.309058575099215</v>
      </c>
      <c r="BL497" s="2">
        <f t="shared" si="492"/>
        <v>7.0529131054852954</v>
      </c>
      <c r="BM497" s="2">
        <f t="shared" si="493"/>
        <v>138.33708016941759</v>
      </c>
      <c r="BN497" s="2">
        <f t="shared" si="494"/>
        <v>13.685063717733245</v>
      </c>
    </row>
    <row r="498" spans="1:66" ht="15" customHeight="1" x14ac:dyDescent="0.2">
      <c r="A498" s="71">
        <v>38018</v>
      </c>
      <c r="B498" s="13">
        <v>22705.072</v>
      </c>
      <c r="C498" s="13">
        <v>906986.7</v>
      </c>
      <c r="D498" s="76">
        <v>21592487.662106801</v>
      </c>
      <c r="E498" s="13">
        <v>5610800</v>
      </c>
      <c r="F498" s="38">
        <v>436218.65600000002</v>
      </c>
      <c r="G498" s="13"/>
      <c r="H498" s="38">
        <v>935745</v>
      </c>
      <c r="I498" s="13">
        <v>927053</v>
      </c>
      <c r="J498" s="13">
        <v>7193707</v>
      </c>
      <c r="K498" s="38">
        <v>408095.68099999998</v>
      </c>
      <c r="L498" s="13">
        <v>411584.36467470002</v>
      </c>
      <c r="M498" s="38">
        <v>3416798.9420699999</v>
      </c>
      <c r="N498" s="13">
        <v>2285732.23936</v>
      </c>
      <c r="O498" s="13">
        <v>3323.5</v>
      </c>
      <c r="P498" s="13">
        <v>756772</v>
      </c>
      <c r="Q498" s="13"/>
      <c r="R498" s="13"/>
      <c r="S498" s="38"/>
      <c r="T498" s="13"/>
      <c r="U498" s="13"/>
      <c r="V498" s="38"/>
      <c r="W498" s="13"/>
      <c r="X498" s="13"/>
      <c r="Y498" s="13"/>
      <c r="Z498" s="13">
        <v>142861.29999999999</v>
      </c>
      <c r="AA498" s="38"/>
      <c r="AB498" s="13"/>
      <c r="AC498" s="13"/>
      <c r="AD498" s="13"/>
      <c r="AF498" s="11">
        <f t="shared" ref="AF498:AG498" si="635">IF(COUNT(B496:B498)&gt;=2,AVERAGE(B496:B498),"")</f>
        <v>22445.848999999998</v>
      </c>
      <c r="AG498" s="11">
        <f t="shared" si="635"/>
        <v>899899.13333333342</v>
      </c>
      <c r="AH498" s="11">
        <f t="shared" ref="AH498:AJ498" si="636">IF(COUNT(D496:D498)&gt;=2,AVERAGE(D496:D498)/1000,"")</f>
        <v>21393.473604380866</v>
      </c>
      <c r="AI498" s="11">
        <f t="shared" si="636"/>
        <v>5473.05</v>
      </c>
      <c r="AJ498" s="11">
        <f t="shared" si="636"/>
        <v>432.89596633333332</v>
      </c>
      <c r="AK498" s="11">
        <f t="shared" si="466"/>
        <v>940629.33333333337</v>
      </c>
      <c r="AL498" s="11">
        <f t="shared" ref="AL498" si="637">IF(COUNT(J496:J498)&gt;=2,AVERAGE(J496:J498)/1000,"")</f>
        <v>7135.7380000000003</v>
      </c>
      <c r="AM498" s="11">
        <f t="shared" si="459"/>
        <v>412.06300150844334</v>
      </c>
      <c r="AN498" s="11">
        <f t="shared" si="374"/>
        <v>2318.8721809300005</v>
      </c>
      <c r="AO498" s="11">
        <f t="shared" si="475"/>
        <v>3244</v>
      </c>
      <c r="AP498" s="11">
        <f t="shared" si="476"/>
        <v>741.69533333333334</v>
      </c>
      <c r="AQ498" s="11">
        <f t="shared" ref="AQ498:AR498" si="638">IF(OR(Q498="",Q495="",Q492="",Q489=""),AQ497,SUM(Q498,Q495,Q492,Q489))</f>
        <v>13742.2</v>
      </c>
      <c r="AR498" s="11">
        <f t="shared" si="638"/>
        <v>837365.1</v>
      </c>
      <c r="AS498" s="11">
        <f t="shared" ref="AS498:AU498" si="639">IF(OR(T498="",T495="",T492="",T489=""),AS497,SUM(T498,T495,T492,T489)/1000)</f>
        <v>10924.029</v>
      </c>
      <c r="AT498" s="11">
        <f t="shared" si="639"/>
        <v>1322.434260956878</v>
      </c>
      <c r="AU498" s="11">
        <f t="shared" si="639"/>
        <v>263.82901953200002</v>
      </c>
      <c r="AV498" s="11">
        <f t="shared" si="479"/>
        <v>532569</v>
      </c>
      <c r="AW498" s="11">
        <f t="shared" ref="AW498:AX498" si="640">IF(OR(Y498="",Y495="",Y492="",Y489=""),AW497,SUM(Y498,Y495,Y492,Y489)/1000)</f>
        <v>6317.3029999999999</v>
      </c>
      <c r="AX498" s="11">
        <f t="shared" si="640"/>
        <v>580.93089999999995</v>
      </c>
      <c r="AY498" s="11">
        <f t="shared" ref="AY498:AZ498" si="641">IF(OR(AB498="",AB495="",AB492="",AB489=""),AY497,SUM(AB498,AB495,AB492,AB489))</f>
        <v>31475.238213000001</v>
      </c>
      <c r="AZ498" s="11">
        <f t="shared" si="641"/>
        <v>2007.825135</v>
      </c>
      <c r="BA498" s="11">
        <f t="shared" si="482"/>
        <v>5303.0640000000003</v>
      </c>
      <c r="BC498" s="66" t="str">
        <f t="shared" si="483"/>
        <v>20042</v>
      </c>
      <c r="BD498" s="2">
        <f t="shared" si="484"/>
        <v>166.55393779453348</v>
      </c>
      <c r="BE498" s="2">
        <f t="shared" si="485"/>
        <v>108.70987652819959</v>
      </c>
      <c r="BF498" s="2">
        <f t="shared" si="486"/>
        <v>196.1197281781437</v>
      </c>
      <c r="BG498" s="2">
        <f t="shared" si="487"/>
        <v>405.46186868955527</v>
      </c>
      <c r="BH498" s="2">
        <f t="shared" si="488"/>
        <v>160.97626122404407</v>
      </c>
      <c r="BI498" s="2">
        <f t="shared" si="489"/>
        <v>176.91998595487158</v>
      </c>
      <c r="BJ498" s="2">
        <f t="shared" si="490"/>
        <v>113.51919785105635</v>
      </c>
      <c r="BK498" s="2">
        <f t="shared" si="491"/>
        <v>70.721986503304166</v>
      </c>
      <c r="BL498" s="2">
        <f t="shared" si="492"/>
        <v>7.1987862988910178</v>
      </c>
      <c r="BM498" s="2">
        <f t="shared" si="493"/>
        <v>145.99378944421869</v>
      </c>
      <c r="BN498" s="2">
        <f t="shared" si="494"/>
        <v>13.85624282274946</v>
      </c>
    </row>
    <row r="499" spans="1:66" ht="15" customHeight="1" x14ac:dyDescent="0.2">
      <c r="A499" s="71">
        <v>38047</v>
      </c>
      <c r="B499" s="13">
        <v>23165.46</v>
      </c>
      <c r="C499" s="13">
        <v>911447.1</v>
      </c>
      <c r="D499" s="76">
        <v>21768290.243961401</v>
      </c>
      <c r="E499" s="13">
        <v>5920610</v>
      </c>
      <c r="F499" s="38">
        <v>442796.74099999998</v>
      </c>
      <c r="G499" s="13"/>
      <c r="H499" s="38">
        <v>935247</v>
      </c>
      <c r="I499" s="13">
        <v>927302</v>
      </c>
      <c r="J499" s="13">
        <v>7217180</v>
      </c>
      <c r="K499" s="38">
        <v>409758.04399999999</v>
      </c>
      <c r="L499" s="13">
        <v>413528.93063100998</v>
      </c>
      <c r="M499" s="38">
        <v>3498242.91677</v>
      </c>
      <c r="N499" s="13">
        <v>2312217.1671000002</v>
      </c>
      <c r="O499" s="13">
        <v>3409.7</v>
      </c>
      <c r="P499" s="13">
        <v>748540</v>
      </c>
      <c r="Q499" s="13">
        <v>3454.46</v>
      </c>
      <c r="R499" s="13">
        <v>222334.9</v>
      </c>
      <c r="S499" s="38">
        <v>2868149</v>
      </c>
      <c r="T499" s="13">
        <v>2853029</v>
      </c>
      <c r="U499" s="13"/>
      <c r="V499" s="38"/>
      <c r="W499" s="13"/>
      <c r="X499" s="13"/>
      <c r="Y499" s="13">
        <v>1693076</v>
      </c>
      <c r="Z499" s="13">
        <v>157363.5</v>
      </c>
      <c r="AA499" s="38">
        <v>8304.2593020000004</v>
      </c>
      <c r="AB499" s="13">
        <v>8346.9333970000007</v>
      </c>
      <c r="AC499" s="13"/>
      <c r="AD499" s="13">
        <v>1421292</v>
      </c>
      <c r="AF499" s="11">
        <f t="shared" ref="AF499:AG499" si="642">IF(COUNT(B497:B499)&gt;=2,AVERAGE(B497:B499),"")</f>
        <v>22793.575000000001</v>
      </c>
      <c r="AG499" s="11">
        <f t="shared" si="642"/>
        <v>905168.2333333334</v>
      </c>
      <c r="AH499" s="11">
        <f t="shared" ref="AH499:AJ499" si="643">IF(COUNT(D497:D499)&gt;=2,AVERAGE(D497:D499)/1000,"")</f>
        <v>21585.319844944734</v>
      </c>
      <c r="AI499" s="11">
        <f t="shared" si="643"/>
        <v>5648.4766666666674</v>
      </c>
      <c r="AJ499" s="11">
        <f t="shared" si="643"/>
        <v>437.34938666666665</v>
      </c>
      <c r="AK499" s="11">
        <f t="shared" si="466"/>
        <v>931166</v>
      </c>
      <c r="AL499" s="11">
        <f t="shared" ref="AL499" si="644">IF(COUNT(J497:J499)&gt;=2,AVERAGE(J497:J499)/1000,"")</f>
        <v>7187.4376666666667</v>
      </c>
      <c r="AM499" s="11">
        <f t="shared" si="459"/>
        <v>411.15679732523</v>
      </c>
      <c r="AN499" s="11">
        <f t="shared" si="374"/>
        <v>2312.4129117333337</v>
      </c>
      <c r="AO499" s="11">
        <f t="shared" si="475"/>
        <v>3312.1666666666665</v>
      </c>
      <c r="AP499" s="11">
        <f t="shared" si="476"/>
        <v>746.72433333333333</v>
      </c>
      <c r="AQ499" s="11">
        <f t="shared" ref="AQ499:AR499" si="645">IF(OR(Q499="",Q496="",Q493="",Q490=""),AQ498,SUM(Q499,Q496,Q493,Q490))</f>
        <v>14214.11</v>
      </c>
      <c r="AR499" s="11">
        <f t="shared" si="645"/>
        <v>855122</v>
      </c>
      <c r="AS499" s="11">
        <f t="shared" ref="AS499:AU499" si="646">IF(OR(T499="",T496="",T493="",T490=""),AS498,SUM(T499,T496,T493,T490)/1000)</f>
        <v>11084.782999999999</v>
      </c>
      <c r="AT499" s="11">
        <f t="shared" si="646"/>
        <v>1322.434260956878</v>
      </c>
      <c r="AU499" s="11">
        <f t="shared" si="646"/>
        <v>263.82901953200002</v>
      </c>
      <c r="AV499" s="11">
        <f t="shared" si="479"/>
        <v>532569</v>
      </c>
      <c r="AW499" s="11">
        <f t="shared" ref="AW499:AX499" si="647">IF(OR(Y499="",Y496="",Y493="",Y490=""),AW498,SUM(Y499,Y496,Y493,Y490)/1000)</f>
        <v>6436.6589999999997</v>
      </c>
      <c r="AX499" s="11">
        <f t="shared" si="647"/>
        <v>597.71809999999994</v>
      </c>
      <c r="AY499" s="11">
        <f t="shared" ref="AY499:AZ499" si="648">IF(OR(AB499="",AB496="",AB493="",AB490=""),AY498,SUM(AB499,AB496,AB493,AB490))</f>
        <v>32076.728873</v>
      </c>
      <c r="AZ499" s="11">
        <f t="shared" si="648"/>
        <v>2007.825135</v>
      </c>
      <c r="BA499" s="11">
        <f t="shared" si="482"/>
        <v>5431.7669999999998</v>
      </c>
      <c r="BC499" s="66" t="str">
        <f t="shared" si="483"/>
        <v>20043</v>
      </c>
      <c r="BD499" s="2">
        <f t="shared" si="484"/>
        <v>163.33519378265487</v>
      </c>
      <c r="BE499" s="2">
        <f t="shared" si="485"/>
        <v>107.01084469207835</v>
      </c>
      <c r="BF499" s="2">
        <f t="shared" si="486"/>
        <v>194.54217371555583</v>
      </c>
      <c r="BG499" s="2">
        <f t="shared" si="487"/>
        <v>413.86178213802839</v>
      </c>
      <c r="BH499" s="2">
        <f t="shared" si="488"/>
        <v>162.78831056133095</v>
      </c>
      <c r="BI499" s="2">
        <f t="shared" si="489"/>
        <v>177.72232330458587</v>
      </c>
      <c r="BJ499" s="2">
        <f t="shared" si="490"/>
        <v>112.12780728316076</v>
      </c>
      <c r="BK499" s="2">
        <f t="shared" si="491"/>
        <v>70.600299435844747</v>
      </c>
      <c r="BL499" s="2">
        <f t="shared" si="492"/>
        <v>7.2636138213109058</v>
      </c>
      <c r="BM499" s="2">
        <f t="shared" si="493"/>
        <v>153.46123920962538</v>
      </c>
      <c r="BN499" s="2">
        <f t="shared" si="494"/>
        <v>13.761710839871691</v>
      </c>
    </row>
    <row r="500" spans="1:66" ht="15" customHeight="1" x14ac:dyDescent="0.2">
      <c r="A500" s="71">
        <v>38078</v>
      </c>
      <c r="B500" s="13">
        <v>23362.786</v>
      </c>
      <c r="C500" s="13">
        <v>920236.6</v>
      </c>
      <c r="D500" s="76">
        <v>21922702.111923799</v>
      </c>
      <c r="E500" s="13">
        <v>6011930</v>
      </c>
      <c r="F500" s="38">
        <v>446283.58899999998</v>
      </c>
      <c r="G500" s="13"/>
      <c r="H500" s="38">
        <v>930831</v>
      </c>
      <c r="I500" s="13">
        <v>928584</v>
      </c>
      <c r="J500" s="13">
        <v>7310834</v>
      </c>
      <c r="K500" s="38">
        <v>410978.13699999999</v>
      </c>
      <c r="L500" s="13">
        <v>415095.16772584</v>
      </c>
      <c r="M500" s="38">
        <v>3523508.6705499999</v>
      </c>
      <c r="N500" s="13">
        <v>2306755.67289</v>
      </c>
      <c r="O500" s="13">
        <v>3474.2</v>
      </c>
      <c r="P500" s="13">
        <v>750744</v>
      </c>
      <c r="Q500" s="13"/>
      <c r="R500" s="13"/>
      <c r="S500" s="38"/>
      <c r="T500" s="13"/>
      <c r="U500" s="13"/>
      <c r="V500" s="38"/>
      <c r="W500" s="13"/>
      <c r="X500" s="13"/>
      <c r="Y500" s="13"/>
      <c r="Z500" s="13">
        <v>156953.9</v>
      </c>
      <c r="AA500" s="38"/>
      <c r="AB500" s="13"/>
      <c r="AC500" s="13"/>
      <c r="AD500" s="13"/>
      <c r="AF500" s="11">
        <f t="shared" ref="AF500:AG500" si="649">IF(COUNT(B498:B500)&gt;=2,AVERAGE(B498:B500),"")</f>
        <v>23077.772666666668</v>
      </c>
      <c r="AG500" s="11">
        <f t="shared" si="649"/>
        <v>912890.1333333333</v>
      </c>
      <c r="AH500" s="11">
        <f t="shared" ref="AH500:AJ500" si="650">IF(COUNT(D498:D500)&gt;=2,AVERAGE(D498:D500)/1000,"")</f>
        <v>21761.160005997335</v>
      </c>
      <c r="AI500" s="11">
        <f t="shared" si="650"/>
        <v>5847.78</v>
      </c>
      <c r="AJ500" s="11">
        <f t="shared" si="650"/>
        <v>441.76632866666671</v>
      </c>
      <c r="AK500" s="11">
        <f t="shared" si="466"/>
        <v>927646.33333333337</v>
      </c>
      <c r="AL500" s="11">
        <f t="shared" ref="AL500" si="651">IF(COUNT(J498:J500)&gt;=2,AVERAGE(J498:J500)/1000,"")</f>
        <v>7240.5736666666671</v>
      </c>
      <c r="AM500" s="11">
        <f t="shared" si="459"/>
        <v>413.40282101051667</v>
      </c>
      <c r="AN500" s="11">
        <f t="shared" si="374"/>
        <v>2301.5683597833331</v>
      </c>
      <c r="AO500" s="11">
        <f t="shared" si="475"/>
        <v>3402.4666666666667</v>
      </c>
      <c r="AP500" s="11">
        <f t="shared" si="476"/>
        <v>752.0186666666666</v>
      </c>
      <c r="AQ500" s="11">
        <f t="shared" ref="AQ500:AR500" si="652">IF(OR(Q500="",Q497="",Q494="",Q491=""),AQ499,SUM(Q500,Q497,Q494,Q491))</f>
        <v>14214.11</v>
      </c>
      <c r="AR500" s="11">
        <f t="shared" si="652"/>
        <v>855122</v>
      </c>
      <c r="AS500" s="11">
        <f t="shared" ref="AS500:AU500" si="653">IF(OR(T500="",T497="",T494="",T491=""),AS499,SUM(T500,T497,T494,T491)/1000)</f>
        <v>11084.782999999999</v>
      </c>
      <c r="AT500" s="11">
        <f t="shared" si="653"/>
        <v>1322.434260956878</v>
      </c>
      <c r="AU500" s="11">
        <f t="shared" si="653"/>
        <v>263.82901953200002</v>
      </c>
      <c r="AV500" s="11">
        <f t="shared" si="479"/>
        <v>532569</v>
      </c>
      <c r="AW500" s="11">
        <f t="shared" ref="AW500:AX500" si="654">IF(OR(Y500="",Y497="",Y494="",Y491=""),AW499,SUM(Y500,Y497,Y494,Y491)/1000)</f>
        <v>6436.6589999999997</v>
      </c>
      <c r="AX500" s="11">
        <f t="shared" si="654"/>
        <v>602.40899999999999</v>
      </c>
      <c r="AY500" s="11">
        <f t="shared" ref="AY500:AZ500" si="655">IF(OR(AB500="",AB497="",AB494="",AB491=""),AY499,SUM(AB500,AB497,AB494,AB491))</f>
        <v>32076.728873</v>
      </c>
      <c r="AZ500" s="11">
        <f t="shared" si="655"/>
        <v>2007.825135</v>
      </c>
      <c r="BA500" s="11">
        <f t="shared" si="482"/>
        <v>5431.7669999999998</v>
      </c>
      <c r="BC500" s="66" t="str">
        <f t="shared" si="483"/>
        <v>20044</v>
      </c>
      <c r="BD500" s="2">
        <f t="shared" si="484"/>
        <v>165.86554554583691</v>
      </c>
      <c r="BE500" s="2">
        <f t="shared" si="485"/>
        <v>107.46795314652276</v>
      </c>
      <c r="BF500" s="2">
        <f t="shared" si="486"/>
        <v>195.83867458042144</v>
      </c>
      <c r="BG500" s="2">
        <f t="shared" si="487"/>
        <v>427.12721784594277</v>
      </c>
      <c r="BH500" s="2">
        <f t="shared" si="488"/>
        <v>164.08201307848435</v>
      </c>
      <c r="BI500" s="2">
        <f t="shared" si="489"/>
        <v>176.62112014280467</v>
      </c>
      <c r="BJ500" s="2">
        <f t="shared" si="490"/>
        <v>112.9554495011558</v>
      </c>
      <c r="BK500" s="2">
        <f t="shared" si="491"/>
        <v>70.216882722410929</v>
      </c>
      <c r="BL500" s="2">
        <f t="shared" si="492"/>
        <v>7.3672903291078269</v>
      </c>
      <c r="BM500" s="2">
        <f t="shared" si="493"/>
        <v>161.56785486202213</v>
      </c>
      <c r="BN500" s="2">
        <f t="shared" si="494"/>
        <v>13.986165985048141</v>
      </c>
    </row>
    <row r="501" spans="1:66" ht="15" customHeight="1" x14ac:dyDescent="0.2">
      <c r="A501" s="71">
        <v>38108</v>
      </c>
      <c r="B501" s="13">
        <v>23484.240000000002</v>
      </c>
      <c r="C501" s="13">
        <v>923153.4</v>
      </c>
      <c r="D501" s="76">
        <v>22040747.991946202</v>
      </c>
      <c r="E501" s="13">
        <v>5933410</v>
      </c>
      <c r="F501" s="38">
        <v>446643.27</v>
      </c>
      <c r="G501" s="13"/>
      <c r="H501" s="38">
        <v>952962</v>
      </c>
      <c r="I501" s="13">
        <v>951848</v>
      </c>
      <c r="J501" s="13">
        <v>7321220</v>
      </c>
      <c r="K501" s="38">
        <v>427761.53899999999</v>
      </c>
      <c r="L501" s="13">
        <v>429712.98078773002</v>
      </c>
      <c r="M501" s="38">
        <v>3510674.5148499999</v>
      </c>
      <c r="N501" s="13">
        <v>2291715.3629299998</v>
      </c>
      <c r="O501" s="13">
        <v>3514.9</v>
      </c>
      <c r="P501" s="13">
        <v>748172</v>
      </c>
      <c r="Q501" s="13"/>
      <c r="R501" s="13"/>
      <c r="S501" s="38"/>
      <c r="T501" s="13"/>
      <c r="U501" s="13"/>
      <c r="V501" s="38"/>
      <c r="W501" s="13"/>
      <c r="X501" s="13"/>
      <c r="Y501" s="13"/>
      <c r="Z501" s="13">
        <v>159498.9</v>
      </c>
      <c r="AA501" s="38"/>
      <c r="AB501" s="13"/>
      <c r="AC501" s="13"/>
      <c r="AD501" s="13"/>
      <c r="AF501" s="11">
        <f t="shared" ref="AF501:AG501" si="656">IF(COUNT(B499:B501)&gt;=2,AVERAGE(B499:B501),"")</f>
        <v>23337.495333333336</v>
      </c>
      <c r="AG501" s="11">
        <f t="shared" si="656"/>
        <v>918279.03333333333</v>
      </c>
      <c r="AH501" s="11">
        <f t="shared" ref="AH501:AJ501" si="657">IF(COUNT(D499:D501)&gt;=2,AVERAGE(D499:D501)/1000,"")</f>
        <v>21910.580115943802</v>
      </c>
      <c r="AI501" s="11">
        <f t="shared" si="657"/>
        <v>5955.3166666666666</v>
      </c>
      <c r="AJ501" s="11">
        <f t="shared" si="657"/>
        <v>445.24119999999999</v>
      </c>
      <c r="AK501" s="11">
        <f t="shared" si="466"/>
        <v>935911.33333333337</v>
      </c>
      <c r="AL501" s="11">
        <f t="shared" ref="AL501" si="658">IF(COUNT(J499:J501)&gt;=2,AVERAGE(J499:J501)/1000,"")</f>
        <v>7283.0780000000004</v>
      </c>
      <c r="AM501" s="11">
        <f t="shared" si="459"/>
        <v>419.44569304819333</v>
      </c>
      <c r="AN501" s="11">
        <f t="shared" si="374"/>
        <v>2303.5627343066667</v>
      </c>
      <c r="AO501" s="11">
        <f t="shared" si="475"/>
        <v>3466.2666666666664</v>
      </c>
      <c r="AP501" s="11">
        <f t="shared" si="476"/>
        <v>749.15200000000004</v>
      </c>
      <c r="AQ501" s="11">
        <f t="shared" ref="AQ501:AR501" si="659">IF(OR(Q501="",Q498="",Q495="",Q492=""),AQ500,SUM(Q501,Q498,Q495,Q492))</f>
        <v>14214.11</v>
      </c>
      <c r="AR501" s="11">
        <f t="shared" si="659"/>
        <v>855122</v>
      </c>
      <c r="AS501" s="11">
        <f t="shared" ref="AS501:AU501" si="660">IF(OR(T501="",T498="",T495="",T492=""),AS500,SUM(T501,T498,T495,T492)/1000)</f>
        <v>11084.782999999999</v>
      </c>
      <c r="AT501" s="11">
        <f t="shared" si="660"/>
        <v>1322.434260956878</v>
      </c>
      <c r="AU501" s="11">
        <f t="shared" si="660"/>
        <v>263.82901953200002</v>
      </c>
      <c r="AV501" s="11">
        <f t="shared" si="479"/>
        <v>532569</v>
      </c>
      <c r="AW501" s="11">
        <f t="shared" ref="AW501:AX501" si="661">IF(OR(Y501="",Y498="",Y495="",Y492=""),AW500,SUM(Y501,Y498,Y495,Y492)/1000)</f>
        <v>6436.6589999999997</v>
      </c>
      <c r="AX501" s="11">
        <f t="shared" si="661"/>
        <v>600.82399999999996</v>
      </c>
      <c r="AY501" s="11">
        <f t="shared" ref="AY501:AZ501" si="662">IF(OR(AB501="",AB498="",AB495="",AB492=""),AY500,SUM(AB501,AB498,AB495,AB492))</f>
        <v>32076.728873</v>
      </c>
      <c r="AZ501" s="11">
        <f t="shared" si="662"/>
        <v>2007.825135</v>
      </c>
      <c r="BA501" s="11">
        <f t="shared" si="482"/>
        <v>5431.7669999999998</v>
      </c>
      <c r="BC501" s="66" t="str">
        <f t="shared" si="483"/>
        <v>20045</v>
      </c>
      <c r="BD501" s="2">
        <f t="shared" si="484"/>
        <v>167.93361082407961</v>
      </c>
      <c r="BE501" s="2">
        <f t="shared" si="485"/>
        <v>108.0972007710058</v>
      </c>
      <c r="BF501" s="2">
        <f t="shared" si="486"/>
        <v>197.59486032987218</v>
      </c>
      <c r="BG501" s="2">
        <f t="shared" si="487"/>
        <v>442.19816233199396</v>
      </c>
      <c r="BH501" s="2">
        <f t="shared" si="488"/>
        <v>165.77000795533041</v>
      </c>
      <c r="BI501" s="2">
        <f t="shared" si="489"/>
        <v>174.84419859210732</v>
      </c>
      <c r="BJ501" s="2">
        <f t="shared" si="490"/>
        <v>113.77383143829995</v>
      </c>
      <c r="BK501" s="2">
        <f t="shared" si="491"/>
        <v>70.775508296293083</v>
      </c>
      <c r="BL501" s="2">
        <f t="shared" si="492"/>
        <v>7.3467685807005383</v>
      </c>
      <c r="BM501" s="2">
        <f t="shared" si="493"/>
        <v>164.96290483317745</v>
      </c>
      <c r="BN501" s="2">
        <f t="shared" si="494"/>
        <v>14.080997953887287</v>
      </c>
    </row>
    <row r="502" spans="1:66" ht="15" customHeight="1" x14ac:dyDescent="0.2">
      <c r="A502" s="71">
        <v>38139</v>
      </c>
      <c r="B502" s="13">
        <v>23842.749</v>
      </c>
      <c r="C502" s="13">
        <v>923962.3</v>
      </c>
      <c r="D502" s="76">
        <v>22041985.017568599</v>
      </c>
      <c r="E502" s="13">
        <v>5906630</v>
      </c>
      <c r="F502" s="38">
        <v>450380.83</v>
      </c>
      <c r="G502" s="13"/>
      <c r="H502" s="38">
        <v>975166</v>
      </c>
      <c r="I502" s="13">
        <v>973398</v>
      </c>
      <c r="J502" s="13">
        <v>7237815</v>
      </c>
      <c r="K502" s="38">
        <v>436468.89299999998</v>
      </c>
      <c r="L502" s="13">
        <v>437868.63695747999</v>
      </c>
      <c r="M502" s="38">
        <v>3565699.6656200001</v>
      </c>
      <c r="N502" s="13">
        <v>2336357.8563000001</v>
      </c>
      <c r="O502" s="13">
        <v>3670.9</v>
      </c>
      <c r="P502" s="13">
        <v>749022</v>
      </c>
      <c r="Q502" s="13">
        <v>3870.08</v>
      </c>
      <c r="R502" s="13">
        <v>226266.9</v>
      </c>
      <c r="S502" s="38">
        <v>2920806</v>
      </c>
      <c r="T502" s="13">
        <v>2909494</v>
      </c>
      <c r="U502" s="13"/>
      <c r="V502" s="38"/>
      <c r="W502" s="13"/>
      <c r="X502" s="13"/>
      <c r="Y502" s="13">
        <v>1683225</v>
      </c>
      <c r="Z502" s="13">
        <v>165342.20000000001</v>
      </c>
      <c r="AA502" s="38">
        <v>8625.4752380000009</v>
      </c>
      <c r="AB502" s="13">
        <v>8882.2204509999992</v>
      </c>
      <c r="AC502" s="13"/>
      <c r="AD502" s="13">
        <v>1457361</v>
      </c>
      <c r="AF502" s="11">
        <f t="shared" ref="AF502:AG502" si="663">IF(COUNT(B500:B502)&gt;=2,AVERAGE(B500:B502),"")</f>
        <v>23563.258333333331</v>
      </c>
      <c r="AG502" s="11">
        <f t="shared" si="663"/>
        <v>922450.7666666666</v>
      </c>
      <c r="AH502" s="11">
        <f t="shared" ref="AH502:AJ502" si="664">IF(COUNT(D500:D502)&gt;=2,AVERAGE(D500:D502)/1000,"")</f>
        <v>22001.8117071462</v>
      </c>
      <c r="AI502" s="11">
        <f t="shared" si="664"/>
        <v>5950.6566666666668</v>
      </c>
      <c r="AJ502" s="11">
        <f t="shared" si="664"/>
        <v>447.76922966666666</v>
      </c>
      <c r="AK502" s="11">
        <f t="shared" si="466"/>
        <v>951276.66666666663</v>
      </c>
      <c r="AL502" s="11">
        <f t="shared" ref="AL502" si="665">IF(COUNT(J500:J502)&gt;=2,AVERAGE(J500:J502)/1000,"")</f>
        <v>7289.9563333333326</v>
      </c>
      <c r="AM502" s="11">
        <f t="shared" si="459"/>
        <v>427.55892849035001</v>
      </c>
      <c r="AN502" s="11">
        <f t="shared" si="374"/>
        <v>2311.6096307066664</v>
      </c>
      <c r="AO502" s="11">
        <f t="shared" si="475"/>
        <v>3553.3333333333335</v>
      </c>
      <c r="AP502" s="11">
        <f t="shared" si="476"/>
        <v>749.31266666666659</v>
      </c>
      <c r="AQ502" s="11">
        <f t="shared" ref="AQ502:AR502" si="666">IF(OR(Q502="",Q499="",Q496="",Q493=""),AQ501,SUM(Q502,Q499,Q496,Q493))</f>
        <v>14830.46</v>
      </c>
      <c r="AR502" s="11">
        <f t="shared" si="666"/>
        <v>874950.5</v>
      </c>
      <c r="AS502" s="11">
        <f t="shared" ref="AS502:AU502" si="667">IF(OR(T502="",T499="",T496="",T493=""),AS501,SUM(T502,T499,T496,T493)/1000)</f>
        <v>11350.334999999999</v>
      </c>
      <c r="AT502" s="11">
        <f t="shared" si="667"/>
        <v>1322.434260956878</v>
      </c>
      <c r="AU502" s="11">
        <f t="shared" si="667"/>
        <v>263.82901953200002</v>
      </c>
      <c r="AV502" s="11">
        <f t="shared" si="479"/>
        <v>532569</v>
      </c>
      <c r="AW502" s="11">
        <f t="shared" ref="AW502:AX502" si="668">IF(OR(Y502="",Y499="",Y496="",Y493=""),AW501,SUM(Y502,Y499,Y496,Y493)/1000)</f>
        <v>6594.9430000000002</v>
      </c>
      <c r="AX502" s="11">
        <f t="shared" si="668"/>
        <v>625.06689999999992</v>
      </c>
      <c r="AY502" s="11">
        <f t="shared" ref="AY502:AZ502" si="669">IF(OR(AB502="",AB499="",AB496="",AB493=""),AY501,SUM(AB502,AB499,AB496,AB493))</f>
        <v>33078.374189000002</v>
      </c>
      <c r="AZ502" s="11">
        <f t="shared" si="669"/>
        <v>2007.825135</v>
      </c>
      <c r="BA502" s="11">
        <f t="shared" si="482"/>
        <v>5577.2460000000001</v>
      </c>
      <c r="BC502" s="66" t="str">
        <f t="shared" si="483"/>
        <v>20046</v>
      </c>
      <c r="BD502" s="2">
        <f t="shared" si="484"/>
        <v>164.18541388334083</v>
      </c>
      <c r="BE502" s="2">
        <f t="shared" si="485"/>
        <v>106.75554287380436</v>
      </c>
      <c r="BF502" s="2">
        <f t="shared" si="486"/>
        <v>196.31561579507093</v>
      </c>
      <c r="BG502" s="2">
        <f t="shared" si="487"/>
        <v>450.3298834951205</v>
      </c>
      <c r="BH502" s="2">
        <f t="shared" si="488"/>
        <v>167.44417632688982</v>
      </c>
      <c r="BI502" s="2">
        <f t="shared" si="489"/>
        <v>174.18331396182154</v>
      </c>
      <c r="BJ502" s="2">
        <f t="shared" si="490"/>
        <v>112.48962647651007</v>
      </c>
      <c r="BK502" s="2">
        <f t="shared" si="491"/>
        <v>69.163510526202359</v>
      </c>
      <c r="BL502" s="2">
        <f t="shared" si="492"/>
        <v>7.1751966009247159</v>
      </c>
      <c r="BM502" s="2">
        <f t="shared" si="493"/>
        <v>169.46030843799883</v>
      </c>
      <c r="BN502" s="2">
        <f t="shared" si="494"/>
        <v>13.844825572721852</v>
      </c>
    </row>
    <row r="503" spans="1:66" ht="15" customHeight="1" x14ac:dyDescent="0.2">
      <c r="A503" s="71">
        <v>38169</v>
      </c>
      <c r="B503" s="13">
        <v>23812.697</v>
      </c>
      <c r="C503" s="13">
        <v>930869</v>
      </c>
      <c r="D503" s="76">
        <v>22166997.5031165</v>
      </c>
      <c r="E503" s="13">
        <v>5830740</v>
      </c>
      <c r="F503" s="38">
        <v>454481.71</v>
      </c>
      <c r="G503" s="13"/>
      <c r="H503" s="38">
        <v>975091</v>
      </c>
      <c r="I503" s="13">
        <v>974096</v>
      </c>
      <c r="J503" s="13">
        <v>7340029</v>
      </c>
      <c r="K503" s="38">
        <v>441903.86700000003</v>
      </c>
      <c r="L503" s="13">
        <v>443323.85906689003</v>
      </c>
      <c r="M503" s="38">
        <v>3566834.0637099999</v>
      </c>
      <c r="N503" s="13">
        <v>2300126.9543699999</v>
      </c>
      <c r="O503" s="13">
        <v>3626.8</v>
      </c>
      <c r="P503" s="13">
        <v>748658</v>
      </c>
      <c r="Q503" s="13"/>
      <c r="R503" s="13"/>
      <c r="S503" s="38"/>
      <c r="T503" s="13"/>
      <c r="U503" s="13"/>
      <c r="V503" s="38"/>
      <c r="W503" s="13"/>
      <c r="X503" s="13"/>
      <c r="Y503" s="13"/>
      <c r="Z503" s="13">
        <v>171370.9</v>
      </c>
      <c r="AA503" s="38"/>
      <c r="AB503" s="13"/>
      <c r="AC503" s="13"/>
      <c r="AD503" s="13"/>
      <c r="AF503" s="11">
        <f t="shared" ref="AF503:AG503" si="670">IF(COUNT(B501:B503)&gt;=2,AVERAGE(B501:B503),"")</f>
        <v>23713.228666666666</v>
      </c>
      <c r="AG503" s="11">
        <f t="shared" si="670"/>
        <v>925994.9</v>
      </c>
      <c r="AH503" s="11">
        <f t="shared" ref="AH503:AJ503" si="671">IF(COUNT(D501:D503)&gt;=2,AVERAGE(D501:D503)/1000,"")</f>
        <v>22083.24350421043</v>
      </c>
      <c r="AI503" s="11">
        <f t="shared" si="671"/>
        <v>5890.26</v>
      </c>
      <c r="AJ503" s="11">
        <f t="shared" si="671"/>
        <v>450.50193666666672</v>
      </c>
      <c r="AK503" s="11">
        <f t="shared" si="466"/>
        <v>966447.33333333337</v>
      </c>
      <c r="AL503" s="11">
        <f t="shared" ref="AL503" si="672">IF(COUNT(J501:J503)&gt;=2,AVERAGE(J501:J503)/1000,"")</f>
        <v>7299.6880000000001</v>
      </c>
      <c r="AM503" s="11">
        <f t="shared" si="459"/>
        <v>436.96849227069998</v>
      </c>
      <c r="AN503" s="11">
        <f t="shared" si="374"/>
        <v>2309.4000578666664</v>
      </c>
      <c r="AO503" s="11">
        <f t="shared" si="475"/>
        <v>3604.2000000000003</v>
      </c>
      <c r="AP503" s="11">
        <f t="shared" si="476"/>
        <v>748.61733333333336</v>
      </c>
      <c r="AQ503" s="11">
        <f t="shared" ref="AQ503:AR503" si="673">IF(OR(Q503="",Q500="",Q497="",Q494=""),AQ502,SUM(Q503,Q500,Q497,Q494))</f>
        <v>14830.46</v>
      </c>
      <c r="AR503" s="11">
        <f t="shared" si="673"/>
        <v>874950.5</v>
      </c>
      <c r="AS503" s="11">
        <f t="shared" ref="AS503:AU503" si="674">IF(OR(T503="",T500="",T497="",T494=""),AS502,SUM(T503,T500,T497,T494)/1000)</f>
        <v>11350.334999999999</v>
      </c>
      <c r="AT503" s="11">
        <f t="shared" si="674"/>
        <v>1322.434260956878</v>
      </c>
      <c r="AU503" s="11">
        <f t="shared" si="674"/>
        <v>263.82901953200002</v>
      </c>
      <c r="AV503" s="11">
        <f t="shared" si="479"/>
        <v>532569</v>
      </c>
      <c r="AW503" s="11">
        <f t="shared" ref="AW503:AX503" si="675">IF(OR(Y503="",Y500="",Y497="",Y494=""),AW502,SUM(Y503,Y500,Y497,Y494)/1000)</f>
        <v>6594.9430000000002</v>
      </c>
      <c r="AX503" s="11">
        <f t="shared" si="675"/>
        <v>627.80930000000001</v>
      </c>
      <c r="AY503" s="11">
        <f t="shared" ref="AY503:AZ503" si="676">IF(OR(AB503="",AB500="",AB497="",AB494=""),AY502,SUM(AB503,AB500,AB497,AB494))</f>
        <v>33078.374189000002</v>
      </c>
      <c r="AZ503" s="11">
        <f t="shared" si="676"/>
        <v>2007.825135</v>
      </c>
      <c r="BA503" s="11">
        <f t="shared" si="482"/>
        <v>5577.2460000000001</v>
      </c>
      <c r="BC503" s="66" t="str">
        <f t="shared" si="483"/>
        <v>20047</v>
      </c>
      <c r="BD503" s="2">
        <f t="shared" si="484"/>
        <v>165.77371592968768</v>
      </c>
      <c r="BE503" s="2">
        <f t="shared" si="485"/>
        <v>107.38573365359953</v>
      </c>
      <c r="BF503" s="2">
        <f t="shared" si="486"/>
        <v>197.66359085192559</v>
      </c>
      <c r="BG503" s="2">
        <f t="shared" si="487"/>
        <v>449.97750302997525</v>
      </c>
      <c r="BH503" s="2">
        <f t="shared" si="488"/>
        <v>168.76126848737212</v>
      </c>
      <c r="BI503" s="2">
        <f t="shared" si="489"/>
        <v>175.73522554510933</v>
      </c>
      <c r="BJ503" s="2">
        <f t="shared" si="490"/>
        <v>113.14997423352706</v>
      </c>
      <c r="BK503" s="2">
        <f t="shared" si="491"/>
        <v>69.62805885174248</v>
      </c>
      <c r="BL503" s="2">
        <f t="shared" si="492"/>
        <v>7.1814141131006926</v>
      </c>
      <c r="BM503" s="2">
        <f t="shared" si="493"/>
        <v>172.63787599046401</v>
      </c>
      <c r="BN503" s="2">
        <f t="shared" si="494"/>
        <v>13.792049622157949</v>
      </c>
    </row>
    <row r="504" spans="1:66" ht="15" customHeight="1" x14ac:dyDescent="0.2">
      <c r="A504" s="71">
        <v>38200</v>
      </c>
      <c r="B504" s="13">
        <v>23972.919000000002</v>
      </c>
      <c r="C504" s="13">
        <v>938875.7</v>
      </c>
      <c r="D504" s="76">
        <v>22283556.537337001</v>
      </c>
      <c r="E504" s="13">
        <v>6006960</v>
      </c>
      <c r="F504" s="38">
        <v>470227.266</v>
      </c>
      <c r="G504" s="13"/>
      <c r="H504" s="38">
        <v>980223</v>
      </c>
      <c r="I504" s="13">
        <v>982669</v>
      </c>
      <c r="J504" s="13">
        <v>7348971</v>
      </c>
      <c r="K504" s="38">
        <v>450248.03499999997</v>
      </c>
      <c r="L504" s="13">
        <v>451798.70364972</v>
      </c>
      <c r="M504" s="38">
        <v>3550130.1782999998</v>
      </c>
      <c r="N504" s="13">
        <v>2300666.0213199998</v>
      </c>
      <c r="O504" s="13">
        <v>3649.8</v>
      </c>
      <c r="P504" s="13">
        <v>766827</v>
      </c>
      <c r="Q504" s="13"/>
      <c r="R504" s="13"/>
      <c r="S504" s="38"/>
      <c r="T504" s="13"/>
      <c r="U504" s="13"/>
      <c r="V504" s="38"/>
      <c r="W504" s="13"/>
      <c r="X504" s="13"/>
      <c r="Y504" s="13"/>
      <c r="Z504" s="13">
        <v>169178.9</v>
      </c>
      <c r="AA504" s="38"/>
      <c r="AB504" s="13"/>
      <c r="AC504" s="13"/>
      <c r="AD504" s="13"/>
      <c r="AF504" s="11">
        <f t="shared" ref="AF504:AG504" si="677">IF(COUNT(B502:B504)&gt;=2,AVERAGE(B502:B504),"")</f>
        <v>23876.121666666662</v>
      </c>
      <c r="AG504" s="11">
        <f t="shared" si="677"/>
        <v>931235.66666666663</v>
      </c>
      <c r="AH504" s="11">
        <f t="shared" ref="AH504:AJ504" si="678">IF(COUNT(D502:D504)&gt;=2,AVERAGE(D502:D504)/1000,"")</f>
        <v>22164.179686007366</v>
      </c>
      <c r="AI504" s="11">
        <f t="shared" si="678"/>
        <v>5914.7766666666666</v>
      </c>
      <c r="AJ504" s="11">
        <f t="shared" si="678"/>
        <v>458.36326866666673</v>
      </c>
      <c r="AK504" s="11">
        <f t="shared" si="466"/>
        <v>976721</v>
      </c>
      <c r="AL504" s="11">
        <f t="shared" ref="AL504" si="679">IF(COUNT(J502:J504)&gt;=2,AVERAGE(J502:J504)/1000,"")</f>
        <v>7308.9383333333326</v>
      </c>
      <c r="AM504" s="11">
        <f t="shared" si="459"/>
        <v>444.3303998913633</v>
      </c>
      <c r="AN504" s="11">
        <f t="shared" si="374"/>
        <v>2312.3836106633335</v>
      </c>
      <c r="AO504" s="11">
        <f t="shared" si="475"/>
        <v>3649.1666666666665</v>
      </c>
      <c r="AP504" s="11">
        <f t="shared" si="476"/>
        <v>754.83566666666661</v>
      </c>
      <c r="AQ504" s="11">
        <f t="shared" ref="AQ504:AR504" si="680">IF(OR(Q504="",Q501="",Q498="",Q495=""),AQ503,SUM(Q504,Q501,Q498,Q495))</f>
        <v>14830.46</v>
      </c>
      <c r="AR504" s="11">
        <f t="shared" si="680"/>
        <v>874950.5</v>
      </c>
      <c r="AS504" s="11">
        <f t="shared" ref="AS504:AU504" si="681">IF(OR(T504="",T501="",T498="",T495=""),AS503,SUM(T504,T501,T498,T495)/1000)</f>
        <v>11350.334999999999</v>
      </c>
      <c r="AT504" s="11">
        <f t="shared" si="681"/>
        <v>1322.434260956878</v>
      </c>
      <c r="AU504" s="11">
        <f t="shared" si="681"/>
        <v>263.82901953200002</v>
      </c>
      <c r="AV504" s="11">
        <f t="shared" si="479"/>
        <v>532569</v>
      </c>
      <c r="AW504" s="11">
        <f t="shared" ref="AW504:AX504" si="682">IF(OR(Y504="",Y501="",Y498="",Y495=""),AW503,SUM(Y504,Y501,Y498,Y495)/1000)</f>
        <v>6594.9430000000002</v>
      </c>
      <c r="AX504" s="11">
        <f t="shared" si="682"/>
        <v>625.18349999999998</v>
      </c>
      <c r="AY504" s="11">
        <f t="shared" ref="AY504:AZ504" si="683">IF(OR(AB504="",AB501="",AB498="",AB495=""),AY503,SUM(AB504,AB501,AB498,AB495))</f>
        <v>33078.374189000002</v>
      </c>
      <c r="AZ504" s="11">
        <f t="shared" si="683"/>
        <v>2007.825135</v>
      </c>
      <c r="BA504" s="11">
        <f t="shared" si="482"/>
        <v>5577.2460000000001</v>
      </c>
      <c r="BC504" s="66" t="str">
        <f t="shared" si="483"/>
        <v>20048</v>
      </c>
      <c r="BD504" s="2">
        <f t="shared" si="484"/>
        <v>166.8287966440858</v>
      </c>
      <c r="BE504" s="2">
        <f t="shared" si="485"/>
        <v>107.87358606920026</v>
      </c>
      <c r="BF504" s="2">
        <f t="shared" si="486"/>
        <v>198.48662537774715</v>
      </c>
      <c r="BG504" s="2">
        <f t="shared" si="487"/>
        <v>445.41042030610771</v>
      </c>
      <c r="BH504" s="2">
        <f t="shared" si="488"/>
        <v>169.7194760686121</v>
      </c>
      <c r="BI504" s="2">
        <f t="shared" si="489"/>
        <v>178.62036030386045</v>
      </c>
      <c r="BJ504" s="2">
        <f t="shared" si="490"/>
        <v>113.25683609048316</v>
      </c>
      <c r="BK504" s="2">
        <f t="shared" si="491"/>
        <v>71.162092141850195</v>
      </c>
      <c r="BL504" s="2">
        <f t="shared" si="492"/>
        <v>7.20650051275154</v>
      </c>
      <c r="BM504" s="2">
        <f t="shared" si="493"/>
        <v>176.97424299518661</v>
      </c>
      <c r="BN504" s="2">
        <f t="shared" si="494"/>
        <v>13.795007530084899</v>
      </c>
    </row>
    <row r="505" spans="1:66" ht="15" customHeight="1" x14ac:dyDescent="0.2">
      <c r="A505" s="71">
        <v>38231</v>
      </c>
      <c r="B505" s="13">
        <v>24375.687999999998</v>
      </c>
      <c r="C505" s="13">
        <v>941989.4</v>
      </c>
      <c r="D505" s="76">
        <v>22388295.648253702</v>
      </c>
      <c r="E505" s="13">
        <v>5921320</v>
      </c>
      <c r="F505" s="38">
        <v>487133.34700000001</v>
      </c>
      <c r="G505" s="13"/>
      <c r="H505" s="38">
        <v>986806</v>
      </c>
      <c r="I505" s="13">
        <v>988174</v>
      </c>
      <c r="J505" s="13">
        <v>7379786</v>
      </c>
      <c r="K505" s="38">
        <v>457263.75</v>
      </c>
      <c r="L505" s="13">
        <v>458676.64703995001</v>
      </c>
      <c r="M505" s="38">
        <v>3586037.1824599998</v>
      </c>
      <c r="N505" s="13">
        <v>2340295.31171</v>
      </c>
      <c r="O505" s="13">
        <v>3717.5</v>
      </c>
      <c r="P505" s="13">
        <v>790428</v>
      </c>
      <c r="Q505" s="13">
        <v>4185.5000000000009</v>
      </c>
      <c r="R505" s="13">
        <v>228855.3</v>
      </c>
      <c r="S505" s="38">
        <v>2943070</v>
      </c>
      <c r="T505" s="13">
        <v>2934756</v>
      </c>
      <c r="U505" s="13"/>
      <c r="V505" s="38"/>
      <c r="W505" s="13"/>
      <c r="X505" s="13"/>
      <c r="Y505" s="13">
        <v>1721028</v>
      </c>
      <c r="Z505" s="13">
        <v>164702.5</v>
      </c>
      <c r="AA505" s="38">
        <v>8690.614313</v>
      </c>
      <c r="AB505" s="13">
        <v>8844.033152</v>
      </c>
      <c r="AC505" s="13"/>
      <c r="AD505" s="13">
        <v>1489773</v>
      </c>
      <c r="AF505" s="11">
        <f t="shared" ref="AF505:AG505" si="684">IF(COUNT(B503:B505)&gt;=2,AVERAGE(B503:B505),"")</f>
        <v>24053.768</v>
      </c>
      <c r="AG505" s="11">
        <f t="shared" si="684"/>
        <v>937244.70000000007</v>
      </c>
      <c r="AH505" s="11">
        <f t="shared" ref="AH505:AJ505" si="685">IF(COUNT(D503:D505)&gt;=2,AVERAGE(D503:D505)/1000,"")</f>
        <v>22279.616562902404</v>
      </c>
      <c r="AI505" s="11">
        <f t="shared" si="685"/>
        <v>5919.6733333333332</v>
      </c>
      <c r="AJ505" s="11">
        <f t="shared" si="685"/>
        <v>470.61410766666665</v>
      </c>
      <c r="AK505" s="11">
        <f t="shared" si="466"/>
        <v>981646.33333333337</v>
      </c>
      <c r="AL505" s="11">
        <f t="shared" ref="AL505" si="686">IF(COUNT(J503:J505)&gt;=2,AVERAGE(J503:J505)/1000,"")</f>
        <v>7356.2619999999997</v>
      </c>
      <c r="AM505" s="11">
        <f t="shared" si="459"/>
        <v>451.26640325218671</v>
      </c>
      <c r="AN505" s="11">
        <f t="shared" si="374"/>
        <v>2313.6960958</v>
      </c>
      <c r="AO505" s="11">
        <f t="shared" si="475"/>
        <v>3664.7000000000003</v>
      </c>
      <c r="AP505" s="11">
        <f t="shared" si="476"/>
        <v>768.63766666666663</v>
      </c>
      <c r="AQ505" s="11">
        <f t="shared" ref="AQ505:AR505" si="687">IF(OR(Q505="",Q502="",Q499="",Q496=""),AQ504,SUM(Q505,Q502,Q499,Q496))</f>
        <v>15486.770000000002</v>
      </c>
      <c r="AR505" s="11">
        <f t="shared" si="687"/>
        <v>894365</v>
      </c>
      <c r="AS505" s="11">
        <f t="shared" ref="AS505:AU505" si="688">IF(OR(T505="",T502="",T499="",T496=""),AS504,SUM(T505,T502,T499,T496)/1000)</f>
        <v>11525.867</v>
      </c>
      <c r="AT505" s="11">
        <f t="shared" si="688"/>
        <v>1322.434260956878</v>
      </c>
      <c r="AU505" s="11">
        <f t="shared" si="688"/>
        <v>263.82901953200002</v>
      </c>
      <c r="AV505" s="11">
        <f t="shared" si="479"/>
        <v>532569</v>
      </c>
      <c r="AW505" s="11">
        <f t="shared" ref="AW505:AX505" si="689">IF(OR(Y505="",Y502="",Y499="",Y496=""),AW504,SUM(Y505,Y502,Y499,Y496)/1000)</f>
        <v>6757.7939999999999</v>
      </c>
      <c r="AX505" s="11">
        <f t="shared" si="689"/>
        <v>641.20960000000002</v>
      </c>
      <c r="AY505" s="11">
        <f t="shared" ref="AY505:AZ505" si="690">IF(OR(AB505="",AB502="",AB499="",AB496=""),AY504,SUM(AB505,AB502,AB499,AB496))</f>
        <v>34150.870727999994</v>
      </c>
      <c r="AZ505" s="11">
        <f t="shared" si="690"/>
        <v>2007.825135</v>
      </c>
      <c r="BA505" s="11">
        <f t="shared" si="482"/>
        <v>5732.5649999999996</v>
      </c>
      <c r="BC505" s="66" t="str">
        <f t="shared" si="483"/>
        <v>20049</v>
      </c>
      <c r="BD505" s="2">
        <f t="shared" si="484"/>
        <v>160.99380374355661</v>
      </c>
      <c r="BE505" s="2">
        <f t="shared" si="485"/>
        <v>105.83397575062818</v>
      </c>
      <c r="BF505" s="2">
        <f t="shared" si="486"/>
        <v>194.56027953545362</v>
      </c>
      <c r="BG505" s="2">
        <f t="shared" si="487"/>
        <v>447.26432468460791</v>
      </c>
      <c r="BH505" s="2">
        <f t="shared" si="488"/>
        <v>170.75526318742394</v>
      </c>
      <c r="BI505" s="2">
        <f t="shared" si="489"/>
        <v>181.46894267847611</v>
      </c>
      <c r="BJ505" s="2">
        <f t="shared" si="490"/>
        <v>110.68614239728834</v>
      </c>
      <c r="BK505" s="2">
        <f t="shared" si="491"/>
        <v>69.907475867095187</v>
      </c>
      <c r="BL505" s="2">
        <f t="shared" si="492"/>
        <v>6.981600863063707</v>
      </c>
      <c r="BM505" s="2">
        <f t="shared" si="493"/>
        <v>179.50766414725655</v>
      </c>
      <c r="BN505" s="2">
        <f t="shared" si="494"/>
        <v>13.422705997428361</v>
      </c>
    </row>
    <row r="506" spans="1:66" ht="15" customHeight="1" x14ac:dyDescent="0.2">
      <c r="A506" s="71">
        <v>38261</v>
      </c>
      <c r="B506" s="13">
        <v>24374.031999999999</v>
      </c>
      <c r="C506" s="13">
        <v>943282.3</v>
      </c>
      <c r="D506" s="76">
        <v>22498843.498952702</v>
      </c>
      <c r="E506" s="13">
        <v>6267610</v>
      </c>
      <c r="F506" s="38">
        <v>506195.33199999999</v>
      </c>
      <c r="G506" s="13"/>
      <c r="H506" s="38">
        <v>995935</v>
      </c>
      <c r="I506" s="13">
        <v>998166</v>
      </c>
      <c r="J506" s="13">
        <v>7416414</v>
      </c>
      <c r="K506" s="38">
        <v>463011.71868014999</v>
      </c>
      <c r="L506" s="13">
        <v>464622.12553969002</v>
      </c>
      <c r="M506" s="38">
        <v>3648886.7961599999</v>
      </c>
      <c r="N506" s="13">
        <v>2379130.41389</v>
      </c>
      <c r="O506" s="13">
        <v>3787.8</v>
      </c>
      <c r="P506" s="13">
        <v>807543</v>
      </c>
      <c r="Q506" s="13"/>
      <c r="R506" s="13"/>
      <c r="S506" s="38"/>
      <c r="T506" s="13"/>
      <c r="U506" s="13"/>
      <c r="V506" s="38"/>
      <c r="W506" s="13"/>
      <c r="X506" s="13"/>
      <c r="Y506" s="13"/>
      <c r="Z506" s="13">
        <v>170536.5</v>
      </c>
      <c r="AA506" s="38"/>
      <c r="AB506" s="13"/>
      <c r="AC506" s="13"/>
      <c r="AD506" s="13"/>
      <c r="AF506" s="11">
        <f t="shared" ref="AF506:AG506" si="691">IF(COUNT(B504:B506)&gt;=2,AVERAGE(B504:B506),"")</f>
        <v>24240.879666666664</v>
      </c>
      <c r="AG506" s="11">
        <f t="shared" si="691"/>
        <v>941382.46666666679</v>
      </c>
      <c r="AH506" s="11">
        <f t="shared" ref="AH506:AJ506" si="692">IF(COUNT(D504:D506)&gt;=2,AVERAGE(D504:D506)/1000,"")</f>
        <v>22390.231894847799</v>
      </c>
      <c r="AI506" s="11">
        <f t="shared" si="692"/>
        <v>6065.2966666666671</v>
      </c>
      <c r="AJ506" s="11">
        <f t="shared" si="692"/>
        <v>487.85198166666669</v>
      </c>
      <c r="AK506" s="11">
        <f t="shared" si="466"/>
        <v>989669.66666666663</v>
      </c>
      <c r="AL506" s="11">
        <f t="shared" ref="AL506" si="693">IF(COUNT(J504:J506)&gt;=2,AVERAGE(J504:J506)/1000,"")</f>
        <v>7381.7236666666668</v>
      </c>
      <c r="AM506" s="11">
        <f t="shared" si="459"/>
        <v>458.36582540978674</v>
      </c>
      <c r="AN506" s="11">
        <f t="shared" si="374"/>
        <v>2340.0305823066669</v>
      </c>
      <c r="AO506" s="11">
        <f t="shared" si="475"/>
        <v>3718.3666666666668</v>
      </c>
      <c r="AP506" s="11">
        <f t="shared" si="476"/>
        <v>788.26599999999996</v>
      </c>
      <c r="AQ506" s="11">
        <f t="shared" ref="AQ506:AR506" si="694">IF(OR(Q506="",Q503="",Q500="",Q497=""),AQ505,SUM(Q506,Q503,Q500,Q497))</f>
        <v>15486.770000000002</v>
      </c>
      <c r="AR506" s="11">
        <f t="shared" si="694"/>
        <v>894365</v>
      </c>
      <c r="AS506" s="11">
        <f t="shared" ref="AS506:AU506" si="695">IF(OR(T506="",T503="",T500="",T497=""),AS505,SUM(T506,T503,T500,T497)/1000)</f>
        <v>11525.867</v>
      </c>
      <c r="AT506" s="11">
        <f t="shared" si="695"/>
        <v>1322.434260956878</v>
      </c>
      <c r="AU506" s="11">
        <f t="shared" si="695"/>
        <v>263.82901953200002</v>
      </c>
      <c r="AV506" s="11">
        <f t="shared" si="479"/>
        <v>532569</v>
      </c>
      <c r="AW506" s="11">
        <f t="shared" ref="AW506:AX506" si="696">IF(OR(Y506="",Y503="",Y500="",Y497=""),AW505,SUM(Y506,Y503,Y500,Y497)/1000)</f>
        <v>6757.7939999999999</v>
      </c>
      <c r="AX506" s="11">
        <f t="shared" si="696"/>
        <v>643.41989999999998</v>
      </c>
      <c r="AY506" s="11">
        <f t="shared" ref="AY506:AZ506" si="697">IF(OR(AB506="",AB503="",AB500="",AB497=""),AY505,SUM(AB506,AB503,AB500,AB497))</f>
        <v>34150.870727999994</v>
      </c>
      <c r="AZ506" s="11">
        <f t="shared" si="697"/>
        <v>2007.825135</v>
      </c>
      <c r="BA506" s="11">
        <f t="shared" si="482"/>
        <v>5732.5649999999996</v>
      </c>
      <c r="BC506" s="66" t="str">
        <f t="shared" si="483"/>
        <v>200410</v>
      </c>
      <c r="BD506" s="2">
        <f t="shared" si="484"/>
        <v>162.19165150642664</v>
      </c>
      <c r="BE506" s="2">
        <f t="shared" si="485"/>
        <v>106.43295439761067</v>
      </c>
      <c r="BF506" s="2">
        <f t="shared" si="486"/>
        <v>195.27335260155201</v>
      </c>
      <c r="BG506" s="2">
        <f t="shared" si="487"/>
        <v>447.63460143947088</v>
      </c>
      <c r="BH506" s="2">
        <f t="shared" si="488"/>
        <v>173.73497027724486</v>
      </c>
      <c r="BI506" s="2">
        <f t="shared" si="489"/>
        <v>183.39801978710739</v>
      </c>
      <c r="BJ506" s="2">
        <f t="shared" si="490"/>
        <v>110.82640643495071</v>
      </c>
      <c r="BK506" s="2">
        <f t="shared" si="491"/>
        <v>70.774740019200621</v>
      </c>
      <c r="BL506" s="2">
        <f t="shared" si="492"/>
        <v>6.990620510703037</v>
      </c>
      <c r="BM506" s="2">
        <f t="shared" si="493"/>
        <v>181.7472350084245</v>
      </c>
      <c r="BN506" s="2">
        <f t="shared" si="494"/>
        <v>13.534200690926429</v>
      </c>
    </row>
    <row r="507" spans="1:66" ht="15" customHeight="1" x14ac:dyDescent="0.2">
      <c r="A507" s="71">
        <v>38292</v>
      </c>
      <c r="B507" s="13">
        <v>24713.558000000001</v>
      </c>
      <c r="C507" s="13">
        <v>953327.6</v>
      </c>
      <c r="D507" s="76">
        <v>22612285.570105501</v>
      </c>
      <c r="E507" s="13">
        <v>6209700</v>
      </c>
      <c r="F507" s="38">
        <v>521999.56300000002</v>
      </c>
      <c r="G507" s="13"/>
      <c r="H507" s="38">
        <v>1000338</v>
      </c>
      <c r="I507" s="13">
        <v>1001587</v>
      </c>
      <c r="J507" s="13">
        <v>7482510</v>
      </c>
      <c r="K507" s="38">
        <v>470778.19300000003</v>
      </c>
      <c r="L507" s="13">
        <v>472370.29550106998</v>
      </c>
      <c r="M507" s="38">
        <v>3671244.88711</v>
      </c>
      <c r="N507" s="13">
        <v>2432524.7552</v>
      </c>
      <c r="O507" s="13">
        <v>3928.5</v>
      </c>
      <c r="P507" s="13">
        <v>805336</v>
      </c>
      <c r="Q507" s="13"/>
      <c r="R507" s="13"/>
      <c r="S507" s="38"/>
      <c r="T507" s="13"/>
      <c r="U507" s="13"/>
      <c r="V507" s="38"/>
      <c r="W507" s="13"/>
      <c r="X507" s="13"/>
      <c r="Y507" s="13"/>
      <c r="Z507" s="13">
        <v>176921.5</v>
      </c>
      <c r="AA507" s="38"/>
      <c r="AB507" s="13"/>
      <c r="AC507" s="13"/>
      <c r="AD507" s="13"/>
      <c r="AF507" s="11">
        <f t="shared" ref="AF507:AG507" si="698">IF(COUNT(B505:B507)&gt;=2,AVERAGE(B505:B507),"")</f>
        <v>24487.759333333335</v>
      </c>
      <c r="AG507" s="11">
        <f t="shared" si="698"/>
        <v>946199.76666666672</v>
      </c>
      <c r="AH507" s="11">
        <f t="shared" ref="AH507:AJ507" si="699">IF(COUNT(D505:D507)&gt;=2,AVERAGE(D505:D507)/1000,"")</f>
        <v>22499.808239103968</v>
      </c>
      <c r="AI507" s="11">
        <f t="shared" si="699"/>
        <v>6132.876666666667</v>
      </c>
      <c r="AJ507" s="11">
        <f t="shared" si="699"/>
        <v>505.10941400000007</v>
      </c>
      <c r="AK507" s="11">
        <f t="shared" si="466"/>
        <v>995975.66666666663</v>
      </c>
      <c r="AL507" s="11">
        <f t="shared" ref="AL507" si="700">IF(COUNT(J505:J507)&gt;=2,AVERAGE(J505:J507)/1000,"")</f>
        <v>7426.2366666666667</v>
      </c>
      <c r="AM507" s="11">
        <f t="shared" si="459"/>
        <v>465.22302269356999</v>
      </c>
      <c r="AN507" s="11">
        <f t="shared" si="374"/>
        <v>2383.9834936000002</v>
      </c>
      <c r="AO507" s="11">
        <f t="shared" si="475"/>
        <v>3811.2666666666664</v>
      </c>
      <c r="AP507" s="11">
        <f t="shared" si="476"/>
        <v>801.10233333333338</v>
      </c>
      <c r="AQ507" s="11">
        <f t="shared" ref="AQ507:AR507" si="701">IF(OR(Q507="",Q504="",Q501="",Q498=""),AQ506,SUM(Q507,Q504,Q501,Q498))</f>
        <v>15486.770000000002</v>
      </c>
      <c r="AR507" s="11">
        <f t="shared" si="701"/>
        <v>894365</v>
      </c>
      <c r="AS507" s="11">
        <f t="shared" ref="AS507:AU507" si="702">IF(OR(T507="",T504="",T501="",T498=""),AS506,SUM(T507,T504,T501,T498)/1000)</f>
        <v>11525.867</v>
      </c>
      <c r="AT507" s="11">
        <f t="shared" si="702"/>
        <v>1322.434260956878</v>
      </c>
      <c r="AU507" s="11">
        <f t="shared" si="702"/>
        <v>263.82901953200002</v>
      </c>
      <c r="AV507" s="11">
        <f t="shared" si="479"/>
        <v>532569</v>
      </c>
      <c r="AW507" s="11">
        <f t="shared" ref="AW507:AX507" si="703">IF(OR(Y507="",Y504="",Y501="",Y498=""),AW506,SUM(Y507,Y504,Y501,Y498)/1000)</f>
        <v>6757.7939999999999</v>
      </c>
      <c r="AX507" s="11">
        <f t="shared" si="703"/>
        <v>648.46060000000011</v>
      </c>
      <c r="AY507" s="11">
        <f t="shared" ref="AY507:AZ507" si="704">IF(OR(AB507="",AB504="",AB501="",AB498=""),AY506,SUM(AB507,AB504,AB501,AB498))</f>
        <v>34150.870727999994</v>
      </c>
      <c r="AZ507" s="11">
        <f t="shared" si="704"/>
        <v>2007.825135</v>
      </c>
      <c r="BA507" s="11">
        <f t="shared" si="482"/>
        <v>5732.5649999999996</v>
      </c>
      <c r="BC507" s="66" t="str">
        <f t="shared" si="483"/>
        <v>200411</v>
      </c>
      <c r="BD507" s="2">
        <f t="shared" si="484"/>
        <v>163.45332286838484</v>
      </c>
      <c r="BE507" s="2">
        <f t="shared" si="485"/>
        <v>107.1197399167153</v>
      </c>
      <c r="BF507" s="2">
        <f t="shared" si="486"/>
        <v>196.29038757800899</v>
      </c>
      <c r="BG507" s="2">
        <f t="shared" si="487"/>
        <v>458.64636494505066</v>
      </c>
      <c r="BH507" s="2">
        <f t="shared" si="488"/>
        <v>178.37844695836637</v>
      </c>
      <c r="BI507" s="2">
        <f t="shared" si="489"/>
        <v>184.322845177495</v>
      </c>
      <c r="BJ507" s="2">
        <f t="shared" si="490"/>
        <v>111.54398150219038</v>
      </c>
      <c r="BK507" s="2">
        <f t="shared" si="491"/>
        <v>72.181432051899435</v>
      </c>
      <c r="BL507" s="2">
        <f t="shared" si="492"/>
        <v>6.994588314952324</v>
      </c>
      <c r="BM507" s="2">
        <f t="shared" si="493"/>
        <v>182.5208747573528</v>
      </c>
      <c r="BN507" s="2">
        <f t="shared" si="494"/>
        <v>13.781670499502201</v>
      </c>
    </row>
    <row r="508" spans="1:66" ht="15" customHeight="1" x14ac:dyDescent="0.2">
      <c r="A508" s="71">
        <v>38322</v>
      </c>
      <c r="B508" s="13">
        <v>25410.7</v>
      </c>
      <c r="C508" s="13">
        <v>953841.5</v>
      </c>
      <c r="D508" s="76">
        <v>22710405.9493526</v>
      </c>
      <c r="E508" s="13">
        <v>6242260</v>
      </c>
      <c r="F508" s="38">
        <v>537635.5</v>
      </c>
      <c r="G508" s="13"/>
      <c r="H508" s="38">
        <v>1033528</v>
      </c>
      <c r="I508" s="13">
        <v>1033877</v>
      </c>
      <c r="J508" s="13">
        <v>7470897</v>
      </c>
      <c r="K508" s="38">
        <v>493496.745</v>
      </c>
      <c r="L508" s="13">
        <v>495042.69124990999</v>
      </c>
      <c r="M508" s="38">
        <v>3800699.9980799998</v>
      </c>
      <c r="N508" s="13">
        <v>2493275.0175600001</v>
      </c>
      <c r="O508" s="13">
        <v>4353.8999999999996</v>
      </c>
      <c r="P508" s="13">
        <v>818740</v>
      </c>
      <c r="Q508" s="13">
        <v>4673.9799999999996</v>
      </c>
      <c r="R508" s="13">
        <v>230982.2</v>
      </c>
      <c r="S508" s="38">
        <v>2917620</v>
      </c>
      <c r="T508" s="13">
        <v>2898962</v>
      </c>
      <c r="U508" s="13"/>
      <c r="V508" s="38"/>
      <c r="W508" s="13"/>
      <c r="X508" s="13"/>
      <c r="Y508" s="13">
        <v>1856953</v>
      </c>
      <c r="Z508" s="13">
        <v>178462.4</v>
      </c>
      <c r="AA508" s="38">
        <v>9152.6111569999994</v>
      </c>
      <c r="AB508" s="13">
        <v>9240.2827359999992</v>
      </c>
      <c r="AC508" s="13"/>
      <c r="AD508" s="13">
        <v>1538066</v>
      </c>
      <c r="AF508" s="11">
        <f t="shared" ref="AF508:AG508" si="705">IF(COUNT(B506:B508)&gt;=2,AVERAGE(B506:B508),"")</f>
        <v>24832.763333333332</v>
      </c>
      <c r="AG508" s="11">
        <f t="shared" si="705"/>
        <v>950150.46666666667</v>
      </c>
      <c r="AH508" s="11">
        <f t="shared" ref="AH508:AJ508" si="706">IF(COUNT(D506:D508)&gt;=2,AVERAGE(D506:D508)/1000,"")</f>
        <v>22607.178339470269</v>
      </c>
      <c r="AI508" s="11">
        <f t="shared" si="706"/>
        <v>6239.8566666666666</v>
      </c>
      <c r="AJ508" s="11">
        <f t="shared" si="706"/>
        <v>521.94346500000006</v>
      </c>
      <c r="AK508" s="11">
        <f t="shared" si="466"/>
        <v>1011210</v>
      </c>
      <c r="AL508" s="11">
        <f t="shared" ref="AL508" si="707">IF(COUNT(J506:J508)&gt;=2,AVERAGE(J506:J508)/1000,"")</f>
        <v>7456.607</v>
      </c>
      <c r="AM508" s="11">
        <f t="shared" si="459"/>
        <v>477.34503743022333</v>
      </c>
      <c r="AN508" s="11">
        <f t="shared" si="374"/>
        <v>2434.9767288833336</v>
      </c>
      <c r="AO508" s="11">
        <f t="shared" si="475"/>
        <v>4023.4</v>
      </c>
      <c r="AP508" s="11">
        <f t="shared" si="476"/>
        <v>810.53966666666668</v>
      </c>
      <c r="AQ508" s="11">
        <f t="shared" ref="AQ508:AR508" si="708">IF(OR(Q508="",Q505="",Q502="",Q499=""),AQ507,SUM(Q508,Q505,Q502,Q499))</f>
        <v>16184.02</v>
      </c>
      <c r="AR508" s="11">
        <f t="shared" si="708"/>
        <v>908439.3</v>
      </c>
      <c r="AS508" s="11">
        <f t="shared" ref="AS508:AU508" si="709">IF(OR(T508="",T505="",T502="",T499=""),AS507,SUM(T508,T505,T502,T499)/1000)</f>
        <v>11596.241</v>
      </c>
      <c r="AT508" s="11">
        <f t="shared" si="709"/>
        <v>1322.434260956878</v>
      </c>
      <c r="AU508" s="11">
        <f t="shared" si="709"/>
        <v>263.82901953200002</v>
      </c>
      <c r="AV508" s="11">
        <f t="shared" si="479"/>
        <v>532569</v>
      </c>
      <c r="AW508" s="11">
        <f t="shared" ref="AW508:AX508" si="710">IF(OR(Y508="",Y505="",Y502="",Y499=""),AW507,SUM(Y508,Y505,Y502,Y499)/1000)</f>
        <v>6954.2820000000002</v>
      </c>
      <c r="AX508" s="11">
        <f t="shared" si="710"/>
        <v>665.87060000000008</v>
      </c>
      <c r="AY508" s="11">
        <f t="shared" ref="AY508:AZ508" si="711">IF(OR(AB508="",AB505="",AB502="",AB499=""),AY507,SUM(AB508,AB505,AB502,AB499))</f>
        <v>35313.469735999999</v>
      </c>
      <c r="AZ508" s="11">
        <f t="shared" si="711"/>
        <v>2007.825135</v>
      </c>
      <c r="BA508" s="11">
        <f t="shared" si="482"/>
        <v>5906.4920000000002</v>
      </c>
      <c r="BC508" s="66" t="str">
        <f t="shared" si="483"/>
        <v>200412</v>
      </c>
      <c r="BD508" s="2">
        <f t="shared" si="484"/>
        <v>158.12050759024208</v>
      </c>
      <c r="BE508" s="2">
        <f t="shared" si="485"/>
        <v>105.25707811314919</v>
      </c>
      <c r="BF508" s="2">
        <f t="shared" si="486"/>
        <v>194.26071717509666</v>
      </c>
      <c r="BG508" s="2">
        <f t="shared" si="487"/>
        <v>463.75663787091253</v>
      </c>
      <c r="BH508" s="2">
        <f t="shared" si="488"/>
        <v>184.91217627691435</v>
      </c>
      <c r="BI508" s="2">
        <f t="shared" si="489"/>
        <v>185.82937922910773</v>
      </c>
      <c r="BJ508" s="2">
        <f t="shared" si="490"/>
        <v>109.2327417300182</v>
      </c>
      <c r="BK508" s="2">
        <f t="shared" si="491"/>
        <v>71.484554412439664</v>
      </c>
      <c r="BL508" s="2">
        <f t="shared" si="492"/>
        <v>6.8520378321952897</v>
      </c>
      <c r="BM508" s="2">
        <f t="shared" si="493"/>
        <v>185.19375028476603</v>
      </c>
      <c r="BN508" s="2">
        <f t="shared" si="494"/>
        <v>13.750668330843174</v>
      </c>
    </row>
    <row r="509" spans="1:66" ht="15" customHeight="1" x14ac:dyDescent="0.2">
      <c r="A509" s="71">
        <v>38353</v>
      </c>
      <c r="B509" s="13">
        <v>25463.49</v>
      </c>
      <c r="C509" s="13">
        <v>958504.2</v>
      </c>
      <c r="D509" s="76">
        <v>22804013.705795102</v>
      </c>
      <c r="E509" s="13">
        <v>6316410</v>
      </c>
      <c r="F509" s="38">
        <v>543597.39569999999</v>
      </c>
      <c r="G509" s="13"/>
      <c r="H509" s="38">
        <v>1015874</v>
      </c>
      <c r="I509" s="13">
        <v>1017491</v>
      </c>
      <c r="J509" s="13">
        <v>7549213</v>
      </c>
      <c r="K509" s="38">
        <v>489051.62400000001</v>
      </c>
      <c r="L509" s="13">
        <v>490235.40928601002</v>
      </c>
      <c r="M509" s="38">
        <v>3810679.52244</v>
      </c>
      <c r="N509" s="13">
        <v>2467608.91181</v>
      </c>
      <c r="O509" s="13">
        <v>4179.8999999999996</v>
      </c>
      <c r="P509" s="13">
        <v>819280</v>
      </c>
      <c r="Q509" s="13"/>
      <c r="R509" s="13"/>
      <c r="S509" s="38"/>
      <c r="T509" s="13"/>
      <c r="U509" s="13"/>
      <c r="V509" s="38"/>
      <c r="W509" s="13"/>
      <c r="X509" s="13"/>
      <c r="Y509" s="13"/>
      <c r="Z509" s="13">
        <v>163540.1</v>
      </c>
      <c r="AA509" s="38"/>
      <c r="AB509" s="13"/>
      <c r="AC509" s="13"/>
      <c r="AD509" s="13"/>
      <c r="AF509" s="11">
        <f t="shared" ref="AF509:AG509" si="712">IF(COUNT(B507:B509)&gt;=2,AVERAGE(B507:B509),"")</f>
        <v>25195.916000000001</v>
      </c>
      <c r="AG509" s="11">
        <f t="shared" si="712"/>
        <v>955224.43333333323</v>
      </c>
      <c r="AH509" s="11">
        <f t="shared" ref="AH509:AJ509" si="713">IF(COUNT(D507:D509)&gt;=2,AVERAGE(D507:D509)/1000,"")</f>
        <v>22708.901741751062</v>
      </c>
      <c r="AI509" s="11">
        <f t="shared" si="713"/>
        <v>6256.123333333333</v>
      </c>
      <c r="AJ509" s="11">
        <f t="shared" si="713"/>
        <v>534.41081956666676</v>
      </c>
      <c r="AK509" s="11">
        <f t="shared" si="466"/>
        <v>1017651.6666666666</v>
      </c>
      <c r="AL509" s="11">
        <f t="shared" ref="AL509" si="714">IF(COUNT(J507:J509)&gt;=2,AVERAGE(J507:J509)/1000,"")</f>
        <v>7500.873333333333</v>
      </c>
      <c r="AM509" s="11">
        <f t="shared" si="459"/>
        <v>485.88279867899666</v>
      </c>
      <c r="AN509" s="11">
        <f t="shared" si="374"/>
        <v>2464.4695615233331</v>
      </c>
      <c r="AO509" s="11">
        <f t="shared" si="475"/>
        <v>4154.0999999999995</v>
      </c>
      <c r="AP509" s="11">
        <f t="shared" si="476"/>
        <v>814.452</v>
      </c>
      <c r="AQ509" s="11">
        <f t="shared" ref="AQ509:AR509" si="715">IF(OR(Q509="",Q506="",Q503="",Q500=""),AQ508,SUM(Q509,Q506,Q503,Q500))</f>
        <v>16184.02</v>
      </c>
      <c r="AR509" s="11">
        <f t="shared" si="715"/>
        <v>908439.3</v>
      </c>
      <c r="AS509" s="11">
        <f t="shared" ref="AS509:AU509" si="716">IF(OR(T509="",T506="",T503="",T500=""),AS508,SUM(T509,T506,T503,T500)/1000)</f>
        <v>11596.241</v>
      </c>
      <c r="AT509" s="11">
        <f t="shared" si="716"/>
        <v>1322.434260956878</v>
      </c>
      <c r="AU509" s="11">
        <f t="shared" si="716"/>
        <v>263.82901953200002</v>
      </c>
      <c r="AV509" s="11">
        <f t="shared" si="479"/>
        <v>532569</v>
      </c>
      <c r="AW509" s="11">
        <f t="shared" ref="AW509:AX509" si="717">IF(OR(Y509="",Y506="",Y503="",Y500=""),AW508,SUM(Y509,Y506,Y503,Y500)/1000)</f>
        <v>6954.2820000000002</v>
      </c>
      <c r="AX509" s="11">
        <f t="shared" si="717"/>
        <v>662.40139999999997</v>
      </c>
      <c r="AY509" s="11">
        <f t="shared" ref="AY509:AZ509" si="718">IF(OR(AB509="",AB506="",AB503="",AB500=""),AY508,SUM(AB509,AB506,AB503,AB500))</f>
        <v>35313.469735999999</v>
      </c>
      <c r="AZ509" s="11">
        <f t="shared" si="718"/>
        <v>2007.825135</v>
      </c>
      <c r="BA509" s="11">
        <f t="shared" si="482"/>
        <v>5906.4920000000002</v>
      </c>
      <c r="BC509" s="66" t="str">
        <f t="shared" si="483"/>
        <v>20051</v>
      </c>
      <c r="BD509" s="2">
        <f t="shared" si="484"/>
        <v>160.34824132684435</v>
      </c>
      <c r="BE509" s="2">
        <f t="shared" si="485"/>
        <v>105.79570607824174</v>
      </c>
      <c r="BF509" s="2">
        <f t="shared" si="486"/>
        <v>195.2114165390245</v>
      </c>
      <c r="BG509" s="2">
        <f t="shared" si="487"/>
        <v>471.8462649441397</v>
      </c>
      <c r="BH509" s="2">
        <f t="shared" si="488"/>
        <v>191.45331885628107</v>
      </c>
      <c r="BI509" s="2">
        <f t="shared" si="489"/>
        <v>187.01345115218245</v>
      </c>
      <c r="BJ509" s="2">
        <f t="shared" si="490"/>
        <v>109.89143301300197</v>
      </c>
      <c r="BK509" s="2">
        <f t="shared" si="491"/>
        <v>72.304730191523447</v>
      </c>
      <c r="BL509" s="2">
        <f t="shared" si="492"/>
        <v>6.9807400010020633</v>
      </c>
      <c r="BM509" s="2">
        <f t="shared" si="493"/>
        <v>189.8206472381205</v>
      </c>
      <c r="BN509" s="2">
        <f t="shared" si="494"/>
        <v>13.974587873549336</v>
      </c>
    </row>
    <row r="510" spans="1:66" ht="15" customHeight="1" x14ac:dyDescent="0.2">
      <c r="A510" s="71">
        <v>38384</v>
      </c>
      <c r="B510" s="13">
        <v>25628.14</v>
      </c>
      <c r="C510" s="13">
        <v>971109</v>
      </c>
      <c r="D510" s="76">
        <v>22900248.966667902</v>
      </c>
      <c r="E510" s="13">
        <v>6424970</v>
      </c>
      <c r="F510" s="38">
        <v>544649.51800000004</v>
      </c>
      <c r="G510" s="13"/>
      <c r="H510" s="38">
        <v>1012144</v>
      </c>
      <c r="I510" s="13">
        <v>1014376</v>
      </c>
      <c r="J510" s="13">
        <v>7605134</v>
      </c>
      <c r="K510" s="38">
        <v>492621.33</v>
      </c>
      <c r="L510" s="13">
        <v>493606.41667408001</v>
      </c>
      <c r="M510" s="38">
        <v>3836034.9008900002</v>
      </c>
      <c r="N510" s="13">
        <v>2446272.6285100002</v>
      </c>
      <c r="O510" s="13">
        <v>4300.6000000000004</v>
      </c>
      <c r="P510" s="13">
        <v>842007</v>
      </c>
      <c r="Q510" s="13"/>
      <c r="R510" s="13"/>
      <c r="S510" s="38"/>
      <c r="T510" s="13"/>
      <c r="U510" s="13"/>
      <c r="V510" s="38"/>
      <c r="W510" s="13"/>
      <c r="X510" s="13"/>
      <c r="Y510" s="13"/>
      <c r="Z510" s="13">
        <v>160701.6</v>
      </c>
      <c r="AA510" s="38"/>
      <c r="AB510" s="13"/>
      <c r="AC510" s="13"/>
      <c r="AD510" s="13"/>
      <c r="AF510" s="11">
        <f t="shared" ref="AF510:AG510" si="719">IF(COUNT(B508:B510)&gt;=2,AVERAGE(B508:B510),"")</f>
        <v>25500.776666666668</v>
      </c>
      <c r="AG510" s="11">
        <f t="shared" si="719"/>
        <v>961151.56666666677</v>
      </c>
      <c r="AH510" s="11">
        <f t="shared" ref="AH510:AJ510" si="720">IF(COUNT(D508:D510)&gt;=2,AVERAGE(D508:D510)/1000,"")</f>
        <v>22804.889540605203</v>
      </c>
      <c r="AI510" s="11">
        <f t="shared" si="720"/>
        <v>6327.88</v>
      </c>
      <c r="AJ510" s="11">
        <f t="shared" si="720"/>
        <v>541.96080456666664</v>
      </c>
      <c r="AK510" s="11">
        <f t="shared" si="466"/>
        <v>1021914.6666666666</v>
      </c>
      <c r="AL510" s="11">
        <f t="shared" ref="AL510" si="721">IF(COUNT(J508:J510)&gt;=2,AVERAGE(J508:J510)/1000,"")</f>
        <v>7541.7479999999996</v>
      </c>
      <c r="AM510" s="11">
        <f t="shared" si="459"/>
        <v>492.96150573666665</v>
      </c>
      <c r="AN510" s="11">
        <f t="shared" si="374"/>
        <v>2469.0521859599999</v>
      </c>
      <c r="AO510" s="11">
        <f t="shared" si="475"/>
        <v>4278.1333333333332</v>
      </c>
      <c r="AP510" s="11">
        <f t="shared" si="476"/>
        <v>826.67566666666664</v>
      </c>
      <c r="AQ510" s="11">
        <f t="shared" ref="AQ510:AR510" si="722">IF(OR(Q510="",Q507="",Q504="",Q501=""),AQ509,SUM(Q510,Q507,Q504,Q501))</f>
        <v>16184.02</v>
      </c>
      <c r="AR510" s="11">
        <f t="shared" si="722"/>
        <v>908439.3</v>
      </c>
      <c r="AS510" s="11">
        <f t="shared" ref="AS510:AU510" si="723">IF(OR(T510="",T507="",T504="",T501=""),AS509,SUM(T510,T507,T504,T501)/1000)</f>
        <v>11596.241</v>
      </c>
      <c r="AT510" s="11">
        <f t="shared" si="723"/>
        <v>1322.434260956878</v>
      </c>
      <c r="AU510" s="11">
        <f t="shared" si="723"/>
        <v>263.82901953200002</v>
      </c>
      <c r="AV510" s="11">
        <f t="shared" si="479"/>
        <v>532569</v>
      </c>
      <c r="AW510" s="11">
        <f t="shared" ref="AW510:AX510" si="724">IF(OR(Y510="",Y507="",Y504="",Y501=""),AW509,SUM(Y510,Y507,Y504,Y501)/1000)</f>
        <v>6954.2820000000002</v>
      </c>
      <c r="AX510" s="11">
        <f t="shared" si="724"/>
        <v>666.30090000000007</v>
      </c>
      <c r="AY510" s="11">
        <f t="shared" ref="AY510:AZ510" si="725">IF(OR(AB510="",AB507="",AB504="",AB501=""),AY509,SUM(AB510,AB507,AB504,AB501))</f>
        <v>35313.469735999999</v>
      </c>
      <c r="AZ510" s="11">
        <f t="shared" si="725"/>
        <v>2007.825135</v>
      </c>
      <c r="BA510" s="11">
        <f t="shared" si="482"/>
        <v>5906.4920000000002</v>
      </c>
      <c r="BC510" s="66" t="str">
        <f t="shared" si="483"/>
        <v>20052</v>
      </c>
      <c r="BD510" s="2">
        <f t="shared" si="484"/>
        <v>162.69316326128686</v>
      </c>
      <c r="BE510" s="2">
        <f t="shared" si="485"/>
        <v>106.23743848056068</v>
      </c>
      <c r="BF510" s="2">
        <f t="shared" si="486"/>
        <v>196.14297422892582</v>
      </c>
      <c r="BG510" s="2">
        <f t="shared" si="487"/>
        <v>473.07631978670679</v>
      </c>
      <c r="BH510" s="2">
        <f t="shared" si="488"/>
        <v>197.83398578589387</v>
      </c>
      <c r="BI510" s="2">
        <f t="shared" si="489"/>
        <v>189.87398815928077</v>
      </c>
      <c r="BJ510" s="2">
        <f t="shared" si="490"/>
        <v>110.34084495620908</v>
      </c>
      <c r="BK510" s="2">
        <f t="shared" si="491"/>
        <v>73.612034012586619</v>
      </c>
      <c r="BL510" s="2">
        <f t="shared" si="492"/>
        <v>7.1300575270161941</v>
      </c>
      <c r="BM510" s="2">
        <f t="shared" si="493"/>
        <v>200.38597634151043</v>
      </c>
      <c r="BN510" s="2">
        <f t="shared" si="494"/>
        <v>14.139214586605938</v>
      </c>
    </row>
    <row r="511" spans="1:66" ht="15" customHeight="1" x14ac:dyDescent="0.2">
      <c r="A511" s="71">
        <v>38412</v>
      </c>
      <c r="B511" s="13">
        <v>26144.43</v>
      </c>
      <c r="C511" s="13">
        <v>969658.2</v>
      </c>
      <c r="D511" s="76">
        <v>23027543.341790602</v>
      </c>
      <c r="E511" s="13">
        <v>6650670</v>
      </c>
      <c r="F511" s="38">
        <v>555900.88419999997</v>
      </c>
      <c r="G511" s="13"/>
      <c r="H511" s="38">
        <v>1020693</v>
      </c>
      <c r="I511" s="13">
        <v>1022703</v>
      </c>
      <c r="J511" s="13">
        <v>7564052</v>
      </c>
      <c r="K511" s="38">
        <v>502561.717</v>
      </c>
      <c r="L511" s="13">
        <v>503251.67290464998</v>
      </c>
      <c r="M511" s="38">
        <v>3888764.05907</v>
      </c>
      <c r="N511" s="13">
        <v>2468978.1498199999</v>
      </c>
      <c r="O511" s="13">
        <v>4462.7</v>
      </c>
      <c r="P511" s="13">
        <v>836640</v>
      </c>
      <c r="Q511" s="13">
        <v>4045.33</v>
      </c>
      <c r="R511" s="13">
        <v>233239.4</v>
      </c>
      <c r="S511" s="38">
        <v>2948054</v>
      </c>
      <c r="T511" s="13">
        <v>2939774</v>
      </c>
      <c r="U511" s="13"/>
      <c r="V511" s="38"/>
      <c r="W511" s="13"/>
      <c r="X511" s="13"/>
      <c r="Y511" s="13">
        <v>1866057</v>
      </c>
      <c r="Z511" s="13">
        <v>175468.7</v>
      </c>
      <c r="AA511" s="38">
        <v>9034.7067200000001</v>
      </c>
      <c r="AB511" s="13">
        <v>9061.1473189999997</v>
      </c>
      <c r="AC511" s="13"/>
      <c r="AD511" s="13">
        <v>1568975</v>
      </c>
      <c r="AF511" s="11">
        <f t="shared" ref="AF511:AG511" si="726">IF(COUNT(B509:B511)&gt;=2,AVERAGE(B509:B511),"")</f>
        <v>25745.353333333333</v>
      </c>
      <c r="AG511" s="11">
        <f t="shared" si="726"/>
        <v>966423.79999999993</v>
      </c>
      <c r="AH511" s="11">
        <f t="shared" ref="AH511:AJ511" si="727">IF(COUNT(D509:D511)&gt;=2,AVERAGE(D509:D511)/1000,"")</f>
        <v>22910.602004751203</v>
      </c>
      <c r="AI511" s="11">
        <f t="shared" si="727"/>
        <v>6464.0166666666673</v>
      </c>
      <c r="AJ511" s="11">
        <f t="shared" si="727"/>
        <v>548.04926596666667</v>
      </c>
      <c r="AK511" s="11">
        <f t="shared" si="466"/>
        <v>1018190</v>
      </c>
      <c r="AL511" s="11">
        <f t="shared" ref="AL511" si="728">IF(COUNT(J509:J511)&gt;=2,AVERAGE(J509:J511)/1000,"")</f>
        <v>7572.7996666666668</v>
      </c>
      <c r="AM511" s="11">
        <f t="shared" si="459"/>
        <v>495.69783295491339</v>
      </c>
      <c r="AN511" s="11">
        <f t="shared" si="374"/>
        <v>2460.9532300466667</v>
      </c>
      <c r="AO511" s="11">
        <f t="shared" si="475"/>
        <v>4314.4000000000005</v>
      </c>
      <c r="AP511" s="11">
        <f t="shared" si="476"/>
        <v>832.64233333333334</v>
      </c>
      <c r="AQ511" s="11">
        <f t="shared" ref="AQ511:AR511" si="729">IF(OR(Q511="",Q508="",Q505="",Q502=""),AQ510,SUM(Q511,Q508,Q505,Q502))</f>
        <v>16774.89</v>
      </c>
      <c r="AR511" s="11">
        <f t="shared" si="729"/>
        <v>919343.79999999993</v>
      </c>
      <c r="AS511" s="11">
        <f t="shared" ref="AS511:AU511" si="730">IF(OR(T511="",T508="",T505="",T502=""),AS510,SUM(T511,T508,T505,T502)/1000)</f>
        <v>11682.986000000001</v>
      </c>
      <c r="AT511" s="11">
        <f t="shared" si="730"/>
        <v>1322.434260956878</v>
      </c>
      <c r="AU511" s="11">
        <f t="shared" si="730"/>
        <v>263.82901953200002</v>
      </c>
      <c r="AV511" s="11">
        <f t="shared" si="479"/>
        <v>532569</v>
      </c>
      <c r="AW511" s="11">
        <f t="shared" ref="AW511:AX511" si="731">IF(OR(Y511="",Y508="",Y505="",Y502=""),AW510,SUM(Y511,Y508,Y505,Y502)/1000)</f>
        <v>7127.2629999999999</v>
      </c>
      <c r="AX511" s="11">
        <f t="shared" si="731"/>
        <v>683.97580000000005</v>
      </c>
      <c r="AY511" s="11">
        <f t="shared" ref="AY511:AZ511" si="732">IF(OR(AB511="",AB508="",AB505="",AB502=""),AY510,SUM(AB511,AB508,AB505,AB502))</f>
        <v>36027.683657999994</v>
      </c>
      <c r="AZ511" s="11">
        <f t="shared" si="732"/>
        <v>2007.825135</v>
      </c>
      <c r="BA511" s="11">
        <f t="shared" si="482"/>
        <v>6054.1750000000002</v>
      </c>
      <c r="BC511" s="66" t="str">
        <f t="shared" si="483"/>
        <v>20053</v>
      </c>
      <c r="BD511" s="2">
        <f t="shared" si="484"/>
        <v>157.56762946824503</v>
      </c>
      <c r="BE511" s="2">
        <f t="shared" si="485"/>
        <v>105.15005607235763</v>
      </c>
      <c r="BF511" s="2">
        <f t="shared" si="486"/>
        <v>195.82985332704851</v>
      </c>
      <c r="BG511" s="2">
        <f t="shared" si="487"/>
        <v>478.50242441702289</v>
      </c>
      <c r="BH511" s="2">
        <f t="shared" si="488"/>
        <v>202.55952908995582</v>
      </c>
      <c r="BI511" s="2">
        <f t="shared" si="489"/>
        <v>191.08353408979241</v>
      </c>
      <c r="BJ511" s="2">
        <f t="shared" si="490"/>
        <v>107.85978097139765</v>
      </c>
      <c r="BK511" s="2">
        <f t="shared" si="491"/>
        <v>72.969552744782035</v>
      </c>
      <c r="BL511" s="2">
        <f t="shared" si="492"/>
        <v>6.9788371971020222</v>
      </c>
      <c r="BM511" s="2">
        <f t="shared" si="493"/>
        <v>206.89550736199939</v>
      </c>
      <c r="BN511" s="2">
        <f t="shared" si="494"/>
        <v>13.789098503815801</v>
      </c>
    </row>
    <row r="512" spans="1:66" ht="15" customHeight="1" x14ac:dyDescent="0.2">
      <c r="A512" s="71">
        <v>38443</v>
      </c>
      <c r="B512" s="13">
        <v>26379.07</v>
      </c>
      <c r="C512" s="13">
        <v>982939.9</v>
      </c>
      <c r="D512" s="76">
        <v>23119586.264706202</v>
      </c>
      <c r="E512" s="13">
        <v>6926380</v>
      </c>
      <c r="F512" s="38">
        <v>555927.26509999996</v>
      </c>
      <c r="G512" s="13"/>
      <c r="H512" s="38">
        <v>1044253</v>
      </c>
      <c r="I512" s="13">
        <v>1046656</v>
      </c>
      <c r="J512" s="13">
        <v>7573536</v>
      </c>
      <c r="K512" s="38">
        <v>503109.30900000001</v>
      </c>
      <c r="L512" s="13">
        <v>503512.15756964998</v>
      </c>
      <c r="M512" s="38">
        <v>3890253.7086800002</v>
      </c>
      <c r="N512" s="13">
        <v>2476323.4933000002</v>
      </c>
      <c r="O512" s="13">
        <v>4577.5</v>
      </c>
      <c r="P512" s="13">
        <v>870197</v>
      </c>
      <c r="Q512" s="13"/>
      <c r="R512" s="13"/>
      <c r="S512" s="38"/>
      <c r="T512" s="13"/>
      <c r="U512" s="13"/>
      <c r="V512" s="38"/>
      <c r="W512" s="13"/>
      <c r="X512" s="13"/>
      <c r="Y512" s="13"/>
      <c r="Z512" s="13">
        <v>177178.9</v>
      </c>
      <c r="AA512" s="38"/>
      <c r="AB512" s="13"/>
      <c r="AC512" s="13"/>
      <c r="AD512" s="13"/>
      <c r="AF512" s="11">
        <f t="shared" ref="AF512:AG512" si="733">IF(COUNT(B510:B512)&gt;=2,AVERAGE(B510:B512),"")</f>
        <v>26050.546666666665</v>
      </c>
      <c r="AG512" s="11">
        <f t="shared" si="733"/>
        <v>974569.03333333333</v>
      </c>
      <c r="AH512" s="11">
        <f t="shared" ref="AH512:AJ512" si="734">IF(COUNT(D510:D512)&gt;=2,AVERAGE(D510:D512)/1000,"")</f>
        <v>23015.792857721568</v>
      </c>
      <c r="AI512" s="11">
        <f t="shared" si="734"/>
        <v>6667.34</v>
      </c>
      <c r="AJ512" s="11">
        <f t="shared" si="734"/>
        <v>552.1592224333333</v>
      </c>
      <c r="AK512" s="11">
        <f t="shared" si="466"/>
        <v>1027911.6666666666</v>
      </c>
      <c r="AL512" s="11">
        <f t="shared" ref="AL512" si="735">IF(COUNT(J510:J512)&gt;=2,AVERAGE(J510:J512)/1000,"")</f>
        <v>7580.9073333333326</v>
      </c>
      <c r="AM512" s="11">
        <f t="shared" si="459"/>
        <v>500.12341571612671</v>
      </c>
      <c r="AN512" s="11">
        <f t="shared" si="374"/>
        <v>2463.8580905433332</v>
      </c>
      <c r="AO512" s="11">
        <f t="shared" si="475"/>
        <v>4446.9333333333334</v>
      </c>
      <c r="AP512" s="11">
        <f t="shared" si="476"/>
        <v>849.61466666666661</v>
      </c>
      <c r="AQ512" s="11">
        <f t="shared" ref="AQ512:AR512" si="736">IF(OR(Q512="",Q509="",Q506="",Q503=""),AQ511,SUM(Q512,Q509,Q506,Q503))</f>
        <v>16774.89</v>
      </c>
      <c r="AR512" s="11">
        <f t="shared" si="736"/>
        <v>919343.79999999993</v>
      </c>
      <c r="AS512" s="11">
        <f t="shared" ref="AS512:AU512" si="737">IF(OR(T512="",T509="",T506="",T503=""),AS511,SUM(T512,T509,T506,T503)/1000)</f>
        <v>11682.986000000001</v>
      </c>
      <c r="AT512" s="11">
        <f t="shared" si="737"/>
        <v>1322.434260956878</v>
      </c>
      <c r="AU512" s="11">
        <f t="shared" si="737"/>
        <v>263.82901953200002</v>
      </c>
      <c r="AV512" s="11">
        <f t="shared" si="479"/>
        <v>532569</v>
      </c>
      <c r="AW512" s="11">
        <f t="shared" ref="AW512:AX512" si="738">IF(OR(Y512="",Y509="",Y506="",Y503=""),AW511,SUM(Y512,Y509,Y506,Y503)/1000)</f>
        <v>7127.2629999999999</v>
      </c>
      <c r="AX512" s="11">
        <f t="shared" si="738"/>
        <v>682.62639999999999</v>
      </c>
      <c r="AY512" s="11">
        <f t="shared" ref="AY512:AZ512" si="739">IF(OR(AB512="",AB509="",AB506="",AB503=""),AY511,SUM(AB512,AB509,AB506,AB503))</f>
        <v>36027.683657999994</v>
      </c>
      <c r="AZ512" s="11">
        <f t="shared" si="739"/>
        <v>2007.825135</v>
      </c>
      <c r="BA512" s="11">
        <f t="shared" si="482"/>
        <v>6054.1750000000002</v>
      </c>
      <c r="BC512" s="66" t="str">
        <f t="shared" si="483"/>
        <v>20054</v>
      </c>
      <c r="BD512" s="2">
        <f t="shared" si="484"/>
        <v>159.07885267895944</v>
      </c>
      <c r="BE512" s="2">
        <f t="shared" si="485"/>
        <v>105.80250839727725</v>
      </c>
      <c r="BF512" s="2">
        <f t="shared" si="486"/>
        <v>196.65760258522744</v>
      </c>
      <c r="BG512" s="2">
        <f t="shared" si="487"/>
        <v>488.79682397138424</v>
      </c>
      <c r="BH512" s="2">
        <f t="shared" si="488"/>
        <v>205.42122527993243</v>
      </c>
      <c r="BI512" s="2">
        <f t="shared" si="489"/>
        <v>191.88399374854086</v>
      </c>
      <c r="BJ512" s="2">
        <f t="shared" si="490"/>
        <v>108.44754354223771</v>
      </c>
      <c r="BK512" s="2">
        <f t="shared" si="491"/>
        <v>74.420359880982545</v>
      </c>
      <c r="BL512" s="2">
        <f t="shared" si="492"/>
        <v>6.9918141842712975</v>
      </c>
      <c r="BM512" s="2">
        <f t="shared" si="493"/>
        <v>213.07300415548056</v>
      </c>
      <c r="BN512" s="2">
        <f t="shared" si="494"/>
        <v>13.996051576243</v>
      </c>
    </row>
    <row r="513" spans="1:66" ht="15" customHeight="1" x14ac:dyDescent="0.2">
      <c r="A513" s="71">
        <v>38473</v>
      </c>
      <c r="B513" s="13">
        <v>26602.31</v>
      </c>
      <c r="C513" s="13">
        <v>987911.3</v>
      </c>
      <c r="D513" s="76">
        <v>23247574.3966837</v>
      </c>
      <c r="E513" s="13">
        <v>6845140</v>
      </c>
      <c r="F513" s="38">
        <v>565125.81640000001</v>
      </c>
      <c r="G513" s="13"/>
      <c r="H513" s="38">
        <v>1046192</v>
      </c>
      <c r="I513" s="13">
        <v>1049516</v>
      </c>
      <c r="J513" s="13">
        <v>7584578</v>
      </c>
      <c r="K513" s="38">
        <v>504302.36700000003</v>
      </c>
      <c r="L513" s="13">
        <v>505887.92479312001</v>
      </c>
      <c r="M513" s="38">
        <v>3939518.5413099998</v>
      </c>
      <c r="N513" s="13">
        <v>2461296.9903299999</v>
      </c>
      <c r="O513" s="13">
        <v>4677.7</v>
      </c>
      <c r="P513" s="13">
        <v>865829</v>
      </c>
      <c r="Q513" s="13"/>
      <c r="R513" s="13"/>
      <c r="S513" s="38"/>
      <c r="T513" s="13"/>
      <c r="U513" s="13"/>
      <c r="V513" s="38"/>
      <c r="W513" s="13"/>
      <c r="X513" s="13"/>
      <c r="Y513" s="13"/>
      <c r="Z513" s="13">
        <v>177496.7</v>
      </c>
      <c r="AA513" s="38"/>
      <c r="AB513" s="13"/>
      <c r="AC513" s="13"/>
      <c r="AD513" s="13"/>
      <c r="AF513" s="11">
        <f t="shared" ref="AF513:AG513" si="740">IF(COUNT(B511:B513)&gt;=2,AVERAGE(B511:B513),"")</f>
        <v>26375.27</v>
      </c>
      <c r="AG513" s="11">
        <f t="shared" si="740"/>
        <v>980169.80000000016</v>
      </c>
      <c r="AH513" s="11">
        <f t="shared" ref="AH513:AJ513" si="741">IF(COUNT(D511:D513)&gt;=2,AVERAGE(D511:D513)/1000,"")</f>
        <v>23131.568001060168</v>
      </c>
      <c r="AI513" s="11">
        <f t="shared" si="741"/>
        <v>6807.3966666666665</v>
      </c>
      <c r="AJ513" s="11">
        <f t="shared" si="741"/>
        <v>558.98465523333334</v>
      </c>
      <c r="AK513" s="11">
        <f t="shared" si="466"/>
        <v>1039625</v>
      </c>
      <c r="AL513" s="11">
        <f t="shared" ref="AL513" si="742">IF(COUNT(J511:J513)&gt;=2,AVERAGE(J511:J513)/1000,"")</f>
        <v>7574.0553333333328</v>
      </c>
      <c r="AM513" s="11">
        <f t="shared" si="459"/>
        <v>504.21725175580661</v>
      </c>
      <c r="AN513" s="11">
        <f t="shared" si="374"/>
        <v>2468.8662111499998</v>
      </c>
      <c r="AO513" s="11">
        <f t="shared" si="475"/>
        <v>4572.6333333333341</v>
      </c>
      <c r="AP513" s="11">
        <f t="shared" si="476"/>
        <v>857.55533333333335</v>
      </c>
      <c r="AQ513" s="11">
        <f t="shared" ref="AQ513:AR513" si="743">IF(OR(Q513="",Q510="",Q507="",Q504=""),AQ512,SUM(Q513,Q510,Q507,Q504))</f>
        <v>16774.89</v>
      </c>
      <c r="AR513" s="11">
        <f t="shared" si="743"/>
        <v>919343.79999999993</v>
      </c>
      <c r="AS513" s="11">
        <f t="shared" ref="AS513:AU513" si="744">IF(OR(T513="",T510="",T507="",T504=""),AS512,SUM(T513,T510,T507,T504)/1000)</f>
        <v>11682.986000000001</v>
      </c>
      <c r="AT513" s="11">
        <f t="shared" si="744"/>
        <v>1322.434260956878</v>
      </c>
      <c r="AU513" s="11">
        <f t="shared" si="744"/>
        <v>263.82901953200002</v>
      </c>
      <c r="AV513" s="11">
        <f t="shared" si="479"/>
        <v>532569</v>
      </c>
      <c r="AW513" s="11">
        <f t="shared" ref="AW513:AX513" si="745">IF(OR(Y513="",Y510="",Y507="",Y504=""),AW512,SUM(Y513,Y510,Y507,Y504)/1000)</f>
        <v>7127.2629999999999</v>
      </c>
      <c r="AX513" s="11">
        <f t="shared" si="745"/>
        <v>684.29870000000005</v>
      </c>
      <c r="AY513" s="11">
        <f t="shared" ref="AY513:AZ513" si="746">IF(OR(AB513="",AB510="",AB507="",AB504=""),AY512,SUM(AB513,AB510,AB507,AB504))</f>
        <v>36027.683657999994</v>
      </c>
      <c r="AZ513" s="11">
        <f t="shared" si="746"/>
        <v>2007.825135</v>
      </c>
      <c r="BA513" s="11">
        <f t="shared" si="482"/>
        <v>6054.1750000000002</v>
      </c>
      <c r="BC513" s="66" t="str">
        <f t="shared" si="483"/>
        <v>20055</v>
      </c>
      <c r="BD513" s="2">
        <f t="shared" si="484"/>
        <v>160.96462230438831</v>
      </c>
      <c r="BE513" s="2">
        <f t="shared" si="485"/>
        <v>106.38287004976557</v>
      </c>
      <c r="BF513" s="2">
        <f t="shared" si="486"/>
        <v>197.56921234002641</v>
      </c>
      <c r="BG513" s="2">
        <f t="shared" si="487"/>
        <v>504.1717533222174</v>
      </c>
      <c r="BH513" s="2">
        <f t="shared" si="488"/>
        <v>207.72895526763438</v>
      </c>
      <c r="BI513" s="2">
        <f t="shared" si="489"/>
        <v>191.18461645345485</v>
      </c>
      <c r="BJ513" s="2">
        <f t="shared" si="490"/>
        <v>108.89405501051965</v>
      </c>
      <c r="BK513" s="2">
        <f t="shared" si="491"/>
        <v>74.39549202993922</v>
      </c>
      <c r="BL513" s="2">
        <f t="shared" si="492"/>
        <v>6.9688797176955681</v>
      </c>
      <c r="BM513" s="2">
        <f t="shared" si="493"/>
        <v>214.87927035040332</v>
      </c>
      <c r="BN513" s="2">
        <f t="shared" si="494"/>
        <v>14.097070364834716</v>
      </c>
    </row>
    <row r="514" spans="1:66" ht="15" customHeight="1" x14ac:dyDescent="0.2">
      <c r="A514" s="71">
        <v>38504</v>
      </c>
      <c r="B514" s="13">
        <v>27252.26</v>
      </c>
      <c r="C514" s="13">
        <v>995096.2</v>
      </c>
      <c r="D514" s="76">
        <v>23425680.020346299</v>
      </c>
      <c r="E514" s="13">
        <v>6934560</v>
      </c>
      <c r="F514" s="38">
        <v>595813.19220000005</v>
      </c>
      <c r="G514" s="13"/>
      <c r="H514" s="38">
        <v>1073746</v>
      </c>
      <c r="I514" s="13">
        <v>1076526</v>
      </c>
      <c r="J514" s="13">
        <v>7539978</v>
      </c>
      <c r="K514" s="38">
        <v>512485.02799999999</v>
      </c>
      <c r="L514" s="13">
        <v>513644.02610968001</v>
      </c>
      <c r="M514" s="38">
        <v>3979024.58916</v>
      </c>
      <c r="N514" s="13">
        <v>2510152.9991199998</v>
      </c>
      <c r="O514" s="13">
        <v>4915.3999999999996</v>
      </c>
      <c r="P514" s="13">
        <v>876491</v>
      </c>
      <c r="Q514" s="13">
        <v>4479.3099999999995</v>
      </c>
      <c r="R514" s="13">
        <v>237019.1</v>
      </c>
      <c r="S514" s="38">
        <v>2978662</v>
      </c>
      <c r="T514" s="13">
        <v>2965394</v>
      </c>
      <c r="U514" s="13"/>
      <c r="V514" s="38"/>
      <c r="W514" s="13"/>
      <c r="X514" s="13"/>
      <c r="Y514" s="13">
        <v>1828808</v>
      </c>
      <c r="Z514" s="13">
        <v>180881.8</v>
      </c>
      <c r="AA514" s="38">
        <v>9393.0610660000002</v>
      </c>
      <c r="AB514" s="13">
        <v>9643.5924149999992</v>
      </c>
      <c r="AC514" s="13"/>
      <c r="AD514" s="13">
        <v>1617023</v>
      </c>
      <c r="AF514" s="11">
        <f t="shared" ref="AF514:AG514" si="747">IF(COUNT(B512:B514)&gt;=2,AVERAGE(B512:B514),"")</f>
        <v>26744.546666666665</v>
      </c>
      <c r="AG514" s="11">
        <f t="shared" si="747"/>
        <v>988649.13333333342</v>
      </c>
      <c r="AH514" s="11">
        <f t="shared" ref="AH514:AJ514" si="748">IF(COUNT(D512:D514)&gt;=2,AVERAGE(D512:D514)/1000,"")</f>
        <v>23264.280227245403</v>
      </c>
      <c r="AI514" s="11">
        <f t="shared" si="748"/>
        <v>6902.0266666666666</v>
      </c>
      <c r="AJ514" s="11">
        <f t="shared" si="748"/>
        <v>572.28875789999995</v>
      </c>
      <c r="AK514" s="11">
        <f t="shared" si="466"/>
        <v>1057566</v>
      </c>
      <c r="AL514" s="11">
        <f t="shared" ref="AL514" si="749">IF(COUNT(J512:J514)&gt;=2,AVERAGE(J512:J514)/1000,"")</f>
        <v>7566.0306666666665</v>
      </c>
      <c r="AM514" s="11">
        <f t="shared" si="459"/>
        <v>507.68136949081668</v>
      </c>
      <c r="AN514" s="11">
        <f t="shared" si="374"/>
        <v>2482.5911609166665</v>
      </c>
      <c r="AO514" s="11">
        <f t="shared" si="475"/>
        <v>4723.5333333333338</v>
      </c>
      <c r="AP514" s="11">
        <f t="shared" si="476"/>
        <v>870.83900000000006</v>
      </c>
      <c r="AQ514" s="11">
        <f t="shared" ref="AQ514:AR514" si="750">IF(OR(Q514="",Q511="",Q508="",Q505=""),AQ513,SUM(Q514,Q511,Q508,Q505))</f>
        <v>17384.12</v>
      </c>
      <c r="AR514" s="11">
        <f t="shared" si="750"/>
        <v>930096</v>
      </c>
      <c r="AS514" s="11">
        <f t="shared" ref="AS514:AU514" si="751">IF(OR(T514="",T511="",T508="",T505=""),AS513,SUM(T514,T511,T508,T505)/1000)</f>
        <v>11738.886</v>
      </c>
      <c r="AT514" s="11">
        <f t="shared" si="751"/>
        <v>1322.434260956878</v>
      </c>
      <c r="AU514" s="11">
        <f t="shared" si="751"/>
        <v>263.82901953200002</v>
      </c>
      <c r="AV514" s="11">
        <f t="shared" si="479"/>
        <v>532569</v>
      </c>
      <c r="AW514" s="11">
        <f t="shared" ref="AW514:AX514" si="752">IF(OR(Y514="",Y511="",Y508="",Y505=""),AW513,SUM(Y514,Y511,Y508,Y505)/1000)</f>
        <v>7272.8459999999995</v>
      </c>
      <c r="AX514" s="11">
        <f t="shared" si="752"/>
        <v>699.5154</v>
      </c>
      <c r="AY514" s="11">
        <f t="shared" ref="AY514:AZ514" si="753">IF(OR(AB514="",AB511="",AB508="",AB505=""),AY513,SUM(AB514,AB511,AB508,AB505))</f>
        <v>36789.055622</v>
      </c>
      <c r="AZ514" s="11">
        <f t="shared" si="753"/>
        <v>2007.825135</v>
      </c>
      <c r="BA514" s="11">
        <f t="shared" si="482"/>
        <v>6213.8370000000004</v>
      </c>
      <c r="BC514" s="66" t="str">
        <f t="shared" si="483"/>
        <v>20056</v>
      </c>
      <c r="BD514" s="2">
        <f t="shared" si="484"/>
        <v>157.23065844246969</v>
      </c>
      <c r="BE514" s="2">
        <f t="shared" si="485"/>
        <v>106.00702733116091</v>
      </c>
      <c r="BF514" s="2">
        <f t="shared" si="486"/>
        <v>197.00265717789586</v>
      </c>
      <c r="BG514" s="2">
        <f t="shared" si="487"/>
        <v>514.76257592880393</v>
      </c>
      <c r="BH514" s="2">
        <f t="shared" si="488"/>
        <v>209.28676588071903</v>
      </c>
      <c r="BI514" s="2">
        <f t="shared" si="489"/>
        <v>193.01004502077041</v>
      </c>
      <c r="BJ514" s="2">
        <f t="shared" si="490"/>
        <v>106.36491642490719</v>
      </c>
      <c r="BK514" s="2">
        <f t="shared" si="491"/>
        <v>73.120045433789713</v>
      </c>
      <c r="BL514" s="2">
        <f t="shared" si="492"/>
        <v>6.8387912859788598</v>
      </c>
      <c r="BM514" s="2">
        <f t="shared" si="493"/>
        <v>221.48011078331945</v>
      </c>
      <c r="BN514" s="2">
        <f t="shared" si="494"/>
        <v>14.03353333305804</v>
      </c>
    </row>
    <row r="515" spans="1:66" ht="15" customHeight="1" x14ac:dyDescent="0.2">
      <c r="A515" s="71">
        <v>38534</v>
      </c>
      <c r="B515" s="13">
        <v>27365.03</v>
      </c>
      <c r="C515" s="13">
        <v>1004623.4</v>
      </c>
      <c r="D515" s="76">
        <v>23618228.769427199</v>
      </c>
      <c r="E515" s="13">
        <v>6897920</v>
      </c>
      <c r="F515" s="38">
        <v>592406.0895</v>
      </c>
      <c r="G515" s="13"/>
      <c r="H515" s="38">
        <v>1088376</v>
      </c>
      <c r="I515" s="13">
        <v>1092206</v>
      </c>
      <c r="J515" s="13">
        <v>7617651</v>
      </c>
      <c r="K515" s="38">
        <v>518084.80300000001</v>
      </c>
      <c r="L515" s="13">
        <v>518947.45207107998</v>
      </c>
      <c r="M515" s="38">
        <v>4035250.4958100002</v>
      </c>
      <c r="N515" s="13">
        <v>2530217.23275</v>
      </c>
      <c r="O515" s="13">
        <v>4974.3</v>
      </c>
      <c r="P515" s="13">
        <v>898047</v>
      </c>
      <c r="Q515" s="13"/>
      <c r="R515" s="13"/>
      <c r="S515" s="38"/>
      <c r="T515" s="13"/>
      <c r="U515" s="13"/>
      <c r="V515" s="38"/>
      <c r="W515" s="13"/>
      <c r="X515" s="13"/>
      <c r="Y515" s="13"/>
      <c r="Z515" s="13">
        <v>184073.7</v>
      </c>
      <c r="AA515" s="38"/>
      <c r="AB515" s="13"/>
      <c r="AC515" s="13"/>
      <c r="AD515" s="13"/>
      <c r="AF515" s="11">
        <f t="shared" ref="AF515:AG515" si="754">IF(COUNT(B513:B515)&gt;=2,AVERAGE(B513:B515),"")</f>
        <v>27073.200000000001</v>
      </c>
      <c r="AG515" s="11">
        <f t="shared" si="754"/>
        <v>995876.96666666667</v>
      </c>
      <c r="AH515" s="11">
        <f t="shared" ref="AH515:AJ515" si="755">IF(COUNT(D513:D515)&gt;=2,AVERAGE(D513:D515)/1000,"")</f>
        <v>23430.494395485734</v>
      </c>
      <c r="AI515" s="11">
        <f t="shared" si="755"/>
        <v>6892.54</v>
      </c>
      <c r="AJ515" s="11">
        <f t="shared" si="755"/>
        <v>584.4483660333334</v>
      </c>
      <c r="AK515" s="11">
        <f t="shared" si="466"/>
        <v>1072749.3333333333</v>
      </c>
      <c r="AL515" s="11">
        <f t="shared" ref="AL515" si="756">IF(COUNT(J513:J515)&gt;=2,AVERAGE(J513:J515)/1000,"")</f>
        <v>7580.7356666666674</v>
      </c>
      <c r="AM515" s="11">
        <f t="shared" si="459"/>
        <v>512.82646765796005</v>
      </c>
      <c r="AN515" s="11">
        <f t="shared" si="374"/>
        <v>2500.5557407333336</v>
      </c>
      <c r="AO515" s="11">
        <f t="shared" si="475"/>
        <v>4855.7999999999993</v>
      </c>
      <c r="AP515" s="11">
        <f t="shared" si="476"/>
        <v>880.12233333333336</v>
      </c>
      <c r="AQ515" s="11">
        <f t="shared" ref="AQ515:AR515" si="757">IF(OR(Q515="",Q512="",Q509="",Q506=""),AQ514,SUM(Q515,Q512,Q509,Q506))</f>
        <v>17384.12</v>
      </c>
      <c r="AR515" s="11">
        <f t="shared" si="757"/>
        <v>930096</v>
      </c>
      <c r="AS515" s="11">
        <f t="shared" ref="AS515:AU515" si="758">IF(OR(T515="",T512="",T509="",T506=""),AS514,SUM(T515,T512,T509,T506)/1000)</f>
        <v>11738.886</v>
      </c>
      <c r="AT515" s="11">
        <f t="shared" si="758"/>
        <v>1322.434260956878</v>
      </c>
      <c r="AU515" s="11">
        <f t="shared" si="758"/>
        <v>263.82901953200002</v>
      </c>
      <c r="AV515" s="11">
        <f t="shared" si="479"/>
        <v>532569</v>
      </c>
      <c r="AW515" s="11">
        <f t="shared" ref="AW515:AX515" si="759">IF(OR(Y515="",Y512="",Y509="",Y506=""),AW514,SUM(Y515,Y512,Y509,Y506)/1000)</f>
        <v>7272.8459999999995</v>
      </c>
      <c r="AX515" s="11">
        <f t="shared" si="759"/>
        <v>695.3291999999999</v>
      </c>
      <c r="AY515" s="11">
        <f t="shared" ref="AY515:AZ515" si="760">IF(OR(AB515="",AB512="",AB509="",AB506=""),AY514,SUM(AB515,AB512,AB509,AB506))</f>
        <v>36789.055622</v>
      </c>
      <c r="AZ515" s="11">
        <f t="shared" si="760"/>
        <v>2007.825135</v>
      </c>
      <c r="BA515" s="11">
        <f t="shared" si="482"/>
        <v>6213.8370000000004</v>
      </c>
      <c r="BC515" s="66" t="str">
        <f t="shared" si="483"/>
        <v>20057</v>
      </c>
      <c r="BD515" s="2">
        <f t="shared" si="484"/>
        <v>159.43202409474318</v>
      </c>
      <c r="BE515" s="2">
        <f t="shared" si="485"/>
        <v>106.6162408448287</v>
      </c>
      <c r="BF515" s="2">
        <f t="shared" si="486"/>
        <v>197.99362937745681</v>
      </c>
      <c r="BG515" s="2">
        <f t="shared" si="487"/>
        <v>521.91831915127068</v>
      </c>
      <c r="BH515" s="2">
        <f t="shared" si="488"/>
        <v>211.87383261511675</v>
      </c>
      <c r="BI515" s="2">
        <f t="shared" si="489"/>
        <v>195.20944703878746</v>
      </c>
      <c r="BJ515" s="2">
        <f t="shared" si="490"/>
        <v>106.26877853859655</v>
      </c>
      <c r="BK515" s="2">
        <f t="shared" si="491"/>
        <v>73.864305827581035</v>
      </c>
      <c r="BL515" s="2">
        <f t="shared" si="492"/>
        <v>6.8526920425587363</v>
      </c>
      <c r="BM515" s="2">
        <f t="shared" si="493"/>
        <v>227.74061613355258</v>
      </c>
      <c r="BN515" s="2">
        <f t="shared" si="494"/>
        <v>14.164693510401225</v>
      </c>
    </row>
    <row r="516" spans="1:66" ht="15" customHeight="1" x14ac:dyDescent="0.2">
      <c r="A516" s="71">
        <v>38565</v>
      </c>
      <c r="B516" s="13">
        <v>27800.31</v>
      </c>
      <c r="C516" s="13">
        <v>1007822.6</v>
      </c>
      <c r="D516" s="76">
        <v>23750796.990219001</v>
      </c>
      <c r="E516" s="13">
        <v>6984560</v>
      </c>
      <c r="F516" s="38">
        <v>602181.87100000004</v>
      </c>
      <c r="G516" s="13"/>
      <c r="H516" s="38">
        <v>1115874</v>
      </c>
      <c r="I516" s="13">
        <v>1119102</v>
      </c>
      <c r="J516" s="13">
        <v>7674578</v>
      </c>
      <c r="K516" s="38">
        <v>526645.43500000006</v>
      </c>
      <c r="L516" s="13">
        <v>527379.55352078995</v>
      </c>
      <c r="M516" s="38">
        <v>4063981.1796800001</v>
      </c>
      <c r="N516" s="13">
        <v>2548081.74529</v>
      </c>
      <c r="O516" s="13">
        <v>5118.2</v>
      </c>
      <c r="P516" s="13">
        <v>915941</v>
      </c>
      <c r="Q516" s="13"/>
      <c r="R516" s="13"/>
      <c r="S516" s="38"/>
      <c r="T516" s="13"/>
      <c r="U516" s="13"/>
      <c r="V516" s="38"/>
      <c r="W516" s="13"/>
      <c r="X516" s="13"/>
      <c r="Y516" s="13"/>
      <c r="Z516" s="13">
        <v>187246.6</v>
      </c>
      <c r="AA516" s="38"/>
      <c r="AB516" s="13"/>
      <c r="AC516" s="13"/>
      <c r="AD516" s="13"/>
      <c r="AF516" s="11">
        <f t="shared" ref="AF516:AG516" si="761">IF(COUNT(B514:B516)&gt;=2,AVERAGE(B514:B516),"")</f>
        <v>27472.533333333329</v>
      </c>
      <c r="AG516" s="11">
        <f t="shared" si="761"/>
        <v>1002514.0666666668</v>
      </c>
      <c r="AH516" s="11">
        <f t="shared" ref="AH516:AJ516" si="762">IF(COUNT(D514:D516)&gt;=2,AVERAGE(D514:D516)/1000,"")</f>
        <v>23598.235259997498</v>
      </c>
      <c r="AI516" s="11">
        <f t="shared" si="762"/>
        <v>6939.0133333333333</v>
      </c>
      <c r="AJ516" s="11">
        <f t="shared" si="762"/>
        <v>596.80038423333338</v>
      </c>
      <c r="AK516" s="11">
        <f t="shared" si="466"/>
        <v>1095944.6666666667</v>
      </c>
      <c r="AL516" s="11">
        <f t="shared" ref="AL516" si="763">IF(COUNT(J514:J516)&gt;=2,AVERAGE(J514:J516)/1000,"")</f>
        <v>7610.7356666666674</v>
      </c>
      <c r="AM516" s="11">
        <f t="shared" si="459"/>
        <v>519.99034390051668</v>
      </c>
      <c r="AN516" s="11">
        <f t="shared" si="374"/>
        <v>2529.4839923866666</v>
      </c>
      <c r="AO516" s="11">
        <f t="shared" si="475"/>
        <v>5002.6333333333341</v>
      </c>
      <c r="AP516" s="11">
        <f t="shared" si="476"/>
        <v>896.82633333333342</v>
      </c>
      <c r="AQ516" s="11">
        <f t="shared" ref="AQ516:AR516" si="764">IF(OR(Q516="",Q513="",Q510="",Q507=""),AQ515,SUM(Q516,Q513,Q510,Q507))</f>
        <v>17384.12</v>
      </c>
      <c r="AR516" s="11">
        <f t="shared" si="764"/>
        <v>930096</v>
      </c>
      <c r="AS516" s="11">
        <f t="shared" ref="AS516:AU516" si="765">IF(OR(T516="",T513="",T510="",T507=""),AS515,SUM(T516,T513,T510,T507)/1000)</f>
        <v>11738.886</v>
      </c>
      <c r="AT516" s="11">
        <f t="shared" si="765"/>
        <v>1322.434260956878</v>
      </c>
      <c r="AU516" s="11">
        <f t="shared" si="765"/>
        <v>263.82901953200002</v>
      </c>
      <c r="AV516" s="11">
        <f t="shared" si="479"/>
        <v>532569</v>
      </c>
      <c r="AW516" s="11">
        <f t="shared" ref="AW516:AX516" si="766">IF(OR(Y516="",Y513="",Y510="",Y507=""),AW515,SUM(Y516,Y513,Y510,Y507)/1000)</f>
        <v>7272.8459999999995</v>
      </c>
      <c r="AX516" s="11">
        <f t="shared" si="766"/>
        <v>702.3664</v>
      </c>
      <c r="AY516" s="11">
        <f t="shared" ref="AY516:AZ516" si="767">IF(OR(AB516="",AB513="",AB510="",AB507=""),AY515,SUM(AB516,AB513,AB510,AB507))</f>
        <v>36789.055622</v>
      </c>
      <c r="AZ516" s="11">
        <f t="shared" si="767"/>
        <v>2007.825135</v>
      </c>
      <c r="BA516" s="11">
        <f t="shared" si="482"/>
        <v>6213.8370000000004</v>
      </c>
      <c r="BC516" s="66" t="str">
        <f t="shared" si="483"/>
        <v>20058</v>
      </c>
      <c r="BD516" s="2">
        <f t="shared" si="484"/>
        <v>161.39122223752287</v>
      </c>
      <c r="BE516" s="2">
        <f t="shared" si="485"/>
        <v>107.53856536948783</v>
      </c>
      <c r="BF516" s="2">
        <f t="shared" si="486"/>
        <v>199.12957378572054</v>
      </c>
      <c r="BG516" s="2">
        <f t="shared" si="487"/>
        <v>521.20095520005225</v>
      </c>
      <c r="BH516" s="2">
        <f t="shared" si="488"/>
        <v>216.91653136382394</v>
      </c>
      <c r="BI516" s="2">
        <f t="shared" si="489"/>
        <v>198.57821240064669</v>
      </c>
      <c r="BJ516" s="2">
        <f t="shared" si="490"/>
        <v>106.15618739853807</v>
      </c>
      <c r="BK516" s="2">
        <f t="shared" si="491"/>
        <v>74.190023960416212</v>
      </c>
      <c r="BL516" s="2">
        <f t="shared" si="492"/>
        <v>6.8907876078938637</v>
      </c>
      <c r="BM516" s="2">
        <f t="shared" si="493"/>
        <v>235.25621086187539</v>
      </c>
      <c r="BN516" s="2">
        <f t="shared" si="494"/>
        <v>14.384106835365678</v>
      </c>
    </row>
    <row r="517" spans="1:66" ht="15" customHeight="1" x14ac:dyDescent="0.2">
      <c r="A517" s="71">
        <v>38596</v>
      </c>
      <c r="B517" s="13">
        <v>28405.21</v>
      </c>
      <c r="C517" s="13">
        <v>1013018.5</v>
      </c>
      <c r="D517" s="76">
        <v>23825325.272098999</v>
      </c>
      <c r="E517" s="13">
        <v>7259780</v>
      </c>
      <c r="F517" s="38">
        <v>605384.06299999997</v>
      </c>
      <c r="G517" s="13"/>
      <c r="H517" s="38">
        <v>1150451</v>
      </c>
      <c r="I517" s="13">
        <v>1154053</v>
      </c>
      <c r="J517" s="13">
        <v>7739380</v>
      </c>
      <c r="K517" s="38">
        <v>532469.41299999994</v>
      </c>
      <c r="L517" s="13">
        <v>537869.64472664997</v>
      </c>
      <c r="M517" s="38">
        <v>4141035.1055399999</v>
      </c>
      <c r="N517" s="13">
        <v>2583841.43261</v>
      </c>
      <c r="O517" s="13">
        <v>5274.9</v>
      </c>
      <c r="P517" s="13">
        <v>928537</v>
      </c>
      <c r="Q517" s="13">
        <v>4804.7700000000004</v>
      </c>
      <c r="R517" s="13">
        <v>241872.5</v>
      </c>
      <c r="S517" s="38">
        <v>3009842</v>
      </c>
      <c r="T517" s="13">
        <v>2996190</v>
      </c>
      <c r="U517" s="13"/>
      <c r="V517" s="38"/>
      <c r="W517" s="13"/>
      <c r="X517" s="13"/>
      <c r="Y517" s="13">
        <v>1902798</v>
      </c>
      <c r="Z517" s="13">
        <v>181538.9</v>
      </c>
      <c r="AA517" s="38">
        <v>9442.1996999999992</v>
      </c>
      <c r="AB517" s="13">
        <v>9574.3666649999996</v>
      </c>
      <c r="AC517" s="13"/>
      <c r="AD517" s="13">
        <v>1660010</v>
      </c>
      <c r="AF517" s="11">
        <f t="shared" ref="AF517:AG517" si="768">IF(COUNT(B515:B517)&gt;=2,AVERAGE(B515:B517),"")</f>
        <v>27856.849999999995</v>
      </c>
      <c r="AG517" s="11">
        <f t="shared" si="768"/>
        <v>1008488.1666666666</v>
      </c>
      <c r="AH517" s="11">
        <f t="shared" ref="AH517:AJ517" si="769">IF(COUNT(D515:D517)&gt;=2,AVERAGE(D515:D517)/1000,"")</f>
        <v>23731.450343915065</v>
      </c>
      <c r="AI517" s="11">
        <f t="shared" si="769"/>
        <v>7047.42</v>
      </c>
      <c r="AJ517" s="11">
        <f t="shared" si="769"/>
        <v>599.99067450000007</v>
      </c>
      <c r="AK517" s="11">
        <f t="shared" si="466"/>
        <v>1121787</v>
      </c>
      <c r="AL517" s="11">
        <f t="shared" ref="AL517" si="770">IF(COUNT(J515:J517)&gt;=2,AVERAGE(J515:J517)/1000,"")</f>
        <v>7677.2030000000004</v>
      </c>
      <c r="AM517" s="11">
        <f t="shared" si="459"/>
        <v>528.0655501061733</v>
      </c>
      <c r="AN517" s="11">
        <f t="shared" si="374"/>
        <v>2554.0468035499998</v>
      </c>
      <c r="AO517" s="11">
        <f t="shared" si="475"/>
        <v>5122.4666666666662</v>
      </c>
      <c r="AP517" s="11">
        <f t="shared" si="476"/>
        <v>914.17499999999995</v>
      </c>
      <c r="AQ517" s="11">
        <f t="shared" ref="AQ517:AR517" si="771">IF(OR(Q517="",Q514="",Q511="",Q508=""),AQ516,SUM(Q517,Q514,Q511,Q508))</f>
        <v>18003.39</v>
      </c>
      <c r="AR517" s="11">
        <f t="shared" si="771"/>
        <v>943113.2</v>
      </c>
      <c r="AS517" s="11">
        <f t="shared" ref="AS517:AU517" si="772">IF(OR(T517="",T514="",T511="",T508=""),AS516,SUM(T517,T514,T511,T508)/1000)</f>
        <v>11800.32</v>
      </c>
      <c r="AT517" s="11">
        <f t="shared" si="772"/>
        <v>1322.434260956878</v>
      </c>
      <c r="AU517" s="11">
        <f t="shared" si="772"/>
        <v>263.82901953200002</v>
      </c>
      <c r="AV517" s="11">
        <f t="shared" si="479"/>
        <v>532569</v>
      </c>
      <c r="AW517" s="11">
        <f t="shared" ref="AW517:AX517" si="773">IF(OR(Y517="",Y514="",Y511="",Y508=""),AW516,SUM(Y517,Y514,Y511,Y508)/1000)</f>
        <v>7454.616</v>
      </c>
      <c r="AX517" s="11">
        <f t="shared" si="773"/>
        <v>716.35179999999991</v>
      </c>
      <c r="AY517" s="11">
        <f t="shared" ref="AY517:AZ517" si="774">IF(OR(AB517="",AB514="",AB511="",AB508=""),AY516,SUM(AB517,AB514,AB511,AB508))</f>
        <v>37519.389134999998</v>
      </c>
      <c r="AZ517" s="11">
        <f t="shared" si="774"/>
        <v>2007.825135</v>
      </c>
      <c r="BA517" s="11">
        <f t="shared" si="482"/>
        <v>6384.0739999999996</v>
      </c>
      <c r="BC517" s="66" t="str">
        <f t="shared" si="483"/>
        <v>20059</v>
      </c>
      <c r="BD517" s="2">
        <f t="shared" si="484"/>
        <v>158.03234983038158</v>
      </c>
      <c r="BE517" s="2">
        <f t="shared" si="485"/>
        <v>107.07249215851553</v>
      </c>
      <c r="BF517" s="2">
        <f t="shared" si="486"/>
        <v>199.59725646441862</v>
      </c>
      <c r="BG517" s="2">
        <f t="shared" si="487"/>
        <v>524.71518155559954</v>
      </c>
      <c r="BH517" s="2">
        <f t="shared" si="488"/>
        <v>221.52542850292676</v>
      </c>
      <c r="BI517" s="2">
        <f t="shared" si="489"/>
        <v>201.42917318381905</v>
      </c>
      <c r="BJ517" s="2">
        <f t="shared" si="490"/>
        <v>104.23341380618629</v>
      </c>
      <c r="BK517" s="2">
        <f t="shared" si="491"/>
        <v>73.311676577522107</v>
      </c>
      <c r="BL517" s="2">
        <f t="shared" si="492"/>
        <v>6.7970098673530268</v>
      </c>
      <c r="BM517" s="2">
        <f t="shared" si="493"/>
        <v>241.84376992571111</v>
      </c>
      <c r="BN517" s="2">
        <f t="shared" si="494"/>
        <v>14.163910854651213</v>
      </c>
    </row>
    <row r="518" spans="1:66" ht="15" customHeight="1" x14ac:dyDescent="0.2">
      <c r="A518" s="71">
        <v>38626</v>
      </c>
      <c r="B518" s="13">
        <v>28419.98</v>
      </c>
      <c r="C518" s="13">
        <v>1009310</v>
      </c>
      <c r="D518" s="76">
        <v>23922262.939250901</v>
      </c>
      <c r="E518" s="13">
        <v>7249670</v>
      </c>
      <c r="F518" s="38">
        <v>607055.14049999998</v>
      </c>
      <c r="G518" s="13"/>
      <c r="H518" s="38">
        <v>1165741</v>
      </c>
      <c r="I518" s="13">
        <v>1168842</v>
      </c>
      <c r="J518" s="13">
        <v>7751194</v>
      </c>
      <c r="K518" s="38">
        <v>539183.005</v>
      </c>
      <c r="L518" s="13">
        <v>538102.57585071004</v>
      </c>
      <c r="M518" s="38">
        <v>4217947.0097099999</v>
      </c>
      <c r="N518" s="13">
        <v>2646976.7272299998</v>
      </c>
      <c r="O518" s="13">
        <v>5296.5</v>
      </c>
      <c r="P518" s="13">
        <v>931975</v>
      </c>
      <c r="Q518" s="13"/>
      <c r="R518" s="13"/>
      <c r="S518" s="38"/>
      <c r="T518" s="13"/>
      <c r="U518" s="13"/>
      <c r="V518" s="38"/>
      <c r="W518" s="13"/>
      <c r="X518" s="13"/>
      <c r="Y518" s="13"/>
      <c r="Z518" s="13">
        <v>189183</v>
      </c>
      <c r="AA518" s="38"/>
      <c r="AB518" s="13"/>
      <c r="AC518" s="13"/>
      <c r="AD518" s="13"/>
      <c r="AF518" s="11">
        <f t="shared" ref="AF518:AG518" si="775">IF(COUNT(B516:B518)&gt;=2,AVERAGE(B516:B518),"")</f>
        <v>28208.5</v>
      </c>
      <c r="AG518" s="11">
        <f t="shared" si="775"/>
        <v>1010050.3666666667</v>
      </c>
      <c r="AH518" s="11">
        <f t="shared" ref="AH518:AJ518" si="776">IF(COUNT(D516:D518)&gt;=2,AVERAGE(D516:D518)/1000,"")</f>
        <v>23832.795067189632</v>
      </c>
      <c r="AI518" s="11">
        <f t="shared" si="776"/>
        <v>7164.67</v>
      </c>
      <c r="AJ518" s="11">
        <f t="shared" si="776"/>
        <v>604.87369149999995</v>
      </c>
      <c r="AK518" s="11">
        <f t="shared" si="466"/>
        <v>1147332.3333333333</v>
      </c>
      <c r="AL518" s="11">
        <f t="shared" ref="AL518" si="777">IF(COUNT(J516:J518)&gt;=2,AVERAGE(J516:J518)/1000,"")</f>
        <v>7721.717333333333</v>
      </c>
      <c r="AM518" s="11">
        <f t="shared" si="459"/>
        <v>534.45059136604993</v>
      </c>
      <c r="AN518" s="11">
        <f t="shared" si="374"/>
        <v>2592.9666350433326</v>
      </c>
      <c r="AO518" s="11">
        <f t="shared" si="475"/>
        <v>5229.8666666666659</v>
      </c>
      <c r="AP518" s="11">
        <f t="shared" si="476"/>
        <v>925.48433333333332</v>
      </c>
      <c r="AQ518" s="11">
        <f t="shared" ref="AQ518:AR518" si="778">IF(OR(Q518="",Q515="",Q512="",Q509=""),AQ517,SUM(Q518,Q515,Q512,Q509))</f>
        <v>18003.39</v>
      </c>
      <c r="AR518" s="11">
        <f t="shared" si="778"/>
        <v>943113.2</v>
      </c>
      <c r="AS518" s="11">
        <f t="shared" ref="AS518:AU518" si="779">IF(OR(T518="",T515="",T512="",T509=""),AS517,SUM(T518,T515,T512,T509)/1000)</f>
        <v>11800.32</v>
      </c>
      <c r="AT518" s="11">
        <f t="shared" si="779"/>
        <v>1322.434260956878</v>
      </c>
      <c r="AU518" s="11">
        <f t="shared" si="779"/>
        <v>263.82901953200002</v>
      </c>
      <c r="AV518" s="11">
        <f t="shared" si="479"/>
        <v>532569</v>
      </c>
      <c r="AW518" s="11">
        <f t="shared" ref="AW518:AX518" si="780">IF(OR(Y518="",Y515="",Y512="",Y509=""),AW517,SUM(Y518,Y515,Y512,Y509)/1000)</f>
        <v>7454.616</v>
      </c>
      <c r="AX518" s="11">
        <f t="shared" si="780"/>
        <v>713.97569999999996</v>
      </c>
      <c r="AY518" s="11">
        <f t="shared" ref="AY518:AZ518" si="781">IF(OR(AB518="",AB515="",AB512="",AB509=""),AY517,SUM(AB518,AB515,AB512,AB509))</f>
        <v>37519.389134999998</v>
      </c>
      <c r="AZ518" s="11">
        <f t="shared" si="781"/>
        <v>2007.825135</v>
      </c>
      <c r="BA518" s="11">
        <f t="shared" si="482"/>
        <v>6384.0739999999996</v>
      </c>
      <c r="BC518" s="66" t="str">
        <f t="shared" si="483"/>
        <v>200510</v>
      </c>
      <c r="BD518" s="2">
        <f t="shared" si="484"/>
        <v>160.24308391796649</v>
      </c>
      <c r="BE518" s="2">
        <f t="shared" si="485"/>
        <v>107.78608516396875</v>
      </c>
      <c r="BF518" s="2">
        <f t="shared" si="486"/>
        <v>201.02618987864349</v>
      </c>
      <c r="BG518" s="2">
        <f t="shared" si="487"/>
        <v>532.91269048796994</v>
      </c>
      <c r="BH518" s="2">
        <f t="shared" si="488"/>
        <v>226.2072554762866</v>
      </c>
      <c r="BI518" s="2">
        <f t="shared" si="489"/>
        <v>205.78453996884286</v>
      </c>
      <c r="BJ518" s="2">
        <f t="shared" si="490"/>
        <v>104.64590707223374</v>
      </c>
      <c r="BK518" s="2">
        <f t="shared" si="491"/>
        <v>74.783331967148328</v>
      </c>
      <c r="BL518" s="2">
        <f t="shared" si="492"/>
        <v>6.8756426323540234</v>
      </c>
      <c r="BM518" s="2">
        <f t="shared" si="493"/>
        <v>249.15682377555922</v>
      </c>
      <c r="BN518" s="2">
        <f t="shared" si="494"/>
        <v>14.432730265266589</v>
      </c>
    </row>
    <row r="519" spans="1:66" ht="15" customHeight="1" x14ac:dyDescent="0.2">
      <c r="A519" s="71">
        <v>38657</v>
      </c>
      <c r="B519" s="13">
        <v>28895.29</v>
      </c>
      <c r="C519" s="13">
        <v>1013663.2</v>
      </c>
      <c r="D519" s="76">
        <v>24010601.904042602</v>
      </c>
      <c r="E519" s="13">
        <v>7333450</v>
      </c>
      <c r="F519" s="38">
        <v>606570.7023</v>
      </c>
      <c r="G519" s="13"/>
      <c r="H519" s="38">
        <v>1168267</v>
      </c>
      <c r="I519" s="13">
        <v>1169085</v>
      </c>
      <c r="J519" s="13">
        <v>7878283</v>
      </c>
      <c r="K519" s="38">
        <v>549488.59499999997</v>
      </c>
      <c r="L519" s="13">
        <v>548097.11882192001</v>
      </c>
      <c r="M519" s="38">
        <v>4272295.5064099999</v>
      </c>
      <c r="N519" s="13">
        <v>2686753.9412400001</v>
      </c>
      <c r="O519" s="13">
        <v>5417.1</v>
      </c>
      <c r="P519" s="13">
        <v>937193</v>
      </c>
      <c r="Q519" s="13"/>
      <c r="R519" s="13"/>
      <c r="S519" s="38"/>
      <c r="T519" s="13"/>
      <c r="U519" s="13"/>
      <c r="V519" s="38"/>
      <c r="W519" s="13"/>
      <c r="X519" s="13"/>
      <c r="Y519" s="13"/>
      <c r="Z519" s="13">
        <v>194794.5</v>
      </c>
      <c r="AA519" s="38"/>
      <c r="AB519" s="13"/>
      <c r="AC519" s="13"/>
      <c r="AD519" s="13"/>
      <c r="AF519" s="11">
        <f t="shared" ref="AF519:AG519" si="782">IF(COUNT(B517:B519)&gt;=2,AVERAGE(B517:B519),"")</f>
        <v>28573.493333333336</v>
      </c>
      <c r="AG519" s="11">
        <f t="shared" si="782"/>
        <v>1011997.2333333334</v>
      </c>
      <c r="AH519" s="11">
        <f t="shared" ref="AH519:AJ519" si="783">IF(COUNT(D517:D519)&gt;=2,AVERAGE(D517:D519)/1000,"")</f>
        <v>23919.396705130835</v>
      </c>
      <c r="AI519" s="11">
        <f t="shared" si="783"/>
        <v>7280.9666666666672</v>
      </c>
      <c r="AJ519" s="11">
        <f t="shared" si="783"/>
        <v>606.33663526666669</v>
      </c>
      <c r="AK519" s="11">
        <f t="shared" si="466"/>
        <v>1163993.3333333333</v>
      </c>
      <c r="AL519" s="11">
        <f t="shared" ref="AL519" si="784">IF(COUNT(J517:J519)&gt;=2,AVERAGE(J517:J519)/1000,"")</f>
        <v>7789.6189999999997</v>
      </c>
      <c r="AM519" s="11">
        <f t="shared" si="459"/>
        <v>541.35644646642675</v>
      </c>
      <c r="AN519" s="11">
        <f t="shared" si="374"/>
        <v>2639.1907003599999</v>
      </c>
      <c r="AO519" s="11">
        <f t="shared" si="475"/>
        <v>5329.5</v>
      </c>
      <c r="AP519" s="11">
        <f t="shared" si="476"/>
        <v>932.56833333333338</v>
      </c>
      <c r="AQ519" s="11">
        <f t="shared" ref="AQ519:AR519" si="785">IF(OR(Q519="",Q516="",Q513="",Q510=""),AQ518,SUM(Q519,Q516,Q513,Q510))</f>
        <v>18003.39</v>
      </c>
      <c r="AR519" s="11">
        <f t="shared" si="785"/>
        <v>943113.2</v>
      </c>
      <c r="AS519" s="11">
        <f t="shared" ref="AS519:AU519" si="786">IF(OR(T519="",T516="",T513="",T510=""),AS518,SUM(T519,T516,T513,T510)/1000)</f>
        <v>11800.32</v>
      </c>
      <c r="AT519" s="11">
        <f t="shared" si="786"/>
        <v>1322.434260956878</v>
      </c>
      <c r="AU519" s="11">
        <f t="shared" si="786"/>
        <v>263.82901953200002</v>
      </c>
      <c r="AV519" s="11">
        <f t="shared" si="479"/>
        <v>532569</v>
      </c>
      <c r="AW519" s="11">
        <f t="shared" ref="AW519:AX519" si="787">IF(OR(Y519="",Y516="",Y513="",Y510=""),AW518,SUM(Y519,Y516,Y513,Y510)/1000)</f>
        <v>7454.616</v>
      </c>
      <c r="AX519" s="11">
        <f t="shared" si="787"/>
        <v>720.23940000000005</v>
      </c>
      <c r="AY519" s="11">
        <f t="shared" ref="AY519:AZ519" si="788">IF(OR(AB519="",AB516="",AB513="",AB510=""),AY518,SUM(AB519,AB516,AB513,AB510))</f>
        <v>37519.389134999998</v>
      </c>
      <c r="AZ519" s="11">
        <f t="shared" si="788"/>
        <v>2007.825135</v>
      </c>
      <c r="BA519" s="11">
        <f t="shared" si="482"/>
        <v>6384.0739999999996</v>
      </c>
      <c r="BC519" s="66" t="str">
        <f t="shared" si="483"/>
        <v>200511</v>
      </c>
      <c r="BD519" s="2">
        <f t="shared" si="484"/>
        <v>162.26590704620079</v>
      </c>
      <c r="BE519" s="2">
        <f t="shared" si="485"/>
        <v>108.42839520508277</v>
      </c>
      <c r="BF519" s="2">
        <f t="shared" si="486"/>
        <v>202.16100866739026</v>
      </c>
      <c r="BG519" s="2">
        <f t="shared" si="487"/>
        <v>541.77891571077691</v>
      </c>
      <c r="BH519" s="2">
        <f t="shared" si="488"/>
        <v>227.41648191859608</v>
      </c>
      <c r="BI519" s="2">
        <f t="shared" si="489"/>
        <v>210.63693155253119</v>
      </c>
      <c r="BJ519" s="2">
        <f t="shared" si="490"/>
        <v>105.55981798597138</v>
      </c>
      <c r="BK519" s="2">
        <f t="shared" si="491"/>
        <v>75.183771619225141</v>
      </c>
      <c r="BL519" s="2">
        <f t="shared" si="492"/>
        <v>6.9424092583193948</v>
      </c>
      <c r="BM519" s="2">
        <f t="shared" si="493"/>
        <v>255.12513900602536</v>
      </c>
      <c r="BN519" s="2">
        <f t="shared" si="494"/>
        <v>14.711924371366674</v>
      </c>
    </row>
    <row r="520" spans="1:66" ht="15" customHeight="1" x14ac:dyDescent="0.2">
      <c r="A520" s="71">
        <v>38687</v>
      </c>
      <c r="B520" s="13">
        <v>29550.76</v>
      </c>
      <c r="C520" s="13">
        <v>1017302.3</v>
      </c>
      <c r="D520" s="76">
        <v>24221275.500462402</v>
      </c>
      <c r="E520" s="13">
        <v>7536650</v>
      </c>
      <c r="F520" s="38">
        <v>621346.43850000005</v>
      </c>
      <c r="G520" s="13"/>
      <c r="H520" s="38">
        <v>1203215</v>
      </c>
      <c r="I520" s="13">
        <v>1202762</v>
      </c>
      <c r="J520" s="13">
        <v>7926411</v>
      </c>
      <c r="K520" s="38">
        <v>582463.58100000001</v>
      </c>
      <c r="L520" s="13">
        <v>580696.41008196003</v>
      </c>
      <c r="M520" s="38">
        <v>4366055.5577800004</v>
      </c>
      <c r="N520" s="13">
        <v>2847571.5359399999</v>
      </c>
      <c r="O520" s="13">
        <v>6032.1</v>
      </c>
      <c r="P520" s="13">
        <v>963515</v>
      </c>
      <c r="Q520" s="13">
        <v>5402.48</v>
      </c>
      <c r="R520" s="13">
        <v>245316.7</v>
      </c>
      <c r="S520" s="38">
        <v>3155696</v>
      </c>
      <c r="T520" s="13">
        <v>3135317</v>
      </c>
      <c r="U520" s="13"/>
      <c r="V520" s="38"/>
      <c r="W520" s="13"/>
      <c r="X520" s="13"/>
      <c r="Y520" s="13">
        <v>2016748</v>
      </c>
      <c r="Z520" s="13">
        <v>198480.1</v>
      </c>
      <c r="AA520" s="38">
        <v>9895.4330609999997</v>
      </c>
      <c r="AB520" s="13">
        <v>9971.4860509999999</v>
      </c>
      <c r="AC520" s="13"/>
      <c r="AD520" s="13">
        <v>1711008</v>
      </c>
      <c r="AF520" s="11">
        <f t="shared" ref="AF520:AG520" si="789">IF(COUNT(B518:B520)&gt;=2,AVERAGE(B518:B520),"")</f>
        <v>28955.343333333334</v>
      </c>
      <c r="AG520" s="11">
        <f t="shared" si="789"/>
        <v>1013425.1666666666</v>
      </c>
      <c r="AH520" s="11">
        <f t="shared" ref="AH520:AJ520" si="790">IF(COUNT(D518:D520)&gt;=2,AVERAGE(D518:D520)/1000,"")</f>
        <v>24051.380114585299</v>
      </c>
      <c r="AI520" s="11">
        <f t="shared" si="790"/>
        <v>7373.2566666666671</v>
      </c>
      <c r="AJ520" s="11">
        <f t="shared" si="790"/>
        <v>611.65742709999995</v>
      </c>
      <c r="AK520" s="11">
        <f t="shared" si="466"/>
        <v>1180229.6666666667</v>
      </c>
      <c r="AL520" s="11">
        <f t="shared" ref="AL520" si="791">IF(COUNT(J518:J520)&gt;=2,AVERAGE(J518:J520)/1000,"")</f>
        <v>7851.9626666666672</v>
      </c>
      <c r="AM520" s="11">
        <f t="shared" si="459"/>
        <v>555.63203491819672</v>
      </c>
      <c r="AN520" s="11">
        <f t="shared" si="374"/>
        <v>2727.1007348033336</v>
      </c>
      <c r="AO520" s="11">
        <f t="shared" si="475"/>
        <v>5581.9000000000005</v>
      </c>
      <c r="AP520" s="11">
        <f t="shared" si="476"/>
        <v>944.22766666666666</v>
      </c>
      <c r="AQ520" s="11">
        <f t="shared" ref="AQ520:AR520" si="792">IF(OR(Q520="",Q517="",Q514="",Q511=""),AQ519,SUM(Q520,Q517,Q514,Q511))</f>
        <v>18731.89</v>
      </c>
      <c r="AR520" s="11">
        <f t="shared" si="792"/>
        <v>957447.70000000007</v>
      </c>
      <c r="AS520" s="11">
        <f t="shared" ref="AS520:AU520" si="793">IF(OR(T520="",T517="",T514="",T511=""),AS519,SUM(T520,T517,T514,T511)/1000)</f>
        <v>12036.674999999999</v>
      </c>
      <c r="AT520" s="11">
        <f t="shared" si="793"/>
        <v>1322.434260956878</v>
      </c>
      <c r="AU520" s="11">
        <f t="shared" si="793"/>
        <v>263.82901953200002</v>
      </c>
      <c r="AV520" s="11">
        <f t="shared" si="479"/>
        <v>532569</v>
      </c>
      <c r="AW520" s="11">
        <f t="shared" ref="AW520:AX520" si="794">IF(OR(Y520="",Y517="",Y514="",Y511=""),AW519,SUM(Y520,Y517,Y514,Y511)/1000)</f>
        <v>7614.4110000000001</v>
      </c>
      <c r="AX520" s="11">
        <f t="shared" si="794"/>
        <v>736.36950000000002</v>
      </c>
      <c r="AY520" s="11">
        <f t="shared" ref="AY520:AZ520" si="795">IF(OR(AB520="",AB517="",AB514="",AB511=""),AY519,SUM(AB520,AB517,AB514,AB511))</f>
        <v>38250.592449999996</v>
      </c>
      <c r="AZ520" s="11">
        <f t="shared" si="795"/>
        <v>2007.825135</v>
      </c>
      <c r="BA520" s="11">
        <f t="shared" si="482"/>
        <v>6557.0159999999996</v>
      </c>
      <c r="BC520" s="66" t="str">
        <f t="shared" si="483"/>
        <v>200512</v>
      </c>
      <c r="BD520" s="2">
        <f t="shared" si="484"/>
        <v>158.71173891879994</v>
      </c>
      <c r="BE520" s="2">
        <f t="shared" si="485"/>
        <v>107.09746896413567</v>
      </c>
      <c r="BF520" s="2">
        <f t="shared" si="486"/>
        <v>201.96736247143835</v>
      </c>
      <c r="BG520" s="2">
        <f t="shared" si="487"/>
        <v>550.57305165387618</v>
      </c>
      <c r="BH520" s="2">
        <f t="shared" si="488"/>
        <v>229.26730826387899</v>
      </c>
      <c r="BI520" s="2">
        <f t="shared" si="489"/>
        <v>215.43355571453338</v>
      </c>
      <c r="BJ520" s="2">
        <f t="shared" si="490"/>
        <v>103.58303275894201</v>
      </c>
      <c r="BK520" s="2">
        <f t="shared" si="491"/>
        <v>74.60727974244638</v>
      </c>
      <c r="BL520" s="2">
        <f t="shared" si="492"/>
        <v>6.9110044028528206</v>
      </c>
      <c r="BM520" s="2">
        <f t="shared" si="493"/>
        <v>260.47421040312184</v>
      </c>
      <c r="BN520" s="2">
        <f t="shared" si="494"/>
        <v>14.496767006982273</v>
      </c>
    </row>
    <row r="521" spans="1:66" ht="15" customHeight="1" x14ac:dyDescent="0.2">
      <c r="A521" s="71">
        <v>38718</v>
      </c>
      <c r="B521" s="13">
        <v>30357.165000000001</v>
      </c>
      <c r="C521" s="13">
        <v>1028054.9</v>
      </c>
      <c r="D521" s="76">
        <v>24395068.0801921</v>
      </c>
      <c r="E521" s="13">
        <v>7634000</v>
      </c>
      <c r="F521" s="38">
        <v>635367.76049999997</v>
      </c>
      <c r="G521" s="13"/>
      <c r="H521" s="38">
        <v>1190834</v>
      </c>
      <c r="I521" s="13">
        <v>1194939</v>
      </c>
      <c r="J521" s="13">
        <v>8112463</v>
      </c>
      <c r="K521" s="38">
        <v>567252.73800000001</v>
      </c>
      <c r="L521" s="13">
        <v>565857.85289624997</v>
      </c>
      <c r="M521" s="38">
        <v>4350667.3354399996</v>
      </c>
      <c r="N521" s="13">
        <v>2844250.7620999999</v>
      </c>
      <c r="O521" s="13">
        <v>5822.1</v>
      </c>
      <c r="P521" s="13">
        <v>965101</v>
      </c>
      <c r="Q521" s="13"/>
      <c r="R521" s="13"/>
      <c r="S521" s="38"/>
      <c r="T521" s="13"/>
      <c r="U521" s="13"/>
      <c r="V521" s="38"/>
      <c r="W521" s="13"/>
      <c r="X521" s="13"/>
      <c r="Y521" s="13"/>
      <c r="Z521" s="13">
        <v>185564.79999999999</v>
      </c>
      <c r="AA521" s="38"/>
      <c r="AB521" s="13"/>
      <c r="AC521" s="13"/>
      <c r="AD521" s="13"/>
      <c r="AF521" s="11">
        <f t="shared" ref="AF521:AG521" si="796">IF(COUNT(B519:B521)&gt;=2,AVERAGE(B519:B521),"")</f>
        <v>29601.071666666667</v>
      </c>
      <c r="AG521" s="11">
        <f t="shared" si="796"/>
        <v>1019673.4666666667</v>
      </c>
      <c r="AH521" s="11">
        <f t="shared" ref="AH521:AJ521" si="797">IF(COUNT(D519:D521)&gt;=2,AVERAGE(D519:D521)/1000,"")</f>
        <v>24208.981828232365</v>
      </c>
      <c r="AI521" s="11">
        <f t="shared" si="797"/>
        <v>7501.3666666666668</v>
      </c>
      <c r="AJ521" s="11">
        <f t="shared" si="797"/>
        <v>621.09496709999996</v>
      </c>
      <c r="AK521" s="11">
        <f t="shared" si="466"/>
        <v>1188928.6666666667</v>
      </c>
      <c r="AL521" s="11">
        <f t="shared" ref="AL521" si="798">IF(COUNT(J519:J521)&gt;=2,AVERAGE(J519:J521)/1000,"")</f>
        <v>7972.385666666667</v>
      </c>
      <c r="AM521" s="11">
        <f t="shared" si="459"/>
        <v>564.88379393337664</v>
      </c>
      <c r="AN521" s="11">
        <f t="shared" si="374"/>
        <v>2792.8587464266666</v>
      </c>
      <c r="AO521" s="11">
        <f t="shared" si="475"/>
        <v>5757.1000000000013</v>
      </c>
      <c r="AP521" s="11">
        <f t="shared" si="476"/>
        <v>955.26966666666658</v>
      </c>
      <c r="AQ521" s="11">
        <f t="shared" ref="AQ521:AR521" si="799">IF(OR(Q521="",Q518="",Q515="",Q512=""),AQ520,SUM(Q521,Q518,Q515,Q512))</f>
        <v>18731.89</v>
      </c>
      <c r="AR521" s="11">
        <f t="shared" si="799"/>
        <v>957447.70000000007</v>
      </c>
      <c r="AS521" s="11">
        <f t="shared" ref="AS521:AU521" si="800">IF(OR(T521="",T518="",T515="",T512=""),AS520,SUM(T521,T518,T515,T512)/1000)</f>
        <v>12036.674999999999</v>
      </c>
      <c r="AT521" s="11">
        <f t="shared" si="800"/>
        <v>1322.434260956878</v>
      </c>
      <c r="AU521" s="11">
        <f t="shared" si="800"/>
        <v>263.82901953200002</v>
      </c>
      <c r="AV521" s="11">
        <f t="shared" si="479"/>
        <v>532569</v>
      </c>
      <c r="AW521" s="11">
        <f t="shared" ref="AW521:AX521" si="801">IF(OR(Y521="",Y518="",Y515="",Y512=""),AW520,SUM(Y521,Y518,Y515,Y512)/1000)</f>
        <v>7614.4110000000001</v>
      </c>
      <c r="AX521" s="11">
        <f t="shared" si="801"/>
        <v>736.00040000000001</v>
      </c>
      <c r="AY521" s="11">
        <f t="shared" ref="AY521:AZ521" si="802">IF(OR(AB521="",AB518="",AB515="",AB512=""),AY520,SUM(AB521,AB518,AB515,AB512))</f>
        <v>38250.592449999996</v>
      </c>
      <c r="AZ521" s="11">
        <f t="shared" si="802"/>
        <v>2007.825135</v>
      </c>
      <c r="BA521" s="11">
        <f t="shared" si="482"/>
        <v>6557.0159999999996</v>
      </c>
      <c r="BC521" s="66" t="str">
        <f t="shared" si="483"/>
        <v>20061</v>
      </c>
      <c r="BD521" s="2">
        <f t="shared" si="484"/>
        <v>160.83272835467838</v>
      </c>
      <c r="BE521" s="2">
        <f t="shared" si="485"/>
        <v>107.30389876139294</v>
      </c>
      <c r="BF521" s="2">
        <f t="shared" si="486"/>
        <v>202.70125475521712</v>
      </c>
      <c r="BG521" s="2">
        <f t="shared" si="487"/>
        <v>557.55184846251461</v>
      </c>
      <c r="BH521" s="2">
        <f t="shared" si="488"/>
        <v>229.82181275669853</v>
      </c>
      <c r="BI521" s="2">
        <f t="shared" si="489"/>
        <v>218.56197663276183</v>
      </c>
      <c r="BJ521" s="2">
        <f t="shared" si="490"/>
        <v>104.49390015528633</v>
      </c>
      <c r="BK521" s="2">
        <f t="shared" si="491"/>
        <v>75.822811121782834</v>
      </c>
      <c r="BL521" s="2">
        <f t="shared" si="492"/>
        <v>7.0342048770139183</v>
      </c>
      <c r="BM521" s="2">
        <f t="shared" si="493"/>
        <v>265.43646192575432</v>
      </c>
      <c r="BN521" s="2">
        <f t="shared" si="494"/>
        <v>14.607730633030465</v>
      </c>
    </row>
    <row r="522" spans="1:66" ht="15" customHeight="1" x14ac:dyDescent="0.2">
      <c r="A522" s="71">
        <v>38749</v>
      </c>
      <c r="B522" s="13">
        <v>30451.627</v>
      </c>
      <c r="C522" s="13">
        <v>1034033</v>
      </c>
      <c r="D522" s="76">
        <v>24478268.680839401</v>
      </c>
      <c r="E522" s="13">
        <v>7867740</v>
      </c>
      <c r="F522" s="38">
        <v>641895.0612</v>
      </c>
      <c r="G522" s="13"/>
      <c r="H522" s="38">
        <v>1193864</v>
      </c>
      <c r="I522" s="13">
        <v>1197772</v>
      </c>
      <c r="J522" s="13">
        <v>8146834</v>
      </c>
      <c r="K522" s="38">
        <v>574854.76899999997</v>
      </c>
      <c r="L522" s="13">
        <v>573618.53533203003</v>
      </c>
      <c r="M522" s="38">
        <v>4416484.8366900003</v>
      </c>
      <c r="N522" s="13">
        <v>2877334.2842600001</v>
      </c>
      <c r="O522" s="13">
        <v>5899.7</v>
      </c>
      <c r="P522" s="13">
        <v>1000200</v>
      </c>
      <c r="Q522" s="13"/>
      <c r="R522" s="13"/>
      <c r="S522" s="38"/>
      <c r="T522" s="13"/>
      <c r="U522" s="13"/>
      <c r="V522" s="38"/>
      <c r="W522" s="13"/>
      <c r="X522" s="13"/>
      <c r="Y522" s="13"/>
      <c r="Z522" s="13">
        <v>178482.2</v>
      </c>
      <c r="AA522" s="38"/>
      <c r="AB522" s="13"/>
      <c r="AC522" s="13"/>
      <c r="AD522" s="13"/>
      <c r="AF522" s="11">
        <f t="shared" ref="AF522:AG522" si="803">IF(COUNT(B520:B522)&gt;=2,AVERAGE(B520:B522),"")</f>
        <v>30119.850666666665</v>
      </c>
      <c r="AG522" s="11">
        <f t="shared" si="803"/>
        <v>1026463.4</v>
      </c>
      <c r="AH522" s="11">
        <f t="shared" ref="AH522:AJ522" si="804">IF(COUNT(D520:D522)&gt;=2,AVERAGE(D520:D522)/1000,"")</f>
        <v>24364.870753831299</v>
      </c>
      <c r="AI522" s="11">
        <f t="shared" si="804"/>
        <v>7679.4633333333331</v>
      </c>
      <c r="AJ522" s="11">
        <f t="shared" si="804"/>
        <v>632.86975339999992</v>
      </c>
      <c r="AK522" s="11">
        <f t="shared" si="466"/>
        <v>1198491</v>
      </c>
      <c r="AL522" s="11">
        <f t="shared" ref="AL522" si="805">IF(COUNT(J520:J522)&gt;=2,AVERAGE(J520:J522)/1000,"")</f>
        <v>8061.9026666666668</v>
      </c>
      <c r="AM522" s="11">
        <f t="shared" si="459"/>
        <v>573.3909327700801</v>
      </c>
      <c r="AN522" s="11">
        <f t="shared" si="374"/>
        <v>2856.3855274333337</v>
      </c>
      <c r="AO522" s="11">
        <f t="shared" si="475"/>
        <v>5917.9666666666672</v>
      </c>
      <c r="AP522" s="11">
        <f t="shared" si="476"/>
        <v>976.27200000000005</v>
      </c>
      <c r="AQ522" s="11">
        <f t="shared" ref="AQ522:AR522" si="806">IF(OR(Q522="",Q519="",Q516="",Q513=""),AQ521,SUM(Q522,Q519,Q516,Q513))</f>
        <v>18731.89</v>
      </c>
      <c r="AR522" s="11">
        <f t="shared" si="806"/>
        <v>957447.70000000007</v>
      </c>
      <c r="AS522" s="11">
        <f t="shared" ref="AS522:AU522" si="807">IF(OR(T522="",T519="",T516="",T513=""),AS521,SUM(T522,T519,T516,T513)/1000)</f>
        <v>12036.674999999999</v>
      </c>
      <c r="AT522" s="11">
        <f t="shared" si="807"/>
        <v>1322.434260956878</v>
      </c>
      <c r="AU522" s="11">
        <f t="shared" si="807"/>
        <v>263.82901953200002</v>
      </c>
      <c r="AV522" s="11">
        <f t="shared" si="479"/>
        <v>532569</v>
      </c>
      <c r="AW522" s="11">
        <f t="shared" ref="AW522:AX522" si="808">IF(OR(Y522="",Y519="",Y516="",Y513=""),AW521,SUM(Y522,Y519,Y516,Y513)/1000)</f>
        <v>7614.4110000000001</v>
      </c>
      <c r="AX522" s="11">
        <f t="shared" si="808"/>
        <v>738.02</v>
      </c>
      <c r="AY522" s="11">
        <f t="shared" ref="AY522:AZ522" si="809">IF(OR(AB522="",AB519="",AB516="",AB513=""),AY521,SUM(AB522,AB519,AB516,AB513))</f>
        <v>38250.592449999996</v>
      </c>
      <c r="AZ522" s="11">
        <f t="shared" si="809"/>
        <v>2007.825135</v>
      </c>
      <c r="BA522" s="11">
        <f t="shared" si="482"/>
        <v>6557.0159999999996</v>
      </c>
      <c r="BC522" s="66" t="str">
        <f t="shared" si="483"/>
        <v>20062</v>
      </c>
      <c r="BD522" s="2">
        <f t="shared" si="484"/>
        <v>164.41943248836284</v>
      </c>
      <c r="BE522" s="2">
        <f t="shared" si="485"/>
        <v>107.45530511784447</v>
      </c>
      <c r="BF522" s="2">
        <f t="shared" si="486"/>
        <v>203.81972789369524</v>
      </c>
      <c r="BG522" s="2">
        <f t="shared" si="487"/>
        <v>567.23928652898621</v>
      </c>
      <c r="BH522" s="2">
        <f t="shared" si="488"/>
        <v>231.83857036841681</v>
      </c>
      <c r="BI522" s="2">
        <f t="shared" si="489"/>
        <v>221.61065827463986</v>
      </c>
      <c r="BJ522" s="2">
        <f t="shared" si="490"/>
        <v>105.33020972061695</v>
      </c>
      <c r="BK522" s="2">
        <f t="shared" si="491"/>
        <v>77.145465093716993</v>
      </c>
      <c r="BL522" s="2">
        <f t="shared" si="492"/>
        <v>7.2685104893121908</v>
      </c>
      <c r="BM522" s="2">
        <f t="shared" si="493"/>
        <v>278.00727776027168</v>
      </c>
      <c r="BN522" s="2">
        <f t="shared" si="494"/>
        <v>14.790362183562827</v>
      </c>
    </row>
    <row r="523" spans="1:66" ht="15" customHeight="1" x14ac:dyDescent="0.2">
      <c r="A523" s="71">
        <v>38777</v>
      </c>
      <c r="B523" s="13">
        <v>31049.064999999999</v>
      </c>
      <c r="C523" s="13">
        <v>1038058.3</v>
      </c>
      <c r="D523" s="76">
        <v>24468141.997207101</v>
      </c>
      <c r="E523" s="13">
        <v>8431790</v>
      </c>
      <c r="F523" s="38">
        <v>643050.4216</v>
      </c>
      <c r="G523" s="13"/>
      <c r="H523" s="38">
        <v>1195067</v>
      </c>
      <c r="I523" s="13">
        <v>1198748</v>
      </c>
      <c r="J523" s="13">
        <v>8211430</v>
      </c>
      <c r="K523" s="38">
        <v>578794.75199999998</v>
      </c>
      <c r="L523" s="13">
        <v>577567.48604933999</v>
      </c>
      <c r="M523" s="38">
        <v>4539382.8156599998</v>
      </c>
      <c r="N523" s="13">
        <v>2980422.0037099998</v>
      </c>
      <c r="O523" s="13">
        <v>6148.1</v>
      </c>
      <c r="P523" s="13">
        <v>1032586</v>
      </c>
      <c r="Q523" s="13">
        <v>4707.8900000000003</v>
      </c>
      <c r="R523" s="13">
        <v>246614.39999999999</v>
      </c>
      <c r="S523" s="38">
        <v>3086782</v>
      </c>
      <c r="T523" s="13">
        <v>3073792</v>
      </c>
      <c r="U523" s="13"/>
      <c r="V523" s="38"/>
      <c r="W523" s="13"/>
      <c r="X523" s="13"/>
      <c r="Y523" s="13">
        <v>2114526</v>
      </c>
      <c r="Z523" s="13">
        <v>190223.4</v>
      </c>
      <c r="AA523" s="38">
        <v>10090.919535000001</v>
      </c>
      <c r="AB523" s="13">
        <v>10100.429421000001</v>
      </c>
      <c r="AC523" s="13"/>
      <c r="AD523" s="13">
        <v>1736896</v>
      </c>
      <c r="AF523" s="11">
        <f t="shared" ref="AF523:AG523" si="810">IF(COUNT(B521:B523)&gt;=2,AVERAGE(B521:B523),"")</f>
        <v>30619.285666666667</v>
      </c>
      <c r="AG523" s="11">
        <f t="shared" si="810"/>
        <v>1033382.0666666668</v>
      </c>
      <c r="AH523" s="11">
        <f t="shared" ref="AH523:AJ523" si="811">IF(COUNT(D521:D523)&gt;=2,AVERAGE(D521:D523)/1000,"")</f>
        <v>24447.159586079535</v>
      </c>
      <c r="AI523" s="11">
        <f t="shared" si="811"/>
        <v>7977.8433333333332</v>
      </c>
      <c r="AJ523" s="11">
        <f t="shared" si="811"/>
        <v>640.10441443333332</v>
      </c>
      <c r="AK523" s="11">
        <f t="shared" si="466"/>
        <v>1197153</v>
      </c>
      <c r="AL523" s="11">
        <f t="shared" ref="AL523" si="812">IF(COUNT(J521:J523)&gt;=2,AVERAGE(J521:J523)/1000,"")</f>
        <v>8156.9089999999997</v>
      </c>
      <c r="AM523" s="11">
        <f t="shared" si="459"/>
        <v>572.34795809254001</v>
      </c>
      <c r="AN523" s="11">
        <f t="shared" si="374"/>
        <v>2900.6690166899994</v>
      </c>
      <c r="AO523" s="11">
        <f t="shared" si="475"/>
        <v>5956.6333333333341</v>
      </c>
      <c r="AP523" s="11">
        <f t="shared" si="476"/>
        <v>999.29566666666665</v>
      </c>
      <c r="AQ523" s="11">
        <f t="shared" ref="AQ523:AR523" si="813">IF(OR(Q523="",Q520="",Q517="",Q514=""),AQ522,SUM(Q523,Q520,Q517,Q514))</f>
        <v>19394.449999999997</v>
      </c>
      <c r="AR523" s="11">
        <f t="shared" si="813"/>
        <v>970822.7</v>
      </c>
      <c r="AS523" s="11">
        <f t="shared" ref="AS523:AU523" si="814">IF(OR(T523="",T520="",T517="",T514=""),AS522,SUM(T523,T520,T517,T514)/1000)</f>
        <v>12170.692999999999</v>
      </c>
      <c r="AT523" s="11">
        <f t="shared" si="814"/>
        <v>1322.434260956878</v>
      </c>
      <c r="AU523" s="11">
        <f t="shared" si="814"/>
        <v>263.82901953200002</v>
      </c>
      <c r="AV523" s="11">
        <f t="shared" si="479"/>
        <v>532569</v>
      </c>
      <c r="AW523" s="11">
        <f t="shared" ref="AW523:AX523" si="815">IF(OR(Y523="",Y520="",Y517="",Y514=""),AW522,SUM(Y523,Y520,Y517,Y514)/1000)</f>
        <v>7862.88</v>
      </c>
      <c r="AX523" s="11">
        <f t="shared" si="815"/>
        <v>751.12419999999997</v>
      </c>
      <c r="AY523" s="11">
        <f t="shared" ref="AY523:AZ523" si="816">IF(OR(AB523="",AB520="",AB517="",AB514=""),AY522,SUM(AB523,AB520,AB517,AB514))</f>
        <v>39289.874552000001</v>
      </c>
      <c r="AZ523" s="11">
        <f t="shared" si="816"/>
        <v>2007.825135</v>
      </c>
      <c r="BA523" s="11">
        <f t="shared" si="482"/>
        <v>6724.9369999999999</v>
      </c>
      <c r="BC523" s="66" t="str">
        <f t="shared" si="483"/>
        <v>20063</v>
      </c>
      <c r="BD523" s="2">
        <f t="shared" si="484"/>
        <v>160.79450961257336</v>
      </c>
      <c r="BE523" s="2">
        <f t="shared" si="485"/>
        <v>106.49912957821786</v>
      </c>
      <c r="BF523" s="2">
        <f t="shared" si="486"/>
        <v>201.12682138740445</v>
      </c>
      <c r="BG523" s="2">
        <f t="shared" si="487"/>
        <v>580.70662263216616</v>
      </c>
      <c r="BH523" s="2">
        <f t="shared" si="488"/>
        <v>235.41571287409761</v>
      </c>
      <c r="BI523" s="2">
        <f t="shared" si="489"/>
        <v>223.24406164584622</v>
      </c>
      <c r="BJ523" s="2">
        <f t="shared" si="490"/>
        <v>104.70127849240956</v>
      </c>
      <c r="BK523" s="2">
        <f t="shared" si="491"/>
        <v>76.7120031361126</v>
      </c>
      <c r="BL523" s="2">
        <f t="shared" si="492"/>
        <v>7.3014784021382315</v>
      </c>
      <c r="BM523" s="2">
        <f t="shared" si="493"/>
        <v>286.73313724603815</v>
      </c>
      <c r="BN523" s="2">
        <f t="shared" si="494"/>
        <v>14.568664567337745</v>
      </c>
    </row>
    <row r="524" spans="1:66" ht="15" customHeight="1" x14ac:dyDescent="0.2">
      <c r="A524" s="71">
        <v>38808</v>
      </c>
      <c r="B524" s="13">
        <v>31370.23</v>
      </c>
      <c r="C524" s="13">
        <v>1044068.2</v>
      </c>
      <c r="D524" s="76">
        <v>24619438.344569299</v>
      </c>
      <c r="E524" s="13">
        <v>8684310</v>
      </c>
      <c r="F524" s="38">
        <v>647588.28359999997</v>
      </c>
      <c r="G524" s="13"/>
      <c r="H524" s="38">
        <v>1198013</v>
      </c>
      <c r="I524" s="13">
        <v>1197122</v>
      </c>
      <c r="J524" s="13">
        <v>8281136</v>
      </c>
      <c r="K524" s="38">
        <v>579656.89500000002</v>
      </c>
      <c r="L524" s="13">
        <v>578426.57780514006</v>
      </c>
      <c r="M524" s="38">
        <v>4584254.0265800003</v>
      </c>
      <c r="N524" s="13">
        <v>3048483.7224900001</v>
      </c>
      <c r="O524" s="13">
        <v>6333.4</v>
      </c>
      <c r="P524" s="13">
        <v>1026904</v>
      </c>
      <c r="Q524" s="13"/>
      <c r="R524" s="13"/>
      <c r="S524" s="38"/>
      <c r="T524" s="13"/>
      <c r="U524" s="13"/>
      <c r="V524" s="38"/>
      <c r="W524" s="13"/>
      <c r="X524" s="13"/>
      <c r="Y524" s="13"/>
      <c r="Z524" s="13">
        <v>185030.6</v>
      </c>
      <c r="AA524" s="38"/>
      <c r="AB524" s="13"/>
      <c r="AC524" s="13"/>
      <c r="AD524" s="13"/>
      <c r="AF524" s="11">
        <f t="shared" ref="AF524:AG524" si="817">IF(COUNT(B522:B524)&gt;=2,AVERAGE(B522:B524),"")</f>
        <v>30956.973999999998</v>
      </c>
      <c r="AG524" s="11">
        <f t="shared" si="817"/>
        <v>1038719.8333333334</v>
      </c>
      <c r="AH524" s="11">
        <f t="shared" ref="AH524:AJ524" si="818">IF(COUNT(D522:D524)&gt;=2,AVERAGE(D522:D524)/1000,"")</f>
        <v>24521.949674205269</v>
      </c>
      <c r="AI524" s="11">
        <f t="shared" si="818"/>
        <v>8327.9466666666667</v>
      </c>
      <c r="AJ524" s="11">
        <f t="shared" si="818"/>
        <v>644.17792213333325</v>
      </c>
      <c r="AK524" s="11">
        <f t="shared" si="466"/>
        <v>1197880.6666666667</v>
      </c>
      <c r="AL524" s="11">
        <f t="shared" ref="AL524" si="819">IF(COUNT(J522:J524)&gt;=2,AVERAGE(J522:J524)/1000,"")</f>
        <v>8213.1333333333332</v>
      </c>
      <c r="AM524" s="11">
        <f t="shared" si="459"/>
        <v>576.53753306217004</v>
      </c>
      <c r="AN524" s="11">
        <f t="shared" si="374"/>
        <v>2968.7466701533335</v>
      </c>
      <c r="AO524" s="11">
        <f t="shared" si="475"/>
        <v>6127.0666666666657</v>
      </c>
      <c r="AP524" s="11">
        <f t="shared" si="476"/>
        <v>1019.8966666666666</v>
      </c>
      <c r="AQ524" s="11">
        <f t="shared" ref="AQ524:AR524" si="820">IF(OR(Q524="",Q521="",Q518="",Q515=""),AQ523,SUM(Q524,Q521,Q518,Q515))</f>
        <v>19394.449999999997</v>
      </c>
      <c r="AR524" s="11">
        <f t="shared" si="820"/>
        <v>970822.7</v>
      </c>
      <c r="AS524" s="11">
        <f t="shared" ref="AS524:AU524" si="821">IF(OR(T524="",T521="",T518="",T515=""),AS523,SUM(T524,T521,T518,T515)/1000)</f>
        <v>12170.692999999999</v>
      </c>
      <c r="AT524" s="11">
        <f t="shared" si="821"/>
        <v>1322.434260956878</v>
      </c>
      <c r="AU524" s="11">
        <f t="shared" si="821"/>
        <v>263.82901953200002</v>
      </c>
      <c r="AV524" s="11">
        <f t="shared" si="479"/>
        <v>532569</v>
      </c>
      <c r="AW524" s="11">
        <f t="shared" ref="AW524:AX524" si="822">IF(OR(Y524="",Y521="",Y518="",Y515=""),AW523,SUM(Y524,Y521,Y518,Y515)/1000)</f>
        <v>7862.88</v>
      </c>
      <c r="AX524" s="11">
        <f t="shared" si="822"/>
        <v>743.85210000000006</v>
      </c>
      <c r="AY524" s="11">
        <f t="shared" ref="AY524:AZ524" si="823">IF(OR(AB524="",AB521="",AB518="",AB515=""),AY523,SUM(AB524,AB521,AB518,AB515))</f>
        <v>39289.874552000001</v>
      </c>
      <c r="AZ524" s="11">
        <f t="shared" si="823"/>
        <v>2007.825135</v>
      </c>
      <c r="BA524" s="11">
        <f t="shared" si="482"/>
        <v>6724.9369999999999</v>
      </c>
      <c r="BC524" s="66" t="str">
        <f t="shared" si="483"/>
        <v>20064</v>
      </c>
      <c r="BD524" s="2">
        <f t="shared" si="484"/>
        <v>163.46073816719331</v>
      </c>
      <c r="BE524" s="2">
        <f t="shared" si="485"/>
        <v>107.20829973271645</v>
      </c>
      <c r="BF524" s="2">
        <f t="shared" si="486"/>
        <v>202.42193756856693</v>
      </c>
      <c r="BG524" s="2">
        <f t="shared" si="487"/>
        <v>603.26955893904164</v>
      </c>
      <c r="BH524" s="2">
        <f t="shared" si="488"/>
        <v>239.87874970032959</v>
      </c>
      <c r="BI524" s="2">
        <f t="shared" si="489"/>
        <v>225.0395723371056</v>
      </c>
      <c r="BJ524" s="2">
        <f t="shared" si="490"/>
        <v>105.87690455199576</v>
      </c>
      <c r="BK524" s="2">
        <f t="shared" si="491"/>
        <v>77.906334394666104</v>
      </c>
      <c r="BL524" s="2">
        <f t="shared" si="492"/>
        <v>7.4675589173347143</v>
      </c>
      <c r="BM524" s="2">
        <f t="shared" si="493"/>
        <v>294.74512314373771</v>
      </c>
      <c r="BN524" s="2">
        <f t="shared" si="494"/>
        <v>14.888967786566329</v>
      </c>
    </row>
    <row r="525" spans="1:66" ht="15" customHeight="1" x14ac:dyDescent="0.2">
      <c r="A525" s="71">
        <v>38838</v>
      </c>
      <c r="B525" s="13">
        <v>31670.981</v>
      </c>
      <c r="C525" s="13">
        <v>1062511.3999999999</v>
      </c>
      <c r="D525" s="76">
        <v>24861387.436744299</v>
      </c>
      <c r="E525" s="13">
        <v>8326940</v>
      </c>
      <c r="F525" s="38">
        <v>649485.40830000001</v>
      </c>
      <c r="G525" s="13"/>
      <c r="H525" s="38">
        <v>1237504</v>
      </c>
      <c r="I525" s="13">
        <v>1241865</v>
      </c>
      <c r="J525" s="13">
        <v>8347457</v>
      </c>
      <c r="K525" s="38">
        <v>593980.60499999998</v>
      </c>
      <c r="L525" s="13">
        <v>592703.83904124005</v>
      </c>
      <c r="M525" s="38">
        <v>4550922.4327400001</v>
      </c>
      <c r="N525" s="13">
        <v>3033323.2644199999</v>
      </c>
      <c r="O525" s="13">
        <v>6663.4</v>
      </c>
      <c r="P525" s="13">
        <v>1044155</v>
      </c>
      <c r="Q525" s="13"/>
      <c r="R525" s="13"/>
      <c r="S525" s="38"/>
      <c r="T525" s="13"/>
      <c r="U525" s="13"/>
      <c r="V525" s="38"/>
      <c r="W525" s="13"/>
      <c r="X525" s="13"/>
      <c r="Y525" s="13"/>
      <c r="Z525" s="13">
        <v>197874.3</v>
      </c>
      <c r="AA525" s="38"/>
      <c r="AB525" s="13"/>
      <c r="AC525" s="13"/>
      <c r="AD525" s="13"/>
      <c r="AF525" s="11">
        <f t="shared" ref="AF525:AG525" si="824">IF(COUNT(B523:B525)&gt;=2,AVERAGE(B523:B525),"")</f>
        <v>31363.425333333333</v>
      </c>
      <c r="AG525" s="11">
        <f t="shared" si="824"/>
        <v>1048212.6333333333</v>
      </c>
      <c r="AH525" s="11">
        <f t="shared" ref="AH525:AJ525" si="825">IF(COUNT(D523:D525)&gt;=2,AVERAGE(D523:D525)/1000,"")</f>
        <v>24649.655926173567</v>
      </c>
      <c r="AI525" s="11">
        <f t="shared" si="825"/>
        <v>8481.0133333333342</v>
      </c>
      <c r="AJ525" s="11">
        <f t="shared" si="825"/>
        <v>646.70803783333338</v>
      </c>
      <c r="AK525" s="11">
        <f t="shared" si="466"/>
        <v>1212578.3333333333</v>
      </c>
      <c r="AL525" s="11">
        <f t="shared" ref="AL525" si="826">IF(COUNT(J523:J525)&gt;=2,AVERAGE(J523:J525)/1000,"")</f>
        <v>8280.0076666666664</v>
      </c>
      <c r="AM525" s="11">
        <f t="shared" si="459"/>
        <v>582.89930096524006</v>
      </c>
      <c r="AN525" s="11">
        <f t="shared" si="374"/>
        <v>3020.7429968733327</v>
      </c>
      <c r="AO525" s="11">
        <f t="shared" si="475"/>
        <v>6381.6333333333341</v>
      </c>
      <c r="AP525" s="11">
        <f t="shared" si="476"/>
        <v>1034.5483333333334</v>
      </c>
      <c r="AQ525" s="11">
        <f t="shared" ref="AQ525:AR525" si="827">IF(OR(Q525="",Q522="",Q519="",Q516=""),AQ524,SUM(Q525,Q522,Q519,Q516))</f>
        <v>19394.449999999997</v>
      </c>
      <c r="AR525" s="11">
        <f t="shared" si="827"/>
        <v>970822.7</v>
      </c>
      <c r="AS525" s="11">
        <f t="shared" ref="AS525:AU525" si="828">IF(OR(T525="",T522="",T519="",T516=""),AS524,SUM(T525,T522,T519,T516)/1000)</f>
        <v>12170.692999999999</v>
      </c>
      <c r="AT525" s="11">
        <f t="shared" si="828"/>
        <v>1322.434260956878</v>
      </c>
      <c r="AU525" s="11">
        <f t="shared" si="828"/>
        <v>263.82901953200002</v>
      </c>
      <c r="AV525" s="11">
        <f t="shared" si="479"/>
        <v>532569</v>
      </c>
      <c r="AW525" s="11">
        <f t="shared" ref="AW525:AX525" si="829">IF(OR(Y525="",Y522="",Y519="",Y516=""),AW524,SUM(Y525,Y522,Y519,Y516)/1000)</f>
        <v>7862.88</v>
      </c>
      <c r="AX525" s="11">
        <f t="shared" si="829"/>
        <v>758.39760000000001</v>
      </c>
      <c r="AY525" s="11">
        <f t="shared" ref="AY525:AZ525" si="830">IF(OR(AB525="",AB522="",AB519="",AB516=""),AY524,SUM(AB525,AB522,AB519,AB516))</f>
        <v>39289.874552000001</v>
      </c>
      <c r="AZ525" s="11">
        <f t="shared" si="830"/>
        <v>2007.825135</v>
      </c>
      <c r="BA525" s="11">
        <f t="shared" si="482"/>
        <v>6724.9369999999999</v>
      </c>
      <c r="BC525" s="66" t="str">
        <f t="shared" si="483"/>
        <v>20065</v>
      </c>
      <c r="BD525" s="2">
        <f t="shared" si="484"/>
        <v>165.26348382357571</v>
      </c>
      <c r="BE525" s="2">
        <f t="shared" si="485"/>
        <v>107.93091535617734</v>
      </c>
      <c r="BF525" s="2">
        <f t="shared" si="486"/>
        <v>203.10558842935893</v>
      </c>
      <c r="BG525" s="2">
        <f t="shared" si="487"/>
        <v>629.74371676069461</v>
      </c>
      <c r="BH525" s="2">
        <f t="shared" si="488"/>
        <v>242.62092758741977</v>
      </c>
      <c r="BI525" s="2">
        <f t="shared" si="489"/>
        <v>224.78833728587281</v>
      </c>
      <c r="BJ525" s="2">
        <f t="shared" si="490"/>
        <v>107.12462198323678</v>
      </c>
      <c r="BK525" s="2">
        <f t="shared" si="491"/>
        <v>77.551822185379805</v>
      </c>
      <c r="BL525" s="2">
        <f t="shared" si="492"/>
        <v>7.5833309522765306</v>
      </c>
      <c r="BM525" s="2">
        <f t="shared" si="493"/>
        <v>296.67092166038327</v>
      </c>
      <c r="BN525" s="2">
        <f t="shared" si="494"/>
        <v>15.240098036464556</v>
      </c>
    </row>
    <row r="526" spans="1:66" ht="15" customHeight="1" x14ac:dyDescent="0.2">
      <c r="A526" s="71">
        <v>38869</v>
      </c>
      <c r="B526" s="13">
        <v>32275.634999999998</v>
      </c>
      <c r="C526" s="13">
        <v>1075247.3</v>
      </c>
      <c r="D526" s="76">
        <v>24921237.991473898</v>
      </c>
      <c r="E526" s="13">
        <v>8232250</v>
      </c>
      <c r="F526" s="38">
        <v>663471.68709999998</v>
      </c>
      <c r="G526" s="13"/>
      <c r="H526" s="38">
        <v>1253757</v>
      </c>
      <c r="I526" s="13">
        <v>1257785</v>
      </c>
      <c r="J526" s="13">
        <v>8241849</v>
      </c>
      <c r="K526" s="38">
        <v>600442.05700000003</v>
      </c>
      <c r="L526" s="13">
        <v>599137.47997678001</v>
      </c>
      <c r="M526" s="38">
        <v>4632528.3125900002</v>
      </c>
      <c r="N526" s="13">
        <v>3072939.0629199999</v>
      </c>
      <c r="O526" s="13">
        <v>7057.2</v>
      </c>
      <c r="P526" s="13">
        <v>1050280</v>
      </c>
      <c r="Q526" s="13">
        <v>5267.329999999999</v>
      </c>
      <c r="R526" s="13">
        <v>248152.7</v>
      </c>
      <c r="S526" s="38">
        <v>3130412</v>
      </c>
      <c r="T526" s="13">
        <v>3114806</v>
      </c>
      <c r="U526" s="13"/>
      <c r="V526" s="38"/>
      <c r="W526" s="13"/>
      <c r="X526" s="13"/>
      <c r="Y526" s="13">
        <v>2046558</v>
      </c>
      <c r="Z526" s="13">
        <v>199071.9</v>
      </c>
      <c r="AA526" s="38">
        <v>10550.162795</v>
      </c>
      <c r="AB526" s="13">
        <v>10757.668325000001</v>
      </c>
      <c r="AC526" s="13"/>
      <c r="AD526" s="13">
        <v>1795887</v>
      </c>
      <c r="AF526" s="11">
        <f t="shared" ref="AF526:AG526" si="831">IF(COUNT(B524:B526)&gt;=2,AVERAGE(B524:B526),"")</f>
        <v>31772.281999999996</v>
      </c>
      <c r="AG526" s="11">
        <f t="shared" si="831"/>
        <v>1060608.9666666666</v>
      </c>
      <c r="AH526" s="11">
        <f t="shared" ref="AH526:AJ526" si="832">IF(COUNT(D524:D526)&gt;=2,AVERAGE(D524:D526)/1000,"")</f>
        <v>24800.687924262496</v>
      </c>
      <c r="AI526" s="11">
        <f t="shared" si="832"/>
        <v>8414.5</v>
      </c>
      <c r="AJ526" s="11">
        <f t="shared" si="832"/>
        <v>653.51512633333334</v>
      </c>
      <c r="AK526" s="11">
        <f t="shared" si="466"/>
        <v>1232257.3333333333</v>
      </c>
      <c r="AL526" s="11">
        <f t="shared" ref="AL526" si="833">IF(COUNT(J524:J526)&gt;=2,AVERAGE(J524:J526)/1000,"")</f>
        <v>8290.1473333333324</v>
      </c>
      <c r="AM526" s="11">
        <f t="shared" si="459"/>
        <v>590.08929894105336</v>
      </c>
      <c r="AN526" s="11">
        <f t="shared" si="374"/>
        <v>3051.5820166100002</v>
      </c>
      <c r="AO526" s="11">
        <f t="shared" si="475"/>
        <v>6684.666666666667</v>
      </c>
      <c r="AP526" s="11">
        <f t="shared" si="476"/>
        <v>1040.4463333333333</v>
      </c>
      <c r="AQ526" s="11">
        <f t="shared" ref="AQ526:AR526" si="834">IF(OR(Q526="",Q523="",Q520="",Q517=""),AQ525,SUM(Q526,Q523,Q520,Q517))</f>
        <v>20182.47</v>
      </c>
      <c r="AR526" s="11">
        <f t="shared" si="834"/>
        <v>981956.3</v>
      </c>
      <c r="AS526" s="11">
        <f t="shared" ref="AS526:AU526" si="835">IF(OR(T526="",T523="",T520="",T517=""),AS525,SUM(T526,T523,T520,T517)/1000)</f>
        <v>12320.105</v>
      </c>
      <c r="AT526" s="11">
        <f t="shared" si="835"/>
        <v>1322.434260956878</v>
      </c>
      <c r="AU526" s="11">
        <f t="shared" si="835"/>
        <v>263.82901953200002</v>
      </c>
      <c r="AV526" s="11">
        <f t="shared" si="479"/>
        <v>532569</v>
      </c>
      <c r="AW526" s="11">
        <f t="shared" ref="AW526:AX526" si="836">IF(OR(Y526="",Y523="",Y520="",Y517=""),AW525,SUM(Y526,Y523,Y520,Y517)/1000)</f>
        <v>8080.63</v>
      </c>
      <c r="AX526" s="11">
        <f t="shared" si="836"/>
        <v>769.3143</v>
      </c>
      <c r="AY526" s="11">
        <f t="shared" ref="AY526:AZ526" si="837">IF(OR(AB526="",AB523="",AB520="",AB517=""),AY525,SUM(AB526,AB523,AB520,AB517))</f>
        <v>40403.950462000001</v>
      </c>
      <c r="AZ526" s="11">
        <f t="shared" si="837"/>
        <v>2007.825135</v>
      </c>
      <c r="BA526" s="11">
        <f t="shared" si="482"/>
        <v>6903.8010000000004</v>
      </c>
      <c r="BC526" s="66" t="str">
        <f t="shared" si="483"/>
        <v>20066</v>
      </c>
      <c r="BD526" s="2">
        <f t="shared" si="484"/>
        <v>161.71340426427838</v>
      </c>
      <c r="BE526" s="2">
        <f t="shared" si="485"/>
        <v>106.99377273866108</v>
      </c>
      <c r="BF526" s="2">
        <f t="shared" si="486"/>
        <v>201.48359402546157</v>
      </c>
      <c r="BG526" s="2">
        <f t="shared" si="487"/>
        <v>641.3183311809164</v>
      </c>
      <c r="BH526" s="2">
        <f t="shared" si="488"/>
        <v>244.16492290197075</v>
      </c>
      <c r="BI526" s="2">
        <f t="shared" si="489"/>
        <v>224.92497059848898</v>
      </c>
      <c r="BJ526" s="2">
        <f t="shared" si="490"/>
        <v>104.45451708958211</v>
      </c>
      <c r="BK526" s="2">
        <f t="shared" si="491"/>
        <v>76.75661802164943</v>
      </c>
      <c r="BL526" s="2">
        <f t="shared" si="492"/>
        <v>7.5560095419093507</v>
      </c>
      <c r="BM526" s="2">
        <f t="shared" si="493"/>
        <v>305.15937667383895</v>
      </c>
      <c r="BN526" s="2">
        <f t="shared" si="494"/>
        <v>15.16589176473574</v>
      </c>
    </row>
    <row r="527" spans="1:66" ht="15" customHeight="1" x14ac:dyDescent="0.2">
      <c r="A527" s="71">
        <v>38899</v>
      </c>
      <c r="B527" s="13">
        <v>32401.076000000001</v>
      </c>
      <c r="C527" s="13">
        <v>1081775.7</v>
      </c>
      <c r="D527" s="76">
        <v>24964616.440145899</v>
      </c>
      <c r="E527" s="13">
        <v>8261550</v>
      </c>
      <c r="F527" s="38">
        <v>669596.88630000001</v>
      </c>
      <c r="G527" s="13"/>
      <c r="H527" s="38">
        <v>1248236</v>
      </c>
      <c r="I527" s="13">
        <v>1252816</v>
      </c>
      <c r="J527" s="13">
        <v>8325859</v>
      </c>
      <c r="K527" s="38">
        <v>604812.69799999997</v>
      </c>
      <c r="L527" s="13">
        <v>603661.58462990995</v>
      </c>
      <c r="M527" s="38">
        <v>4634719.5955600003</v>
      </c>
      <c r="N527" s="13">
        <v>3008830.7054699999</v>
      </c>
      <c r="O527" s="13">
        <v>7199.6</v>
      </c>
      <c r="P527" s="13">
        <v>1061266</v>
      </c>
      <c r="Q527" s="13"/>
      <c r="R527" s="13"/>
      <c r="S527" s="38"/>
      <c r="T527" s="13"/>
      <c r="U527" s="13"/>
      <c r="V527" s="38"/>
      <c r="W527" s="13"/>
      <c r="X527" s="13"/>
      <c r="Y527" s="13"/>
      <c r="Z527" s="13">
        <v>206974.4</v>
      </c>
      <c r="AA527" s="38"/>
      <c r="AB527" s="13"/>
      <c r="AC527" s="13"/>
      <c r="AD527" s="13"/>
      <c r="AF527" s="11">
        <f t="shared" ref="AF527:AG527" si="838">IF(COUNT(B525:B527)&gt;=2,AVERAGE(B525:B527),"")</f>
        <v>32115.897333333331</v>
      </c>
      <c r="AG527" s="11">
        <f t="shared" si="838"/>
        <v>1073178.1333333335</v>
      </c>
      <c r="AH527" s="11">
        <f t="shared" ref="AH527:AJ527" si="839">IF(COUNT(D525:D527)&gt;=2,AVERAGE(D525:D527)/1000,"")</f>
        <v>24915.747289454699</v>
      </c>
      <c r="AI527" s="11">
        <f t="shared" si="839"/>
        <v>8273.58</v>
      </c>
      <c r="AJ527" s="11">
        <f t="shared" si="839"/>
        <v>660.85132723333322</v>
      </c>
      <c r="AK527" s="11">
        <f t="shared" si="466"/>
        <v>1250822</v>
      </c>
      <c r="AL527" s="11">
        <f t="shared" ref="AL527" si="840">IF(COUNT(J525:J527)&gt;=2,AVERAGE(J525:J527)/1000,"")</f>
        <v>8305.0550000000003</v>
      </c>
      <c r="AM527" s="11">
        <f t="shared" si="459"/>
        <v>598.50096788264329</v>
      </c>
      <c r="AN527" s="11">
        <f t="shared" ref="AN527:AN590" si="841">IF(COUNT(N525:N527)&gt;=2,AVERAGE(N525:N527)/1000,"")</f>
        <v>3038.3643442699999</v>
      </c>
      <c r="AO527" s="11">
        <f t="shared" si="475"/>
        <v>6973.3999999999987</v>
      </c>
      <c r="AP527" s="11">
        <f t="shared" si="476"/>
        <v>1051.9003333333333</v>
      </c>
      <c r="AQ527" s="11">
        <f t="shared" ref="AQ527:AR527" si="842">IF(OR(Q527="",Q524="",Q521="",Q518=""),AQ526,SUM(Q527,Q524,Q521,Q518))</f>
        <v>20182.47</v>
      </c>
      <c r="AR527" s="11">
        <f t="shared" si="842"/>
        <v>981956.3</v>
      </c>
      <c r="AS527" s="11">
        <f t="shared" ref="AS527:AU527" si="843">IF(OR(T527="",T524="",T521="",T518=""),AS526,SUM(T527,T524,T521,T518)/1000)</f>
        <v>12320.105</v>
      </c>
      <c r="AT527" s="11">
        <f t="shared" si="843"/>
        <v>1322.434260956878</v>
      </c>
      <c r="AU527" s="11">
        <f t="shared" si="843"/>
        <v>263.82901953200002</v>
      </c>
      <c r="AV527" s="11">
        <f t="shared" si="479"/>
        <v>532569</v>
      </c>
      <c r="AW527" s="11">
        <f t="shared" ref="AW527:AX527" si="844">IF(OR(Y527="",Y524="",Y521="",Y518=""),AW526,SUM(Y527,Y524,Y521,Y518)/1000)</f>
        <v>8080.63</v>
      </c>
      <c r="AX527" s="11">
        <f t="shared" si="844"/>
        <v>766.75280000000009</v>
      </c>
      <c r="AY527" s="11">
        <f t="shared" ref="AY527:AZ527" si="845">IF(OR(AB527="",AB524="",AB521="",AB518=""),AY526,SUM(AB527,AB524,AB521,AB518))</f>
        <v>40403.950462000001</v>
      </c>
      <c r="AZ527" s="11">
        <f t="shared" si="845"/>
        <v>2007.825135</v>
      </c>
      <c r="BA527" s="11">
        <f t="shared" si="482"/>
        <v>6903.8010000000004</v>
      </c>
      <c r="BC527" s="66" t="str">
        <f t="shared" si="483"/>
        <v>20067</v>
      </c>
      <c r="BD527" s="2">
        <f t="shared" si="484"/>
        <v>163.82151594915041</v>
      </c>
      <c r="BE527" s="2">
        <f t="shared" si="485"/>
        <v>107.97158259003766</v>
      </c>
      <c r="BF527" s="2">
        <f t="shared" si="486"/>
        <v>202.53288720842414</v>
      </c>
      <c r="BG527" s="2">
        <f t="shared" si="487"/>
        <v>636.28871758899322</v>
      </c>
      <c r="BH527" s="2">
        <f t="shared" si="488"/>
        <v>245.12392115943626</v>
      </c>
      <c r="BI527" s="2">
        <f t="shared" si="489"/>
        <v>227.68473819041915</v>
      </c>
      <c r="BJ527" s="2">
        <f t="shared" si="490"/>
        <v>105.30502394372886</v>
      </c>
      <c r="BK527" s="2">
        <f t="shared" si="491"/>
        <v>78.362257895788687</v>
      </c>
      <c r="BL527" s="2">
        <f t="shared" si="492"/>
        <v>7.6883498135770081</v>
      </c>
      <c r="BM527" s="2">
        <f t="shared" si="493"/>
        <v>317.83810363213394</v>
      </c>
      <c r="BN527" s="2">
        <f t="shared" si="494"/>
        <v>15.38376245507331</v>
      </c>
    </row>
    <row r="528" spans="1:66" ht="15" customHeight="1" x14ac:dyDescent="0.2">
      <c r="A528" s="71">
        <v>38930</v>
      </c>
      <c r="B528" s="13">
        <v>32788.567000000003</v>
      </c>
      <c r="C528" s="13">
        <v>1092717.1000000001</v>
      </c>
      <c r="D528" s="76">
        <v>25030824.119286899</v>
      </c>
      <c r="E528" s="13">
        <v>8415870</v>
      </c>
      <c r="F528" s="38">
        <v>681034.86719999998</v>
      </c>
      <c r="G528" s="13"/>
      <c r="H528" s="38">
        <v>1270378</v>
      </c>
      <c r="I528" s="13">
        <v>1274084</v>
      </c>
      <c r="J528" s="13">
        <v>8396950</v>
      </c>
      <c r="K528" s="38">
        <v>607032.66099999996</v>
      </c>
      <c r="L528" s="13">
        <v>605988.72315113002</v>
      </c>
      <c r="M528" s="38">
        <v>4651567.7476500003</v>
      </c>
      <c r="N528" s="13">
        <v>2985924.2103499998</v>
      </c>
      <c r="O528" s="13">
        <v>7417.4</v>
      </c>
      <c r="P528" s="13">
        <v>1078788</v>
      </c>
      <c r="Q528" s="13"/>
      <c r="R528" s="13"/>
      <c r="S528" s="38"/>
      <c r="T528" s="13"/>
      <c r="U528" s="13"/>
      <c r="V528" s="38"/>
      <c r="W528" s="13"/>
      <c r="X528" s="13"/>
      <c r="Y528" s="13"/>
      <c r="Z528" s="13">
        <v>209818</v>
      </c>
      <c r="AA528" s="38"/>
      <c r="AB528" s="13"/>
      <c r="AC528" s="13"/>
      <c r="AD528" s="13"/>
      <c r="AF528" s="11">
        <f t="shared" ref="AF528:AG528" si="846">IF(COUNT(B526:B528)&gt;=2,AVERAGE(B526:B528),"")</f>
        <v>32488.425999999996</v>
      </c>
      <c r="AG528" s="11">
        <f t="shared" si="846"/>
        <v>1083246.7</v>
      </c>
      <c r="AH528" s="11">
        <f t="shared" ref="AH528:AJ528" si="847">IF(COUNT(D526:D528)&gt;=2,AVERAGE(D526:D528)/1000,"")</f>
        <v>24972.226183635561</v>
      </c>
      <c r="AI528" s="11">
        <f t="shared" si="847"/>
        <v>8303.2233333333334</v>
      </c>
      <c r="AJ528" s="11">
        <f t="shared" si="847"/>
        <v>671.36781353333333</v>
      </c>
      <c r="AK528" s="11">
        <f t="shared" si="466"/>
        <v>1261561.6666666667</v>
      </c>
      <c r="AL528" s="11">
        <f t="shared" ref="AL528" si="848">IF(COUNT(J526:J528)&gt;=2,AVERAGE(J526:J528)/1000,"")</f>
        <v>8321.5526666666665</v>
      </c>
      <c r="AM528" s="11">
        <f t="shared" si="459"/>
        <v>602.92926258593991</v>
      </c>
      <c r="AN528" s="11">
        <f t="shared" si="841"/>
        <v>3022.5646595799999</v>
      </c>
      <c r="AO528" s="11">
        <f t="shared" si="475"/>
        <v>7224.7333333333327</v>
      </c>
      <c r="AP528" s="11">
        <f t="shared" si="476"/>
        <v>1063.4446666666668</v>
      </c>
      <c r="AQ528" s="11">
        <f t="shared" ref="AQ528:AR528" si="849">IF(OR(Q528="",Q525="",Q522="",Q519=""),AQ527,SUM(Q528,Q525,Q522,Q519))</f>
        <v>20182.47</v>
      </c>
      <c r="AR528" s="11">
        <f t="shared" si="849"/>
        <v>981956.3</v>
      </c>
      <c r="AS528" s="11">
        <f t="shared" ref="AS528:AU528" si="850">IF(OR(T528="",T525="",T522="",T519=""),AS527,SUM(T528,T525,T522,T519)/1000)</f>
        <v>12320.105</v>
      </c>
      <c r="AT528" s="11">
        <f t="shared" si="850"/>
        <v>1322.434260956878</v>
      </c>
      <c r="AU528" s="11">
        <f t="shared" si="850"/>
        <v>263.82901953200002</v>
      </c>
      <c r="AV528" s="11">
        <f t="shared" si="479"/>
        <v>532569</v>
      </c>
      <c r="AW528" s="11">
        <f t="shared" ref="AW528:AX528" si="851">IF(OR(Y528="",Y525="",Y522="",Y519=""),AW527,SUM(Y528,Y525,Y522,Y519)/1000)</f>
        <v>8080.63</v>
      </c>
      <c r="AX528" s="11">
        <f t="shared" si="851"/>
        <v>780.96900000000005</v>
      </c>
      <c r="AY528" s="11">
        <f t="shared" ref="AY528:AZ528" si="852">IF(OR(AB528="",AB525="",AB522="",AB519=""),AY527,SUM(AB528,AB525,AB522,AB519))</f>
        <v>40403.950462000001</v>
      </c>
      <c r="AZ528" s="11">
        <f t="shared" si="852"/>
        <v>2007.825135</v>
      </c>
      <c r="BA528" s="11">
        <f t="shared" si="482"/>
        <v>6903.8010000000004</v>
      </c>
      <c r="BC528" s="66" t="str">
        <f t="shared" si="483"/>
        <v>20068</v>
      </c>
      <c r="BD528" s="2">
        <f t="shared" si="484"/>
        <v>165.59323586558699</v>
      </c>
      <c r="BE528" s="2">
        <f t="shared" si="485"/>
        <v>109.24847211202074</v>
      </c>
      <c r="BF528" s="2">
        <f t="shared" si="486"/>
        <v>203.77383542796204</v>
      </c>
      <c r="BG528" s="2">
        <f t="shared" si="487"/>
        <v>625.63261133399999</v>
      </c>
      <c r="BH528" s="2">
        <f t="shared" si="488"/>
        <v>247.70403479214994</v>
      </c>
      <c r="BI528" s="2">
        <f t="shared" si="489"/>
        <v>231.37984624214579</v>
      </c>
      <c r="BJ528" s="2">
        <f t="shared" si="490"/>
        <v>105.43398008532921</v>
      </c>
      <c r="BK528" s="2">
        <f t="shared" si="491"/>
        <v>77.807379525074097</v>
      </c>
      <c r="BL528" s="2">
        <f t="shared" si="492"/>
        <v>7.7668408245265397</v>
      </c>
      <c r="BM528" s="2">
        <f t="shared" si="493"/>
        <v>332.93071942077603</v>
      </c>
      <c r="BN528" s="2">
        <f t="shared" si="494"/>
        <v>15.471465878912074</v>
      </c>
    </row>
    <row r="529" spans="1:66" ht="15" customHeight="1" x14ac:dyDescent="0.2">
      <c r="A529" s="71">
        <v>38961</v>
      </c>
      <c r="B529" s="13">
        <v>33186.536</v>
      </c>
      <c r="C529" s="13">
        <v>1112574.3</v>
      </c>
      <c r="D529" s="76">
        <v>25207782.1971028</v>
      </c>
      <c r="E529" s="13">
        <v>8651520</v>
      </c>
      <c r="F529" s="38">
        <v>681539.41009999998</v>
      </c>
      <c r="G529" s="13"/>
      <c r="H529" s="38">
        <v>1291396</v>
      </c>
      <c r="I529" s="13">
        <v>1294744</v>
      </c>
      <c r="J529" s="13">
        <v>8404508</v>
      </c>
      <c r="K529" s="38">
        <v>611874.55599999998</v>
      </c>
      <c r="L529" s="13">
        <v>610457.74108830001</v>
      </c>
      <c r="M529" s="38">
        <v>4687238.0222100001</v>
      </c>
      <c r="N529" s="13">
        <v>2996147.2694199998</v>
      </c>
      <c r="O529" s="13">
        <v>7727.1</v>
      </c>
      <c r="P529" s="13">
        <v>1106311</v>
      </c>
      <c r="Q529" s="13">
        <v>5606.4600000000009</v>
      </c>
      <c r="R529" s="13">
        <v>253912.6</v>
      </c>
      <c r="S529" s="38">
        <v>3164209</v>
      </c>
      <c r="T529" s="13">
        <v>3141084</v>
      </c>
      <c r="U529" s="13"/>
      <c r="V529" s="38"/>
      <c r="W529" s="13"/>
      <c r="X529" s="13"/>
      <c r="Y529" s="13">
        <v>2074685</v>
      </c>
      <c r="Z529" s="13">
        <v>201055.3</v>
      </c>
      <c r="AA529" s="38">
        <v>10605.626043</v>
      </c>
      <c r="AB529" s="13">
        <v>10703.482034000001</v>
      </c>
      <c r="AC529" s="13"/>
      <c r="AD529" s="13">
        <v>1884774</v>
      </c>
      <c r="AF529" s="11">
        <f t="shared" ref="AF529:AG529" si="853">IF(COUNT(B527:B529)&gt;=2,AVERAGE(B527:B529),"")</f>
        <v>32792.059666666668</v>
      </c>
      <c r="AG529" s="11">
        <f t="shared" si="853"/>
        <v>1095689.0333333332</v>
      </c>
      <c r="AH529" s="11">
        <f t="shared" ref="AH529:AJ529" si="854">IF(COUNT(D527:D529)&gt;=2,AVERAGE(D527:D529)/1000,"")</f>
        <v>25067.740918845197</v>
      </c>
      <c r="AI529" s="11">
        <f t="shared" si="854"/>
        <v>8442.98</v>
      </c>
      <c r="AJ529" s="11">
        <f t="shared" si="854"/>
        <v>677.39038786666663</v>
      </c>
      <c r="AK529" s="11">
        <f t="shared" si="466"/>
        <v>1273881.3333333333</v>
      </c>
      <c r="AL529" s="11">
        <f t="shared" ref="AL529" si="855">IF(COUNT(J527:J529)&gt;=2,AVERAGE(J527:J529)/1000,"")</f>
        <v>8375.7723333333324</v>
      </c>
      <c r="AM529" s="11">
        <f t="shared" si="459"/>
        <v>606.70268295644667</v>
      </c>
      <c r="AN529" s="11">
        <f t="shared" si="841"/>
        <v>2996.9673950800002</v>
      </c>
      <c r="AO529" s="11">
        <f t="shared" si="475"/>
        <v>7448.0333333333328</v>
      </c>
      <c r="AP529" s="11">
        <f t="shared" si="476"/>
        <v>1082.1216666666667</v>
      </c>
      <c r="AQ529" s="11">
        <f t="shared" ref="AQ529:AR529" si="856">IF(OR(Q529="",Q526="",Q523="",Q520=""),AQ528,SUM(Q529,Q526,Q523,Q520))</f>
        <v>20984.16</v>
      </c>
      <c r="AR529" s="11">
        <f t="shared" si="856"/>
        <v>993996.40000000014</v>
      </c>
      <c r="AS529" s="11">
        <f t="shared" ref="AS529:AU529" si="857">IF(OR(T529="",T526="",T523="",T520=""),AS528,SUM(T529,T526,T523,T520)/1000)</f>
        <v>12464.999</v>
      </c>
      <c r="AT529" s="11">
        <f t="shared" si="857"/>
        <v>1322.434260956878</v>
      </c>
      <c r="AU529" s="11">
        <f t="shared" si="857"/>
        <v>263.82901953200002</v>
      </c>
      <c r="AV529" s="11">
        <f t="shared" si="479"/>
        <v>532569</v>
      </c>
      <c r="AW529" s="11">
        <f t="shared" ref="AW529:AX529" si="858">IF(OR(Y529="",Y526="",Y523="",Y520=""),AW528,SUM(Y529,Y526,Y523,Y520)/1000)</f>
        <v>8252.5169999999998</v>
      </c>
      <c r="AX529" s="11">
        <f t="shared" si="858"/>
        <v>788.83069999999998</v>
      </c>
      <c r="AY529" s="11">
        <f t="shared" ref="AY529:AZ529" si="859">IF(OR(AB529="",AB526="",AB523="",AB520=""),AY528,SUM(AB529,AB526,AB523,AB520))</f>
        <v>41533.065831</v>
      </c>
      <c r="AZ529" s="11">
        <f t="shared" si="859"/>
        <v>2007.825135</v>
      </c>
      <c r="BA529" s="11">
        <f t="shared" si="482"/>
        <v>7128.5649999999996</v>
      </c>
      <c r="BC529" s="66" t="str">
        <f t="shared" si="483"/>
        <v>20069</v>
      </c>
      <c r="BD529" s="2">
        <f t="shared" si="484"/>
        <v>160.97348837877621</v>
      </c>
      <c r="BE529" s="2">
        <f t="shared" si="485"/>
        <v>109.28980580228809</v>
      </c>
      <c r="BF529" s="2">
        <f t="shared" si="486"/>
        <v>202.23648491189564</v>
      </c>
      <c r="BG529" s="2">
        <f t="shared" si="487"/>
        <v>627.87418463624374</v>
      </c>
      <c r="BH529" s="2">
        <f t="shared" si="488"/>
        <v>250.48469967617723</v>
      </c>
      <c r="BI529" s="2">
        <f t="shared" si="489"/>
        <v>234.86571693057613</v>
      </c>
      <c r="BJ529" s="2">
        <f t="shared" si="490"/>
        <v>102.77732058020229</v>
      </c>
      <c r="BK529" s="2">
        <f t="shared" si="491"/>
        <v>77.796677883492265</v>
      </c>
      <c r="BL529" s="2">
        <f t="shared" si="492"/>
        <v>7.5199684920106717</v>
      </c>
      <c r="BM529" s="2">
        <f t="shared" si="493"/>
        <v>347.31112179248612</v>
      </c>
      <c r="BN529" s="2">
        <f t="shared" si="494"/>
        <v>15.236539021523551</v>
      </c>
    </row>
    <row r="530" spans="1:66" ht="15" customHeight="1" x14ac:dyDescent="0.2">
      <c r="A530" s="71">
        <v>38991</v>
      </c>
      <c r="B530" s="13">
        <v>33274.716999999997</v>
      </c>
      <c r="C530" s="13">
        <v>1117405.8999999999</v>
      </c>
      <c r="D530" s="76">
        <v>25313178.500671901</v>
      </c>
      <c r="E530" s="13">
        <v>8729410</v>
      </c>
      <c r="F530" s="38">
        <v>689981.95810000005</v>
      </c>
      <c r="G530" s="13"/>
      <c r="H530" s="38">
        <v>1325658</v>
      </c>
      <c r="I530" s="13">
        <v>1329425</v>
      </c>
      <c r="J530" s="13">
        <v>8438367</v>
      </c>
      <c r="K530" s="38">
        <v>622409.38899999997</v>
      </c>
      <c r="L530" s="13">
        <v>620241.09621510003</v>
      </c>
      <c r="M530" s="38">
        <v>4696818.7308</v>
      </c>
      <c r="N530" s="13">
        <v>3001393.6616500001</v>
      </c>
      <c r="O530" s="13">
        <v>7743.4</v>
      </c>
      <c r="P530" s="13">
        <v>1125707</v>
      </c>
      <c r="Q530" s="13"/>
      <c r="R530" s="13"/>
      <c r="S530" s="38"/>
      <c r="T530" s="13"/>
      <c r="U530" s="13"/>
      <c r="V530" s="38"/>
      <c r="W530" s="13"/>
      <c r="X530" s="13"/>
      <c r="Y530" s="13"/>
      <c r="Z530" s="13">
        <v>214271.7</v>
      </c>
      <c r="AA530" s="38"/>
      <c r="AB530" s="13"/>
      <c r="AC530" s="13"/>
      <c r="AD530" s="13"/>
      <c r="AF530" s="11">
        <f t="shared" ref="AF530:AG530" si="860">IF(COUNT(B528:B530)&gt;=2,AVERAGE(B528:B530),"")</f>
        <v>33083.273333333338</v>
      </c>
      <c r="AG530" s="11">
        <f t="shared" si="860"/>
        <v>1107565.7666666668</v>
      </c>
      <c r="AH530" s="11">
        <f t="shared" ref="AH530:AJ530" si="861">IF(COUNT(D528:D530)&gt;=2,AVERAGE(D528:D530)/1000,"")</f>
        <v>25183.928272353867</v>
      </c>
      <c r="AI530" s="11">
        <f t="shared" si="861"/>
        <v>8598.9333333333343</v>
      </c>
      <c r="AJ530" s="11">
        <f t="shared" si="861"/>
        <v>684.1854118</v>
      </c>
      <c r="AK530" s="11">
        <f t="shared" si="466"/>
        <v>1299417.6666666667</v>
      </c>
      <c r="AL530" s="11">
        <f t="shared" ref="AL530" si="862">IF(COUNT(J528:J530)&gt;=2,AVERAGE(J528:J530)/1000,"")</f>
        <v>8413.2749999999996</v>
      </c>
      <c r="AM530" s="11">
        <f t="shared" si="459"/>
        <v>612.2291868181768</v>
      </c>
      <c r="AN530" s="11">
        <f t="shared" si="841"/>
        <v>2994.4883804733331</v>
      </c>
      <c r="AO530" s="11">
        <f t="shared" si="475"/>
        <v>7629.3</v>
      </c>
      <c r="AP530" s="11">
        <f t="shared" si="476"/>
        <v>1103.6020000000001</v>
      </c>
      <c r="AQ530" s="11">
        <f t="shared" ref="AQ530:AR530" si="863">IF(OR(Q530="",Q527="",Q524="",Q521=""),AQ529,SUM(Q530,Q527,Q524,Q521))</f>
        <v>20984.16</v>
      </c>
      <c r="AR530" s="11">
        <f t="shared" si="863"/>
        <v>993996.40000000014</v>
      </c>
      <c r="AS530" s="11">
        <f t="shared" ref="AS530:AU530" si="864">IF(OR(T530="",T527="",T524="",T521=""),AS529,SUM(T530,T527,T524,T521)/1000)</f>
        <v>12464.999</v>
      </c>
      <c r="AT530" s="11">
        <f t="shared" si="864"/>
        <v>1322.434260956878</v>
      </c>
      <c r="AU530" s="11">
        <f t="shared" si="864"/>
        <v>263.82901953200002</v>
      </c>
      <c r="AV530" s="11">
        <f t="shared" si="479"/>
        <v>532569</v>
      </c>
      <c r="AW530" s="11">
        <f t="shared" ref="AW530:AX530" si="865">IF(OR(Y530="",Y527="",Y524="",Y521=""),AW529,SUM(Y530,Y527,Y524,Y521)/1000)</f>
        <v>8252.5169999999998</v>
      </c>
      <c r="AX530" s="11">
        <f t="shared" si="865"/>
        <v>791.8415</v>
      </c>
      <c r="AY530" s="11">
        <f t="shared" ref="AY530:AZ530" si="866">IF(OR(AB530="",AB527="",AB524="",AB521=""),AY529,SUM(AB530,AB527,AB524,AB521))</f>
        <v>41533.065831</v>
      </c>
      <c r="AZ530" s="11">
        <f t="shared" si="866"/>
        <v>2007.825135</v>
      </c>
      <c r="BA530" s="11">
        <f t="shared" si="482"/>
        <v>7128.5649999999996</v>
      </c>
      <c r="BC530" s="66" t="str">
        <f t="shared" si="483"/>
        <v>200610</v>
      </c>
      <c r="BD530" s="2">
        <f t="shared" si="484"/>
        <v>162.47793093048901</v>
      </c>
      <c r="BE530" s="2">
        <f t="shared" si="485"/>
        <v>110.31516371960748</v>
      </c>
      <c r="BF530" s="2">
        <f t="shared" si="486"/>
        <v>202.69491358746993</v>
      </c>
      <c r="BG530" s="2">
        <f t="shared" si="487"/>
        <v>638.44232180515985</v>
      </c>
      <c r="BH530" s="2">
        <f t="shared" si="488"/>
        <v>254.47079882427514</v>
      </c>
      <c r="BI530" s="2">
        <f t="shared" si="489"/>
        <v>236.88229443821677</v>
      </c>
      <c r="BJ530" s="2">
        <f t="shared" si="490"/>
        <v>102.98148370444713</v>
      </c>
      <c r="BK530" s="2">
        <f t="shared" si="491"/>
        <v>78.634112922175163</v>
      </c>
      <c r="BL530" s="2">
        <f t="shared" si="492"/>
        <v>7.4808641853541733</v>
      </c>
      <c r="BM530" s="2">
        <f t="shared" si="493"/>
        <v>359.82881215068227</v>
      </c>
      <c r="BN530" s="2">
        <f t="shared" si="494"/>
        <v>15.4037560854762</v>
      </c>
    </row>
    <row r="531" spans="1:66" ht="15" customHeight="1" x14ac:dyDescent="0.2">
      <c r="A531" s="71">
        <v>39022</v>
      </c>
      <c r="B531" s="13">
        <v>33750.415000000001</v>
      </c>
      <c r="C531" s="13">
        <v>1128613.2</v>
      </c>
      <c r="D531" s="76">
        <v>25408113.703000199</v>
      </c>
      <c r="E531" s="13">
        <v>8734140</v>
      </c>
      <c r="F531" s="38">
        <v>702982.80229999998</v>
      </c>
      <c r="G531" s="13"/>
      <c r="H531" s="38">
        <v>1338555</v>
      </c>
      <c r="I531" s="13">
        <v>1341940</v>
      </c>
      <c r="J531" s="13">
        <v>8578218</v>
      </c>
      <c r="K531" s="38">
        <v>637723.54399999999</v>
      </c>
      <c r="L531" s="13">
        <v>634750.38054791</v>
      </c>
      <c r="M531" s="38">
        <v>4817477.65833</v>
      </c>
      <c r="N531" s="13">
        <v>3029332.5769099998</v>
      </c>
      <c r="O531" s="13">
        <v>7974.4</v>
      </c>
      <c r="P531" s="13">
        <v>1146097</v>
      </c>
      <c r="Q531" s="13"/>
      <c r="R531" s="13"/>
      <c r="S531" s="38"/>
      <c r="T531" s="13"/>
      <c r="U531" s="13"/>
      <c r="V531" s="38"/>
      <c r="W531" s="13"/>
      <c r="X531" s="13"/>
      <c r="Y531" s="13"/>
      <c r="Z531" s="13">
        <v>219724.1</v>
      </c>
      <c r="AA531" s="38"/>
      <c r="AB531" s="13"/>
      <c r="AC531" s="13"/>
      <c r="AD531" s="13"/>
      <c r="AF531" s="11">
        <f t="shared" ref="AF531:AG531" si="867">IF(COUNT(B529:B531)&gt;=2,AVERAGE(B529:B531),"")</f>
        <v>33403.889333333333</v>
      </c>
      <c r="AG531" s="11">
        <f t="shared" si="867"/>
        <v>1119531.1333333335</v>
      </c>
      <c r="AH531" s="11">
        <f t="shared" ref="AH531:AJ531" si="868">IF(COUNT(D529:D531)&gt;=2,AVERAGE(D529:D531)/1000,"")</f>
        <v>25309.691466924964</v>
      </c>
      <c r="AI531" s="11">
        <f t="shared" si="868"/>
        <v>8705.0233333333344</v>
      </c>
      <c r="AJ531" s="11">
        <f t="shared" si="868"/>
        <v>691.50139016666674</v>
      </c>
      <c r="AK531" s="11">
        <f t="shared" si="466"/>
        <v>1322036.3333333333</v>
      </c>
      <c r="AL531" s="11">
        <f t="shared" ref="AL531" si="869">IF(COUNT(J529:J531)&gt;=2,AVERAGE(J529:J531)/1000,"")</f>
        <v>8473.6976666666669</v>
      </c>
      <c r="AM531" s="11">
        <f t="shared" si="459"/>
        <v>621.81640595043677</v>
      </c>
      <c r="AN531" s="11">
        <f t="shared" si="841"/>
        <v>3008.9578359933334</v>
      </c>
      <c r="AO531" s="11">
        <f t="shared" si="475"/>
        <v>7814.9666666666672</v>
      </c>
      <c r="AP531" s="11">
        <f t="shared" si="476"/>
        <v>1126.0383333333332</v>
      </c>
      <c r="AQ531" s="11">
        <f t="shared" ref="AQ531:AR531" si="870">IF(OR(Q531="",Q528="",Q525="",Q522=""),AQ530,SUM(Q531,Q528,Q525,Q522))</f>
        <v>20984.16</v>
      </c>
      <c r="AR531" s="11">
        <f t="shared" si="870"/>
        <v>993996.40000000014</v>
      </c>
      <c r="AS531" s="11">
        <f t="shared" ref="AS531:AU531" si="871">IF(OR(T531="",T528="",T525="",T522=""),AS530,SUM(T531,T528,T525,T522)/1000)</f>
        <v>12464.999</v>
      </c>
      <c r="AT531" s="11">
        <f t="shared" si="871"/>
        <v>1322.434260956878</v>
      </c>
      <c r="AU531" s="11">
        <f t="shared" si="871"/>
        <v>263.82901953200002</v>
      </c>
      <c r="AV531" s="11">
        <f t="shared" si="479"/>
        <v>532569</v>
      </c>
      <c r="AW531" s="11">
        <f t="shared" ref="AW531:AX531" si="872">IF(OR(Y531="",Y528="",Y525="",Y522=""),AW530,SUM(Y531,Y528,Y525,Y522)/1000)</f>
        <v>8252.5169999999998</v>
      </c>
      <c r="AX531" s="11">
        <f t="shared" si="872"/>
        <v>805.89859999999987</v>
      </c>
      <c r="AY531" s="11">
        <f t="shared" ref="AY531:AZ531" si="873">IF(OR(AB531="",AB528="",AB525="",AB522=""),AY530,SUM(AB531,AB528,AB525,AB522))</f>
        <v>41533.065831</v>
      </c>
      <c r="AZ531" s="11">
        <f t="shared" si="873"/>
        <v>2007.825135</v>
      </c>
      <c r="BA531" s="11">
        <f t="shared" si="482"/>
        <v>7128.5649999999996</v>
      </c>
      <c r="BC531" s="66" t="str">
        <f t="shared" si="483"/>
        <v>200611</v>
      </c>
      <c r="BD531" s="2">
        <f t="shared" si="484"/>
        <v>163.92083492919022</v>
      </c>
      <c r="BE531" s="2">
        <f t="shared" si="485"/>
        <v>111.58226016100036</v>
      </c>
      <c r="BF531" s="2">
        <f t="shared" si="486"/>
        <v>203.47018892164635</v>
      </c>
      <c r="BG531" s="2">
        <f t="shared" si="487"/>
        <v>650.2352205478536</v>
      </c>
      <c r="BH531" s="2">
        <f t="shared" si="488"/>
        <v>256.75355541565261</v>
      </c>
      <c r="BI531" s="2">
        <f t="shared" si="489"/>
        <v>239.19554711846413</v>
      </c>
      <c r="BJ531" s="2">
        <f t="shared" si="490"/>
        <v>103.65246686623854</v>
      </c>
      <c r="BK531" s="2">
        <f t="shared" si="491"/>
        <v>77.685885477713796</v>
      </c>
      <c r="BL531" s="2">
        <f t="shared" si="492"/>
        <v>7.4175108146879207</v>
      </c>
      <c r="BM531" s="2">
        <f t="shared" si="493"/>
        <v>370.95029858431036</v>
      </c>
      <c r="BN531" s="2">
        <f t="shared" si="494"/>
        <v>15.67428821697883</v>
      </c>
    </row>
    <row r="532" spans="1:66" ht="15" customHeight="1" x14ac:dyDescent="0.2">
      <c r="A532" s="71">
        <v>39052</v>
      </c>
      <c r="B532" s="13">
        <v>34560.358999999997</v>
      </c>
      <c r="C532" s="13">
        <v>1144573.1000000001</v>
      </c>
      <c r="D532" s="76">
        <v>25606747.883896101</v>
      </c>
      <c r="E532" s="13">
        <v>8847730</v>
      </c>
      <c r="F532" s="38">
        <v>727683.74719999998</v>
      </c>
      <c r="G532" s="13"/>
      <c r="H532" s="38">
        <v>1382073</v>
      </c>
      <c r="I532" s="13">
        <v>1382493</v>
      </c>
      <c r="J532" s="13">
        <v>8572506</v>
      </c>
      <c r="K532" s="38">
        <v>661499.64500000002</v>
      </c>
      <c r="L532" s="13">
        <v>657427.29309755005</v>
      </c>
      <c r="M532" s="38">
        <v>4972337.9742299998</v>
      </c>
      <c r="N532" s="13">
        <v>3203214.5745799998</v>
      </c>
      <c r="O532" s="13">
        <v>8970.7000000000007</v>
      </c>
      <c r="P532" s="13">
        <v>1156842</v>
      </c>
      <c r="Q532" s="13">
        <v>6362.1699999999983</v>
      </c>
      <c r="R532" s="13">
        <v>256921.7</v>
      </c>
      <c r="S532" s="38">
        <v>3259400</v>
      </c>
      <c r="T532" s="13">
        <v>3242905</v>
      </c>
      <c r="U532" s="13"/>
      <c r="V532" s="38"/>
      <c r="W532" s="13"/>
      <c r="X532" s="13"/>
      <c r="Y532" s="13">
        <v>2164875</v>
      </c>
      <c r="Z532" s="13">
        <v>221359.1</v>
      </c>
      <c r="AA532" s="38">
        <v>10905.749653000001</v>
      </c>
      <c r="AB532" s="13">
        <v>10962.177926</v>
      </c>
      <c r="AC532" s="13"/>
      <c r="AD532" s="13">
        <v>1940043</v>
      </c>
      <c r="AF532" s="11">
        <f t="shared" ref="AF532:AG532" si="874">IF(COUNT(B530:B532)&gt;=2,AVERAGE(B530:B532),"")</f>
        <v>33861.830333333332</v>
      </c>
      <c r="AG532" s="11">
        <f t="shared" si="874"/>
        <v>1130197.3999999999</v>
      </c>
      <c r="AH532" s="11">
        <f t="shared" ref="AH532:AJ532" si="875">IF(COUNT(D530:D532)&gt;=2,AVERAGE(D530:D532)/1000,"")</f>
        <v>25442.680029189396</v>
      </c>
      <c r="AI532" s="11">
        <f t="shared" si="875"/>
        <v>8770.4266666666663</v>
      </c>
      <c r="AJ532" s="11">
        <f t="shared" si="875"/>
        <v>706.88283586666671</v>
      </c>
      <c r="AK532" s="11">
        <f t="shared" si="466"/>
        <v>1351286</v>
      </c>
      <c r="AL532" s="11">
        <f t="shared" ref="AL532" si="876">IF(COUNT(J530:J532)&gt;=2,AVERAGE(J530:J532)/1000,"")</f>
        <v>8529.6970000000001</v>
      </c>
      <c r="AM532" s="11">
        <f t="shared" si="459"/>
        <v>637.4729232868533</v>
      </c>
      <c r="AN532" s="11">
        <f t="shared" si="841"/>
        <v>3077.980271046667</v>
      </c>
      <c r="AO532" s="11">
        <f t="shared" si="475"/>
        <v>8229.5</v>
      </c>
      <c r="AP532" s="11">
        <f t="shared" si="476"/>
        <v>1142.8820000000001</v>
      </c>
      <c r="AQ532" s="11">
        <f t="shared" ref="AQ532:AR532" si="877">IF(OR(Q532="",Q529="",Q526="",Q523=""),AQ531,SUM(Q532,Q529,Q526,Q523))</f>
        <v>21943.85</v>
      </c>
      <c r="AR532" s="11">
        <f t="shared" si="877"/>
        <v>1005601.4</v>
      </c>
      <c r="AS532" s="11">
        <f t="shared" ref="AS532:AU532" si="878">IF(OR(T532="",T529="",T526="",T523=""),AS531,SUM(T532,T529,T526,T523)/1000)</f>
        <v>12572.587</v>
      </c>
      <c r="AT532" s="11">
        <f t="shared" si="878"/>
        <v>1322.434260956878</v>
      </c>
      <c r="AU532" s="11">
        <f t="shared" si="878"/>
        <v>263.82901953200002</v>
      </c>
      <c r="AV532" s="11">
        <f t="shared" si="479"/>
        <v>532569</v>
      </c>
      <c r="AW532" s="11">
        <f t="shared" ref="AW532:AX532" si="879">IF(OR(Y532="",Y529="",Y526="",Y523=""),AW531,SUM(Y532,Y529,Y526,Y523)/1000)</f>
        <v>8400.6440000000002</v>
      </c>
      <c r="AX532" s="11">
        <f t="shared" si="879"/>
        <v>811.70970000000011</v>
      </c>
      <c r="AY532" s="11">
        <f t="shared" ref="AY532:AZ532" si="880">IF(OR(AB532="",AB529="",AB526="",AB523=""),AY531,SUM(AB532,AB529,AB526,AB523))</f>
        <v>42523.757706000004</v>
      </c>
      <c r="AZ532" s="11">
        <f t="shared" si="880"/>
        <v>2007.825135</v>
      </c>
      <c r="BA532" s="11">
        <f t="shared" si="482"/>
        <v>7357.6</v>
      </c>
      <c r="BC532" s="66" t="str">
        <f t="shared" si="483"/>
        <v>200612</v>
      </c>
      <c r="BD532" s="2">
        <f t="shared" si="484"/>
        <v>159.18621156783658</v>
      </c>
      <c r="BE532" s="2">
        <f t="shared" si="485"/>
        <v>111.42553098448514</v>
      </c>
      <c r="BF532" s="2">
        <f t="shared" si="486"/>
        <v>202.0371463515871</v>
      </c>
      <c r="BG532" s="2">
        <f t="shared" si="487"/>
        <v>658.2575474893257</v>
      </c>
      <c r="BH532" s="2">
        <f t="shared" si="488"/>
        <v>259.32909617511376</v>
      </c>
      <c r="BI532" s="2">
        <f t="shared" si="489"/>
        <v>243.99048135859704</v>
      </c>
      <c r="BJ532" s="2">
        <f t="shared" si="490"/>
        <v>101.94798750490304</v>
      </c>
      <c r="BK532" s="2">
        <f t="shared" si="491"/>
        <v>77.612241361571847</v>
      </c>
      <c r="BL532" s="2">
        <f t="shared" si="492"/>
        <v>7.209890049191281</v>
      </c>
      <c r="BM532" s="2">
        <f t="shared" si="493"/>
        <v>379.978309216654</v>
      </c>
      <c r="BN532" s="2">
        <f t="shared" si="494"/>
        <v>15.481404742749771</v>
      </c>
    </row>
    <row r="533" spans="1:66" ht="15" customHeight="1" x14ac:dyDescent="0.2">
      <c r="A533" s="71">
        <v>39083</v>
      </c>
      <c r="B533" s="13">
        <v>35149.877</v>
      </c>
      <c r="C533" s="13">
        <v>1147306.3</v>
      </c>
      <c r="D533" s="76">
        <v>25691842.015611898</v>
      </c>
      <c r="E533" s="13">
        <v>8952840</v>
      </c>
      <c r="F533" s="38">
        <v>744539.58540255995</v>
      </c>
      <c r="G533" s="13"/>
      <c r="H533" s="38">
        <v>1363907</v>
      </c>
      <c r="I533" s="13">
        <v>1367957</v>
      </c>
      <c r="J533" s="13">
        <v>8679773</v>
      </c>
      <c r="K533" s="38">
        <v>645751.549</v>
      </c>
      <c r="L533" s="13">
        <v>641559.13693790999</v>
      </c>
      <c r="M533" s="38">
        <v>4909976.4512299998</v>
      </c>
      <c r="N533" s="13">
        <v>3157546.0387400002</v>
      </c>
      <c r="O533" s="13">
        <v>8674.9</v>
      </c>
      <c r="P533" s="13">
        <v>1133627</v>
      </c>
      <c r="Q533" s="13"/>
      <c r="R533" s="13"/>
      <c r="S533" s="38"/>
      <c r="T533" s="13"/>
      <c r="U533" s="13"/>
      <c r="V533" s="38"/>
      <c r="W533" s="13"/>
      <c r="X533" s="13"/>
      <c r="Y533" s="13"/>
      <c r="Z533" s="13">
        <v>211130.6</v>
      </c>
      <c r="AA533" s="38"/>
      <c r="AB533" s="13"/>
      <c r="AC533" s="13"/>
      <c r="AD533" s="13"/>
      <c r="AF533" s="11">
        <f t="shared" ref="AF533:AG533" si="881">IF(COUNT(B531:B533)&gt;=2,AVERAGE(B531:B533),"")</f>
        <v>34486.883666666668</v>
      </c>
      <c r="AG533" s="11">
        <f t="shared" si="881"/>
        <v>1140164.2</v>
      </c>
      <c r="AH533" s="11">
        <f t="shared" ref="AH533:AJ533" si="882">IF(COUNT(D531:D533)&gt;=2,AVERAGE(D531:D533)/1000,"")</f>
        <v>25568.901200836066</v>
      </c>
      <c r="AI533" s="11">
        <f t="shared" si="882"/>
        <v>8844.9033333333336</v>
      </c>
      <c r="AJ533" s="11">
        <f t="shared" si="882"/>
        <v>725.06871163418668</v>
      </c>
      <c r="AK533" s="11">
        <f t="shared" si="466"/>
        <v>1364130</v>
      </c>
      <c r="AL533" s="11">
        <f t="shared" ref="AL533" si="883">IF(COUNT(J531:J533)&gt;=2,AVERAGE(J531:J533)/1000,"")</f>
        <v>8610.1656666666659</v>
      </c>
      <c r="AM533" s="11">
        <f t="shared" si="459"/>
        <v>644.57893686112334</v>
      </c>
      <c r="AN533" s="11">
        <f t="shared" si="841"/>
        <v>3130.0310634099997</v>
      </c>
      <c r="AO533" s="11">
        <f t="shared" si="475"/>
        <v>8540</v>
      </c>
      <c r="AP533" s="11">
        <f t="shared" si="476"/>
        <v>1145.5219999999999</v>
      </c>
      <c r="AQ533" s="11">
        <f t="shared" ref="AQ533:AR533" si="884">IF(OR(Q533="",Q530="",Q527="",Q524=""),AQ532,SUM(Q533,Q530,Q527,Q524))</f>
        <v>21943.85</v>
      </c>
      <c r="AR533" s="11">
        <f t="shared" si="884"/>
        <v>1005601.4</v>
      </c>
      <c r="AS533" s="11">
        <f t="shared" ref="AS533:AU533" si="885">IF(OR(T533="",T530="",T527="",T524=""),AS532,SUM(T533,T530,T527,T524)/1000)</f>
        <v>12572.587</v>
      </c>
      <c r="AT533" s="11">
        <f t="shared" si="885"/>
        <v>1322.434260956878</v>
      </c>
      <c r="AU533" s="11">
        <f t="shared" si="885"/>
        <v>263.82901953200002</v>
      </c>
      <c r="AV533" s="11">
        <f t="shared" si="479"/>
        <v>532569</v>
      </c>
      <c r="AW533" s="11">
        <f t="shared" ref="AW533:AX533" si="886">IF(OR(Y533="",Y530="",Y527="",Y524=""),AW532,SUM(Y533,Y530,Y527,Y524)/1000)</f>
        <v>8400.6440000000002</v>
      </c>
      <c r="AX533" s="11">
        <f t="shared" si="886"/>
        <v>817.40730000000008</v>
      </c>
      <c r="AY533" s="11">
        <f t="shared" ref="AY533:AZ533" si="887">IF(OR(AB533="",AB530="",AB527="",AB524=""),AY532,SUM(AB533,AB530,AB527,AB524))</f>
        <v>42523.757706000004</v>
      </c>
      <c r="AZ533" s="11">
        <f t="shared" si="887"/>
        <v>2007.825135</v>
      </c>
      <c r="BA533" s="11">
        <f t="shared" si="482"/>
        <v>7357.6</v>
      </c>
      <c r="BC533" s="66" t="str">
        <f t="shared" si="483"/>
        <v>20071</v>
      </c>
      <c r="BD533" s="2">
        <f t="shared" si="484"/>
        <v>161.36852908733698</v>
      </c>
      <c r="BE533" s="2">
        <f t="shared" si="485"/>
        <v>112.62929456619094</v>
      </c>
      <c r="BF533" s="2">
        <f t="shared" si="486"/>
        <v>203.04607699467095</v>
      </c>
      <c r="BG533" s="2">
        <f t="shared" si="487"/>
        <v>663.2032249618685</v>
      </c>
      <c r="BH533" s="2">
        <f t="shared" si="488"/>
        <v>262.10209604436409</v>
      </c>
      <c r="BI533" s="2">
        <f t="shared" si="489"/>
        <v>248.23756796458923</v>
      </c>
      <c r="BJ533" s="2">
        <f t="shared" si="490"/>
        <v>102.68016008530086</v>
      </c>
      <c r="BK533" s="2">
        <f t="shared" si="491"/>
        <v>78.527887961219108</v>
      </c>
      <c r="BL533" s="2">
        <f t="shared" si="492"/>
        <v>7.2447284489830936</v>
      </c>
      <c r="BM533" s="2">
        <f t="shared" si="493"/>
        <v>389.22546243882272</v>
      </c>
      <c r="BN533" s="2">
        <f t="shared" si="494"/>
        <v>15.796143169534588</v>
      </c>
    </row>
    <row r="534" spans="1:66" ht="15" customHeight="1" x14ac:dyDescent="0.2">
      <c r="A534" s="71">
        <v>39114</v>
      </c>
      <c r="B534" s="13">
        <v>35865.925000000003</v>
      </c>
      <c r="C534" s="13">
        <v>1147909.8999999999</v>
      </c>
      <c r="D534" s="76">
        <v>25807955.579311199</v>
      </c>
      <c r="E534" s="13">
        <v>9427830</v>
      </c>
      <c r="F534" s="38">
        <v>756187.16354623996</v>
      </c>
      <c r="G534" s="13"/>
      <c r="H534" s="38">
        <v>1366820</v>
      </c>
      <c r="I534" s="13">
        <v>1369243</v>
      </c>
      <c r="J534" s="13">
        <v>8817552</v>
      </c>
      <c r="K534" s="38">
        <v>646966.12600000005</v>
      </c>
      <c r="L534" s="13">
        <v>642580.48805956997</v>
      </c>
      <c r="M534" s="38">
        <v>4928835.0358800003</v>
      </c>
      <c r="N534" s="13">
        <v>3182388.2317900001</v>
      </c>
      <c r="O534" s="13">
        <v>8873.4</v>
      </c>
      <c r="P534" s="13">
        <v>1180287</v>
      </c>
      <c r="Q534" s="13"/>
      <c r="R534" s="13"/>
      <c r="S534" s="38"/>
      <c r="T534" s="13"/>
      <c r="U534" s="13"/>
      <c r="V534" s="38"/>
      <c r="W534" s="13"/>
      <c r="X534" s="13"/>
      <c r="Y534" s="13"/>
      <c r="Z534" s="13">
        <v>202703.9</v>
      </c>
      <c r="AA534" s="38"/>
      <c r="AB534" s="13"/>
      <c r="AC534" s="13"/>
      <c r="AD534" s="13"/>
      <c r="AF534" s="11">
        <f t="shared" ref="AF534:AG534" si="888">IF(COUNT(B532:B534)&gt;=2,AVERAGE(B532:B534),"")</f>
        <v>35192.053666666667</v>
      </c>
      <c r="AG534" s="11">
        <f t="shared" si="888"/>
        <v>1146596.4333333333</v>
      </c>
      <c r="AH534" s="11">
        <f t="shared" ref="AH534:AJ534" si="889">IF(COUNT(D532:D534)&gt;=2,AVERAGE(D532:D534)/1000,"")</f>
        <v>25702.181826273067</v>
      </c>
      <c r="AI534" s="11">
        <f t="shared" si="889"/>
        <v>9076.1333333333332</v>
      </c>
      <c r="AJ534" s="11">
        <f t="shared" si="889"/>
        <v>742.80349871626674</v>
      </c>
      <c r="AK534" s="11">
        <f t="shared" si="466"/>
        <v>1373231</v>
      </c>
      <c r="AL534" s="11">
        <f t="shared" ref="AL534" si="890">IF(COUNT(J532:J534)&gt;=2,AVERAGE(J532:J534)/1000,"")</f>
        <v>8689.9436666666661</v>
      </c>
      <c r="AM534" s="11">
        <f t="shared" si="459"/>
        <v>647.18897269834338</v>
      </c>
      <c r="AN534" s="11">
        <f t="shared" si="841"/>
        <v>3181.0496150366666</v>
      </c>
      <c r="AO534" s="11">
        <f t="shared" si="475"/>
        <v>8839.6666666666661</v>
      </c>
      <c r="AP534" s="11">
        <f t="shared" si="476"/>
        <v>1156.9186666666667</v>
      </c>
      <c r="AQ534" s="11">
        <f t="shared" ref="AQ534:AR534" si="891">IF(OR(Q534="",Q531="",Q528="",Q525=""),AQ533,SUM(Q534,Q531,Q528,Q525))</f>
        <v>21943.85</v>
      </c>
      <c r="AR534" s="11">
        <f t="shared" si="891"/>
        <v>1005601.4</v>
      </c>
      <c r="AS534" s="11">
        <f t="shared" ref="AS534:AU534" si="892">IF(OR(T534="",T531="",T528="",T525=""),AS533,SUM(T534,T531,T528,T525)/1000)</f>
        <v>12572.587</v>
      </c>
      <c r="AT534" s="11">
        <f t="shared" si="892"/>
        <v>1322.434260956878</v>
      </c>
      <c r="AU534" s="11">
        <f t="shared" si="892"/>
        <v>263.82901953200002</v>
      </c>
      <c r="AV534" s="11">
        <f t="shared" si="479"/>
        <v>532569</v>
      </c>
      <c r="AW534" s="11">
        <f t="shared" ref="AW534:AX534" si="893">IF(OR(Y534="",Y531="",Y528="",Y525=""),AW533,SUM(Y534,Y531,Y528,Y525)/1000)</f>
        <v>8400.6440000000002</v>
      </c>
      <c r="AX534" s="11">
        <f t="shared" si="893"/>
        <v>830.12030000000004</v>
      </c>
      <c r="AY534" s="11">
        <f t="shared" ref="AY534:AZ534" si="894">IF(OR(AB534="",AB531="",AB528="",AB525=""),AY533,SUM(AB534,AB531,AB528,AB525))</f>
        <v>42523.757706000004</v>
      </c>
      <c r="AZ534" s="11">
        <f t="shared" si="894"/>
        <v>2007.825135</v>
      </c>
      <c r="BA534" s="11">
        <f t="shared" si="482"/>
        <v>7357.6</v>
      </c>
      <c r="BC534" s="66" t="str">
        <f t="shared" si="483"/>
        <v>20072</v>
      </c>
      <c r="BD534" s="2">
        <f t="shared" si="484"/>
        <v>164.34722031602251</v>
      </c>
      <c r="BE534" s="2">
        <f t="shared" si="485"/>
        <v>113.702363509566</v>
      </c>
      <c r="BF534" s="2">
        <f t="shared" si="486"/>
        <v>204.11297288663559</v>
      </c>
      <c r="BG534" s="2">
        <f t="shared" si="487"/>
        <v>668.83501089372862</v>
      </c>
      <c r="BH534" s="2">
        <f t="shared" si="488"/>
        <v>267.93217710492547</v>
      </c>
      <c r="BI534" s="2">
        <f t="shared" si="489"/>
        <v>253.72975145004685</v>
      </c>
      <c r="BJ534" s="2">
        <f t="shared" si="490"/>
        <v>103.35873285689688</v>
      </c>
      <c r="BK534" s="2">
        <f t="shared" si="491"/>
        <v>79.100884811917211</v>
      </c>
      <c r="BL534" s="2">
        <f t="shared" si="492"/>
        <v>7.4109151575063441</v>
      </c>
      <c r="BM534" s="2">
        <f t="shared" si="493"/>
        <v>409.87135067417108</v>
      </c>
      <c r="BN534" s="2">
        <f t="shared" si="494"/>
        <v>16.032427283752064</v>
      </c>
    </row>
    <row r="535" spans="1:66" ht="15" customHeight="1" x14ac:dyDescent="0.2">
      <c r="A535" s="71">
        <v>39142</v>
      </c>
      <c r="B535" s="13">
        <v>36409.370000000003</v>
      </c>
      <c r="C535" s="13">
        <v>1160311.5</v>
      </c>
      <c r="D535" s="76">
        <v>25857018.282453202</v>
      </c>
      <c r="E535" s="13">
        <v>9864900</v>
      </c>
      <c r="F535" s="38">
        <v>754203.2</v>
      </c>
      <c r="G535" s="13"/>
      <c r="H535" s="38">
        <v>1375947</v>
      </c>
      <c r="I535" s="13">
        <v>1379237</v>
      </c>
      <c r="J535" s="13">
        <v>8889367</v>
      </c>
      <c r="K535" s="38">
        <v>650733.95200000005</v>
      </c>
      <c r="L535" s="13">
        <v>646115.70871848997</v>
      </c>
      <c r="M535" s="38">
        <v>4978874.3508900004</v>
      </c>
      <c r="N535" s="13">
        <v>3208342.3070499999</v>
      </c>
      <c r="O535" s="13">
        <v>9381.7000000000007</v>
      </c>
      <c r="P535" s="13">
        <v>1195132</v>
      </c>
      <c r="Q535" s="13">
        <v>5715.93</v>
      </c>
      <c r="R535" s="13">
        <v>263441.3</v>
      </c>
      <c r="S535" s="38">
        <v>3232248</v>
      </c>
      <c r="T535" s="13">
        <v>3231406</v>
      </c>
      <c r="U535" s="13"/>
      <c r="V535" s="38"/>
      <c r="W535" s="13"/>
      <c r="X535" s="13"/>
      <c r="Y535" s="13">
        <v>2258183</v>
      </c>
      <c r="Z535" s="13">
        <v>217588.6</v>
      </c>
      <c r="AA535" s="38">
        <v>10923.959648</v>
      </c>
      <c r="AB535" s="13">
        <v>10923.991474</v>
      </c>
      <c r="AC535" s="13"/>
      <c r="AD535" s="13">
        <v>2032399</v>
      </c>
      <c r="AF535" s="11">
        <f t="shared" ref="AF535:AG535" si="895">IF(COUNT(B533:B535)&gt;=2,AVERAGE(B533:B535),"")</f>
        <v>35808.390666666666</v>
      </c>
      <c r="AG535" s="11">
        <f t="shared" si="895"/>
        <v>1151842.5666666667</v>
      </c>
      <c r="AH535" s="11">
        <f t="shared" ref="AH535:AJ535" si="896">IF(COUNT(D533:D535)&gt;=2,AVERAGE(D533:D535)/1000,"")</f>
        <v>25785.60529245876</v>
      </c>
      <c r="AI535" s="11">
        <f t="shared" si="896"/>
        <v>9415.19</v>
      </c>
      <c r="AJ535" s="11">
        <f t="shared" si="896"/>
        <v>751.64331631626658</v>
      </c>
      <c r="AK535" s="11">
        <f t="shared" si="466"/>
        <v>1372145.6666666667</v>
      </c>
      <c r="AL535" s="11">
        <f t="shared" ref="AL535" si="897">IF(COUNT(J533:J535)&gt;=2,AVERAGE(J533:J535)/1000,"")</f>
        <v>8795.5640000000003</v>
      </c>
      <c r="AM535" s="11">
        <f t="shared" si="459"/>
        <v>643.41844457198999</v>
      </c>
      <c r="AN535" s="11">
        <f t="shared" si="841"/>
        <v>3182.758859193334</v>
      </c>
      <c r="AO535" s="11">
        <f t="shared" si="475"/>
        <v>8976.6666666666661</v>
      </c>
      <c r="AP535" s="11">
        <f t="shared" si="476"/>
        <v>1169.682</v>
      </c>
      <c r="AQ535" s="11">
        <f t="shared" ref="AQ535:AR535" si="898">IF(OR(Q535="",Q532="",Q529="",Q526=""),AQ534,SUM(Q535,Q532,Q529,Q526))</f>
        <v>22951.889999999996</v>
      </c>
      <c r="AR535" s="11">
        <f t="shared" si="898"/>
        <v>1022428.3</v>
      </c>
      <c r="AS535" s="11">
        <f t="shared" ref="AS535:AU535" si="899">IF(OR(T535="",T532="",T529="",T526=""),AS534,SUM(T535,T532,T529,T526)/1000)</f>
        <v>12730.200999999999</v>
      </c>
      <c r="AT535" s="11">
        <f t="shared" si="899"/>
        <v>1322.434260956878</v>
      </c>
      <c r="AU535" s="11">
        <f t="shared" si="899"/>
        <v>263.82901953200002</v>
      </c>
      <c r="AV535" s="11">
        <f t="shared" si="479"/>
        <v>532569</v>
      </c>
      <c r="AW535" s="11">
        <f t="shared" ref="AW535:AX535" si="900">IF(OR(Y535="",Y532="",Y529="",Y526=""),AW534,SUM(Y535,Y532,Y529,Y526)/1000)</f>
        <v>8544.3009999999995</v>
      </c>
      <c r="AX535" s="11">
        <f t="shared" si="900"/>
        <v>839.07490000000007</v>
      </c>
      <c r="AY535" s="11">
        <f t="shared" ref="AY535:AZ535" si="901">IF(OR(AB535="",AB532="",AB529="",AB526=""),AY534,SUM(AB535,AB532,AB529,AB526))</f>
        <v>43347.319758999998</v>
      </c>
      <c r="AZ535" s="11">
        <f t="shared" si="901"/>
        <v>2007.825135</v>
      </c>
      <c r="BA535" s="11">
        <f t="shared" si="482"/>
        <v>7653.1030000000001</v>
      </c>
      <c r="BC535" s="66" t="str">
        <f t="shared" si="483"/>
        <v>20073</v>
      </c>
      <c r="BD535" s="2">
        <f t="shared" si="484"/>
        <v>160.37319643848582</v>
      </c>
      <c r="BE535" s="2">
        <f t="shared" si="485"/>
        <v>113.38132584143179</v>
      </c>
      <c r="BF535" s="2">
        <f t="shared" si="486"/>
        <v>203.37024671880232</v>
      </c>
      <c r="BG535" s="2">
        <f t="shared" si="487"/>
        <v>686.32019006873634</v>
      </c>
      <c r="BH535" s="2">
        <f t="shared" si="488"/>
        <v>274.82523071964135</v>
      </c>
      <c r="BI535" s="2">
        <f t="shared" si="489"/>
        <v>256.14145772660441</v>
      </c>
      <c r="BJ535" s="2">
        <f t="shared" si="490"/>
        <v>102.49411434012281</v>
      </c>
      <c r="BK535" s="2">
        <f t="shared" si="491"/>
        <v>79.41003253516908</v>
      </c>
      <c r="BL535" s="2">
        <f t="shared" si="492"/>
        <v>7.3606643256937749</v>
      </c>
      <c r="BM535" s="2">
        <f t="shared" si="493"/>
        <v>425.3358447970619</v>
      </c>
      <c r="BN535" s="2">
        <f t="shared" si="494"/>
        <v>15.569234532999889</v>
      </c>
    </row>
    <row r="536" spans="1:66" ht="15" customHeight="1" x14ac:dyDescent="0.2">
      <c r="A536" s="71">
        <v>39173</v>
      </c>
      <c r="B536" s="13">
        <v>36732.644999999997</v>
      </c>
      <c r="C536" s="13">
        <v>1163956.2</v>
      </c>
      <c r="D536" s="76">
        <v>25934057.837176099</v>
      </c>
      <c r="E536" s="13">
        <v>9512470</v>
      </c>
      <c r="F536" s="38">
        <v>753584.46270000003</v>
      </c>
      <c r="G536" s="13"/>
      <c r="H536" s="38">
        <v>1383577</v>
      </c>
      <c r="I536" s="13">
        <v>1385715</v>
      </c>
      <c r="J536" s="13">
        <v>8946398</v>
      </c>
      <c r="K536" s="38">
        <v>657129.97699999996</v>
      </c>
      <c r="L536" s="13">
        <v>652641.66776366998</v>
      </c>
      <c r="M536" s="38">
        <v>4946189.3637800002</v>
      </c>
      <c r="N536" s="13">
        <v>3168402.69942</v>
      </c>
      <c r="O536" s="13">
        <v>9964.2999999999993</v>
      </c>
      <c r="P536" s="13">
        <v>1215180</v>
      </c>
      <c r="Q536" s="13"/>
      <c r="R536" s="13"/>
      <c r="S536" s="38"/>
      <c r="T536" s="13"/>
      <c r="U536" s="13"/>
      <c r="V536" s="38"/>
      <c r="W536" s="13"/>
      <c r="X536" s="13"/>
      <c r="Y536" s="13"/>
      <c r="Z536" s="13">
        <v>215128.5</v>
      </c>
      <c r="AA536" s="38"/>
      <c r="AB536" s="13"/>
      <c r="AC536" s="13"/>
      <c r="AD536" s="13"/>
      <c r="AF536" s="11">
        <f t="shared" ref="AF536:AG536" si="902">IF(COUNT(B534:B536)&gt;=2,AVERAGE(B534:B536),"")</f>
        <v>36335.980000000003</v>
      </c>
      <c r="AG536" s="11">
        <f t="shared" si="902"/>
        <v>1157392.5333333332</v>
      </c>
      <c r="AH536" s="11">
        <f t="shared" ref="AH536:AJ536" si="903">IF(COUNT(D534:D536)&gt;=2,AVERAGE(D534:D536)/1000,"")</f>
        <v>25866.343899646832</v>
      </c>
      <c r="AI536" s="11">
        <f t="shared" si="903"/>
        <v>9601.7333333333336</v>
      </c>
      <c r="AJ536" s="11">
        <f t="shared" si="903"/>
        <v>754.65827541541341</v>
      </c>
      <c r="AK536" s="11">
        <f t="shared" si="466"/>
        <v>1378065</v>
      </c>
      <c r="AL536" s="11">
        <f t="shared" ref="AL536" si="904">IF(COUNT(J534:J536)&gt;=2,AVERAGE(J534:J536)/1000,"")</f>
        <v>8884.4390000000003</v>
      </c>
      <c r="AM536" s="11">
        <f t="shared" si="459"/>
        <v>647.11262151390997</v>
      </c>
      <c r="AN536" s="11">
        <f t="shared" si="841"/>
        <v>3186.3777460866663</v>
      </c>
      <c r="AO536" s="11">
        <f t="shared" si="475"/>
        <v>9406.4666666666653</v>
      </c>
      <c r="AP536" s="11">
        <f t="shared" si="476"/>
        <v>1196.8663333333332</v>
      </c>
      <c r="AQ536" s="11">
        <f t="shared" ref="AQ536:AR536" si="905">IF(OR(Q536="",Q533="",Q530="",Q527=""),AQ535,SUM(Q536,Q533,Q530,Q527))</f>
        <v>22951.889999999996</v>
      </c>
      <c r="AR536" s="11">
        <f t="shared" si="905"/>
        <v>1022428.3</v>
      </c>
      <c r="AS536" s="11">
        <f t="shared" ref="AS536:AU536" si="906">IF(OR(T536="",T533="",T530="",T527=""),AS535,SUM(T536,T533,T530,T527)/1000)</f>
        <v>12730.200999999999</v>
      </c>
      <c r="AT536" s="11">
        <f t="shared" si="906"/>
        <v>1322.434260956878</v>
      </c>
      <c r="AU536" s="11">
        <f t="shared" si="906"/>
        <v>263.82901953200002</v>
      </c>
      <c r="AV536" s="11">
        <f t="shared" si="479"/>
        <v>532569</v>
      </c>
      <c r="AW536" s="11">
        <f t="shared" ref="AW536:AX536" si="907">IF(OR(Y536="",Y533="",Y530="",Y527=""),AW535,SUM(Y536,Y533,Y530,Y527)/1000)</f>
        <v>8544.3009999999995</v>
      </c>
      <c r="AX536" s="11">
        <f t="shared" si="907"/>
        <v>847.50520000000006</v>
      </c>
      <c r="AY536" s="11">
        <f t="shared" ref="AY536:AZ536" si="908">IF(OR(AB536="",AB533="",AB530="",AB527=""),AY535,SUM(AB536,AB533,AB530,AB527))</f>
        <v>43347.319758999998</v>
      </c>
      <c r="AZ536" s="11">
        <f t="shared" si="908"/>
        <v>2007.825135</v>
      </c>
      <c r="BA536" s="11">
        <f t="shared" si="482"/>
        <v>7653.1030000000001</v>
      </c>
      <c r="BC536" s="66" t="str">
        <f t="shared" si="483"/>
        <v>20074</v>
      </c>
      <c r="BD536" s="2">
        <f t="shared" si="484"/>
        <v>163.18189682606592</v>
      </c>
      <c r="BE536" s="2">
        <f t="shared" si="485"/>
        <v>114.02096629274116</v>
      </c>
      <c r="BF536" s="2">
        <f t="shared" si="486"/>
        <v>204.43033582724914</v>
      </c>
      <c r="BG536" s="2">
        <f t="shared" si="487"/>
        <v>711.95901966328529</v>
      </c>
      <c r="BH536" s="2">
        <f t="shared" si="488"/>
        <v>281.54730667381023</v>
      </c>
      <c r="BI536" s="2">
        <f t="shared" si="489"/>
        <v>257.85034427463859</v>
      </c>
      <c r="BJ536" s="2">
        <f t="shared" si="490"/>
        <v>103.44377962768885</v>
      </c>
      <c r="BK536" s="2">
        <f t="shared" si="491"/>
        <v>79.175824915968249</v>
      </c>
      <c r="BL536" s="2">
        <f t="shared" si="492"/>
        <v>7.4806409090883985</v>
      </c>
      <c r="BM536" s="2">
        <f t="shared" si="493"/>
        <v>440.26078330106503</v>
      </c>
      <c r="BN536" s="2">
        <f t="shared" si="494"/>
        <v>15.724131057228806</v>
      </c>
    </row>
    <row r="537" spans="1:66" ht="15" customHeight="1" x14ac:dyDescent="0.2">
      <c r="A537" s="71">
        <v>39203</v>
      </c>
      <c r="B537" s="13">
        <v>36971.815000000002</v>
      </c>
      <c r="C537" s="13">
        <v>1177305.6000000001</v>
      </c>
      <c r="D537" s="76">
        <v>25999704.945797998</v>
      </c>
      <c r="E537" s="13">
        <v>9413840</v>
      </c>
      <c r="F537" s="38">
        <v>762356.1</v>
      </c>
      <c r="G537" s="13"/>
      <c r="H537" s="38">
        <v>1393097</v>
      </c>
      <c r="I537" s="13">
        <v>1396069</v>
      </c>
      <c r="J537" s="13">
        <v>9017526</v>
      </c>
      <c r="K537" s="38">
        <v>663899.80299999996</v>
      </c>
      <c r="L537" s="13">
        <v>659908.68646982999</v>
      </c>
      <c r="M537" s="38">
        <v>5029930.5265300004</v>
      </c>
      <c r="N537" s="13">
        <v>3202547.6547400001</v>
      </c>
      <c r="O537" s="13">
        <v>10673</v>
      </c>
      <c r="P537" s="13">
        <v>1241347</v>
      </c>
      <c r="Q537" s="13"/>
      <c r="R537" s="13"/>
      <c r="S537" s="38"/>
      <c r="T537" s="13"/>
      <c r="U537" s="13"/>
      <c r="V537" s="38"/>
      <c r="W537" s="13"/>
      <c r="X537" s="13"/>
      <c r="Y537" s="13"/>
      <c r="Z537" s="13">
        <v>226537.7</v>
      </c>
      <c r="AA537" s="38"/>
      <c r="AB537" s="13"/>
      <c r="AC537" s="13"/>
      <c r="AD537" s="13"/>
      <c r="AF537" s="11">
        <f t="shared" ref="AF537:AG537" si="909">IF(COUNT(B535:B537)&gt;=2,AVERAGE(B535:B537),"")</f>
        <v>36704.61</v>
      </c>
      <c r="AG537" s="11">
        <f t="shared" si="909"/>
        <v>1167191.1000000001</v>
      </c>
      <c r="AH537" s="11">
        <f t="shared" ref="AH537:AJ537" si="910">IF(COUNT(D535:D537)&gt;=2,AVERAGE(D535:D537)/1000,"")</f>
        <v>25930.260355142433</v>
      </c>
      <c r="AI537" s="11">
        <f t="shared" si="910"/>
        <v>9597.07</v>
      </c>
      <c r="AJ537" s="11">
        <f t="shared" si="910"/>
        <v>756.71458756666664</v>
      </c>
      <c r="AK537" s="11">
        <f t="shared" si="466"/>
        <v>1387007</v>
      </c>
      <c r="AL537" s="11">
        <f t="shared" ref="AL537" si="911">IF(COUNT(J535:J537)&gt;=2,AVERAGE(J535:J537)/1000,"")</f>
        <v>8951.0969999999998</v>
      </c>
      <c r="AM537" s="11">
        <f t="shared" si="459"/>
        <v>652.88868765066331</v>
      </c>
      <c r="AN537" s="11">
        <f t="shared" si="841"/>
        <v>3193.0975537366667</v>
      </c>
      <c r="AO537" s="11">
        <f t="shared" si="475"/>
        <v>10006.333333333334</v>
      </c>
      <c r="AP537" s="11">
        <f t="shared" si="476"/>
        <v>1217.2196666666669</v>
      </c>
      <c r="AQ537" s="11">
        <f t="shared" ref="AQ537:AR537" si="912">IF(OR(Q537="",Q534="",Q531="",Q528=""),AQ536,SUM(Q537,Q534,Q531,Q528))</f>
        <v>22951.889999999996</v>
      </c>
      <c r="AR537" s="11">
        <f t="shared" si="912"/>
        <v>1022428.3</v>
      </c>
      <c r="AS537" s="11">
        <f t="shared" ref="AS537:AU537" si="913">IF(OR(T537="",T534="",T531="",T528=""),AS536,SUM(T537,T534,T531,T528)/1000)</f>
        <v>12730.200999999999</v>
      </c>
      <c r="AT537" s="11">
        <f t="shared" si="913"/>
        <v>1322.434260956878</v>
      </c>
      <c r="AU537" s="11">
        <f t="shared" si="913"/>
        <v>263.82901953200002</v>
      </c>
      <c r="AV537" s="11">
        <f t="shared" si="479"/>
        <v>532569</v>
      </c>
      <c r="AW537" s="11">
        <f t="shared" ref="AW537:AX537" si="914">IF(OR(Y537="",Y534="",Y531="",Y528=""),AW536,SUM(Y537,Y534,Y531,Y528)/1000)</f>
        <v>8544.3009999999995</v>
      </c>
      <c r="AX537" s="11">
        <f t="shared" si="914"/>
        <v>858.78369999999995</v>
      </c>
      <c r="AY537" s="11">
        <f t="shared" ref="AY537:AZ537" si="915">IF(OR(AB537="",AB534="",AB531="",AB528=""),AY536,SUM(AB537,AB534,AB531,AB528))</f>
        <v>43347.319758999998</v>
      </c>
      <c r="AZ537" s="11">
        <f t="shared" si="915"/>
        <v>2007.825135</v>
      </c>
      <c r="BA537" s="11">
        <f t="shared" si="482"/>
        <v>7653.1030000000001</v>
      </c>
      <c r="BC537" s="66" t="str">
        <f t="shared" si="483"/>
        <v>20075</v>
      </c>
      <c r="BD537" s="2">
        <f t="shared" si="484"/>
        <v>165.58616651134602</v>
      </c>
      <c r="BE537" s="2">
        <f t="shared" si="485"/>
        <v>114.54265742536423</v>
      </c>
      <c r="BF537" s="2">
        <f t="shared" si="486"/>
        <v>205.09387043779265</v>
      </c>
      <c r="BG537" s="2">
        <f t="shared" si="487"/>
        <v>726.06507686709335</v>
      </c>
      <c r="BH537" s="2">
        <f t="shared" si="488"/>
        <v>284.89789244927971</v>
      </c>
      <c r="BI537" s="2">
        <f t="shared" si="489"/>
        <v>257.64655221514334</v>
      </c>
      <c r="BJ537" s="2">
        <f t="shared" si="490"/>
        <v>104.70106815620326</v>
      </c>
      <c r="BK537" s="2">
        <f t="shared" si="491"/>
        <v>77.509060382210862</v>
      </c>
      <c r="BL537" s="2">
        <f t="shared" si="492"/>
        <v>7.4846604131230245</v>
      </c>
      <c r="BM537" s="2">
        <f t="shared" si="493"/>
        <v>447.08408666607642</v>
      </c>
      <c r="BN537" s="2">
        <f t="shared" si="494"/>
        <v>15.897602479069262</v>
      </c>
    </row>
    <row r="538" spans="1:66" ht="15" customHeight="1" x14ac:dyDescent="0.2">
      <c r="A538" s="71">
        <v>39234</v>
      </c>
      <c r="B538" s="13">
        <v>37783.214999999997</v>
      </c>
      <c r="C538" s="13">
        <v>1193136.8</v>
      </c>
      <c r="D538" s="76">
        <v>26044430.071720399</v>
      </c>
      <c r="E538" s="13">
        <v>9596010</v>
      </c>
      <c r="F538" s="38">
        <v>750008.8</v>
      </c>
      <c r="G538" s="13"/>
      <c r="H538" s="38">
        <v>1451974</v>
      </c>
      <c r="I538" s="13">
        <v>1454577</v>
      </c>
      <c r="J538" s="13">
        <v>8906872</v>
      </c>
      <c r="K538" s="38">
        <v>677220.43799999997</v>
      </c>
      <c r="L538" s="13">
        <v>673213.59232900001</v>
      </c>
      <c r="M538" s="38">
        <v>5065569.6924700001</v>
      </c>
      <c r="N538" s="13">
        <v>3257091.8538299999</v>
      </c>
      <c r="O538" s="13">
        <v>10827.4</v>
      </c>
      <c r="P538" s="13">
        <v>1249390</v>
      </c>
      <c r="Q538" s="13">
        <v>6478.16</v>
      </c>
      <c r="R538" s="13">
        <v>269569.3</v>
      </c>
      <c r="S538" s="38">
        <v>3303042</v>
      </c>
      <c r="T538" s="13">
        <v>3296153</v>
      </c>
      <c r="U538" s="13"/>
      <c r="V538" s="38"/>
      <c r="W538" s="13"/>
      <c r="X538" s="13"/>
      <c r="Y538" s="13">
        <v>2187392</v>
      </c>
      <c r="Z538" s="13">
        <v>228988.5</v>
      </c>
      <c r="AA538" s="38">
        <v>11260.266825999999</v>
      </c>
      <c r="AB538" s="13">
        <v>11486.480761999999</v>
      </c>
      <c r="AC538" s="13"/>
      <c r="AD538" s="13">
        <v>2065900</v>
      </c>
      <c r="AF538" s="11">
        <f t="shared" ref="AF538:AG538" si="916">IF(COUNT(B536:B538)&gt;=2,AVERAGE(B536:B538),"")</f>
        <v>37162.558333333327</v>
      </c>
      <c r="AG538" s="11">
        <f t="shared" si="916"/>
        <v>1178132.8666666665</v>
      </c>
      <c r="AH538" s="11">
        <f t="shared" ref="AH538:AJ538" si="917">IF(COUNT(D536:D538)&gt;=2,AVERAGE(D536:D538)/1000,"")</f>
        <v>25992.73095156483</v>
      </c>
      <c r="AI538" s="11">
        <f t="shared" si="917"/>
        <v>9507.44</v>
      </c>
      <c r="AJ538" s="11">
        <f t="shared" si="917"/>
        <v>755.3164542333335</v>
      </c>
      <c r="AK538" s="11">
        <f t="shared" si="466"/>
        <v>1412120.3333333333</v>
      </c>
      <c r="AL538" s="11">
        <f t="shared" ref="AL538" si="918">IF(COUNT(J536:J538)&gt;=2,AVERAGE(J536:J538)/1000,"")</f>
        <v>8956.9320000000007</v>
      </c>
      <c r="AM538" s="11">
        <f t="shared" si="459"/>
        <v>661.92131552083333</v>
      </c>
      <c r="AN538" s="11">
        <f t="shared" si="841"/>
        <v>3209.3474026633335</v>
      </c>
      <c r="AO538" s="11">
        <f t="shared" si="475"/>
        <v>10488.233333333332</v>
      </c>
      <c r="AP538" s="11">
        <f t="shared" si="476"/>
        <v>1235.3056666666666</v>
      </c>
      <c r="AQ538" s="11">
        <f t="shared" ref="AQ538:AR538" si="919">IF(OR(Q538="",Q535="",Q532="",Q529=""),AQ537,SUM(Q538,Q535,Q532,Q529))</f>
        <v>24162.720000000001</v>
      </c>
      <c r="AR538" s="11">
        <f t="shared" si="919"/>
        <v>1043844.9</v>
      </c>
      <c r="AS538" s="11">
        <f t="shared" ref="AS538:AU538" si="920">IF(OR(T538="",T535="",T532="",T529=""),AS537,SUM(T538,T535,T532,T529)/1000)</f>
        <v>12911.548000000001</v>
      </c>
      <c r="AT538" s="11">
        <f t="shared" si="920"/>
        <v>1322.434260956878</v>
      </c>
      <c r="AU538" s="11">
        <f t="shared" si="920"/>
        <v>263.82901953200002</v>
      </c>
      <c r="AV538" s="11">
        <f t="shared" si="479"/>
        <v>532569</v>
      </c>
      <c r="AW538" s="11">
        <f t="shared" ref="AW538:AX538" si="921">IF(OR(Y538="",Y535="",Y532="",Y529=""),AW537,SUM(Y538,Y535,Y532,Y529)/1000)</f>
        <v>8685.1350000000002</v>
      </c>
      <c r="AX538" s="11">
        <f t="shared" si="921"/>
        <v>868.99149999999997</v>
      </c>
      <c r="AY538" s="11">
        <f t="shared" ref="AY538:AZ538" si="922">IF(OR(AB538="",AB535="",AB532="",AB529=""),AY537,SUM(AB538,AB535,AB532,AB529))</f>
        <v>44076.132196000006</v>
      </c>
      <c r="AZ538" s="11">
        <f t="shared" si="922"/>
        <v>2007.825135</v>
      </c>
      <c r="BA538" s="11">
        <f t="shared" si="482"/>
        <v>7923.116</v>
      </c>
      <c r="BC538" s="66" t="str">
        <f t="shared" si="483"/>
        <v>20076</v>
      </c>
      <c r="BD538" s="2">
        <f t="shared" si="484"/>
        <v>159.91977131295073</v>
      </c>
      <c r="BE538" s="2">
        <f t="shared" si="485"/>
        <v>113.20036166187235</v>
      </c>
      <c r="BF538" s="2">
        <f t="shared" si="486"/>
        <v>203.18880982041711</v>
      </c>
      <c r="BG538" s="2">
        <f t="shared" si="487"/>
        <v>725.71244434152948</v>
      </c>
      <c r="BH538" s="2">
        <f t="shared" si="488"/>
        <v>286.04066252987775</v>
      </c>
      <c r="BI538" s="2">
        <f t="shared" si="489"/>
        <v>258.75802008753794</v>
      </c>
      <c r="BJ538" s="2">
        <f t="shared" si="490"/>
        <v>103.98087567373857</v>
      </c>
      <c r="BK538" s="2">
        <f t="shared" si="491"/>
        <v>77.122152207616978</v>
      </c>
      <c r="BL538" s="2">
        <f t="shared" si="492"/>
        <v>7.3508068406584552</v>
      </c>
      <c r="BM538" s="2">
        <f t="shared" si="493"/>
        <v>468.4903332812728</v>
      </c>
      <c r="BN538" s="2">
        <f t="shared" si="494"/>
        <v>15.638968054308599</v>
      </c>
    </row>
    <row r="539" spans="1:66" ht="15" customHeight="1" x14ac:dyDescent="0.2">
      <c r="A539" s="71">
        <v>39264</v>
      </c>
      <c r="B539" s="13">
        <v>38388.487999999998</v>
      </c>
      <c r="C539" s="13">
        <v>1208042.7</v>
      </c>
      <c r="D539" s="76">
        <v>26114672.0121703</v>
      </c>
      <c r="E539" s="13">
        <v>9651800</v>
      </c>
      <c r="F539" s="38">
        <v>758740.6</v>
      </c>
      <c r="G539" s="13"/>
      <c r="H539" s="38">
        <v>1472952</v>
      </c>
      <c r="I539" s="13">
        <v>1474769</v>
      </c>
      <c r="J539" s="13">
        <v>9011081</v>
      </c>
      <c r="K539" s="38">
        <v>682624.10199999996</v>
      </c>
      <c r="L539" s="13">
        <v>679342.23464099003</v>
      </c>
      <c r="M539" s="38">
        <v>5091589.4691199996</v>
      </c>
      <c r="N539" s="13">
        <v>3244411.3516899999</v>
      </c>
      <c r="O539" s="13">
        <v>10888.4</v>
      </c>
      <c r="P539" s="13">
        <v>1290230</v>
      </c>
      <c r="Q539" s="13"/>
      <c r="R539" s="13"/>
      <c r="S539" s="38"/>
      <c r="T539" s="13"/>
      <c r="U539" s="13"/>
      <c r="V539" s="38"/>
      <c r="W539" s="13"/>
      <c r="X539" s="13"/>
      <c r="Y539" s="13"/>
      <c r="Z539" s="13">
        <v>233823.9</v>
      </c>
      <c r="AA539" s="38"/>
      <c r="AB539" s="13"/>
      <c r="AC539" s="13"/>
      <c r="AD539" s="13"/>
      <c r="AF539" s="11">
        <f t="shared" ref="AF539:AG539" si="923">IF(COUNT(B537:B539)&gt;=2,AVERAGE(B537:B539),"")</f>
        <v>37714.506000000001</v>
      </c>
      <c r="AG539" s="11">
        <f t="shared" si="923"/>
        <v>1192828.3666666669</v>
      </c>
      <c r="AH539" s="11">
        <f t="shared" ref="AH539:AJ539" si="924">IF(COUNT(D537:D539)&gt;=2,AVERAGE(D537:D539)/1000,"")</f>
        <v>26052.935676562902</v>
      </c>
      <c r="AI539" s="11">
        <f t="shared" si="924"/>
        <v>9553.8833333333332</v>
      </c>
      <c r="AJ539" s="11">
        <f t="shared" si="924"/>
        <v>757.03516666666667</v>
      </c>
      <c r="AK539" s="11">
        <f t="shared" si="466"/>
        <v>1441805</v>
      </c>
      <c r="AL539" s="11">
        <f t="shared" ref="AL539" si="925">IF(COUNT(J537:J539)&gt;=2,AVERAGE(J537:J539)/1000,"")</f>
        <v>8978.4930000000004</v>
      </c>
      <c r="AM539" s="11">
        <f t="shared" ref="AM539:AM602" si="926">IF(COUNT(L537:L539)&gt;=2,AVERAGE(L537:L539)/1000,"")</f>
        <v>670.82150447994002</v>
      </c>
      <c r="AN539" s="11">
        <f t="shared" si="841"/>
        <v>3234.6836200866665</v>
      </c>
      <c r="AO539" s="11">
        <f t="shared" si="475"/>
        <v>10796.266666666668</v>
      </c>
      <c r="AP539" s="11">
        <f t="shared" si="476"/>
        <v>1260.3223333333333</v>
      </c>
      <c r="AQ539" s="11">
        <f t="shared" ref="AQ539:AR539" si="927">IF(OR(Q539="",Q536="",Q533="",Q530=""),AQ538,SUM(Q539,Q536,Q533,Q530))</f>
        <v>24162.720000000001</v>
      </c>
      <c r="AR539" s="11">
        <f t="shared" si="927"/>
        <v>1043844.9</v>
      </c>
      <c r="AS539" s="11">
        <f t="shared" ref="AS539:AU539" si="928">IF(OR(T539="",T536="",T533="",T530=""),AS538,SUM(T539,T536,T533,T530)/1000)</f>
        <v>12911.548000000001</v>
      </c>
      <c r="AT539" s="11">
        <f t="shared" si="928"/>
        <v>1322.434260956878</v>
      </c>
      <c r="AU539" s="11">
        <f t="shared" si="928"/>
        <v>263.82901953200002</v>
      </c>
      <c r="AV539" s="11">
        <f t="shared" si="479"/>
        <v>532569</v>
      </c>
      <c r="AW539" s="11">
        <f t="shared" ref="AW539:AX539" si="929">IF(OR(Y539="",Y536="",Y533="",Y530=""),AW538,SUM(Y539,Y536,Y533,Y530)/1000)</f>
        <v>8685.1350000000002</v>
      </c>
      <c r="AX539" s="11">
        <f t="shared" si="929"/>
        <v>874.35469999999998</v>
      </c>
      <c r="AY539" s="11">
        <f t="shared" ref="AY539:AZ539" si="930">IF(OR(AB539="",AB536="",AB533="",AB530=""),AY538,SUM(AB539,AB536,AB533,AB530))</f>
        <v>44076.132196000006</v>
      </c>
      <c r="AZ539" s="11">
        <f t="shared" si="930"/>
        <v>2007.825135</v>
      </c>
      <c r="BA539" s="11">
        <f t="shared" si="482"/>
        <v>7923.116</v>
      </c>
      <c r="BC539" s="66" t="str">
        <f t="shared" si="483"/>
        <v>20077</v>
      </c>
      <c r="BD539" s="2">
        <f t="shared" si="484"/>
        <v>161.91502457241359</v>
      </c>
      <c r="BE539" s="2">
        <f t="shared" si="485"/>
        <v>114.15872389291259</v>
      </c>
      <c r="BF539" s="2">
        <f t="shared" si="486"/>
        <v>203.69089502312207</v>
      </c>
      <c r="BG539" s="2">
        <f t="shared" si="487"/>
        <v>718.93479174690094</v>
      </c>
      <c r="BH539" s="2">
        <f t="shared" si="488"/>
        <v>286.8200734358125</v>
      </c>
      <c r="BI539" s="2">
        <f t="shared" si="489"/>
        <v>260.43705134921487</v>
      </c>
      <c r="BJ539" s="2">
        <f t="shared" si="490"/>
        <v>104.76102141064554</v>
      </c>
      <c r="BK539" s="2">
        <f t="shared" si="491"/>
        <v>77.036540619534037</v>
      </c>
      <c r="BL539" s="2">
        <f t="shared" si="492"/>
        <v>7.3663090855201006</v>
      </c>
      <c r="BM539" s="2">
        <f t="shared" si="493"/>
        <v>498.36677302743959</v>
      </c>
      <c r="BN539" s="2">
        <f t="shared" si="494"/>
        <v>15.90491682480514</v>
      </c>
    </row>
    <row r="540" spans="1:66" ht="15" customHeight="1" x14ac:dyDescent="0.2">
      <c r="A540" s="71">
        <v>39295</v>
      </c>
      <c r="B540" s="13">
        <v>38720.504000000001</v>
      </c>
      <c r="C540" s="13">
        <v>1212977.8999999999</v>
      </c>
      <c r="D540" s="76">
        <v>26079158.439359099</v>
      </c>
      <c r="E540" s="13">
        <v>9508310</v>
      </c>
      <c r="F540" s="38">
        <v>760589.2</v>
      </c>
      <c r="G540" s="13"/>
      <c r="H540" s="38">
        <v>1487541</v>
      </c>
      <c r="I540" s="13">
        <v>1493050</v>
      </c>
      <c r="J540" s="13">
        <v>9005629</v>
      </c>
      <c r="K540" s="38">
        <v>698087.34400000004</v>
      </c>
      <c r="L540" s="13">
        <v>695368.10652057</v>
      </c>
      <c r="M540" s="38">
        <v>5187827.9397700001</v>
      </c>
      <c r="N540" s="13">
        <v>3321093.7585800001</v>
      </c>
      <c r="O540" s="13">
        <v>11128.5</v>
      </c>
      <c r="P540" s="13">
        <v>1341912</v>
      </c>
      <c r="Q540" s="13"/>
      <c r="R540" s="13"/>
      <c r="S540" s="38"/>
      <c r="T540" s="13"/>
      <c r="U540" s="13"/>
      <c r="V540" s="38"/>
      <c r="W540" s="13"/>
      <c r="X540" s="13"/>
      <c r="Y540" s="13"/>
      <c r="Z540" s="13">
        <v>235019.1</v>
      </c>
      <c r="AA540" s="38"/>
      <c r="AB540" s="13"/>
      <c r="AC540" s="13"/>
      <c r="AD540" s="13"/>
      <c r="AF540" s="11">
        <f t="shared" ref="AF540:AG540" si="931">IF(COUNT(B538:B540)&gt;=2,AVERAGE(B538:B540),"")</f>
        <v>38297.402333333332</v>
      </c>
      <c r="AG540" s="11">
        <f t="shared" si="931"/>
        <v>1204719.1333333333</v>
      </c>
      <c r="AH540" s="11">
        <f t="shared" ref="AH540:AJ540" si="932">IF(COUNT(D538:D540)&gt;=2,AVERAGE(D538:D540)/1000,"")</f>
        <v>26079.420174416602</v>
      </c>
      <c r="AI540" s="11">
        <f t="shared" si="932"/>
        <v>9585.3733333333348</v>
      </c>
      <c r="AJ540" s="11">
        <f t="shared" si="932"/>
        <v>756.44619999999986</v>
      </c>
      <c r="AK540" s="11">
        <f t="shared" ref="AK540:AK603" si="933">IF(COUNT(I538:I540)&gt;=2,AVERAGE(I538:I540),"")</f>
        <v>1474132</v>
      </c>
      <c r="AL540" s="11">
        <f t="shared" ref="AL540" si="934">IF(COUNT(J538:J540)&gt;=2,AVERAGE(J538:J540)/1000,"")</f>
        <v>8974.5273333333334</v>
      </c>
      <c r="AM540" s="11">
        <f t="shared" si="926"/>
        <v>682.64131116351996</v>
      </c>
      <c r="AN540" s="11">
        <f t="shared" si="841"/>
        <v>3274.1989880333335</v>
      </c>
      <c r="AO540" s="11">
        <f t="shared" si="475"/>
        <v>10948.1</v>
      </c>
      <c r="AP540" s="11">
        <f t="shared" si="476"/>
        <v>1293.8440000000001</v>
      </c>
      <c r="AQ540" s="11">
        <f t="shared" ref="AQ540:AR540" si="935">IF(OR(Q540="",Q537="",Q534="",Q531=""),AQ539,SUM(Q540,Q537,Q534,Q531))</f>
        <v>24162.720000000001</v>
      </c>
      <c r="AR540" s="11">
        <f t="shared" si="935"/>
        <v>1043844.9</v>
      </c>
      <c r="AS540" s="11">
        <f t="shared" ref="AS540:AU540" si="936">IF(OR(T540="",T537="",T534="",T531=""),AS539,SUM(T540,T537,T534,T531)/1000)</f>
        <v>12911.548000000001</v>
      </c>
      <c r="AT540" s="11">
        <f t="shared" si="936"/>
        <v>1322.434260956878</v>
      </c>
      <c r="AU540" s="11">
        <f t="shared" si="936"/>
        <v>263.82901953200002</v>
      </c>
      <c r="AV540" s="11">
        <f t="shared" si="479"/>
        <v>532569</v>
      </c>
      <c r="AW540" s="11">
        <f t="shared" ref="AW540:AX540" si="937">IF(OR(Y540="",Y537="",Y534="",Y531=""),AW539,SUM(Y540,Y537,Y534,Y531)/1000)</f>
        <v>8685.1350000000002</v>
      </c>
      <c r="AX540" s="11">
        <f t="shared" si="937"/>
        <v>883.98480000000006</v>
      </c>
      <c r="AY540" s="11">
        <f t="shared" ref="AY540:AZ540" si="938">IF(OR(AB540="",AB537="",AB534="",AB531=""),AY539,SUM(AB540,AB537,AB534,AB531))</f>
        <v>44076.132196000006</v>
      </c>
      <c r="AZ540" s="11">
        <f t="shared" si="938"/>
        <v>2007.825135</v>
      </c>
      <c r="BA540" s="11">
        <f t="shared" si="482"/>
        <v>7923.116</v>
      </c>
      <c r="BC540" s="66" t="str">
        <f t="shared" si="483"/>
        <v>20078</v>
      </c>
      <c r="BD540" s="2">
        <f t="shared" si="484"/>
        <v>164.31982725605607</v>
      </c>
      <c r="BE540" s="2">
        <f t="shared" si="485"/>
        <v>115.22889836545667</v>
      </c>
      <c r="BF540" s="2">
        <f t="shared" si="486"/>
        <v>204.18162251770283</v>
      </c>
      <c r="BG540" s="2">
        <f t="shared" si="487"/>
        <v>722.44674955868118</v>
      </c>
      <c r="BH540" s="2">
        <f t="shared" si="488"/>
        <v>286.2901342593666</v>
      </c>
      <c r="BI540" s="2">
        <f t="shared" si="489"/>
        <v>265.1525592614916</v>
      </c>
      <c r="BJ540" s="2">
        <f t="shared" si="490"/>
        <v>104.82931254411567</v>
      </c>
      <c r="BK540" s="2">
        <f t="shared" si="491"/>
        <v>77.076604448923916</v>
      </c>
      <c r="BL540" s="2">
        <f t="shared" si="492"/>
        <v>7.4037966372695792</v>
      </c>
      <c r="BM540" s="2">
        <f t="shared" si="493"/>
        <v>522.36786712670232</v>
      </c>
      <c r="BN540" s="2">
        <f t="shared" si="494"/>
        <v>16.141239268133027</v>
      </c>
    </row>
    <row r="541" spans="1:66" ht="15" customHeight="1" x14ac:dyDescent="0.2">
      <c r="A541" s="71">
        <v>39326</v>
      </c>
      <c r="B541" s="13">
        <v>39309.891000000003</v>
      </c>
      <c r="C541" s="13">
        <v>1224764.3999999999</v>
      </c>
      <c r="D541" s="76">
        <v>26067135.894179601</v>
      </c>
      <c r="E541" s="13">
        <v>10024640</v>
      </c>
      <c r="F541" s="38">
        <v>764523.9</v>
      </c>
      <c r="G541" s="13"/>
      <c r="H541" s="38">
        <v>1512756</v>
      </c>
      <c r="I541" s="13">
        <v>1516884</v>
      </c>
      <c r="J541" s="13">
        <v>8986597</v>
      </c>
      <c r="K541" s="38">
        <v>711705.98899999994</v>
      </c>
      <c r="L541" s="13">
        <v>709585.17352753005</v>
      </c>
      <c r="M541" s="38">
        <v>5185074.7137799999</v>
      </c>
      <c r="N541" s="13">
        <v>3330380.2928200001</v>
      </c>
      <c r="O541" s="13">
        <v>11461.8</v>
      </c>
      <c r="P541" s="13">
        <v>1350336</v>
      </c>
      <c r="Q541" s="13">
        <v>6948.2200000000012</v>
      </c>
      <c r="R541" s="13">
        <v>274329.90000000002</v>
      </c>
      <c r="S541" s="38">
        <v>3403498</v>
      </c>
      <c r="T541" s="13">
        <v>3373166</v>
      </c>
      <c r="U541" s="13"/>
      <c r="V541" s="38"/>
      <c r="W541" s="13"/>
      <c r="X541" s="13"/>
      <c r="Y541" s="13">
        <v>2236014</v>
      </c>
      <c r="Z541" s="13">
        <v>223002.9</v>
      </c>
      <c r="AA541" s="38">
        <v>11403.44159</v>
      </c>
      <c r="AB541" s="13">
        <v>11518.669882</v>
      </c>
      <c r="AC541" s="13"/>
      <c r="AD541" s="13">
        <v>2118818</v>
      </c>
      <c r="AF541" s="11">
        <f t="shared" ref="AF541:AG541" si="939">IF(COUNT(B539:B541)&gt;=2,AVERAGE(B539:B541),"")</f>
        <v>38806.294333333331</v>
      </c>
      <c r="AG541" s="11">
        <f t="shared" si="939"/>
        <v>1215261.6666666665</v>
      </c>
      <c r="AH541" s="11">
        <f t="shared" ref="AH541:AJ541" si="940">IF(COUNT(D539:D541)&gt;=2,AVERAGE(D539:D541)/1000,"")</f>
        <v>26086.988781902997</v>
      </c>
      <c r="AI541" s="11">
        <f t="shared" si="940"/>
        <v>9728.25</v>
      </c>
      <c r="AJ541" s="11">
        <f t="shared" si="940"/>
        <v>761.28456666666648</v>
      </c>
      <c r="AK541" s="11">
        <f t="shared" si="933"/>
        <v>1494901</v>
      </c>
      <c r="AL541" s="11">
        <f t="shared" ref="AL541" si="941">IF(COUNT(J539:J541)&gt;=2,AVERAGE(J539:J541)/1000,"")</f>
        <v>9001.1023333333342</v>
      </c>
      <c r="AM541" s="11">
        <f t="shared" si="926"/>
        <v>694.76517156303009</v>
      </c>
      <c r="AN541" s="11">
        <f t="shared" si="841"/>
        <v>3298.6284676966666</v>
      </c>
      <c r="AO541" s="11">
        <f t="shared" ref="AO541:AO604" si="942">IF(COUNT(O539:O541)&gt;=2,AVERAGE(O539:O541),"")</f>
        <v>11159.566666666666</v>
      </c>
      <c r="AP541" s="11">
        <f t="shared" ref="AP541:AP604" si="943">IF(COUNT(P539:P541)&gt;=2,AVERAGE(P539:P541)/1000,"")</f>
        <v>1327.4926666666668</v>
      </c>
      <c r="AQ541" s="11">
        <f t="shared" ref="AQ541:AR541" si="944">IF(OR(Q541="",Q538="",Q535="",Q532=""),AQ540,SUM(Q541,Q538,Q535,Q532))</f>
        <v>25504.48</v>
      </c>
      <c r="AR541" s="11">
        <f t="shared" si="944"/>
        <v>1064262.2</v>
      </c>
      <c r="AS541" s="11">
        <f t="shared" ref="AS541:AU541" si="945">IF(OR(T541="",T538="",T535="",T532=""),AS540,SUM(T541,T538,T535,T532)/1000)</f>
        <v>13143.63</v>
      </c>
      <c r="AT541" s="11">
        <f t="shared" si="945"/>
        <v>1322.434260956878</v>
      </c>
      <c r="AU541" s="11">
        <f t="shared" si="945"/>
        <v>263.82901953200002</v>
      </c>
      <c r="AV541" s="11">
        <f t="shared" ref="AV541:AV604" si="946">IF(OR(X541="",X538="",X535="",X532=""),AV540,SUM(X541,X538,X535,X532))</f>
        <v>532569</v>
      </c>
      <c r="AW541" s="11">
        <f t="shared" ref="AW541:AX541" si="947">IF(OR(Y541="",Y538="",Y535="",Y532=""),AW540,SUM(Y541,Y538,Y535,Y532)/1000)</f>
        <v>8846.4639999999999</v>
      </c>
      <c r="AX541" s="11">
        <f t="shared" si="947"/>
        <v>890.93909999999994</v>
      </c>
      <c r="AY541" s="11">
        <f t="shared" ref="AY541:AZ541" si="948">IF(OR(AB541="",AB538="",AB535="",AB532=""),AY540,SUM(AB541,AB538,AB535,AB532))</f>
        <v>44891.320044000007</v>
      </c>
      <c r="AZ541" s="11">
        <f t="shared" si="948"/>
        <v>2007.825135</v>
      </c>
      <c r="BA541" s="11">
        <f t="shared" ref="BA541:BA604" si="949">IF(OR(AD541="",AD538="",AD535="",AD532=""),BA540,SUM(AD541,AD538,AD535,AD532)/1000)</f>
        <v>8157.16</v>
      </c>
      <c r="BC541" s="66" t="str">
        <f t="shared" ref="BC541:BC604" si="950">YEAR(A541)&amp;MONTH(A541)</f>
        <v>20079</v>
      </c>
      <c r="BD541" s="2">
        <f t="shared" ref="BD541:BD604" si="951">IF(COUNT(AF540,AQ538)=2,AF540/AQ538*100,"")</f>
        <v>158.49789400089614</v>
      </c>
      <c r="BE541" s="2">
        <f t="shared" ref="BE541:BE604" si="952">IF(COUNT(AG539,AR538)=2,AG539/AR538*100,"")</f>
        <v>114.27256737726714</v>
      </c>
      <c r="BF541" s="2">
        <f t="shared" ref="BF541:BF604" si="953">IF(COUNT(AH539,AS538)=2,AH539/AS538*100,"")</f>
        <v>201.78010937621812</v>
      </c>
      <c r="BG541" s="2">
        <f t="shared" ref="BG541:BG604" si="954">IF(COUNT(AI540,AT538)=2,AI540/AT538*100,"")</f>
        <v>724.82796433280669</v>
      </c>
      <c r="BH541" s="2">
        <f t="shared" ref="BH541:BH604" si="955">IF(COUNT(AJ539,AU538)=2,AJ539/AU538*100,"")</f>
        <v>286.94158360954879</v>
      </c>
      <c r="BI541" s="2">
        <f t="shared" ref="BI541:BI604" si="956">IF(COUNT(AK539,AV538)=2,AK539/AV538*100,"")</f>
        <v>270.72642230396434</v>
      </c>
      <c r="BJ541" s="2">
        <f t="shared" ref="BJ541:BJ604" si="957">IF(COUNT(AL539,AW538)=2,AL539/AW538*100,"")</f>
        <v>103.37770224642449</v>
      </c>
      <c r="BK541" s="2">
        <f t="shared" ref="BK541:BK604" si="958">IF(COUNT(AM539,AX538)=2,AM539/AX538*100,"")</f>
        <v>77.195404613271819</v>
      </c>
      <c r="BL541" s="2">
        <f t="shared" ref="BL541:BL604" si="959">IF(COUNT(AN539,AY538)=2,AN539/AY538*100,"")</f>
        <v>7.3388554279275446</v>
      </c>
      <c r="BM541" s="2">
        <f t="shared" ref="BM541:BM604" si="960">IF(COUNT(AO539,AZ538)=2,AO539/AZ538*100,"")</f>
        <v>537.70950858560036</v>
      </c>
      <c r="BN541" s="2">
        <f t="shared" ref="BN541:BN604" si="961">IF(COUNT(AP539,BA538)=2,AP539/BA538*100,"")</f>
        <v>15.906902452688227</v>
      </c>
    </row>
    <row r="542" spans="1:66" ht="15" customHeight="1" x14ac:dyDescent="0.2">
      <c r="A542" s="71">
        <v>39356</v>
      </c>
      <c r="B542" s="13">
        <v>39420.417000000001</v>
      </c>
      <c r="C542" s="13">
        <v>1244856.2</v>
      </c>
      <c r="D542" s="76">
        <v>26092220.538265798</v>
      </c>
      <c r="E542" s="13">
        <v>9871870</v>
      </c>
      <c r="F542" s="38">
        <v>768323.7</v>
      </c>
      <c r="G542" s="13"/>
      <c r="H542" s="38">
        <v>1530145</v>
      </c>
      <c r="I542" s="13">
        <v>1533846</v>
      </c>
      <c r="J542" s="13">
        <v>9041266</v>
      </c>
      <c r="K542" s="38">
        <v>722352.52899999998</v>
      </c>
      <c r="L542" s="13">
        <v>720078.48647832999</v>
      </c>
      <c r="M542" s="38">
        <v>5217564.5397500005</v>
      </c>
      <c r="N542" s="13">
        <v>3364182.5251500001</v>
      </c>
      <c r="O542" s="13">
        <v>11382.2</v>
      </c>
      <c r="P542" s="13">
        <v>1346359</v>
      </c>
      <c r="Q542" s="13"/>
      <c r="R542" s="13"/>
      <c r="S542" s="38"/>
      <c r="T542" s="13"/>
      <c r="U542" s="13"/>
      <c r="V542" s="38"/>
      <c r="W542" s="13"/>
      <c r="X542" s="13"/>
      <c r="Y542" s="13"/>
      <c r="Z542" s="13">
        <v>241939.4</v>
      </c>
      <c r="AA542" s="38"/>
      <c r="AB542" s="13"/>
      <c r="AC542" s="13"/>
      <c r="AD542" s="13"/>
      <c r="AF542" s="11">
        <f t="shared" ref="AF542:AG542" si="962">IF(COUNT(B540:B542)&gt;=2,AVERAGE(B540:B542),"")</f>
        <v>39150.270666666671</v>
      </c>
      <c r="AG542" s="11">
        <f t="shared" si="962"/>
        <v>1227532.8333333333</v>
      </c>
      <c r="AH542" s="11">
        <f t="shared" ref="AH542:AJ542" si="963">IF(COUNT(D540:D542)&gt;=2,AVERAGE(D540:D542)/1000,"")</f>
        <v>26079.504957268164</v>
      </c>
      <c r="AI542" s="11">
        <f t="shared" si="963"/>
        <v>9801.6066666666666</v>
      </c>
      <c r="AJ542" s="11">
        <f t="shared" si="963"/>
        <v>764.4789333333332</v>
      </c>
      <c r="AK542" s="11">
        <f t="shared" si="933"/>
        <v>1514593.3333333333</v>
      </c>
      <c r="AL542" s="11">
        <f t="shared" ref="AL542" si="964">IF(COUNT(J540:J542)&gt;=2,AVERAGE(J540:J542)/1000,"")</f>
        <v>9011.1640000000007</v>
      </c>
      <c r="AM542" s="11">
        <f t="shared" si="926"/>
        <v>708.34392217547668</v>
      </c>
      <c r="AN542" s="11">
        <f t="shared" si="841"/>
        <v>3338.5521921833329</v>
      </c>
      <c r="AO542" s="11">
        <f t="shared" si="942"/>
        <v>11324.166666666666</v>
      </c>
      <c r="AP542" s="11">
        <f t="shared" si="943"/>
        <v>1346.2023333333332</v>
      </c>
      <c r="AQ542" s="11">
        <f t="shared" ref="AQ542:AR542" si="965">IF(OR(Q542="",Q539="",Q536="",Q533=""),AQ541,SUM(Q542,Q539,Q536,Q533))</f>
        <v>25504.48</v>
      </c>
      <c r="AR542" s="11">
        <f t="shared" si="965"/>
        <v>1064262.2</v>
      </c>
      <c r="AS542" s="11">
        <f t="shared" ref="AS542:AU542" si="966">IF(OR(T542="",T539="",T536="",T533=""),AS541,SUM(T542,T539,T536,T533)/1000)</f>
        <v>13143.63</v>
      </c>
      <c r="AT542" s="11">
        <f t="shared" si="966"/>
        <v>1322.434260956878</v>
      </c>
      <c r="AU542" s="11">
        <f t="shared" si="966"/>
        <v>263.82901953200002</v>
      </c>
      <c r="AV542" s="11">
        <f t="shared" si="946"/>
        <v>532569</v>
      </c>
      <c r="AW542" s="11">
        <f t="shared" ref="AW542:AX542" si="967">IF(OR(Y542="",Y539="",Y536="",Y533=""),AW541,SUM(Y542,Y539,Y536,Y533)/1000)</f>
        <v>8846.4639999999999</v>
      </c>
      <c r="AX542" s="11">
        <f t="shared" si="967"/>
        <v>902.02240000000006</v>
      </c>
      <c r="AY542" s="11">
        <f t="shared" ref="AY542:AZ542" si="968">IF(OR(AB542="",AB539="",AB536="",AB533=""),AY541,SUM(AB542,AB539,AB536,AB533))</f>
        <v>44891.320044000007</v>
      </c>
      <c r="AZ542" s="11">
        <f t="shared" si="968"/>
        <v>2007.825135</v>
      </c>
      <c r="BA542" s="11">
        <f t="shared" si="949"/>
        <v>8157.16</v>
      </c>
      <c r="BC542" s="66" t="str">
        <f t="shared" si="950"/>
        <v>200710</v>
      </c>
      <c r="BD542" s="2">
        <f t="shared" si="951"/>
        <v>160.6039979494582</v>
      </c>
      <c r="BE542" s="2">
        <f t="shared" si="952"/>
        <v>115.41169893471081</v>
      </c>
      <c r="BF542" s="2">
        <f t="shared" si="953"/>
        <v>201.98523193668646</v>
      </c>
      <c r="BG542" s="2">
        <f t="shared" si="954"/>
        <v>735.63203005349385</v>
      </c>
      <c r="BH542" s="2">
        <f t="shared" si="955"/>
        <v>286.71834559437082</v>
      </c>
      <c r="BI542" s="2">
        <f t="shared" si="956"/>
        <v>276.79643388931765</v>
      </c>
      <c r="BJ542" s="2">
        <f t="shared" si="957"/>
        <v>103.3320418546555</v>
      </c>
      <c r="BK542" s="2">
        <f t="shared" si="958"/>
        <v>78.073728106398917</v>
      </c>
      <c r="BL542" s="2">
        <f t="shared" si="959"/>
        <v>7.4285079586236327</v>
      </c>
      <c r="BM542" s="2">
        <f t="shared" si="960"/>
        <v>545.27158810570415</v>
      </c>
      <c r="BN542" s="2">
        <f t="shared" si="961"/>
        <v>16.32998936277091</v>
      </c>
    </row>
    <row r="543" spans="1:66" ht="15" customHeight="1" x14ac:dyDescent="0.2">
      <c r="A543" s="71">
        <v>39387</v>
      </c>
      <c r="B543" s="13">
        <v>39975.790999999997</v>
      </c>
      <c r="C543" s="13">
        <v>1255772.8999999999</v>
      </c>
      <c r="D543" s="76">
        <v>26075493.108938798</v>
      </c>
      <c r="E543" s="13">
        <v>10315830</v>
      </c>
      <c r="F543" s="38">
        <v>769806.05</v>
      </c>
      <c r="G543" s="13"/>
      <c r="H543" s="38">
        <v>1556200</v>
      </c>
      <c r="I543" s="13">
        <v>1559570</v>
      </c>
      <c r="J543" s="13">
        <v>9063783</v>
      </c>
      <c r="K543" s="38">
        <v>735188.52599999995</v>
      </c>
      <c r="L543" s="13">
        <v>732920.54262890003</v>
      </c>
      <c r="M543" s="38">
        <v>5323948.2486300003</v>
      </c>
      <c r="N543" s="13">
        <v>3425921.9979300001</v>
      </c>
      <c r="O543" s="13">
        <v>11756</v>
      </c>
      <c r="P543" s="13">
        <v>1381640</v>
      </c>
      <c r="Q543" s="13"/>
      <c r="R543" s="13"/>
      <c r="S543" s="38"/>
      <c r="T543" s="13"/>
      <c r="U543" s="13"/>
      <c r="V543" s="38"/>
      <c r="W543" s="13"/>
      <c r="X543" s="13"/>
      <c r="Y543" s="13"/>
      <c r="Z543" s="13">
        <v>241938.8</v>
      </c>
      <c r="AA543" s="38"/>
      <c r="AB543" s="13"/>
      <c r="AC543" s="13"/>
      <c r="AD543" s="13"/>
      <c r="AF543" s="11">
        <f t="shared" ref="AF543:AG543" si="969">IF(COUNT(B541:B543)&gt;=2,AVERAGE(B541:B543),"")</f>
        <v>39568.699666666667</v>
      </c>
      <c r="AG543" s="11">
        <f t="shared" si="969"/>
        <v>1241797.8333333333</v>
      </c>
      <c r="AH543" s="11">
        <f t="shared" ref="AH543:AJ543" si="970">IF(COUNT(D541:D543)&gt;=2,AVERAGE(D541:D543)/1000,"")</f>
        <v>26078.283180461396</v>
      </c>
      <c r="AI543" s="11">
        <f t="shared" si="970"/>
        <v>10070.780000000001</v>
      </c>
      <c r="AJ543" s="11">
        <f t="shared" si="970"/>
        <v>767.55121666666685</v>
      </c>
      <c r="AK543" s="11">
        <f t="shared" si="933"/>
        <v>1536766.6666666667</v>
      </c>
      <c r="AL543" s="11">
        <f t="shared" ref="AL543" si="971">IF(COUNT(J541:J543)&gt;=2,AVERAGE(J541:J543)/1000,"")</f>
        <v>9030.5486666666657</v>
      </c>
      <c r="AM543" s="11">
        <f t="shared" si="926"/>
        <v>720.86140087825345</v>
      </c>
      <c r="AN543" s="11">
        <f t="shared" si="841"/>
        <v>3373.4949386333333</v>
      </c>
      <c r="AO543" s="11">
        <f t="shared" si="942"/>
        <v>11533.333333333334</v>
      </c>
      <c r="AP543" s="11">
        <f t="shared" si="943"/>
        <v>1359.4449999999999</v>
      </c>
      <c r="AQ543" s="11">
        <f t="shared" ref="AQ543:AR543" si="972">IF(OR(Q543="",Q540="",Q537="",Q534=""),AQ542,SUM(Q543,Q540,Q537,Q534))</f>
        <v>25504.48</v>
      </c>
      <c r="AR543" s="11">
        <f t="shared" si="972"/>
        <v>1064262.2</v>
      </c>
      <c r="AS543" s="11">
        <f t="shared" ref="AS543:AU543" si="973">IF(OR(T543="",T540="",T537="",T534=""),AS542,SUM(T543,T540,T537,T534)/1000)</f>
        <v>13143.63</v>
      </c>
      <c r="AT543" s="11">
        <f t="shared" si="973"/>
        <v>1322.434260956878</v>
      </c>
      <c r="AU543" s="11">
        <f t="shared" si="973"/>
        <v>263.82901953200002</v>
      </c>
      <c r="AV543" s="11">
        <f t="shared" si="946"/>
        <v>532569</v>
      </c>
      <c r="AW543" s="11">
        <f t="shared" ref="AW543:AX543" si="974">IF(OR(Y543="",Y540="",Y537="",Y534=""),AW542,SUM(Y543,Y540,Y537,Y534)/1000)</f>
        <v>8846.4639999999999</v>
      </c>
      <c r="AX543" s="11">
        <f t="shared" si="974"/>
        <v>906.19950000000017</v>
      </c>
      <c r="AY543" s="11">
        <f t="shared" ref="AY543:AZ543" si="975">IF(OR(AB543="",AB540="",AB537="",AB534=""),AY542,SUM(AB543,AB540,AB537,AB534))</f>
        <v>44891.320044000007</v>
      </c>
      <c r="AZ543" s="11">
        <f t="shared" si="975"/>
        <v>2007.825135</v>
      </c>
      <c r="BA543" s="11">
        <f t="shared" si="949"/>
        <v>8157.16</v>
      </c>
      <c r="BC543" s="66" t="str">
        <f t="shared" si="950"/>
        <v>200711</v>
      </c>
      <c r="BD543" s="2">
        <f t="shared" si="951"/>
        <v>162.02758078008878</v>
      </c>
      <c r="BE543" s="2">
        <f t="shared" si="952"/>
        <v>116.42167017980032</v>
      </c>
      <c r="BF543" s="2">
        <f t="shared" si="953"/>
        <v>202.04385083727371</v>
      </c>
      <c r="BG543" s="2">
        <f t="shared" si="954"/>
        <v>741.17912368471809</v>
      </c>
      <c r="BH543" s="2">
        <f t="shared" si="955"/>
        <v>288.55224797374103</v>
      </c>
      <c r="BI543" s="2">
        <f t="shared" si="956"/>
        <v>280.69621025632358</v>
      </c>
      <c r="BJ543" s="2">
        <f t="shared" si="957"/>
        <v>103.63802443293437</v>
      </c>
      <c r="BK543" s="2">
        <f t="shared" si="958"/>
        <v>78.594696601460797</v>
      </c>
      <c r="BL543" s="2">
        <f t="shared" si="959"/>
        <v>7.4839336015877169</v>
      </c>
      <c r="BM543" s="2">
        <f t="shared" si="960"/>
        <v>555.80371378639336</v>
      </c>
      <c r="BN543" s="2">
        <f t="shared" si="961"/>
        <v>16.754679177569365</v>
      </c>
    </row>
    <row r="544" spans="1:66" ht="15" customHeight="1" x14ac:dyDescent="0.2">
      <c r="A544" s="71">
        <v>39417</v>
      </c>
      <c r="B544" s="13">
        <v>40344.220999999998</v>
      </c>
      <c r="C544" s="13">
        <v>1277716.2</v>
      </c>
      <c r="D544" s="76">
        <v>25921613.706558101</v>
      </c>
      <c r="E544" s="13">
        <v>10431950</v>
      </c>
      <c r="F544" s="38">
        <v>796875.51300000004</v>
      </c>
      <c r="G544" s="13"/>
      <c r="H544" s="38">
        <v>1643203</v>
      </c>
      <c r="I544" s="13">
        <v>1649662</v>
      </c>
      <c r="J544" s="13">
        <v>9108515</v>
      </c>
      <c r="K544" s="38">
        <v>781280.049</v>
      </c>
      <c r="L544" s="13">
        <v>779565.80657462997</v>
      </c>
      <c r="M544" s="38">
        <v>5384858.6468399996</v>
      </c>
      <c r="N544" s="13">
        <v>3559334.8559699999</v>
      </c>
      <c r="O544" s="13">
        <v>12869</v>
      </c>
      <c r="P544" s="13">
        <v>1396325</v>
      </c>
      <c r="Q544" s="13">
        <v>7866.9199999999983</v>
      </c>
      <c r="R544" s="13">
        <v>282319.7</v>
      </c>
      <c r="S544" s="38">
        <v>3468274</v>
      </c>
      <c r="T544" s="13">
        <v>3463192</v>
      </c>
      <c r="U544" s="13"/>
      <c r="V544" s="38"/>
      <c r="W544" s="13"/>
      <c r="X544" s="13"/>
      <c r="Y544" s="13">
        <v>2394712</v>
      </c>
      <c r="Z544" s="13">
        <v>242461.1</v>
      </c>
      <c r="AA544" s="38">
        <v>12025.385104000001</v>
      </c>
      <c r="AB544" s="13">
        <v>12087.159931</v>
      </c>
      <c r="AC544" s="13"/>
      <c r="AD544" s="13">
        <v>2220891</v>
      </c>
      <c r="AF544" s="11">
        <f t="shared" ref="AF544:AG544" si="976">IF(COUNT(B542:B544)&gt;=2,AVERAGE(B542:B544),"")</f>
        <v>39913.476333333332</v>
      </c>
      <c r="AG544" s="11">
        <f t="shared" si="976"/>
        <v>1259448.4333333333</v>
      </c>
      <c r="AH544" s="11">
        <f t="shared" ref="AH544:AJ544" si="977">IF(COUNT(D542:D544)&gt;=2,AVERAGE(D542:D544)/1000,"")</f>
        <v>26029.77578458756</v>
      </c>
      <c r="AI544" s="11">
        <f t="shared" si="977"/>
        <v>10206.549999999999</v>
      </c>
      <c r="AJ544" s="11">
        <f t="shared" si="977"/>
        <v>778.33508766666671</v>
      </c>
      <c r="AK544" s="11">
        <f t="shared" si="933"/>
        <v>1581026</v>
      </c>
      <c r="AL544" s="11">
        <f t="shared" ref="AL544" si="978">IF(COUNT(J542:J544)&gt;=2,AVERAGE(J542:J544)/1000,"")</f>
        <v>9071.1880000000001</v>
      </c>
      <c r="AM544" s="11">
        <f t="shared" si="926"/>
        <v>744.18827856061989</v>
      </c>
      <c r="AN544" s="11">
        <f t="shared" si="841"/>
        <v>3449.8131263500004</v>
      </c>
      <c r="AO544" s="11">
        <f t="shared" si="942"/>
        <v>12002.4</v>
      </c>
      <c r="AP544" s="11">
        <f t="shared" si="943"/>
        <v>1374.7746666666667</v>
      </c>
      <c r="AQ544" s="11">
        <f t="shared" ref="AQ544:AR544" si="979">IF(OR(Q544="",Q541="",Q538="",Q535=""),AQ543,SUM(Q544,Q541,Q538,Q535))</f>
        <v>27009.23</v>
      </c>
      <c r="AR544" s="11">
        <f t="shared" si="979"/>
        <v>1089660.2000000002</v>
      </c>
      <c r="AS544" s="11">
        <f t="shared" ref="AS544:AU544" si="980">IF(OR(T544="",T541="",T538="",T535=""),AS543,SUM(T544,T541,T538,T535)/1000)</f>
        <v>13363.916999999999</v>
      </c>
      <c r="AT544" s="11">
        <f t="shared" si="980"/>
        <v>1322.434260956878</v>
      </c>
      <c r="AU544" s="11">
        <f t="shared" si="980"/>
        <v>263.82901953200002</v>
      </c>
      <c r="AV544" s="11">
        <f t="shared" si="946"/>
        <v>532569</v>
      </c>
      <c r="AW544" s="11">
        <f t="shared" ref="AW544:AX544" si="981">IF(OR(Y544="",Y541="",Y538="",Y535=""),AW543,SUM(Y544,Y541,Y538,Y535)/1000)</f>
        <v>9076.3009999999995</v>
      </c>
      <c r="AX544" s="11">
        <f t="shared" si="981"/>
        <v>912.04110000000003</v>
      </c>
      <c r="AY544" s="11">
        <f t="shared" ref="AY544:AZ544" si="982">IF(OR(AB544="",AB541="",AB538="",AB535=""),AY543,SUM(AB544,AB541,AB538,AB535))</f>
        <v>46016.302048999998</v>
      </c>
      <c r="AZ544" s="11">
        <f t="shared" si="982"/>
        <v>2007.825135</v>
      </c>
      <c r="BA544" s="11">
        <f t="shared" si="949"/>
        <v>8438.0079999999998</v>
      </c>
      <c r="BC544" s="66" t="str">
        <f t="shared" si="950"/>
        <v>200712</v>
      </c>
      <c r="BD544" s="2">
        <f t="shared" si="951"/>
        <v>155.1441145503326</v>
      </c>
      <c r="BE544" s="2">
        <f t="shared" si="952"/>
        <v>115.34120382489704</v>
      </c>
      <c r="BF544" s="2">
        <f t="shared" si="953"/>
        <v>198.4193480588556</v>
      </c>
      <c r="BG544" s="2">
        <f t="shared" si="954"/>
        <v>761.53350660418107</v>
      </c>
      <c r="BH544" s="2">
        <f t="shared" si="955"/>
        <v>289.76301950764326</v>
      </c>
      <c r="BI544" s="2">
        <f t="shared" si="956"/>
        <v>284.39382189600468</v>
      </c>
      <c r="BJ544" s="2">
        <f t="shared" si="957"/>
        <v>101.86176081200354</v>
      </c>
      <c r="BK544" s="2">
        <f t="shared" si="958"/>
        <v>79.505313233584289</v>
      </c>
      <c r="BL544" s="2">
        <f t="shared" si="959"/>
        <v>7.4369659633779257</v>
      </c>
      <c r="BM544" s="2">
        <f t="shared" si="960"/>
        <v>564.00163885121731</v>
      </c>
      <c r="BN544" s="2">
        <f t="shared" si="961"/>
        <v>16.503321417421422</v>
      </c>
    </row>
    <row r="545" spans="1:66" ht="15" customHeight="1" x14ac:dyDescent="0.2">
      <c r="A545" s="71">
        <v>39448</v>
      </c>
      <c r="B545" s="13">
        <v>41781.879999999997</v>
      </c>
      <c r="C545" s="13">
        <v>1300788.8999999999</v>
      </c>
      <c r="D545" s="76">
        <v>25932837.896366101</v>
      </c>
      <c r="E545" s="13">
        <v>10721290</v>
      </c>
      <c r="F545" s="38">
        <v>828099.66810000001</v>
      </c>
      <c r="G545" s="13"/>
      <c r="H545" s="38">
        <v>1588962</v>
      </c>
      <c r="I545" s="13">
        <v>1596565</v>
      </c>
      <c r="J545" s="13">
        <v>9186191</v>
      </c>
      <c r="K545" s="38">
        <v>756004.37800000003</v>
      </c>
      <c r="L545" s="13">
        <v>755191.25436316</v>
      </c>
      <c r="M545" s="38">
        <v>5435450.6132399999</v>
      </c>
      <c r="N545" s="13">
        <v>3559901.9904499999</v>
      </c>
      <c r="O545" s="13">
        <v>12509.7</v>
      </c>
      <c r="P545" s="13">
        <v>1377990</v>
      </c>
      <c r="Q545" s="13"/>
      <c r="R545" s="13"/>
      <c r="S545" s="38"/>
      <c r="T545" s="13"/>
      <c r="U545" s="13"/>
      <c r="V545" s="38"/>
      <c r="W545" s="13"/>
      <c r="X545" s="13"/>
      <c r="Y545" s="13"/>
      <c r="Z545" s="13">
        <v>237248.1</v>
      </c>
      <c r="AA545" s="38"/>
      <c r="AB545" s="13"/>
      <c r="AC545" s="13"/>
      <c r="AD545" s="13"/>
      <c r="AF545" s="11">
        <f t="shared" ref="AF545:AG545" si="983">IF(COUNT(B543:B545)&gt;=2,AVERAGE(B543:B545),"")</f>
        <v>40700.630666666664</v>
      </c>
      <c r="AG545" s="11">
        <f t="shared" si="983"/>
        <v>1278092.6666666665</v>
      </c>
      <c r="AH545" s="11">
        <f t="shared" ref="AH545:AJ545" si="984">IF(COUNT(D543:D545)&gt;=2,AVERAGE(D543:D545)/1000,"")</f>
        <v>25976.648237287667</v>
      </c>
      <c r="AI545" s="11">
        <f t="shared" si="984"/>
        <v>10489.69</v>
      </c>
      <c r="AJ545" s="11">
        <f t="shared" si="984"/>
        <v>798.26041036666663</v>
      </c>
      <c r="AK545" s="11">
        <f t="shared" si="933"/>
        <v>1601932.3333333333</v>
      </c>
      <c r="AL545" s="11">
        <f t="shared" ref="AL545" si="985">IF(COUNT(J543:J545)&gt;=2,AVERAGE(J543:J545)/1000,"")</f>
        <v>9119.4963333333344</v>
      </c>
      <c r="AM545" s="11">
        <f t="shared" si="926"/>
        <v>755.89253452222988</v>
      </c>
      <c r="AN545" s="11">
        <f t="shared" si="841"/>
        <v>3515.0529481166673</v>
      </c>
      <c r="AO545" s="11">
        <f t="shared" si="942"/>
        <v>12378.233333333332</v>
      </c>
      <c r="AP545" s="11">
        <f t="shared" si="943"/>
        <v>1385.3183333333332</v>
      </c>
      <c r="AQ545" s="11">
        <f t="shared" ref="AQ545:AR545" si="986">IF(OR(Q545="",Q542="",Q539="",Q536=""),AQ544,SUM(Q545,Q542,Q539,Q536))</f>
        <v>27009.23</v>
      </c>
      <c r="AR545" s="11">
        <f t="shared" si="986"/>
        <v>1089660.2000000002</v>
      </c>
      <c r="AS545" s="11">
        <f t="shared" ref="AS545:AU545" si="987">IF(OR(T545="",T542="",T539="",T536=""),AS544,SUM(T545,T542,T539,T536)/1000)</f>
        <v>13363.916999999999</v>
      </c>
      <c r="AT545" s="11">
        <f t="shared" si="987"/>
        <v>1322.434260956878</v>
      </c>
      <c r="AU545" s="11">
        <f t="shared" si="987"/>
        <v>263.82901953200002</v>
      </c>
      <c r="AV545" s="11">
        <f t="shared" si="946"/>
        <v>532569</v>
      </c>
      <c r="AW545" s="11">
        <f t="shared" ref="AW545:AX545" si="988">IF(OR(Y545="",Y542="",Y539="",Y536=""),AW544,SUM(Y545,Y542,Y539,Y536)/1000)</f>
        <v>9076.3009999999995</v>
      </c>
      <c r="AX545" s="11">
        <f t="shared" si="988"/>
        <v>928.13990000000001</v>
      </c>
      <c r="AY545" s="11">
        <f t="shared" ref="AY545:AZ545" si="989">IF(OR(AB545="",AB542="",AB539="",AB536=""),AY544,SUM(AB545,AB542,AB539,AB536))</f>
        <v>46016.302048999998</v>
      </c>
      <c r="AZ545" s="11">
        <f t="shared" si="989"/>
        <v>2007.825135</v>
      </c>
      <c r="BA545" s="11">
        <f t="shared" si="949"/>
        <v>8438.0079999999998</v>
      </c>
      <c r="BC545" s="66" t="str">
        <f t="shared" si="950"/>
        <v>20081</v>
      </c>
      <c r="BD545" s="2">
        <f t="shared" si="951"/>
        <v>156.49594241220888</v>
      </c>
      <c r="BE545" s="2">
        <f t="shared" si="952"/>
        <v>116.68156900934123</v>
      </c>
      <c r="BF545" s="2">
        <f t="shared" si="953"/>
        <v>198.41005247759864</v>
      </c>
      <c r="BG545" s="2">
        <f t="shared" si="954"/>
        <v>771.8001795125009</v>
      </c>
      <c r="BH545" s="2">
        <f t="shared" si="955"/>
        <v>290.92751738539135</v>
      </c>
      <c r="BI545" s="2">
        <f t="shared" si="956"/>
        <v>288.55728866431707</v>
      </c>
      <c r="BJ545" s="2">
        <f t="shared" si="957"/>
        <v>102.08088414384171</v>
      </c>
      <c r="BK545" s="2">
        <f t="shared" si="958"/>
        <v>79.916130783254758</v>
      </c>
      <c r="BL545" s="2">
        <f t="shared" si="959"/>
        <v>7.514804499682386</v>
      </c>
      <c r="BM545" s="2">
        <f t="shared" si="960"/>
        <v>574.41921272358877</v>
      </c>
      <c r="BN545" s="2">
        <f t="shared" si="961"/>
        <v>16.665665501228368</v>
      </c>
    </row>
    <row r="546" spans="1:66" ht="15" customHeight="1" x14ac:dyDescent="0.2">
      <c r="A546" s="71">
        <v>39479</v>
      </c>
      <c r="B546" s="13">
        <v>42103.784</v>
      </c>
      <c r="C546" s="13">
        <v>1321330.6000000001</v>
      </c>
      <c r="D546" s="76">
        <v>26159901.549291398</v>
      </c>
      <c r="E546" s="13">
        <v>10878420</v>
      </c>
      <c r="F546" s="38">
        <v>835291.01370000001</v>
      </c>
      <c r="G546" s="13"/>
      <c r="H546" s="38">
        <v>1596090</v>
      </c>
      <c r="I546" s="13">
        <v>1603750</v>
      </c>
      <c r="J546" s="13">
        <v>9322377</v>
      </c>
      <c r="K546" s="38">
        <v>758407.73100000003</v>
      </c>
      <c r="L546" s="13">
        <v>758572.36327792006</v>
      </c>
      <c r="M546" s="38">
        <v>5452454.0626800004</v>
      </c>
      <c r="N546" s="13">
        <v>3553857.6201200001</v>
      </c>
      <c r="O546" s="13">
        <v>12662.9</v>
      </c>
      <c r="P546" s="13">
        <v>1393920</v>
      </c>
      <c r="Q546" s="13"/>
      <c r="R546" s="13"/>
      <c r="S546" s="38"/>
      <c r="T546" s="13"/>
      <c r="U546" s="13"/>
      <c r="V546" s="38"/>
      <c r="W546" s="13"/>
      <c r="X546" s="13"/>
      <c r="Y546" s="13"/>
      <c r="Z546" s="13">
        <v>232681.3</v>
      </c>
      <c r="AA546" s="38"/>
      <c r="AB546" s="13"/>
      <c r="AC546" s="13"/>
      <c r="AD546" s="13"/>
      <c r="AF546" s="11">
        <f t="shared" ref="AF546:AG546" si="990">IF(COUNT(B544:B546)&gt;=2,AVERAGE(B544:B546),"")</f>
        <v>41409.961666666662</v>
      </c>
      <c r="AG546" s="11">
        <f t="shared" si="990"/>
        <v>1299945.2333333332</v>
      </c>
      <c r="AH546" s="11">
        <f t="shared" ref="AH546:AJ546" si="991">IF(COUNT(D544:D546)&gt;=2,AVERAGE(D544:D546)/1000,"")</f>
        <v>26004.784384071867</v>
      </c>
      <c r="AI546" s="11">
        <f t="shared" si="991"/>
        <v>10677.22</v>
      </c>
      <c r="AJ546" s="11">
        <f t="shared" si="991"/>
        <v>820.08873160000007</v>
      </c>
      <c r="AK546" s="11">
        <f t="shared" si="933"/>
        <v>1616659</v>
      </c>
      <c r="AL546" s="11">
        <f t="shared" ref="AL546" si="992">IF(COUNT(J544:J546)&gt;=2,AVERAGE(J544:J546)/1000,"")</f>
        <v>9205.6943333333347</v>
      </c>
      <c r="AM546" s="11">
        <f t="shared" si="926"/>
        <v>764.44314140523659</v>
      </c>
      <c r="AN546" s="11">
        <f t="shared" si="841"/>
        <v>3557.6981555133329</v>
      </c>
      <c r="AO546" s="11">
        <f t="shared" si="942"/>
        <v>12680.533333333333</v>
      </c>
      <c r="AP546" s="11">
        <f t="shared" si="943"/>
        <v>1389.4116666666666</v>
      </c>
      <c r="AQ546" s="11">
        <f t="shared" ref="AQ546:AR546" si="993">IF(OR(Q546="",Q543="",Q540="",Q537=""),AQ545,SUM(Q546,Q543,Q540,Q537))</f>
        <v>27009.23</v>
      </c>
      <c r="AR546" s="11">
        <f t="shared" si="993"/>
        <v>1089660.2000000002</v>
      </c>
      <c r="AS546" s="11">
        <f t="shared" ref="AS546:AU546" si="994">IF(OR(T546="",T543="",T540="",T537=""),AS545,SUM(T546,T543,T540,T537)/1000)</f>
        <v>13363.916999999999</v>
      </c>
      <c r="AT546" s="11">
        <f t="shared" si="994"/>
        <v>1322.434260956878</v>
      </c>
      <c r="AU546" s="11">
        <f t="shared" si="994"/>
        <v>263.82901953200002</v>
      </c>
      <c r="AV546" s="11">
        <f t="shared" si="946"/>
        <v>532569</v>
      </c>
      <c r="AW546" s="11">
        <f t="shared" ref="AW546:AX546" si="995">IF(OR(Y546="",Y543="",Y540="",Y537=""),AW545,SUM(Y546,Y543,Y540,Y537)/1000)</f>
        <v>9076.3009999999995</v>
      </c>
      <c r="AX546" s="11">
        <f t="shared" si="995"/>
        <v>936.17689999999993</v>
      </c>
      <c r="AY546" s="11">
        <f t="shared" ref="AY546:AZ546" si="996">IF(OR(AB546="",AB543="",AB540="",AB537=""),AY545,SUM(AB546,AB543,AB540,AB537))</f>
        <v>46016.302048999998</v>
      </c>
      <c r="AZ546" s="11">
        <f t="shared" si="996"/>
        <v>2007.825135</v>
      </c>
      <c r="BA546" s="11">
        <f t="shared" si="949"/>
        <v>8438.0079999999998</v>
      </c>
      <c r="BC546" s="66" t="str">
        <f t="shared" si="950"/>
        <v>20082</v>
      </c>
      <c r="BD546" s="2">
        <f t="shared" si="951"/>
        <v>159.58227992363172</v>
      </c>
      <c r="BE546" s="2">
        <f t="shared" si="952"/>
        <v>118.34005128936585</v>
      </c>
      <c r="BF546" s="2">
        <f t="shared" si="953"/>
        <v>198.04099616763071</v>
      </c>
      <c r="BG546" s="2">
        <f t="shared" si="954"/>
        <v>793.21069558572549</v>
      </c>
      <c r="BH546" s="2">
        <f t="shared" si="955"/>
        <v>295.01496425500756</v>
      </c>
      <c r="BI546" s="2">
        <f t="shared" si="956"/>
        <v>296.86782369983985</v>
      </c>
      <c r="BJ546" s="2">
        <f t="shared" si="957"/>
        <v>102.54026919682259</v>
      </c>
      <c r="BK546" s="2">
        <f t="shared" si="958"/>
        <v>82.121903461723349</v>
      </c>
      <c r="BL546" s="2">
        <f t="shared" si="959"/>
        <v>7.6848110569452688</v>
      </c>
      <c r="BM546" s="2">
        <f t="shared" si="960"/>
        <v>597.78114093586134</v>
      </c>
      <c r="BN546" s="2">
        <f t="shared" si="961"/>
        <v>16.853594469970758</v>
      </c>
    </row>
    <row r="547" spans="1:66" ht="15" customHeight="1" x14ac:dyDescent="0.2">
      <c r="A547" s="71">
        <v>39508</v>
      </c>
      <c r="B547" s="13">
        <v>42305.47</v>
      </c>
      <c r="C547" s="13">
        <v>1325472.1000000001</v>
      </c>
      <c r="D547" s="76">
        <v>26327683.854292098</v>
      </c>
      <c r="E547" s="13">
        <v>11755990</v>
      </c>
      <c r="F547" s="38">
        <v>843244.38399999996</v>
      </c>
      <c r="G547" s="13"/>
      <c r="H547" s="38">
        <v>1586795</v>
      </c>
      <c r="I547" s="13">
        <v>1594390</v>
      </c>
      <c r="J547" s="13">
        <v>9392113</v>
      </c>
      <c r="K547" s="38">
        <v>778446.48699999996</v>
      </c>
      <c r="L547" s="13">
        <v>780089.11538455996</v>
      </c>
      <c r="M547" s="38">
        <v>5484330.3446399998</v>
      </c>
      <c r="N547" s="13">
        <v>3541257.6663500001</v>
      </c>
      <c r="O547" s="13">
        <v>12973.8</v>
      </c>
      <c r="P547" s="13">
        <v>1431028</v>
      </c>
      <c r="Q547" s="13">
        <v>6937.36</v>
      </c>
      <c r="R547" s="13">
        <v>283234.3</v>
      </c>
      <c r="S547" s="38">
        <v>3384210</v>
      </c>
      <c r="T547" s="13">
        <v>3382534</v>
      </c>
      <c r="U547" s="13"/>
      <c r="V547" s="38"/>
      <c r="W547" s="13"/>
      <c r="X547" s="13"/>
      <c r="Y547" s="13">
        <v>2448502</v>
      </c>
      <c r="Z547" s="13">
        <v>242125.8</v>
      </c>
      <c r="AA547" s="38">
        <v>11836.918052999999</v>
      </c>
      <c r="AB547" s="13">
        <v>11782.114987000001</v>
      </c>
      <c r="AC547" s="13"/>
      <c r="AD547" s="13">
        <v>2296846</v>
      </c>
      <c r="AF547" s="11">
        <f t="shared" ref="AF547:AG547" si="997">IF(COUNT(B545:B547)&gt;=2,AVERAGE(B545:B547),"")</f>
        <v>42063.711333333333</v>
      </c>
      <c r="AG547" s="11">
        <f t="shared" si="997"/>
        <v>1315863.8666666667</v>
      </c>
      <c r="AH547" s="11">
        <f t="shared" ref="AH547:AJ547" si="998">IF(COUNT(D545:D547)&gt;=2,AVERAGE(D545:D547)/1000,"")</f>
        <v>26140.141099983201</v>
      </c>
      <c r="AI547" s="11">
        <f t="shared" si="998"/>
        <v>11118.566666666666</v>
      </c>
      <c r="AJ547" s="11">
        <f t="shared" si="998"/>
        <v>835.54502193333337</v>
      </c>
      <c r="AK547" s="11">
        <f t="shared" si="933"/>
        <v>1598235</v>
      </c>
      <c r="AL547" s="11">
        <f t="shared" ref="AL547" si="999">IF(COUNT(J545:J547)&gt;=2,AVERAGE(J545:J547)/1000,"")</f>
        <v>9300.2270000000008</v>
      </c>
      <c r="AM547" s="11">
        <f t="shared" si="926"/>
        <v>764.61757767521351</v>
      </c>
      <c r="AN547" s="11">
        <f t="shared" si="841"/>
        <v>3551.6724256400003</v>
      </c>
      <c r="AO547" s="11">
        <f t="shared" si="942"/>
        <v>12715.466666666665</v>
      </c>
      <c r="AP547" s="11">
        <f t="shared" si="943"/>
        <v>1400.9793333333332</v>
      </c>
      <c r="AQ547" s="11">
        <f t="shared" ref="AQ547:AR547" si="1000">IF(OR(Q547="",Q544="",Q541="",Q538=""),AQ546,SUM(Q547,Q544,Q541,Q538))</f>
        <v>28230.66</v>
      </c>
      <c r="AR547" s="11">
        <f t="shared" si="1000"/>
        <v>1109453.2</v>
      </c>
      <c r="AS547" s="11">
        <f t="shared" ref="AS547:AU547" si="1001">IF(OR(T547="",T544="",T541="",T538=""),AS546,SUM(T547,T544,T541,T538)/1000)</f>
        <v>13515.045</v>
      </c>
      <c r="AT547" s="11">
        <f t="shared" si="1001"/>
        <v>1322.434260956878</v>
      </c>
      <c r="AU547" s="11">
        <f t="shared" si="1001"/>
        <v>263.82901953200002</v>
      </c>
      <c r="AV547" s="11">
        <f t="shared" si="946"/>
        <v>532569</v>
      </c>
      <c r="AW547" s="11">
        <f t="shared" ref="AW547:AX547" si="1002">IF(OR(Y547="",Y544="",Y541="",Y538=""),AW546,SUM(Y547,Y544,Y541,Y538)/1000)</f>
        <v>9266.6200000000008</v>
      </c>
      <c r="AX547" s="11">
        <f t="shared" si="1002"/>
        <v>936.57830000000001</v>
      </c>
      <c r="AY547" s="11">
        <f t="shared" ref="AY547:AZ547" si="1003">IF(OR(AB547="",AB544="",AB541="",AB538=""),AY546,SUM(AB547,AB544,AB541,AB538))</f>
        <v>46874.425562000004</v>
      </c>
      <c r="AZ547" s="11">
        <f t="shared" si="1003"/>
        <v>2007.825135</v>
      </c>
      <c r="BA547" s="11">
        <f t="shared" si="949"/>
        <v>8702.4549999999999</v>
      </c>
      <c r="BC547" s="66" t="str">
        <f t="shared" si="950"/>
        <v>20083</v>
      </c>
      <c r="BD547" s="2">
        <f t="shared" si="951"/>
        <v>153.31781641559817</v>
      </c>
      <c r="BE547" s="2">
        <f t="shared" si="952"/>
        <v>117.29277316604446</v>
      </c>
      <c r="BF547" s="2">
        <f t="shared" si="953"/>
        <v>194.37900008872899</v>
      </c>
      <c r="BG547" s="2">
        <f t="shared" si="954"/>
        <v>807.3913626734269</v>
      </c>
      <c r="BH547" s="2">
        <f t="shared" si="955"/>
        <v>302.56732628680561</v>
      </c>
      <c r="BI547" s="2">
        <f t="shared" si="956"/>
        <v>300.79338702277698</v>
      </c>
      <c r="BJ547" s="2">
        <f t="shared" si="957"/>
        <v>100.47591340716151</v>
      </c>
      <c r="BK547" s="2">
        <f t="shared" si="958"/>
        <v>82.879218329330769</v>
      </c>
      <c r="BL547" s="2">
        <f t="shared" si="959"/>
        <v>7.6387123510570198</v>
      </c>
      <c r="BM547" s="2">
        <f t="shared" si="960"/>
        <v>616.49957048342912</v>
      </c>
      <c r="BN547" s="2">
        <f t="shared" si="961"/>
        <v>16.417599193237706</v>
      </c>
    </row>
    <row r="548" spans="1:66" ht="15" customHeight="1" x14ac:dyDescent="0.2">
      <c r="A548" s="71">
        <v>39539</v>
      </c>
      <c r="B548" s="13">
        <v>42931.372000000003</v>
      </c>
      <c r="C548" s="13">
        <v>1357256.2</v>
      </c>
      <c r="D548" s="76">
        <v>26466735.204974402</v>
      </c>
      <c r="E548" s="13">
        <v>11288580</v>
      </c>
      <c r="F548" s="38">
        <v>861746.93969999999</v>
      </c>
      <c r="G548" s="13"/>
      <c r="H548" s="38">
        <v>1608874</v>
      </c>
      <c r="I548" s="13">
        <v>1611691</v>
      </c>
      <c r="J548" s="13">
        <v>9420360</v>
      </c>
      <c r="K548" s="38">
        <v>812326.58200000005</v>
      </c>
      <c r="L548" s="13">
        <v>815392.37404154998</v>
      </c>
      <c r="M548" s="38">
        <v>5521501.28804</v>
      </c>
      <c r="N548" s="13">
        <v>3568563.9803300002</v>
      </c>
      <c r="O548" s="13">
        <v>12944.4</v>
      </c>
      <c r="P548" s="13">
        <v>1458145</v>
      </c>
      <c r="Q548" s="13"/>
      <c r="R548" s="13"/>
      <c r="S548" s="38"/>
      <c r="T548" s="13"/>
      <c r="U548" s="13"/>
      <c r="V548" s="38"/>
      <c r="W548" s="13"/>
      <c r="X548" s="13"/>
      <c r="Y548" s="13"/>
      <c r="Z548" s="13">
        <v>248795.2</v>
      </c>
      <c r="AA548" s="38"/>
      <c r="AB548" s="13"/>
      <c r="AC548" s="13"/>
      <c r="AD548" s="13"/>
      <c r="AF548" s="11">
        <f t="shared" ref="AF548:AG548" si="1004">IF(COUNT(B546:B548)&gt;=2,AVERAGE(B546:B548),"")</f>
        <v>42446.875333333337</v>
      </c>
      <c r="AG548" s="11">
        <f t="shared" si="1004"/>
        <v>1334686.3</v>
      </c>
      <c r="AH548" s="11">
        <f t="shared" ref="AH548:AJ548" si="1005">IF(COUNT(D546:D548)&gt;=2,AVERAGE(D546:D548)/1000,"")</f>
        <v>26318.106869519295</v>
      </c>
      <c r="AI548" s="11">
        <f t="shared" si="1005"/>
        <v>11307.663333333334</v>
      </c>
      <c r="AJ548" s="11">
        <f t="shared" si="1005"/>
        <v>846.76077913333336</v>
      </c>
      <c r="AK548" s="11">
        <f t="shared" si="933"/>
        <v>1603277</v>
      </c>
      <c r="AL548" s="11">
        <f t="shared" ref="AL548" si="1006">IF(COUNT(J546:J548)&gt;=2,AVERAGE(J546:J548)/1000,"")</f>
        <v>9378.2833333333347</v>
      </c>
      <c r="AM548" s="11">
        <f t="shared" si="926"/>
        <v>784.68461756801003</v>
      </c>
      <c r="AN548" s="11">
        <f t="shared" si="841"/>
        <v>3554.5597555999998</v>
      </c>
      <c r="AO548" s="11">
        <f t="shared" si="942"/>
        <v>12860.366666666667</v>
      </c>
      <c r="AP548" s="11">
        <f t="shared" si="943"/>
        <v>1427.6976666666667</v>
      </c>
      <c r="AQ548" s="11">
        <f t="shared" ref="AQ548:AR548" si="1007">IF(OR(Q548="",Q545="",Q542="",Q539=""),AQ547,SUM(Q548,Q545,Q542,Q539))</f>
        <v>28230.66</v>
      </c>
      <c r="AR548" s="11">
        <f t="shared" si="1007"/>
        <v>1109453.2</v>
      </c>
      <c r="AS548" s="11">
        <f t="shared" ref="AS548:AU548" si="1008">IF(OR(T548="",T545="",T542="",T539=""),AS547,SUM(T548,T545,T542,T539)/1000)</f>
        <v>13515.045</v>
      </c>
      <c r="AT548" s="11">
        <f t="shared" si="1008"/>
        <v>1322.434260956878</v>
      </c>
      <c r="AU548" s="11">
        <f t="shared" si="1008"/>
        <v>263.82901953200002</v>
      </c>
      <c r="AV548" s="11">
        <f t="shared" si="946"/>
        <v>532569</v>
      </c>
      <c r="AW548" s="11">
        <f t="shared" ref="AW548:AX548" si="1009">IF(OR(Y548="",Y545="",Y542="",Y539=""),AW547,SUM(Y548,Y545,Y542,Y539)/1000)</f>
        <v>9266.6200000000008</v>
      </c>
      <c r="AX548" s="11">
        <f t="shared" si="1009"/>
        <v>961.80660000000012</v>
      </c>
      <c r="AY548" s="11">
        <f t="shared" ref="AY548:AZ548" si="1010">IF(OR(AB548="",AB545="",AB542="",AB539=""),AY547,SUM(AB548,AB545,AB542,AB539))</f>
        <v>46874.425562000004</v>
      </c>
      <c r="AZ548" s="11">
        <f t="shared" si="1010"/>
        <v>2007.825135</v>
      </c>
      <c r="BA548" s="11">
        <f t="shared" si="949"/>
        <v>8702.4549999999999</v>
      </c>
      <c r="BC548" s="66" t="str">
        <f t="shared" si="950"/>
        <v>20084</v>
      </c>
      <c r="BD548" s="2">
        <f t="shared" si="951"/>
        <v>155.73828403598819</v>
      </c>
      <c r="BE548" s="2">
        <f t="shared" si="952"/>
        <v>119.2982209805711</v>
      </c>
      <c r="BF548" s="2">
        <f t="shared" si="953"/>
        <v>194.58953826241114</v>
      </c>
      <c r="BG548" s="2">
        <f t="shared" si="954"/>
        <v>840.76517033229072</v>
      </c>
      <c r="BH548" s="2">
        <f t="shared" si="955"/>
        <v>310.84098824865276</v>
      </c>
      <c r="BI548" s="2">
        <f t="shared" si="956"/>
        <v>303.55859991850821</v>
      </c>
      <c r="BJ548" s="2">
        <f t="shared" si="957"/>
        <v>101.42561747713452</v>
      </c>
      <c r="BK548" s="2">
        <f t="shared" si="958"/>
        <v>82.36292194799907</v>
      </c>
      <c r="BL548" s="2">
        <f t="shared" si="959"/>
        <v>7.7313864806540815</v>
      </c>
      <c r="BM548" s="2">
        <f t="shared" si="960"/>
        <v>631.55566250710035</v>
      </c>
      <c r="BN548" s="2">
        <f t="shared" si="961"/>
        <v>16.466109852783582</v>
      </c>
    </row>
    <row r="549" spans="1:66" ht="15" customHeight="1" x14ac:dyDescent="0.2">
      <c r="A549" s="71">
        <v>39569</v>
      </c>
      <c r="B549" s="13">
        <v>43622.16</v>
      </c>
      <c r="C549" s="13">
        <v>1363020.8</v>
      </c>
      <c r="D549" s="76">
        <v>26586335.772162501</v>
      </c>
      <c r="E549" s="13">
        <v>11338870</v>
      </c>
      <c r="F549" s="38">
        <v>866662.85069999995</v>
      </c>
      <c r="G549" s="13"/>
      <c r="H549" s="38">
        <v>1636383</v>
      </c>
      <c r="I549" s="13">
        <v>1641733</v>
      </c>
      <c r="J549" s="13">
        <v>9432847</v>
      </c>
      <c r="K549" s="38">
        <v>840670.35699999996</v>
      </c>
      <c r="L549" s="13">
        <v>846322.01061402005</v>
      </c>
      <c r="M549" s="38">
        <v>5584921.9875600003</v>
      </c>
      <c r="N549" s="13">
        <v>3645158.7924100002</v>
      </c>
      <c r="O549" s="13">
        <v>13312.8</v>
      </c>
      <c r="P549" s="13">
        <v>1482428</v>
      </c>
      <c r="Q549" s="13"/>
      <c r="R549" s="13"/>
      <c r="S549" s="38"/>
      <c r="T549" s="13"/>
      <c r="U549" s="13"/>
      <c r="V549" s="38"/>
      <c r="W549" s="13"/>
      <c r="X549" s="13"/>
      <c r="Y549" s="13"/>
      <c r="Z549" s="13">
        <v>254938</v>
      </c>
      <c r="AA549" s="38"/>
      <c r="AB549" s="13"/>
      <c r="AC549" s="13"/>
      <c r="AD549" s="13"/>
      <c r="AF549" s="11">
        <f t="shared" ref="AF549:AG549" si="1011">IF(COUNT(B547:B549)&gt;=2,AVERAGE(B547:B549),"")</f>
        <v>42953.000666666667</v>
      </c>
      <c r="AG549" s="11">
        <f t="shared" si="1011"/>
        <v>1348583.0333333332</v>
      </c>
      <c r="AH549" s="11">
        <f t="shared" ref="AH549:AJ549" si="1012">IF(COUNT(D547:D549)&gt;=2,AVERAGE(D547:D549)/1000,"")</f>
        <v>26460.251610476334</v>
      </c>
      <c r="AI549" s="11">
        <f t="shared" si="1012"/>
        <v>11461.146666666666</v>
      </c>
      <c r="AJ549" s="11">
        <f t="shared" si="1012"/>
        <v>857.21805813333333</v>
      </c>
      <c r="AK549" s="11">
        <f t="shared" si="933"/>
        <v>1615938</v>
      </c>
      <c r="AL549" s="11">
        <f t="shared" ref="AL549" si="1013">IF(COUNT(J547:J549)&gt;=2,AVERAGE(J547:J549)/1000,"")</f>
        <v>9415.1066666666666</v>
      </c>
      <c r="AM549" s="11">
        <f t="shared" si="926"/>
        <v>813.93450001337658</v>
      </c>
      <c r="AN549" s="11">
        <f t="shared" si="841"/>
        <v>3584.9934796966668</v>
      </c>
      <c r="AO549" s="11">
        <f t="shared" si="942"/>
        <v>13077</v>
      </c>
      <c r="AP549" s="11">
        <f t="shared" si="943"/>
        <v>1457.2003333333332</v>
      </c>
      <c r="AQ549" s="11">
        <f t="shared" ref="AQ549:AR549" si="1014">IF(OR(Q549="",Q546="",Q543="",Q540=""),AQ548,SUM(Q549,Q546,Q543,Q540))</f>
        <v>28230.66</v>
      </c>
      <c r="AR549" s="11">
        <f t="shared" si="1014"/>
        <v>1109453.2</v>
      </c>
      <c r="AS549" s="11">
        <f t="shared" ref="AS549:AU549" si="1015">IF(OR(T549="",T546="",T543="",T540=""),AS548,SUM(T549,T546,T543,T540)/1000)</f>
        <v>13515.045</v>
      </c>
      <c r="AT549" s="11">
        <f t="shared" si="1015"/>
        <v>1322.434260956878</v>
      </c>
      <c r="AU549" s="11">
        <f t="shared" si="1015"/>
        <v>263.82901953200002</v>
      </c>
      <c r="AV549" s="11">
        <f t="shared" si="946"/>
        <v>532569</v>
      </c>
      <c r="AW549" s="11">
        <f t="shared" ref="AW549:AX549" si="1016">IF(OR(Y549="",Y546="",Y543="",Y540=""),AW548,SUM(Y549,Y546,Y543,Y540)/1000)</f>
        <v>9266.6200000000008</v>
      </c>
      <c r="AX549" s="11">
        <f t="shared" si="1016"/>
        <v>964.57719999999995</v>
      </c>
      <c r="AY549" s="11">
        <f t="shared" ref="AY549:AZ549" si="1017">IF(OR(AB549="",AB546="",AB543="",AB540=""),AY548,SUM(AB549,AB546,AB543,AB540))</f>
        <v>46874.425562000004</v>
      </c>
      <c r="AZ549" s="11">
        <f t="shared" si="1017"/>
        <v>2007.825135</v>
      </c>
      <c r="BA549" s="11">
        <f t="shared" si="949"/>
        <v>8702.4549999999999</v>
      </c>
      <c r="BC549" s="66" t="str">
        <f t="shared" si="950"/>
        <v>20085</v>
      </c>
      <c r="BD549" s="2">
        <f t="shared" si="951"/>
        <v>157.15692499687455</v>
      </c>
      <c r="BE549" s="2">
        <f t="shared" si="952"/>
        <v>120.75910147646638</v>
      </c>
      <c r="BF549" s="2">
        <f t="shared" si="953"/>
        <v>195.60239037688726</v>
      </c>
      <c r="BG549" s="2">
        <f t="shared" si="954"/>
        <v>855.06430581671498</v>
      </c>
      <c r="BH549" s="2">
        <f t="shared" si="955"/>
        <v>316.6994379221386</v>
      </c>
      <c r="BI549" s="2">
        <f t="shared" si="956"/>
        <v>300.09914208299773</v>
      </c>
      <c r="BJ549" s="2">
        <f t="shared" si="957"/>
        <v>102.46715043936953</v>
      </c>
      <c r="BK549" s="2">
        <f t="shared" si="958"/>
        <v>81.67447601785662</v>
      </c>
      <c r="BL549" s="2">
        <f t="shared" si="959"/>
        <v>7.7182917085732727</v>
      </c>
      <c r="BM549" s="2">
        <f t="shared" si="960"/>
        <v>633.29552185662146</v>
      </c>
      <c r="BN549" s="2">
        <f t="shared" si="961"/>
        <v>16.603199870553965</v>
      </c>
    </row>
    <row r="550" spans="1:66" ht="15" customHeight="1" x14ac:dyDescent="0.2">
      <c r="A550" s="71">
        <v>39600</v>
      </c>
      <c r="B550" s="13">
        <v>44314.101999999999</v>
      </c>
      <c r="C550" s="13">
        <v>1362676.1</v>
      </c>
      <c r="D550" s="76">
        <v>26483618.280483499</v>
      </c>
      <c r="E550" s="13">
        <v>11281910</v>
      </c>
      <c r="F550" s="38">
        <v>868007.29929999996</v>
      </c>
      <c r="G550" s="13"/>
      <c r="H550" s="38">
        <v>1699480</v>
      </c>
      <c r="I550" s="13">
        <v>1703381</v>
      </c>
      <c r="J550" s="13">
        <v>9295104</v>
      </c>
      <c r="K550" s="38">
        <v>864451.13</v>
      </c>
      <c r="L550" s="13">
        <v>870906.82550565002</v>
      </c>
      <c r="M550" s="38">
        <v>5530246.1328199999</v>
      </c>
      <c r="N550" s="13">
        <v>3649332.25716</v>
      </c>
      <c r="O550" s="13">
        <v>13841.2</v>
      </c>
      <c r="P550" s="13">
        <v>1474862</v>
      </c>
      <c r="Q550" s="13">
        <v>7871.19</v>
      </c>
      <c r="R550" s="13">
        <v>290039.09999999998</v>
      </c>
      <c r="S550" s="38">
        <v>3412368</v>
      </c>
      <c r="T550" s="13">
        <v>3406819</v>
      </c>
      <c r="U550" s="13"/>
      <c r="V550" s="38"/>
      <c r="W550" s="13"/>
      <c r="X550" s="13"/>
      <c r="Y550" s="13">
        <v>2445109</v>
      </c>
      <c r="Z550" s="13">
        <v>265791.90000000002</v>
      </c>
      <c r="AA550" s="38">
        <v>12477.770087000001</v>
      </c>
      <c r="AB550" s="13">
        <v>12721.060426</v>
      </c>
      <c r="AC550" s="13"/>
      <c r="AD550" s="13">
        <v>2346715</v>
      </c>
      <c r="AF550" s="11">
        <f t="shared" ref="AF550:AG550" si="1018">IF(COUNT(B548:B550)&gt;=2,AVERAGE(B548:B550),"")</f>
        <v>43622.544666666668</v>
      </c>
      <c r="AG550" s="11">
        <f t="shared" si="1018"/>
        <v>1360984.3666666667</v>
      </c>
      <c r="AH550" s="11">
        <f t="shared" ref="AH550:AJ550" si="1019">IF(COUNT(D548:D550)&gt;=2,AVERAGE(D548:D550)/1000,"")</f>
        <v>26512.22975254013</v>
      </c>
      <c r="AI550" s="11">
        <f t="shared" si="1019"/>
        <v>11303.12</v>
      </c>
      <c r="AJ550" s="11">
        <f t="shared" si="1019"/>
        <v>865.47236323333334</v>
      </c>
      <c r="AK550" s="11">
        <f t="shared" si="933"/>
        <v>1652268.3333333333</v>
      </c>
      <c r="AL550" s="11">
        <f t="shared" ref="AL550" si="1020">IF(COUNT(J548:J550)&gt;=2,AVERAGE(J548:J550)/1000,"")</f>
        <v>9382.7703333333338</v>
      </c>
      <c r="AM550" s="11">
        <f t="shared" si="926"/>
        <v>844.20707005374004</v>
      </c>
      <c r="AN550" s="11">
        <f t="shared" si="841"/>
        <v>3621.0183433000002</v>
      </c>
      <c r="AO550" s="11">
        <f t="shared" si="942"/>
        <v>13366.133333333331</v>
      </c>
      <c r="AP550" s="11">
        <f t="shared" si="943"/>
        <v>1471.8116666666667</v>
      </c>
      <c r="AQ550" s="11">
        <f t="shared" ref="AQ550:AR550" si="1021">IF(OR(Q550="",Q547="",Q544="",Q541=""),AQ549,SUM(Q550,Q547,Q544,Q541))</f>
        <v>29623.69</v>
      </c>
      <c r="AR550" s="11">
        <f t="shared" si="1021"/>
        <v>1129923</v>
      </c>
      <c r="AS550" s="11">
        <f t="shared" ref="AS550:AU550" si="1022">IF(OR(T550="",T547="",T544="",T541=""),AS549,SUM(T550,T547,T544,T541)/1000)</f>
        <v>13625.710999999999</v>
      </c>
      <c r="AT550" s="11">
        <f t="shared" si="1022"/>
        <v>1322.434260956878</v>
      </c>
      <c r="AU550" s="11">
        <f t="shared" si="1022"/>
        <v>263.82901953200002</v>
      </c>
      <c r="AV550" s="11">
        <f t="shared" si="946"/>
        <v>532569</v>
      </c>
      <c r="AW550" s="11">
        <f t="shared" ref="AW550:AX550" si="1023">IF(OR(Y550="",Y547="",Y544="",Y541=""),AW549,SUM(Y550,Y547,Y544,Y541)/1000)</f>
        <v>9524.3369999999995</v>
      </c>
      <c r="AX550" s="11">
        <f t="shared" si="1023"/>
        <v>973.38170000000002</v>
      </c>
      <c r="AY550" s="11">
        <f t="shared" ref="AY550:AZ550" si="1024">IF(OR(AB550="",AB547="",AB544="",AB541=""),AY549,SUM(AB550,AB547,AB544,AB541))</f>
        <v>48109.005226000001</v>
      </c>
      <c r="AZ550" s="11">
        <f t="shared" si="1024"/>
        <v>2007.825135</v>
      </c>
      <c r="BA550" s="11">
        <f t="shared" si="949"/>
        <v>8983.27</v>
      </c>
      <c r="BC550" s="66" t="str">
        <f t="shared" si="950"/>
        <v>20086</v>
      </c>
      <c r="BD550" s="2">
        <f t="shared" si="951"/>
        <v>152.15018234312151</v>
      </c>
      <c r="BE550" s="2">
        <f t="shared" si="952"/>
        <v>120.30127093238363</v>
      </c>
      <c r="BF550" s="2">
        <f t="shared" si="953"/>
        <v>194.73192186573775</v>
      </c>
      <c r="BG550" s="2">
        <f t="shared" si="954"/>
        <v>866.67042778925634</v>
      </c>
      <c r="BH550" s="2">
        <f t="shared" si="955"/>
        <v>320.95058406970622</v>
      </c>
      <c r="BI550" s="2">
        <f t="shared" si="956"/>
        <v>301.04587386798704</v>
      </c>
      <c r="BJ550" s="2">
        <f t="shared" si="957"/>
        <v>101.20500606837588</v>
      </c>
      <c r="BK550" s="2">
        <f t="shared" si="958"/>
        <v>83.782062596155598</v>
      </c>
      <c r="BL550" s="2">
        <f t="shared" si="959"/>
        <v>7.5831537410489318</v>
      </c>
      <c r="BM550" s="2">
        <f t="shared" si="960"/>
        <v>640.51228578063728</v>
      </c>
      <c r="BN550" s="2">
        <f t="shared" si="961"/>
        <v>16.405688586343356</v>
      </c>
    </row>
    <row r="551" spans="1:66" ht="15" customHeight="1" x14ac:dyDescent="0.2">
      <c r="A551" s="71">
        <v>39630</v>
      </c>
      <c r="B551" s="13">
        <v>44636.216999999997</v>
      </c>
      <c r="C551" s="13">
        <v>1376448.5</v>
      </c>
      <c r="D551" s="76">
        <v>26512213.538381301</v>
      </c>
      <c r="E551" s="13">
        <v>11266090</v>
      </c>
      <c r="F551" s="38">
        <v>881143.18019999994</v>
      </c>
      <c r="G551" s="13"/>
      <c r="H551" s="38">
        <v>1679020</v>
      </c>
      <c r="I551" s="13">
        <v>1686050</v>
      </c>
      <c r="J551" s="13">
        <v>9271966</v>
      </c>
      <c r="K551" s="38">
        <v>905716.75</v>
      </c>
      <c r="L551" s="13">
        <v>919095.07232379005</v>
      </c>
      <c r="M551" s="38">
        <v>5592180.1126899999</v>
      </c>
      <c r="N551" s="13">
        <v>3665262.00141</v>
      </c>
      <c r="O551" s="13">
        <v>13842.6</v>
      </c>
      <c r="P551" s="13">
        <v>1484679</v>
      </c>
      <c r="Q551" s="13"/>
      <c r="R551" s="13"/>
      <c r="S551" s="38"/>
      <c r="T551" s="13"/>
      <c r="U551" s="13"/>
      <c r="V551" s="38"/>
      <c r="W551" s="13"/>
      <c r="X551" s="13"/>
      <c r="Y551" s="13"/>
      <c r="Z551" s="13">
        <v>278096.8</v>
      </c>
      <c r="AA551" s="38"/>
      <c r="AB551" s="13"/>
      <c r="AC551" s="13"/>
      <c r="AD551" s="13"/>
      <c r="AF551" s="11">
        <f t="shared" ref="AF551:AG551" si="1025">IF(COUNT(B549:B551)&gt;=2,AVERAGE(B549:B551),"")</f>
        <v>44190.826333333331</v>
      </c>
      <c r="AG551" s="11">
        <f t="shared" si="1025"/>
        <v>1367381.8</v>
      </c>
      <c r="AH551" s="11">
        <f t="shared" ref="AH551:AJ551" si="1026">IF(COUNT(D549:D551)&gt;=2,AVERAGE(D549:D551)/1000,"")</f>
        <v>26527.389197009099</v>
      </c>
      <c r="AI551" s="11">
        <f t="shared" si="1026"/>
        <v>11295.623333333335</v>
      </c>
      <c r="AJ551" s="11">
        <f t="shared" si="1026"/>
        <v>871.93777673333329</v>
      </c>
      <c r="AK551" s="11">
        <f t="shared" si="933"/>
        <v>1677054.6666666667</v>
      </c>
      <c r="AL551" s="11">
        <f t="shared" ref="AL551" si="1027">IF(COUNT(J549:J551)&gt;=2,AVERAGE(J549:J551)/1000,"")</f>
        <v>9333.3056666666653</v>
      </c>
      <c r="AM551" s="11">
        <f t="shared" si="926"/>
        <v>878.77463614782005</v>
      </c>
      <c r="AN551" s="11">
        <f t="shared" si="841"/>
        <v>3653.251016993333</v>
      </c>
      <c r="AO551" s="11">
        <f t="shared" si="942"/>
        <v>13665.533333333333</v>
      </c>
      <c r="AP551" s="11">
        <f t="shared" si="943"/>
        <v>1480.6563333333334</v>
      </c>
      <c r="AQ551" s="11">
        <f t="shared" ref="AQ551:AR551" si="1028">IF(OR(Q551="",Q548="",Q545="",Q542=""),AQ550,SUM(Q551,Q548,Q545,Q542))</f>
        <v>29623.69</v>
      </c>
      <c r="AR551" s="11">
        <f t="shared" si="1028"/>
        <v>1129923</v>
      </c>
      <c r="AS551" s="11">
        <f t="shared" ref="AS551:AU551" si="1029">IF(OR(T551="",T548="",T545="",T542=""),AS550,SUM(T551,T548,T545,T542)/1000)</f>
        <v>13625.710999999999</v>
      </c>
      <c r="AT551" s="11">
        <f t="shared" si="1029"/>
        <v>1322.434260956878</v>
      </c>
      <c r="AU551" s="11">
        <f t="shared" si="1029"/>
        <v>263.82901953200002</v>
      </c>
      <c r="AV551" s="11">
        <f t="shared" si="946"/>
        <v>532569</v>
      </c>
      <c r="AW551" s="11">
        <f t="shared" ref="AW551:AX551" si="1030">IF(OR(Y551="",Y548="",Y545="",Y542=""),AW550,SUM(Y551,Y548,Y545,Y542)/1000)</f>
        <v>9524.3369999999995</v>
      </c>
      <c r="AX551" s="11">
        <f t="shared" si="1030"/>
        <v>1006.0795000000001</v>
      </c>
      <c r="AY551" s="11">
        <f t="shared" ref="AY551:AZ551" si="1031">IF(OR(AB551="",AB548="",AB545="",AB542=""),AY550,SUM(AB551,AB548,AB545,AB542))</f>
        <v>48109.005226000001</v>
      </c>
      <c r="AZ551" s="11">
        <f t="shared" si="1031"/>
        <v>2007.825135</v>
      </c>
      <c r="BA551" s="11">
        <f t="shared" si="949"/>
        <v>8983.27</v>
      </c>
      <c r="BC551" s="66" t="str">
        <f t="shared" si="950"/>
        <v>20087</v>
      </c>
      <c r="BD551" s="2">
        <f t="shared" si="951"/>
        <v>154.52187326356051</v>
      </c>
      <c r="BE551" s="2">
        <f t="shared" si="952"/>
        <v>121.55384592458098</v>
      </c>
      <c r="BF551" s="2">
        <f t="shared" si="953"/>
        <v>195.78367375377837</v>
      </c>
      <c r="BG551" s="2">
        <f t="shared" si="954"/>
        <v>854.72074746621922</v>
      </c>
      <c r="BH551" s="2">
        <f t="shared" si="955"/>
        <v>324.91424167588991</v>
      </c>
      <c r="BI551" s="2">
        <f t="shared" si="956"/>
        <v>303.42321839986931</v>
      </c>
      <c r="BJ551" s="2">
        <f t="shared" si="957"/>
        <v>101.60238217026991</v>
      </c>
      <c r="BK551" s="2">
        <f t="shared" si="958"/>
        <v>84.625588971148304</v>
      </c>
      <c r="BL551" s="2">
        <f t="shared" si="959"/>
        <v>7.6480798147699049</v>
      </c>
      <c r="BM551" s="2">
        <f t="shared" si="960"/>
        <v>651.30173798725752</v>
      </c>
      <c r="BN551" s="2">
        <f t="shared" si="961"/>
        <v>16.74470403275091</v>
      </c>
    </row>
    <row r="552" spans="1:66" ht="15" customHeight="1" x14ac:dyDescent="0.2">
      <c r="A552" s="71">
        <v>39661</v>
      </c>
      <c r="B552" s="13">
        <v>44884.667999999998</v>
      </c>
      <c r="C552" s="13">
        <v>1390953.9</v>
      </c>
      <c r="D552" s="76">
        <v>26646296.195224199</v>
      </c>
      <c r="E552" s="13">
        <v>11338010</v>
      </c>
      <c r="F552" s="38">
        <v>872538.35970000003</v>
      </c>
      <c r="G552" s="13"/>
      <c r="H552" s="38">
        <v>1675431</v>
      </c>
      <c r="I552" s="13">
        <v>1682811</v>
      </c>
      <c r="J552" s="13">
        <v>9397167</v>
      </c>
      <c r="K552" s="38">
        <v>949813.62399999995</v>
      </c>
      <c r="L552" s="13">
        <v>964017.75464299996</v>
      </c>
      <c r="M552" s="38">
        <v>5593890.9995499998</v>
      </c>
      <c r="N552" s="13">
        <v>3625451.3819599999</v>
      </c>
      <c r="O552" s="13">
        <v>14196.6</v>
      </c>
      <c r="P552" s="13">
        <v>1482748</v>
      </c>
      <c r="Q552" s="13"/>
      <c r="R552" s="13"/>
      <c r="S552" s="38"/>
      <c r="T552" s="13"/>
      <c r="U552" s="13"/>
      <c r="V552" s="38"/>
      <c r="W552" s="13"/>
      <c r="X552" s="13"/>
      <c r="Y552" s="13"/>
      <c r="Z552" s="13">
        <v>269235.7</v>
      </c>
      <c r="AA552" s="38"/>
      <c r="AB552" s="13"/>
      <c r="AC552" s="13"/>
      <c r="AD552" s="13"/>
      <c r="AF552" s="11">
        <f t="shared" ref="AF552:AG552" si="1032">IF(COUNT(B550:B552)&gt;=2,AVERAGE(B550:B552),"")</f>
        <v>44611.662333333334</v>
      </c>
      <c r="AG552" s="11">
        <f t="shared" si="1032"/>
        <v>1376692.8333333333</v>
      </c>
      <c r="AH552" s="11">
        <f t="shared" ref="AH552:AJ552" si="1033">IF(COUNT(D550:D552)&gt;=2,AVERAGE(D550:D552)/1000,"")</f>
        <v>26547.376004696336</v>
      </c>
      <c r="AI552" s="11">
        <f t="shared" si="1033"/>
        <v>11295.336666666666</v>
      </c>
      <c r="AJ552" s="11">
        <f t="shared" si="1033"/>
        <v>873.89627973333324</v>
      </c>
      <c r="AK552" s="11">
        <f t="shared" si="933"/>
        <v>1690747.3333333333</v>
      </c>
      <c r="AL552" s="11">
        <f t="shared" ref="AL552" si="1034">IF(COUNT(J550:J552)&gt;=2,AVERAGE(J550:J552)/1000,"")</f>
        <v>9321.4123333333337</v>
      </c>
      <c r="AM552" s="11">
        <f t="shared" si="926"/>
        <v>918.00655082414676</v>
      </c>
      <c r="AN552" s="11">
        <f t="shared" si="841"/>
        <v>3646.6818801766672</v>
      </c>
      <c r="AO552" s="11">
        <f t="shared" si="942"/>
        <v>13960.133333333333</v>
      </c>
      <c r="AP552" s="11">
        <f t="shared" si="943"/>
        <v>1480.7629999999999</v>
      </c>
      <c r="AQ552" s="11">
        <f t="shared" ref="AQ552:AR552" si="1035">IF(OR(Q552="",Q549="",Q546="",Q543=""),AQ551,SUM(Q552,Q549,Q546,Q543))</f>
        <v>29623.69</v>
      </c>
      <c r="AR552" s="11">
        <f t="shared" si="1035"/>
        <v>1129923</v>
      </c>
      <c r="AS552" s="11">
        <f t="shared" ref="AS552:AU552" si="1036">IF(OR(T552="",T549="",T546="",T543=""),AS551,SUM(T552,T549,T546,T543)/1000)</f>
        <v>13625.710999999999</v>
      </c>
      <c r="AT552" s="11">
        <f t="shared" si="1036"/>
        <v>1322.434260956878</v>
      </c>
      <c r="AU552" s="11">
        <f t="shared" si="1036"/>
        <v>263.82901953200002</v>
      </c>
      <c r="AV552" s="11">
        <f t="shared" si="946"/>
        <v>532569</v>
      </c>
      <c r="AW552" s="11">
        <f t="shared" ref="AW552:AX552" si="1037">IF(OR(Y552="",Y549="",Y546="",Y543=""),AW551,SUM(Y552,Y549,Y546,Y543)/1000)</f>
        <v>9524.3369999999995</v>
      </c>
      <c r="AX552" s="11">
        <f t="shared" si="1037"/>
        <v>998.79380000000003</v>
      </c>
      <c r="AY552" s="11">
        <f t="shared" ref="AY552:AZ552" si="1038">IF(OR(AB552="",AB549="",AB546="",AB543=""),AY551,SUM(AB552,AB549,AB546,AB543))</f>
        <v>48109.005226000001</v>
      </c>
      <c r="AZ552" s="11">
        <f t="shared" si="1038"/>
        <v>2007.825135</v>
      </c>
      <c r="BA552" s="11">
        <f t="shared" si="949"/>
        <v>8983.27</v>
      </c>
      <c r="BC552" s="66" t="str">
        <f t="shared" si="950"/>
        <v>20088</v>
      </c>
      <c r="BD552" s="2">
        <f t="shared" si="951"/>
        <v>156.53486788241341</v>
      </c>
      <c r="BE552" s="2">
        <f t="shared" si="952"/>
        <v>122.67163379822301</v>
      </c>
      <c r="BF552" s="2">
        <f t="shared" si="953"/>
        <v>196.16826841893703</v>
      </c>
      <c r="BG552" s="2">
        <f t="shared" si="954"/>
        <v>854.15386358488058</v>
      </c>
      <c r="BH552" s="2">
        <f t="shared" si="955"/>
        <v>328.0428986805826</v>
      </c>
      <c r="BI552" s="2">
        <f t="shared" si="956"/>
        <v>310.24493226855736</v>
      </c>
      <c r="BJ552" s="2">
        <f t="shared" si="957"/>
        <v>101.25342717553254</v>
      </c>
      <c r="BK552" s="2">
        <f t="shared" si="958"/>
        <v>87.520943896843107</v>
      </c>
      <c r="BL552" s="2">
        <f t="shared" si="959"/>
        <v>7.7249337989444609</v>
      </c>
      <c r="BM552" s="2">
        <f t="shared" si="960"/>
        <v>665.70206241258813</v>
      </c>
      <c r="BN552" s="2">
        <f t="shared" si="961"/>
        <v>16.912603014513337</v>
      </c>
    </row>
    <row r="553" spans="1:66" ht="15" customHeight="1" x14ac:dyDescent="0.2">
      <c r="A553" s="71">
        <v>39692</v>
      </c>
      <c r="B553" s="13">
        <v>45289.870999999999</v>
      </c>
      <c r="C553" s="13">
        <v>1393143.1</v>
      </c>
      <c r="D553" s="76">
        <v>26760540.396141</v>
      </c>
      <c r="E553" s="13">
        <v>11640440</v>
      </c>
      <c r="F553" s="38">
        <v>883547.19739999995</v>
      </c>
      <c r="G553" s="13"/>
      <c r="H553" s="38">
        <v>1768250</v>
      </c>
      <c r="I553" s="13">
        <v>1778139</v>
      </c>
      <c r="J553" s="13">
        <v>9408537</v>
      </c>
      <c r="K553" s="38">
        <v>988582.93</v>
      </c>
      <c r="L553" s="13">
        <v>1003158.65221558</v>
      </c>
      <c r="M553" s="38">
        <v>5677055.5080800001</v>
      </c>
      <c r="N553" s="13">
        <v>3652276.00605</v>
      </c>
      <c r="O553" s="13">
        <v>14045.7</v>
      </c>
      <c r="P553" s="13">
        <v>1506513</v>
      </c>
      <c r="Q553" s="13">
        <v>8246.010000000002</v>
      </c>
      <c r="R553" s="13">
        <v>293765.3</v>
      </c>
      <c r="S553" s="38">
        <v>3188475</v>
      </c>
      <c r="T553" s="13">
        <v>3157234</v>
      </c>
      <c r="U553" s="13"/>
      <c r="V553" s="38"/>
      <c r="W553" s="13"/>
      <c r="X553" s="13"/>
      <c r="Y553" s="13">
        <v>2464336</v>
      </c>
      <c r="Z553" s="13">
        <v>265270.09999999998</v>
      </c>
      <c r="AA553" s="38">
        <v>12375.015316999999</v>
      </c>
      <c r="AB553" s="13">
        <v>12484.778681</v>
      </c>
      <c r="AC553" s="13"/>
      <c r="AD553" s="13">
        <v>2408850</v>
      </c>
      <c r="AF553" s="11">
        <f t="shared" ref="AF553:AG553" si="1039">IF(COUNT(B551:B553)&gt;=2,AVERAGE(B551:B553),"")</f>
        <v>44936.918666666665</v>
      </c>
      <c r="AG553" s="11">
        <f t="shared" si="1039"/>
        <v>1386848.5</v>
      </c>
      <c r="AH553" s="11">
        <f t="shared" ref="AH553:AJ553" si="1040">IF(COUNT(D551:D553)&gt;=2,AVERAGE(D551:D553)/1000,"")</f>
        <v>26639.683376582165</v>
      </c>
      <c r="AI553" s="11">
        <f t="shared" si="1040"/>
        <v>11414.846666666666</v>
      </c>
      <c r="AJ553" s="11">
        <f t="shared" si="1040"/>
        <v>879.07624576666672</v>
      </c>
      <c r="AK553" s="11">
        <f t="shared" si="933"/>
        <v>1715666.6666666667</v>
      </c>
      <c r="AL553" s="11">
        <f t="shared" ref="AL553" si="1041">IF(COUNT(J551:J553)&gt;=2,AVERAGE(J551:J553)/1000,"")</f>
        <v>9359.2233333333334</v>
      </c>
      <c r="AM553" s="11">
        <f t="shared" si="926"/>
        <v>962.09049306078998</v>
      </c>
      <c r="AN553" s="11">
        <f t="shared" si="841"/>
        <v>3647.6631298066663</v>
      </c>
      <c r="AO553" s="11">
        <f t="shared" si="942"/>
        <v>14028.300000000001</v>
      </c>
      <c r="AP553" s="11">
        <f t="shared" si="943"/>
        <v>1491.3133333333333</v>
      </c>
      <c r="AQ553" s="11">
        <f t="shared" ref="AQ553:AR553" si="1042">IF(OR(Q553="",Q550="",Q547="",Q544=""),AQ552,SUM(Q553,Q550,Q547,Q544))</f>
        <v>30921.48</v>
      </c>
      <c r="AR553" s="11">
        <f t="shared" si="1042"/>
        <v>1149358.3999999999</v>
      </c>
      <c r="AS553" s="11">
        <f t="shared" ref="AS553:AU553" si="1043">IF(OR(T553="",T550="",T547="",T544=""),AS552,SUM(T553,T550,T547,T544)/1000)</f>
        <v>13409.779</v>
      </c>
      <c r="AT553" s="11">
        <f t="shared" si="1043"/>
        <v>1322.434260956878</v>
      </c>
      <c r="AU553" s="11">
        <f t="shared" si="1043"/>
        <v>263.82901953200002</v>
      </c>
      <c r="AV553" s="11">
        <f t="shared" si="946"/>
        <v>532569</v>
      </c>
      <c r="AW553" s="11">
        <f t="shared" ref="AW553:AX553" si="1044">IF(OR(Y553="",Y550="",Y547="",Y544=""),AW552,SUM(Y553,Y550,Y547,Y544)/1000)</f>
        <v>9752.6589999999997</v>
      </c>
      <c r="AX553" s="11">
        <f t="shared" si="1044"/>
        <v>1015.6489</v>
      </c>
      <c r="AY553" s="11">
        <f t="shared" ref="AY553:AZ553" si="1045">IF(OR(AB553="",AB550="",AB547="",AB544=""),AY552,SUM(AB553,AB550,AB547,AB544))</f>
        <v>49075.114025000003</v>
      </c>
      <c r="AZ553" s="11">
        <f t="shared" si="1045"/>
        <v>2007.825135</v>
      </c>
      <c r="BA553" s="11">
        <f t="shared" si="949"/>
        <v>9273.3019999999997</v>
      </c>
      <c r="BC553" s="66" t="str">
        <f t="shared" si="950"/>
        <v>20089</v>
      </c>
      <c r="BD553" s="2">
        <f t="shared" si="951"/>
        <v>150.59454893476584</v>
      </c>
      <c r="BE553" s="2">
        <f t="shared" si="952"/>
        <v>121.01548512597762</v>
      </c>
      <c r="BF553" s="2">
        <f t="shared" si="953"/>
        <v>194.6862750649056</v>
      </c>
      <c r="BG553" s="2">
        <f t="shared" si="954"/>
        <v>854.13218638888429</v>
      </c>
      <c r="BH553" s="2">
        <f t="shared" si="955"/>
        <v>330.4935060896799</v>
      </c>
      <c r="BI553" s="2">
        <f t="shared" si="956"/>
        <v>314.89903968625038</v>
      </c>
      <c r="BJ553" s="2">
        <f t="shared" si="957"/>
        <v>97.994282086686624</v>
      </c>
      <c r="BK553" s="2">
        <f t="shared" si="958"/>
        <v>90.280579154900892</v>
      </c>
      <c r="BL553" s="2">
        <f t="shared" si="959"/>
        <v>7.5936947767503868</v>
      </c>
      <c r="BM553" s="2">
        <f t="shared" si="960"/>
        <v>680.61371954751098</v>
      </c>
      <c r="BN553" s="2">
        <f t="shared" si="961"/>
        <v>16.482375942539111</v>
      </c>
    </row>
    <row r="554" spans="1:66" ht="15" customHeight="1" x14ac:dyDescent="0.2">
      <c r="A554" s="71">
        <v>39722</v>
      </c>
      <c r="B554" s="13">
        <v>45313.332000000002</v>
      </c>
      <c r="C554" s="13">
        <v>1410713.7</v>
      </c>
      <c r="D554" s="76">
        <v>27177136.596088499</v>
      </c>
      <c r="E554" s="13">
        <v>11531890</v>
      </c>
      <c r="F554" s="38">
        <v>870797.68799999997</v>
      </c>
      <c r="G554" s="13"/>
      <c r="H554" s="38">
        <v>1802932</v>
      </c>
      <c r="I554" s="13">
        <v>1812490</v>
      </c>
      <c r="J554" s="13">
        <v>9520561</v>
      </c>
      <c r="K554" s="38">
        <v>1013486.04</v>
      </c>
      <c r="L554" s="13">
        <v>1027541.8032894999</v>
      </c>
      <c r="M554" s="38">
        <v>5729656.0400700001</v>
      </c>
      <c r="N554" s="13">
        <v>3773233.8452599999</v>
      </c>
      <c r="O554" s="13">
        <v>13173.1</v>
      </c>
      <c r="P554" s="13">
        <v>1523646</v>
      </c>
      <c r="Q554" s="13"/>
      <c r="R554" s="13"/>
      <c r="S554" s="38"/>
      <c r="T554" s="13"/>
      <c r="U554" s="13"/>
      <c r="V554" s="38"/>
      <c r="W554" s="13"/>
      <c r="X554" s="13"/>
      <c r="Y554" s="13"/>
      <c r="Z554" s="13">
        <v>280522.40000000002</v>
      </c>
      <c r="AA554" s="38"/>
      <c r="AB554" s="13"/>
      <c r="AC554" s="13"/>
      <c r="AD554" s="13"/>
      <c r="AF554" s="11">
        <f t="shared" ref="AF554:AG554" si="1046">IF(COUNT(B552:B554)&gt;=2,AVERAGE(B552:B554),"")</f>
        <v>45162.623666666659</v>
      </c>
      <c r="AG554" s="11">
        <f t="shared" si="1046"/>
        <v>1398270.2333333334</v>
      </c>
      <c r="AH554" s="11">
        <f t="shared" ref="AH554:AJ554" si="1047">IF(COUNT(D552:D554)&gt;=2,AVERAGE(D552:D554)/1000,"")</f>
        <v>26861.324395817901</v>
      </c>
      <c r="AI554" s="11">
        <f t="shared" si="1047"/>
        <v>11503.446666666667</v>
      </c>
      <c r="AJ554" s="11">
        <f t="shared" si="1047"/>
        <v>875.62774836666665</v>
      </c>
      <c r="AK554" s="11">
        <f t="shared" si="933"/>
        <v>1757813.3333333333</v>
      </c>
      <c r="AL554" s="11">
        <f t="shared" ref="AL554" si="1048">IF(COUNT(J552:J554)&gt;=2,AVERAGE(J552:J554)/1000,"")</f>
        <v>9442.0883333333331</v>
      </c>
      <c r="AM554" s="11">
        <f t="shared" si="926"/>
        <v>998.23940338269335</v>
      </c>
      <c r="AN554" s="11">
        <f t="shared" si="841"/>
        <v>3683.6537444233336</v>
      </c>
      <c r="AO554" s="11">
        <f t="shared" si="942"/>
        <v>13805.133333333333</v>
      </c>
      <c r="AP554" s="11">
        <f t="shared" si="943"/>
        <v>1504.3023333333333</v>
      </c>
      <c r="AQ554" s="11">
        <f t="shared" ref="AQ554:AR554" si="1049">IF(OR(Q554="",Q551="",Q548="",Q545=""),AQ553,SUM(Q554,Q551,Q548,Q545))</f>
        <v>30921.48</v>
      </c>
      <c r="AR554" s="11">
        <f t="shared" si="1049"/>
        <v>1149358.3999999999</v>
      </c>
      <c r="AS554" s="11">
        <f t="shared" ref="AS554:AU554" si="1050">IF(OR(T554="",T551="",T548="",T545=""),AS553,SUM(T554,T551,T548,T545)/1000)</f>
        <v>13409.779</v>
      </c>
      <c r="AT554" s="11">
        <f t="shared" si="1050"/>
        <v>1322.434260956878</v>
      </c>
      <c r="AU554" s="11">
        <f t="shared" si="1050"/>
        <v>263.82901953200002</v>
      </c>
      <c r="AV554" s="11">
        <f t="shared" si="946"/>
        <v>532569</v>
      </c>
      <c r="AW554" s="11">
        <f t="shared" ref="AW554:AX554" si="1051">IF(OR(Y554="",Y551="",Y548="",Y545=""),AW553,SUM(Y554,Y551,Y548,Y545)/1000)</f>
        <v>9752.6589999999997</v>
      </c>
      <c r="AX554" s="11">
        <f t="shared" si="1051"/>
        <v>1044.6624999999999</v>
      </c>
      <c r="AY554" s="11">
        <f t="shared" ref="AY554:AZ554" si="1052">IF(OR(AB554="",AB551="",AB548="",AB545=""),AY553,SUM(AB554,AB551,AB548,AB545))</f>
        <v>49075.114025000003</v>
      </c>
      <c r="AZ554" s="11">
        <f t="shared" si="1052"/>
        <v>2007.825135</v>
      </c>
      <c r="BA554" s="11">
        <f t="shared" si="949"/>
        <v>9273.3019999999997</v>
      </c>
      <c r="BC554" s="66" t="str">
        <f t="shared" si="950"/>
        <v>200810</v>
      </c>
      <c r="BD554" s="2">
        <f t="shared" si="951"/>
        <v>151.6925091596174</v>
      </c>
      <c r="BE554" s="2">
        <f t="shared" si="952"/>
        <v>121.83952652820884</v>
      </c>
      <c r="BF554" s="2">
        <f t="shared" si="953"/>
        <v>194.83295957690822</v>
      </c>
      <c r="BG554" s="2">
        <f t="shared" si="954"/>
        <v>863.16930857547425</v>
      </c>
      <c r="BH554" s="2">
        <f t="shared" si="955"/>
        <v>331.23584406427955</v>
      </c>
      <c r="BI554" s="2">
        <f t="shared" si="956"/>
        <v>317.47009933611105</v>
      </c>
      <c r="BJ554" s="2">
        <f t="shared" si="957"/>
        <v>97.86940900278239</v>
      </c>
      <c r="BK554" s="2">
        <f t="shared" si="958"/>
        <v>91.245925478468322</v>
      </c>
      <c r="BL554" s="2">
        <f t="shared" si="959"/>
        <v>7.5800400840669564</v>
      </c>
      <c r="BM554" s="2">
        <f t="shared" si="960"/>
        <v>695.28631203898806</v>
      </c>
      <c r="BN554" s="2">
        <f t="shared" si="961"/>
        <v>16.483563334954866</v>
      </c>
    </row>
    <row r="555" spans="1:66" ht="15" customHeight="1" x14ac:dyDescent="0.2">
      <c r="A555" s="71">
        <v>39753</v>
      </c>
      <c r="B555" s="13">
        <v>45864.466</v>
      </c>
      <c r="C555" s="13">
        <v>1416552.6</v>
      </c>
      <c r="D555" s="76">
        <v>27421134.1491969</v>
      </c>
      <c r="E555" s="13">
        <v>11392520</v>
      </c>
      <c r="F555" s="38">
        <v>880943.53099999996</v>
      </c>
      <c r="G555" s="13"/>
      <c r="H555" s="38">
        <v>1841163</v>
      </c>
      <c r="I555" s="13">
        <v>1851023</v>
      </c>
      <c r="J555" s="13">
        <v>9725612</v>
      </c>
      <c r="K555" s="38">
        <v>1029615.485</v>
      </c>
      <c r="L555" s="13">
        <v>1048357.19563691</v>
      </c>
      <c r="M555" s="38">
        <v>5826048.2831499996</v>
      </c>
      <c r="N555" s="13">
        <v>3805039.1765399999</v>
      </c>
      <c r="O555" s="13">
        <v>12839.2</v>
      </c>
      <c r="P555" s="13">
        <v>1565803</v>
      </c>
      <c r="Q555" s="13"/>
      <c r="R555" s="13"/>
      <c r="S555" s="38"/>
      <c r="T555" s="13"/>
      <c r="U555" s="13"/>
      <c r="V555" s="38"/>
      <c r="W555" s="13"/>
      <c r="X555" s="13"/>
      <c r="Y555" s="13"/>
      <c r="Z555" s="13">
        <v>270696.8</v>
      </c>
      <c r="AA555" s="38"/>
      <c r="AB555" s="13"/>
      <c r="AC555" s="13"/>
      <c r="AD555" s="13"/>
      <c r="AF555" s="11">
        <f t="shared" ref="AF555:AG555" si="1053">IF(COUNT(B553:B555)&gt;=2,AVERAGE(B553:B555),"")</f>
        <v>45489.222999999998</v>
      </c>
      <c r="AG555" s="11">
        <f t="shared" si="1053"/>
        <v>1406803.1333333335</v>
      </c>
      <c r="AH555" s="11">
        <f t="shared" ref="AH555:AJ555" si="1054">IF(COUNT(D553:D555)&gt;=2,AVERAGE(D553:D555)/1000,"")</f>
        <v>27119.6037138088</v>
      </c>
      <c r="AI555" s="11">
        <f t="shared" si="1054"/>
        <v>11521.616666666667</v>
      </c>
      <c r="AJ555" s="11">
        <f t="shared" si="1054"/>
        <v>878.42947213333332</v>
      </c>
      <c r="AK555" s="11">
        <f t="shared" si="933"/>
        <v>1813884</v>
      </c>
      <c r="AL555" s="11">
        <f t="shared" ref="AL555" si="1055">IF(COUNT(J553:J555)&gt;=2,AVERAGE(J553:J555)/1000,"")</f>
        <v>9551.57</v>
      </c>
      <c r="AM555" s="11">
        <f t="shared" si="926"/>
        <v>1026.3525503806634</v>
      </c>
      <c r="AN555" s="11">
        <f t="shared" si="841"/>
        <v>3743.5163426166664</v>
      </c>
      <c r="AO555" s="11">
        <f t="shared" si="942"/>
        <v>13352.666666666666</v>
      </c>
      <c r="AP555" s="11">
        <f t="shared" si="943"/>
        <v>1531.9873333333333</v>
      </c>
      <c r="AQ555" s="11">
        <f t="shared" ref="AQ555:AR555" si="1056">IF(OR(Q555="",Q552="",Q549="",Q546=""),AQ554,SUM(Q555,Q552,Q549,Q546))</f>
        <v>30921.48</v>
      </c>
      <c r="AR555" s="11">
        <f t="shared" si="1056"/>
        <v>1149358.3999999999</v>
      </c>
      <c r="AS555" s="11">
        <f t="shared" ref="AS555:AU555" si="1057">IF(OR(T555="",T552="",T549="",T546=""),AS554,SUM(T555,T552,T549,T546)/1000)</f>
        <v>13409.779</v>
      </c>
      <c r="AT555" s="11">
        <f t="shared" si="1057"/>
        <v>1322.434260956878</v>
      </c>
      <c r="AU555" s="11">
        <f t="shared" si="1057"/>
        <v>263.82901953200002</v>
      </c>
      <c r="AV555" s="11">
        <f t="shared" si="946"/>
        <v>532569</v>
      </c>
      <c r="AW555" s="11">
        <f t="shared" ref="AW555:AX555" si="1058">IF(OR(Y555="",Y552="",Y549="",Y546=""),AW554,SUM(Y555,Y552,Y549,Y546)/1000)</f>
        <v>9752.6589999999997</v>
      </c>
      <c r="AX555" s="11">
        <f t="shared" si="1058"/>
        <v>1027.5518</v>
      </c>
      <c r="AY555" s="11">
        <f t="shared" ref="AY555:AZ555" si="1059">IF(OR(AB555="",AB552="",AB549="",AB546=""),AY554,SUM(AB555,AB552,AB549,AB546))</f>
        <v>49075.114025000003</v>
      </c>
      <c r="AZ555" s="11">
        <f t="shared" si="1059"/>
        <v>2007.825135</v>
      </c>
      <c r="BA555" s="11">
        <f t="shared" si="949"/>
        <v>9273.3019999999997</v>
      </c>
      <c r="BC555" s="66" t="str">
        <f t="shared" si="950"/>
        <v>200811</v>
      </c>
      <c r="BD555" s="2">
        <f t="shared" si="951"/>
        <v>152.4544162684212</v>
      </c>
      <c r="BE555" s="2">
        <f t="shared" si="952"/>
        <v>122.73831933680437</v>
      </c>
      <c r="BF555" s="2">
        <f t="shared" si="953"/>
        <v>195.51040952345286</v>
      </c>
      <c r="BG555" s="2">
        <f t="shared" si="954"/>
        <v>869.86907450076819</v>
      </c>
      <c r="BH555" s="2">
        <f t="shared" si="955"/>
        <v>333.19922399970972</v>
      </c>
      <c r="BI555" s="2">
        <f t="shared" si="956"/>
        <v>322.14918004365006</v>
      </c>
      <c r="BJ555" s="2">
        <f t="shared" si="957"/>
        <v>98.26640251529669</v>
      </c>
      <c r="BK555" s="2">
        <f t="shared" si="958"/>
        <v>96.325236806715253</v>
      </c>
      <c r="BL555" s="2">
        <f t="shared" si="959"/>
        <v>7.5820797222290626</v>
      </c>
      <c r="BM555" s="2">
        <f t="shared" si="960"/>
        <v>698.6813620101434</v>
      </c>
      <c r="BN555" s="2">
        <f t="shared" si="961"/>
        <v>16.601007576676789</v>
      </c>
    </row>
    <row r="556" spans="1:66" ht="15" customHeight="1" x14ac:dyDescent="0.2">
      <c r="A556" s="71">
        <v>39783</v>
      </c>
      <c r="B556" s="13">
        <v>47516.66</v>
      </c>
      <c r="C556" s="13">
        <v>1420513.9</v>
      </c>
      <c r="D556" s="76">
        <v>27654726.345166799</v>
      </c>
      <c r="E556" s="13">
        <v>11499910</v>
      </c>
      <c r="F556" s="38">
        <v>903429.70510000002</v>
      </c>
      <c r="G556" s="13"/>
      <c r="H556" s="38">
        <v>1883851</v>
      </c>
      <c r="I556" s="13">
        <v>1895839</v>
      </c>
      <c r="J556" s="13">
        <v>9943157</v>
      </c>
      <c r="K556" s="38">
        <v>1072986.0660000001</v>
      </c>
      <c r="L556" s="13">
        <v>1086785.08321369</v>
      </c>
      <c r="M556" s="38">
        <v>6269941.7274599997</v>
      </c>
      <c r="N556" s="13">
        <v>3972390.7521899999</v>
      </c>
      <c r="O556" s="13">
        <v>12975.9</v>
      </c>
      <c r="P556" s="13">
        <v>1562427</v>
      </c>
      <c r="Q556" s="13">
        <v>8869.8999999999978</v>
      </c>
      <c r="R556" s="13">
        <v>287177.8</v>
      </c>
      <c r="S556" s="38">
        <v>3165897</v>
      </c>
      <c r="T556" s="13">
        <v>3168509</v>
      </c>
      <c r="U556" s="13"/>
      <c r="V556" s="38"/>
      <c r="W556" s="13"/>
      <c r="X556" s="13"/>
      <c r="Y556" s="13">
        <v>2348982</v>
      </c>
      <c r="Z556" s="13">
        <v>264400.90000000002</v>
      </c>
      <c r="AA556" s="38">
        <v>12337.750419</v>
      </c>
      <c r="AB556" s="13">
        <v>12427.427029</v>
      </c>
      <c r="AC556" s="13"/>
      <c r="AD556" s="13">
        <v>2423841</v>
      </c>
      <c r="AF556" s="11">
        <f t="shared" ref="AF556:AG556" si="1060">IF(COUNT(B554:B556)&gt;=2,AVERAGE(B554:B556),"")</f>
        <v>46231.486000000004</v>
      </c>
      <c r="AG556" s="11">
        <f t="shared" si="1060"/>
        <v>1415926.7333333332</v>
      </c>
      <c r="AH556" s="11">
        <f t="shared" ref="AH556:AJ556" si="1061">IF(COUNT(D554:D556)&gt;=2,AVERAGE(D554:D556)/1000,"")</f>
        <v>27417.665696817399</v>
      </c>
      <c r="AI556" s="11">
        <f t="shared" si="1061"/>
        <v>11474.773333333334</v>
      </c>
      <c r="AJ556" s="11">
        <f t="shared" si="1061"/>
        <v>885.05697470000007</v>
      </c>
      <c r="AK556" s="11">
        <f t="shared" si="933"/>
        <v>1853117.3333333333</v>
      </c>
      <c r="AL556" s="11">
        <f t="shared" ref="AL556" si="1062">IF(COUNT(J554:J556)&gt;=2,AVERAGE(J554:J556)/1000,"")</f>
        <v>9729.7766666666666</v>
      </c>
      <c r="AM556" s="11">
        <f t="shared" si="926"/>
        <v>1054.2280273800334</v>
      </c>
      <c r="AN556" s="11">
        <f t="shared" si="841"/>
        <v>3850.2212579966667</v>
      </c>
      <c r="AO556" s="11">
        <f t="shared" si="942"/>
        <v>12996.066666666668</v>
      </c>
      <c r="AP556" s="11">
        <f t="shared" si="943"/>
        <v>1550.6253333333332</v>
      </c>
      <c r="AQ556" s="11">
        <f t="shared" ref="AQ556:AR556" si="1063">IF(OR(Q556="",Q553="",Q550="",Q547=""),AQ555,SUM(Q556,Q553,Q550,Q547))</f>
        <v>31924.46</v>
      </c>
      <c r="AR556" s="11">
        <f t="shared" si="1063"/>
        <v>1154216.5</v>
      </c>
      <c r="AS556" s="11">
        <f t="shared" ref="AS556:AU556" si="1064">IF(OR(T556="",T553="",T550="",T547=""),AS555,SUM(T556,T553,T550,T547)/1000)</f>
        <v>13115.096</v>
      </c>
      <c r="AT556" s="11">
        <f t="shared" si="1064"/>
        <v>1322.434260956878</v>
      </c>
      <c r="AU556" s="11">
        <f t="shared" si="1064"/>
        <v>263.82901953200002</v>
      </c>
      <c r="AV556" s="11">
        <f t="shared" si="946"/>
        <v>532569</v>
      </c>
      <c r="AW556" s="11">
        <f t="shared" ref="AW556:AX556" si="1065">IF(OR(Y556="",Y553="",Y550="",Y547=""),AW555,SUM(Y556,Y553,Y550,Y547)/1000)</f>
        <v>9706.9290000000001</v>
      </c>
      <c r="AX556" s="11">
        <f t="shared" si="1065"/>
        <v>1037.5887</v>
      </c>
      <c r="AY556" s="11">
        <f t="shared" ref="AY556:AZ556" si="1066">IF(OR(AB556="",AB553="",AB550="",AB547=""),AY555,SUM(AB556,AB553,AB550,AB547))</f>
        <v>49415.381123000006</v>
      </c>
      <c r="AZ556" s="11">
        <f t="shared" si="1066"/>
        <v>2007.825135</v>
      </c>
      <c r="BA556" s="11">
        <f t="shared" si="949"/>
        <v>9476.2520000000004</v>
      </c>
      <c r="BC556" s="66" t="str">
        <f t="shared" si="950"/>
        <v>200812</v>
      </c>
      <c r="BD556" s="2">
        <f t="shared" si="951"/>
        <v>147.1120496172887</v>
      </c>
      <c r="BE556" s="2">
        <f t="shared" si="952"/>
        <v>121.65658974027018</v>
      </c>
      <c r="BF556" s="2">
        <f t="shared" si="953"/>
        <v>200.31146222333641</v>
      </c>
      <c r="BG556" s="2">
        <f t="shared" si="954"/>
        <v>871.2430558423323</v>
      </c>
      <c r="BH556" s="2">
        <f t="shared" si="955"/>
        <v>331.89212843982125</v>
      </c>
      <c r="BI556" s="2">
        <f t="shared" si="956"/>
        <v>330.06302156778429</v>
      </c>
      <c r="BJ556" s="2">
        <f t="shared" si="957"/>
        <v>96.815528291651887</v>
      </c>
      <c r="BK556" s="2">
        <f t="shared" si="958"/>
        <v>98.285874516547338</v>
      </c>
      <c r="BL556" s="2">
        <f t="shared" si="959"/>
        <v>7.5061542242098405</v>
      </c>
      <c r="BM556" s="2">
        <f t="shared" si="960"/>
        <v>687.56651626105543</v>
      </c>
      <c r="BN556" s="2">
        <f t="shared" si="961"/>
        <v>16.221862863231816</v>
      </c>
    </row>
    <row r="557" spans="1:66" ht="15" customHeight="1" x14ac:dyDescent="0.2">
      <c r="A557" s="71">
        <v>39814</v>
      </c>
      <c r="B557" s="13">
        <v>49613.530776669999</v>
      </c>
      <c r="C557" s="13">
        <v>1447176.3</v>
      </c>
      <c r="D557" s="76">
        <v>27791161.858394399</v>
      </c>
      <c r="E557" s="13">
        <v>11773760</v>
      </c>
      <c r="F557" s="38">
        <v>916664.26919999998</v>
      </c>
      <c r="G557" s="13"/>
      <c r="H557" s="38">
        <v>1859891</v>
      </c>
      <c r="I557" s="13">
        <v>1874145</v>
      </c>
      <c r="J557" s="13">
        <v>10044057</v>
      </c>
      <c r="K557" s="38">
        <v>1054280.4180000001</v>
      </c>
      <c r="L557" s="13">
        <v>1061027.8016361999</v>
      </c>
      <c r="M557" s="38">
        <v>6362321.9087699996</v>
      </c>
      <c r="N557" s="13">
        <v>3983477.9958600001</v>
      </c>
      <c r="O557" s="13">
        <v>11430.9</v>
      </c>
      <c r="P557" s="13">
        <v>1566667</v>
      </c>
      <c r="Q557" s="13"/>
      <c r="R557" s="13"/>
      <c r="S557" s="38"/>
      <c r="T557" s="13"/>
      <c r="U557" s="13"/>
      <c r="V557" s="38"/>
      <c r="W557" s="13"/>
      <c r="X557" s="13"/>
      <c r="Y557" s="13"/>
      <c r="Z557" s="13">
        <v>249932</v>
      </c>
      <c r="AA557" s="38"/>
      <c r="AB557" s="13"/>
      <c r="AC557" s="13"/>
      <c r="AD557" s="13"/>
      <c r="AF557" s="11">
        <f t="shared" ref="AF557:AG557" si="1067">IF(COUNT(B555:B557)&gt;=2,AVERAGE(B555:B557),"")</f>
        <v>47664.885592223342</v>
      </c>
      <c r="AG557" s="11">
        <f t="shared" si="1067"/>
        <v>1428080.9333333333</v>
      </c>
      <c r="AH557" s="11">
        <f t="shared" ref="AH557:AJ557" si="1068">IF(COUNT(D555:D557)&gt;=2,AVERAGE(D555:D557)/1000,"")</f>
        <v>27622.340784252701</v>
      </c>
      <c r="AI557" s="11">
        <f t="shared" si="1068"/>
        <v>11555.396666666666</v>
      </c>
      <c r="AJ557" s="11">
        <f t="shared" si="1068"/>
        <v>900.34583509999993</v>
      </c>
      <c r="AK557" s="11">
        <f t="shared" si="933"/>
        <v>1873669</v>
      </c>
      <c r="AL557" s="11">
        <f t="shared" ref="AL557" si="1069">IF(COUNT(J555:J557)&gt;=2,AVERAGE(J555:J557)/1000,"")</f>
        <v>9904.2753333333349</v>
      </c>
      <c r="AM557" s="11">
        <f t="shared" si="926"/>
        <v>1065.3900268289333</v>
      </c>
      <c r="AN557" s="11">
        <f t="shared" si="841"/>
        <v>3920.3026415299996</v>
      </c>
      <c r="AO557" s="11">
        <f t="shared" si="942"/>
        <v>12415.333333333334</v>
      </c>
      <c r="AP557" s="11">
        <f t="shared" si="943"/>
        <v>1564.9656666666667</v>
      </c>
      <c r="AQ557" s="11">
        <f t="shared" ref="AQ557:AR557" si="1070">IF(OR(Q557="",Q554="",Q551="",Q548=""),AQ556,SUM(Q557,Q554,Q551,Q548))</f>
        <v>31924.46</v>
      </c>
      <c r="AR557" s="11">
        <f t="shared" si="1070"/>
        <v>1154216.5</v>
      </c>
      <c r="AS557" s="11">
        <f t="shared" ref="AS557:AU557" si="1071">IF(OR(T557="",T554="",T551="",T548=""),AS556,SUM(T557,T554,T551,T548)/1000)</f>
        <v>13115.096</v>
      </c>
      <c r="AT557" s="11">
        <f t="shared" si="1071"/>
        <v>1322.434260956878</v>
      </c>
      <c r="AU557" s="11">
        <f t="shared" si="1071"/>
        <v>263.82901953200002</v>
      </c>
      <c r="AV557" s="11">
        <f t="shared" si="946"/>
        <v>532569</v>
      </c>
      <c r="AW557" s="11">
        <f t="shared" ref="AW557:AX557" si="1072">IF(OR(Y557="",Y554="",Y551="",Y548=""),AW556,SUM(Y557,Y554,Y551,Y548)/1000)</f>
        <v>9706.9290000000001</v>
      </c>
      <c r="AX557" s="11">
        <f t="shared" si="1072"/>
        <v>1057.3463999999999</v>
      </c>
      <c r="AY557" s="11">
        <f t="shared" ref="AY557:AZ557" si="1073">IF(OR(AB557="",AB554="",AB551="",AB548=""),AY556,SUM(AB557,AB554,AB551,AB548))</f>
        <v>49415.381123000006</v>
      </c>
      <c r="AZ557" s="11">
        <f t="shared" si="1073"/>
        <v>2007.825135</v>
      </c>
      <c r="BA557" s="11">
        <f t="shared" si="949"/>
        <v>9476.2520000000004</v>
      </c>
      <c r="BC557" s="66" t="str">
        <f t="shared" si="950"/>
        <v>20091</v>
      </c>
      <c r="BD557" s="2">
        <f t="shared" si="951"/>
        <v>149.51252656729238</v>
      </c>
      <c r="BE557" s="2">
        <f t="shared" si="952"/>
        <v>122.39899524233118</v>
      </c>
      <c r="BF557" s="2">
        <f t="shared" si="953"/>
        <v>202.23751423352167</v>
      </c>
      <c r="BG557" s="2">
        <f t="shared" si="954"/>
        <v>867.70085078032503</v>
      </c>
      <c r="BH557" s="2">
        <f t="shared" si="955"/>
        <v>332.95407521566744</v>
      </c>
      <c r="BI557" s="2">
        <f t="shared" si="956"/>
        <v>340.59135999278965</v>
      </c>
      <c r="BJ557" s="2">
        <f t="shared" si="957"/>
        <v>97.938111032078538</v>
      </c>
      <c r="BK557" s="2">
        <f t="shared" si="958"/>
        <v>98.247285643034331</v>
      </c>
      <c r="BL557" s="2">
        <f t="shared" si="959"/>
        <v>7.6281358015992229</v>
      </c>
      <c r="BM557" s="2">
        <f t="shared" si="960"/>
        <v>665.03135327403231</v>
      </c>
      <c r="BN557" s="2">
        <f t="shared" si="961"/>
        <v>16.520408084772107</v>
      </c>
    </row>
    <row r="558" spans="1:66" ht="15" customHeight="1" x14ac:dyDescent="0.2">
      <c r="A558" s="71">
        <v>39845</v>
      </c>
      <c r="B558" s="13">
        <v>50670.807000000001</v>
      </c>
      <c r="C558" s="13">
        <v>1468724.4</v>
      </c>
      <c r="D558" s="76">
        <v>27949316.881137799</v>
      </c>
      <c r="E558" s="13">
        <v>12081300</v>
      </c>
      <c r="F558" s="38">
        <v>914595.90040000004</v>
      </c>
      <c r="G558" s="13"/>
      <c r="H558" s="38">
        <v>1890430</v>
      </c>
      <c r="I558" s="13">
        <v>1900208</v>
      </c>
      <c r="J558" s="13">
        <v>10202715</v>
      </c>
      <c r="K558" s="38">
        <v>1060217.922</v>
      </c>
      <c r="L558" s="13">
        <v>1067103.63402771</v>
      </c>
      <c r="M558" s="38">
        <v>6351436.4526800001</v>
      </c>
      <c r="N558" s="13">
        <v>3987232.4812099999</v>
      </c>
      <c r="O558" s="13">
        <v>11465.2</v>
      </c>
      <c r="P558" s="13">
        <v>1585801</v>
      </c>
      <c r="Q558" s="13"/>
      <c r="R558" s="13"/>
      <c r="S558" s="38"/>
      <c r="T558" s="13"/>
      <c r="U558" s="13"/>
      <c r="V558" s="38"/>
      <c r="W558" s="13"/>
      <c r="X558" s="13"/>
      <c r="Y558" s="13"/>
      <c r="Z558" s="13">
        <v>244020.2</v>
      </c>
      <c r="AA558" s="38"/>
      <c r="AB558" s="13"/>
      <c r="AC558" s="13"/>
      <c r="AD558" s="13"/>
      <c r="AF558" s="11">
        <f t="shared" ref="AF558:AG558" si="1074">IF(COUNT(B556:B558)&gt;=2,AVERAGE(B556:B558),"")</f>
        <v>49266.999258889999</v>
      </c>
      <c r="AG558" s="11">
        <f t="shared" si="1074"/>
        <v>1445471.5333333332</v>
      </c>
      <c r="AH558" s="11">
        <f t="shared" ref="AH558:AJ558" si="1075">IF(COUNT(D556:D558)&gt;=2,AVERAGE(D556:D558)/1000,"")</f>
        <v>27798.401694899669</v>
      </c>
      <c r="AI558" s="11">
        <f t="shared" si="1075"/>
        <v>11784.99</v>
      </c>
      <c r="AJ558" s="11">
        <f t="shared" si="1075"/>
        <v>911.56329156666663</v>
      </c>
      <c r="AK558" s="11">
        <f t="shared" si="933"/>
        <v>1890064</v>
      </c>
      <c r="AL558" s="11">
        <f t="shared" ref="AL558" si="1076">IF(COUNT(J556:J558)&gt;=2,AVERAGE(J556:J558)/1000,"")</f>
        <v>10063.309666666666</v>
      </c>
      <c r="AM558" s="11">
        <f t="shared" si="926"/>
        <v>1071.6388396258669</v>
      </c>
      <c r="AN558" s="11">
        <f t="shared" si="841"/>
        <v>3981.0337430866671</v>
      </c>
      <c r="AO558" s="11">
        <f t="shared" si="942"/>
        <v>11957.333333333334</v>
      </c>
      <c r="AP558" s="11">
        <f t="shared" si="943"/>
        <v>1571.6316666666667</v>
      </c>
      <c r="AQ558" s="11">
        <f t="shared" ref="AQ558:AR558" si="1077">IF(OR(Q558="",Q555="",Q552="",Q549=""),AQ557,SUM(Q558,Q555,Q552,Q549))</f>
        <v>31924.46</v>
      </c>
      <c r="AR558" s="11">
        <f t="shared" si="1077"/>
        <v>1154216.5</v>
      </c>
      <c r="AS558" s="11">
        <f t="shared" ref="AS558:AU558" si="1078">IF(OR(T558="",T555="",T552="",T549=""),AS557,SUM(T558,T555,T552,T549)/1000)</f>
        <v>13115.096</v>
      </c>
      <c r="AT558" s="11">
        <f t="shared" si="1078"/>
        <v>1322.434260956878</v>
      </c>
      <c r="AU558" s="11">
        <f t="shared" si="1078"/>
        <v>263.82901953200002</v>
      </c>
      <c r="AV558" s="11">
        <f t="shared" si="946"/>
        <v>532569</v>
      </c>
      <c r="AW558" s="11">
        <f t="shared" ref="AW558:AX558" si="1079">IF(OR(Y558="",Y555="",Y552="",Y549=""),AW557,SUM(Y558,Y555,Y552,Y549)/1000)</f>
        <v>9706.9290000000001</v>
      </c>
      <c r="AX558" s="11">
        <f t="shared" si="1079"/>
        <v>1038.8906999999999</v>
      </c>
      <c r="AY558" s="11">
        <f t="shared" ref="AY558:AZ558" si="1080">IF(OR(AB558="",AB555="",AB552="",AB549=""),AY557,SUM(AB558,AB555,AB552,AB549))</f>
        <v>49415.381123000006</v>
      </c>
      <c r="AZ558" s="11">
        <f t="shared" si="1080"/>
        <v>2007.825135</v>
      </c>
      <c r="BA558" s="11">
        <f t="shared" si="949"/>
        <v>9476.2520000000004</v>
      </c>
      <c r="BC558" s="66" t="str">
        <f t="shared" si="950"/>
        <v>20092</v>
      </c>
      <c r="BD558" s="2">
        <f t="shared" si="951"/>
        <v>154.14813777420531</v>
      </c>
      <c r="BE558" s="2">
        <f t="shared" si="952"/>
        <v>123.1927946351054</v>
      </c>
      <c r="BF558" s="2">
        <f t="shared" si="953"/>
        <v>204.46023530154673</v>
      </c>
      <c r="BG558" s="2">
        <f t="shared" si="954"/>
        <v>873.79743612400739</v>
      </c>
      <c r="BH558" s="2">
        <f t="shared" si="955"/>
        <v>335.46611978848324</v>
      </c>
      <c r="BI558" s="2">
        <f t="shared" si="956"/>
        <v>347.95816754886846</v>
      </c>
      <c r="BJ558" s="2">
        <f t="shared" si="957"/>
        <v>99.765373388597581</v>
      </c>
      <c r="BK558" s="2">
        <f t="shared" si="958"/>
        <v>102.59609563041332</v>
      </c>
      <c r="BL558" s="2">
        <f t="shared" si="959"/>
        <v>7.8455676252433655</v>
      </c>
      <c r="BM558" s="2">
        <f t="shared" si="960"/>
        <v>647.27084247138225</v>
      </c>
      <c r="BN558" s="2">
        <f t="shared" si="961"/>
        <v>16.7213936668226</v>
      </c>
    </row>
    <row r="559" spans="1:66" ht="15" customHeight="1" x14ac:dyDescent="0.2">
      <c r="A559" s="71">
        <v>39873</v>
      </c>
      <c r="B559" s="13">
        <v>53062.67117786</v>
      </c>
      <c r="C559" s="13">
        <v>1477172.3</v>
      </c>
      <c r="D559" s="76">
        <v>28152998.7949805</v>
      </c>
      <c r="E559" s="13">
        <v>12823610</v>
      </c>
      <c r="F559" s="38">
        <v>921831.47699999996</v>
      </c>
      <c r="G559" s="13"/>
      <c r="H559" s="38">
        <v>1909681</v>
      </c>
      <c r="I559" s="13">
        <v>1916752</v>
      </c>
      <c r="J559" s="13">
        <v>10231803</v>
      </c>
      <c r="K559" s="38">
        <v>1058016.601</v>
      </c>
      <c r="L559" s="13">
        <v>1073712.2422086101</v>
      </c>
      <c r="M559" s="38">
        <v>6366797.72774</v>
      </c>
      <c r="N559" s="13">
        <v>3974376.3801600002</v>
      </c>
      <c r="O559" s="13">
        <v>11581.6</v>
      </c>
      <c r="P559" s="13">
        <v>1574342</v>
      </c>
      <c r="Q559" s="13">
        <v>7397.92</v>
      </c>
      <c r="R559" s="13">
        <v>289784.09999999998</v>
      </c>
      <c r="S559" s="38">
        <v>3132766</v>
      </c>
      <c r="T559" s="13">
        <v>3137828</v>
      </c>
      <c r="U559" s="13"/>
      <c r="V559" s="38"/>
      <c r="W559" s="13"/>
      <c r="X559" s="13"/>
      <c r="Y559" s="13">
        <v>2359124</v>
      </c>
      <c r="Z559" s="13">
        <v>262174.90000000002</v>
      </c>
      <c r="AA559" s="38">
        <v>11720.929706999999</v>
      </c>
      <c r="AB559" s="13">
        <v>11655.060374999999</v>
      </c>
      <c r="AC559" s="13"/>
      <c r="AD559" s="13">
        <v>2459962</v>
      </c>
      <c r="AF559" s="11">
        <f t="shared" ref="AF559:AG559" si="1081">IF(COUNT(B557:B559)&gt;=2,AVERAGE(B557:B559),"")</f>
        <v>51115.669651509997</v>
      </c>
      <c r="AG559" s="11">
        <f t="shared" si="1081"/>
        <v>1464357.6666666667</v>
      </c>
      <c r="AH559" s="11">
        <f t="shared" ref="AH559:AJ559" si="1082">IF(COUNT(D557:D559)&gt;=2,AVERAGE(D557:D559)/1000,"")</f>
        <v>27964.492511504232</v>
      </c>
      <c r="AI559" s="11">
        <f t="shared" si="1082"/>
        <v>12226.223333333333</v>
      </c>
      <c r="AJ559" s="11">
        <f t="shared" si="1082"/>
        <v>917.69721553333341</v>
      </c>
      <c r="AK559" s="11">
        <f t="shared" si="933"/>
        <v>1897035</v>
      </c>
      <c r="AL559" s="11">
        <f t="shared" ref="AL559" si="1083">IF(COUNT(J557:J559)&gt;=2,AVERAGE(J557:J559)/1000,"")</f>
        <v>10159.525</v>
      </c>
      <c r="AM559" s="11">
        <f t="shared" si="926"/>
        <v>1067.2812259575066</v>
      </c>
      <c r="AN559" s="11">
        <f t="shared" si="841"/>
        <v>3981.6956190766668</v>
      </c>
      <c r="AO559" s="11">
        <f t="shared" si="942"/>
        <v>11492.566666666666</v>
      </c>
      <c r="AP559" s="11">
        <f t="shared" si="943"/>
        <v>1575.6033333333332</v>
      </c>
      <c r="AQ559" s="11">
        <f t="shared" ref="AQ559:AR559" si="1084">IF(OR(Q559="",Q556="",Q553="",Q550=""),AQ558,SUM(Q559,Q556,Q553,Q550))</f>
        <v>32385.02</v>
      </c>
      <c r="AR559" s="11">
        <f t="shared" si="1084"/>
        <v>1160766.2999999998</v>
      </c>
      <c r="AS559" s="11">
        <f t="shared" ref="AS559:AU559" si="1085">IF(OR(T559="",T556="",T553="",T550=""),AS558,SUM(T559,T556,T553,T550)/1000)</f>
        <v>12870.39</v>
      </c>
      <c r="AT559" s="11">
        <f t="shared" si="1085"/>
        <v>1322.434260956878</v>
      </c>
      <c r="AU559" s="11">
        <f t="shared" si="1085"/>
        <v>263.82901953200002</v>
      </c>
      <c r="AV559" s="11">
        <f t="shared" si="946"/>
        <v>532569</v>
      </c>
      <c r="AW559" s="11">
        <f t="shared" ref="AW559:AX559" si="1086">IF(OR(Y559="",Y556="",Y553="",Y550=""),AW558,SUM(Y559,Y556,Y553,Y550)/1000)</f>
        <v>9617.5509999999995</v>
      </c>
      <c r="AX559" s="11">
        <f t="shared" si="1086"/>
        <v>1057.6378</v>
      </c>
      <c r="AY559" s="11">
        <f t="shared" ref="AY559:AZ559" si="1087">IF(OR(AB559="",AB556="",AB553="",AB550=""),AY558,SUM(AB559,AB556,AB553,AB550))</f>
        <v>49288.326510999992</v>
      </c>
      <c r="AZ559" s="11">
        <f t="shared" si="1087"/>
        <v>2007.825135</v>
      </c>
      <c r="BA559" s="11">
        <f t="shared" si="949"/>
        <v>9639.3680000000004</v>
      </c>
      <c r="BC559" s="66" t="str">
        <f t="shared" si="950"/>
        <v>20093</v>
      </c>
      <c r="BD559" s="2">
        <f t="shared" si="951"/>
        <v>154.32367300461777</v>
      </c>
      <c r="BE559" s="2">
        <f t="shared" si="952"/>
        <v>123.72730188256131</v>
      </c>
      <c r="BF559" s="2">
        <f t="shared" si="953"/>
        <v>210.61485775058532</v>
      </c>
      <c r="BG559" s="2">
        <f t="shared" si="954"/>
        <v>891.15885363350276</v>
      </c>
      <c r="BH559" s="2">
        <f t="shared" si="955"/>
        <v>341.26110793160734</v>
      </c>
      <c r="BI559" s="2">
        <f t="shared" si="956"/>
        <v>351.81713543221628</v>
      </c>
      <c r="BJ559" s="2">
        <f t="shared" si="957"/>
        <v>102.03304601623577</v>
      </c>
      <c r="BK559" s="2">
        <f t="shared" si="958"/>
        <v>102.67941688541262</v>
      </c>
      <c r="BL559" s="2">
        <f t="shared" si="959"/>
        <v>7.933365183953474</v>
      </c>
      <c r="BM559" s="2">
        <f t="shared" si="960"/>
        <v>618.34734095672798</v>
      </c>
      <c r="BN559" s="2">
        <f t="shared" si="961"/>
        <v>16.514605844870594</v>
      </c>
    </row>
    <row r="560" spans="1:66" ht="15" customHeight="1" x14ac:dyDescent="0.2">
      <c r="A560" s="71">
        <v>39904</v>
      </c>
      <c r="B560" s="13">
        <v>54048.121372900001</v>
      </c>
      <c r="C560" s="13">
        <v>1489725.1</v>
      </c>
      <c r="D560" s="76">
        <v>28375798.330180399</v>
      </c>
      <c r="E560" s="13">
        <v>12784780</v>
      </c>
      <c r="F560" s="38">
        <v>918793.10100000002</v>
      </c>
      <c r="G560" s="13"/>
      <c r="H560" s="38">
        <v>1905475</v>
      </c>
      <c r="I560" s="13">
        <v>1912623</v>
      </c>
      <c r="J560" s="13">
        <v>10264378</v>
      </c>
      <c r="K560" s="38">
        <v>1062112.8230000001</v>
      </c>
      <c r="L560" s="13">
        <v>1069452.6475338701</v>
      </c>
      <c r="M560" s="38">
        <v>6385309.02991</v>
      </c>
      <c r="N560" s="13">
        <v>3969889.24603</v>
      </c>
      <c r="O560" s="13">
        <v>11838.7</v>
      </c>
      <c r="P560" s="13">
        <v>1574490</v>
      </c>
      <c r="Q560" s="13"/>
      <c r="R560" s="13"/>
      <c r="S560" s="38"/>
      <c r="T560" s="13"/>
      <c r="U560" s="13"/>
      <c r="V560" s="38"/>
      <c r="W560" s="13"/>
      <c r="X560" s="13"/>
      <c r="Y560" s="13"/>
      <c r="Z560" s="13">
        <v>259557.8</v>
      </c>
      <c r="AA560" s="38"/>
      <c r="AB560" s="13"/>
      <c r="AC560" s="13"/>
      <c r="AD560" s="13"/>
      <c r="AF560" s="11">
        <f t="shared" ref="AF560:AG560" si="1088">IF(COUNT(B558:B560)&gt;=2,AVERAGE(B558:B560),"")</f>
        <v>52593.866516920003</v>
      </c>
      <c r="AG560" s="11">
        <f t="shared" si="1088"/>
        <v>1478540.6000000003</v>
      </c>
      <c r="AH560" s="11">
        <f t="shared" ref="AH560:AJ560" si="1089">IF(COUNT(D558:D560)&gt;=2,AVERAGE(D558:D560)/1000,"")</f>
        <v>28159.371335432897</v>
      </c>
      <c r="AI560" s="11">
        <f t="shared" si="1089"/>
        <v>12563.23</v>
      </c>
      <c r="AJ560" s="11">
        <f t="shared" si="1089"/>
        <v>918.40682613333354</v>
      </c>
      <c r="AK560" s="11">
        <f t="shared" si="933"/>
        <v>1909861</v>
      </c>
      <c r="AL560" s="11">
        <f t="shared" ref="AL560" si="1090">IF(COUNT(J558:J560)&gt;=2,AVERAGE(J558:J560)/1000,"")</f>
        <v>10232.965333333334</v>
      </c>
      <c r="AM560" s="11">
        <f t="shared" si="926"/>
        <v>1070.0895079233965</v>
      </c>
      <c r="AN560" s="11">
        <f t="shared" si="841"/>
        <v>3977.1660358000004</v>
      </c>
      <c r="AO560" s="11">
        <f t="shared" si="942"/>
        <v>11628.5</v>
      </c>
      <c r="AP560" s="11">
        <f t="shared" si="943"/>
        <v>1578.211</v>
      </c>
      <c r="AQ560" s="11">
        <f t="shared" ref="AQ560:AR560" si="1091">IF(OR(Q560="",Q557="",Q554="",Q551=""),AQ559,SUM(Q560,Q557,Q554,Q551))</f>
        <v>32385.02</v>
      </c>
      <c r="AR560" s="11">
        <f t="shared" si="1091"/>
        <v>1160766.2999999998</v>
      </c>
      <c r="AS560" s="11">
        <f t="shared" ref="AS560:AU560" si="1092">IF(OR(T560="",T557="",T554="",T551=""),AS559,SUM(T560,T557,T554,T551)/1000)</f>
        <v>12870.39</v>
      </c>
      <c r="AT560" s="11">
        <f t="shared" si="1092"/>
        <v>1322.434260956878</v>
      </c>
      <c r="AU560" s="11">
        <f t="shared" si="1092"/>
        <v>263.82901953200002</v>
      </c>
      <c r="AV560" s="11">
        <f t="shared" si="946"/>
        <v>532569</v>
      </c>
      <c r="AW560" s="11">
        <f t="shared" ref="AW560:AX560" si="1093">IF(OR(Y560="",Y557="",Y554="",Y551=""),AW559,SUM(Y560,Y557,Y554,Y551)/1000)</f>
        <v>9617.5509999999995</v>
      </c>
      <c r="AX560" s="11">
        <f t="shared" si="1093"/>
        <v>1068.1089999999999</v>
      </c>
      <c r="AY560" s="11">
        <f t="shared" ref="AY560:AZ560" si="1094">IF(OR(AB560="",AB557="",AB554="",AB551=""),AY559,SUM(AB560,AB557,AB554,AB551))</f>
        <v>49288.326510999992</v>
      </c>
      <c r="AZ560" s="11">
        <f t="shared" si="1094"/>
        <v>2007.825135</v>
      </c>
      <c r="BA560" s="11">
        <f t="shared" si="949"/>
        <v>9639.3680000000004</v>
      </c>
      <c r="BC560" s="66" t="str">
        <f t="shared" si="950"/>
        <v>20094</v>
      </c>
      <c r="BD560" s="2">
        <f t="shared" si="951"/>
        <v>160.11443780571386</v>
      </c>
      <c r="BE560" s="2">
        <f t="shared" si="952"/>
        <v>125.23400361486196</v>
      </c>
      <c r="BF560" s="2">
        <f t="shared" si="953"/>
        <v>211.95728719713273</v>
      </c>
      <c r="BG560" s="2">
        <f t="shared" si="954"/>
        <v>924.52409123813572</v>
      </c>
      <c r="BH560" s="2">
        <f t="shared" si="955"/>
        <v>345.51289815793081</v>
      </c>
      <c r="BI560" s="2">
        <f t="shared" si="956"/>
        <v>354.89560977075269</v>
      </c>
      <c r="BJ560" s="2">
        <f t="shared" si="957"/>
        <v>103.67140489712725</v>
      </c>
      <c r="BK560" s="2">
        <f t="shared" si="958"/>
        <v>101.3517272698774</v>
      </c>
      <c r="BL560" s="2">
        <f t="shared" si="959"/>
        <v>8.0562643707582904</v>
      </c>
      <c r="BM560" s="2">
        <f t="shared" si="960"/>
        <v>595.53658956128834</v>
      </c>
      <c r="BN560" s="2">
        <f t="shared" si="961"/>
        <v>16.584950111781183</v>
      </c>
    </row>
    <row r="561" spans="1:66" ht="15" customHeight="1" x14ac:dyDescent="0.2">
      <c r="A561" s="71">
        <v>39934</v>
      </c>
      <c r="B561" s="13">
        <v>54826.351000000002</v>
      </c>
      <c r="C561" s="13">
        <v>1497469.5</v>
      </c>
      <c r="D561" s="76">
        <v>28648328.1575238</v>
      </c>
      <c r="E561" s="13">
        <v>12877830</v>
      </c>
      <c r="F561" s="38">
        <v>913088.00549999997</v>
      </c>
      <c r="G561" s="13"/>
      <c r="H561" s="38">
        <v>1917092</v>
      </c>
      <c r="I561" s="13">
        <v>1927070</v>
      </c>
      <c r="J561" s="13">
        <v>10297551</v>
      </c>
      <c r="K561" s="38">
        <v>1074877.0249999999</v>
      </c>
      <c r="L561" s="13">
        <v>1083025.42733589</v>
      </c>
      <c r="M561" s="38">
        <v>6371821.8905999996</v>
      </c>
      <c r="N561" s="13">
        <v>3929565.4128899998</v>
      </c>
      <c r="O561" s="13">
        <v>12331.6</v>
      </c>
      <c r="P561" s="13">
        <v>1597266</v>
      </c>
      <c r="Q561" s="13"/>
      <c r="R561" s="13"/>
      <c r="S561" s="38"/>
      <c r="T561" s="13"/>
      <c r="U561" s="13"/>
      <c r="V561" s="38"/>
      <c r="W561" s="13"/>
      <c r="X561" s="13"/>
      <c r="Y561" s="13"/>
      <c r="Z561" s="13">
        <v>268320.2</v>
      </c>
      <c r="AA561" s="38"/>
      <c r="AB561" s="13"/>
      <c r="AC561" s="13"/>
      <c r="AD561" s="13"/>
      <c r="AF561" s="11">
        <f t="shared" ref="AF561:AG561" si="1095">IF(COUNT(B559:B561)&gt;=2,AVERAGE(B559:B561),"")</f>
        <v>53979.04785025333</v>
      </c>
      <c r="AG561" s="11">
        <f t="shared" si="1095"/>
        <v>1488122.3</v>
      </c>
      <c r="AH561" s="11">
        <f t="shared" ref="AH561:AJ561" si="1096">IF(COUNT(D559:D561)&gt;=2,AVERAGE(D559:D561)/1000,"")</f>
        <v>28392.375094228235</v>
      </c>
      <c r="AI561" s="11">
        <f t="shared" si="1096"/>
        <v>12828.74</v>
      </c>
      <c r="AJ561" s="11">
        <f t="shared" si="1096"/>
        <v>917.9041944999999</v>
      </c>
      <c r="AK561" s="11">
        <f t="shared" si="933"/>
        <v>1918815</v>
      </c>
      <c r="AL561" s="11">
        <f t="shared" ref="AL561" si="1097">IF(COUNT(J559:J561)&gt;=2,AVERAGE(J559:J561)/1000,"")</f>
        <v>10264.577333333335</v>
      </c>
      <c r="AM561" s="11">
        <f t="shared" si="926"/>
        <v>1075.3967723594567</v>
      </c>
      <c r="AN561" s="11">
        <f t="shared" si="841"/>
        <v>3957.9436796933333</v>
      </c>
      <c r="AO561" s="11">
        <f t="shared" si="942"/>
        <v>11917.300000000001</v>
      </c>
      <c r="AP561" s="11">
        <f t="shared" si="943"/>
        <v>1582.0326666666667</v>
      </c>
      <c r="AQ561" s="11">
        <f t="shared" ref="AQ561:AR561" si="1098">IF(OR(Q561="",Q558="",Q555="",Q552=""),AQ560,SUM(Q561,Q558,Q555,Q552))</f>
        <v>32385.02</v>
      </c>
      <c r="AR561" s="11">
        <f t="shared" si="1098"/>
        <v>1160766.2999999998</v>
      </c>
      <c r="AS561" s="11">
        <f t="shared" ref="AS561:AU561" si="1099">IF(OR(T561="",T558="",T555="",T552=""),AS560,SUM(T561,T558,T555,T552)/1000)</f>
        <v>12870.39</v>
      </c>
      <c r="AT561" s="11">
        <f t="shared" si="1099"/>
        <v>1322.434260956878</v>
      </c>
      <c r="AU561" s="11">
        <f t="shared" si="1099"/>
        <v>263.82901953200002</v>
      </c>
      <c r="AV561" s="11">
        <f t="shared" si="946"/>
        <v>532569</v>
      </c>
      <c r="AW561" s="11">
        <f t="shared" ref="AW561:AX561" si="1100">IF(OR(Y561="",Y558="",Y555="",Y552=""),AW560,SUM(Y561,Y558,Y555,Y552)/1000)</f>
        <v>9617.5509999999995</v>
      </c>
      <c r="AX561" s="11">
        <f t="shared" si="1100"/>
        <v>1052.2728999999999</v>
      </c>
      <c r="AY561" s="11">
        <f t="shared" ref="AY561:AZ561" si="1101">IF(OR(AB561="",AB558="",AB555="",AB552=""),AY560,SUM(AB561,AB558,AB555,AB552))</f>
        <v>49288.326510999992</v>
      </c>
      <c r="AZ561" s="11">
        <f t="shared" si="1101"/>
        <v>2007.825135</v>
      </c>
      <c r="BA561" s="11">
        <f t="shared" si="949"/>
        <v>9639.3680000000004</v>
      </c>
      <c r="BC561" s="66" t="str">
        <f t="shared" si="950"/>
        <v>20095</v>
      </c>
      <c r="BD561" s="2">
        <f t="shared" si="951"/>
        <v>164.74473340166131</v>
      </c>
      <c r="BE561" s="2">
        <f t="shared" si="952"/>
        <v>126.870276647983</v>
      </c>
      <c r="BF561" s="2">
        <f t="shared" si="953"/>
        <v>213.22369665844789</v>
      </c>
      <c r="BG561" s="2">
        <f t="shared" si="954"/>
        <v>950.00790367527111</v>
      </c>
      <c r="BH561" s="2">
        <f t="shared" si="955"/>
        <v>347.83785997507573</v>
      </c>
      <c r="BI561" s="2">
        <f t="shared" si="956"/>
        <v>356.20454814305754</v>
      </c>
      <c r="BJ561" s="2">
        <f t="shared" si="957"/>
        <v>104.66260750439196</v>
      </c>
      <c r="BK561" s="2">
        <f t="shared" si="958"/>
        <v>102.73277313556726</v>
      </c>
      <c r="BL561" s="2">
        <f t="shared" si="959"/>
        <v>8.0576037836596122</v>
      </c>
      <c r="BM561" s="2">
        <f t="shared" si="960"/>
        <v>572.3888234254357</v>
      </c>
      <c r="BN561" s="2">
        <f t="shared" si="961"/>
        <v>16.626861899971985</v>
      </c>
    </row>
    <row r="562" spans="1:66" ht="15" customHeight="1" x14ac:dyDescent="0.2">
      <c r="A562" s="71">
        <v>39965</v>
      </c>
      <c r="B562" s="13">
        <v>56891.62</v>
      </c>
      <c r="C562" s="13">
        <v>1504947.6</v>
      </c>
      <c r="D562" s="76">
        <v>28739412.323197801</v>
      </c>
      <c r="E562" s="13">
        <v>12707990</v>
      </c>
      <c r="F562" s="38">
        <v>922616.85679999995</v>
      </c>
      <c r="G562" s="13"/>
      <c r="H562" s="38"/>
      <c r="I562" s="13">
        <v>1977533</v>
      </c>
      <c r="J562" s="13">
        <v>10132924</v>
      </c>
      <c r="K562" s="38">
        <v>1095141.4040000001</v>
      </c>
      <c r="L562" s="13">
        <v>1112294.1670828699</v>
      </c>
      <c r="M562" s="38">
        <v>6367811.9106999999</v>
      </c>
      <c r="N562" s="13">
        <v>3970812.1645900002</v>
      </c>
      <c r="O562" s="13">
        <v>12650.5</v>
      </c>
      <c r="P562" s="13">
        <v>1545955</v>
      </c>
      <c r="Q562" s="13">
        <v>8386.58</v>
      </c>
      <c r="R562" s="13">
        <v>298340.2</v>
      </c>
      <c r="S562" s="38">
        <v>3187395</v>
      </c>
      <c r="T562" s="13">
        <v>3176067</v>
      </c>
      <c r="U562" s="13"/>
      <c r="V562" s="38"/>
      <c r="W562" s="13"/>
      <c r="X562" s="13"/>
      <c r="Y562" s="13">
        <v>2342870</v>
      </c>
      <c r="Z562" s="13">
        <v>275699.5</v>
      </c>
      <c r="AA562" s="38">
        <v>11791.121385</v>
      </c>
      <c r="AB562" s="13">
        <v>11942.368772</v>
      </c>
      <c r="AC562" s="13"/>
      <c r="AD562" s="13">
        <v>2461661</v>
      </c>
      <c r="AF562" s="11">
        <f t="shared" ref="AF562:AG562" si="1102">IF(COUNT(B560:B562)&gt;=2,AVERAGE(B560:B562),"")</f>
        <v>55255.364124299995</v>
      </c>
      <c r="AG562" s="11">
        <f t="shared" si="1102"/>
        <v>1497380.7333333334</v>
      </c>
      <c r="AH562" s="11">
        <f t="shared" ref="AH562:AJ562" si="1103">IF(COUNT(D560:D562)&gt;=2,AVERAGE(D560:D562)/1000,"")</f>
        <v>28587.846270300666</v>
      </c>
      <c r="AI562" s="11">
        <f t="shared" si="1103"/>
        <v>12790.2</v>
      </c>
      <c r="AJ562" s="11">
        <f t="shared" si="1103"/>
        <v>918.16598776666672</v>
      </c>
      <c r="AK562" s="11">
        <f t="shared" si="933"/>
        <v>1939075.3333333333</v>
      </c>
      <c r="AL562" s="11">
        <f t="shared" ref="AL562" si="1104">IF(COUNT(J560:J562)&gt;=2,AVERAGE(J560:J562)/1000,"")</f>
        <v>10231.617666666665</v>
      </c>
      <c r="AM562" s="11">
        <f t="shared" si="926"/>
        <v>1088.25741398421</v>
      </c>
      <c r="AN562" s="11">
        <f t="shared" si="841"/>
        <v>3956.7556078366661</v>
      </c>
      <c r="AO562" s="11">
        <f t="shared" si="942"/>
        <v>12273.6</v>
      </c>
      <c r="AP562" s="11">
        <f t="shared" si="943"/>
        <v>1572.5703333333333</v>
      </c>
      <c r="AQ562" s="11">
        <f t="shared" ref="AQ562:AR562" si="1105">IF(OR(Q562="",Q559="",Q556="",Q553=""),AQ561,SUM(Q562,Q559,Q556,Q553))</f>
        <v>32900.410000000003</v>
      </c>
      <c r="AR562" s="11">
        <f t="shared" si="1105"/>
        <v>1169067.4000000001</v>
      </c>
      <c r="AS562" s="11">
        <f t="shared" ref="AS562:AU562" si="1106">IF(OR(T562="",T559="",T556="",T553=""),AS561,SUM(T562,T559,T556,T553)/1000)</f>
        <v>12639.638000000001</v>
      </c>
      <c r="AT562" s="11">
        <f t="shared" si="1106"/>
        <v>1322.434260956878</v>
      </c>
      <c r="AU562" s="11">
        <f t="shared" si="1106"/>
        <v>263.82901953200002</v>
      </c>
      <c r="AV562" s="11">
        <f t="shared" si="946"/>
        <v>532569</v>
      </c>
      <c r="AW562" s="11">
        <f t="shared" ref="AW562:AX562" si="1107">IF(OR(Y562="",Y559="",Y556="",Y553=""),AW561,SUM(Y562,Y559,Y556,Y553)/1000)</f>
        <v>9515.3119999999999</v>
      </c>
      <c r="AX562" s="11">
        <f t="shared" si="1107"/>
        <v>1067.5454</v>
      </c>
      <c r="AY562" s="11">
        <f t="shared" ref="AY562:AZ562" si="1108">IF(OR(AB562="",AB559="",AB556="",AB553=""),AY561,SUM(AB562,AB559,AB556,AB553))</f>
        <v>48509.634856999997</v>
      </c>
      <c r="AZ562" s="11">
        <f t="shared" si="1108"/>
        <v>2007.825135</v>
      </c>
      <c r="BA562" s="11">
        <f t="shared" si="949"/>
        <v>9754.3140000000003</v>
      </c>
      <c r="BC562" s="66" t="str">
        <f t="shared" si="950"/>
        <v>20096</v>
      </c>
      <c r="BD562" s="2">
        <f t="shared" si="951"/>
        <v>166.67906288232439</v>
      </c>
      <c r="BE562" s="2">
        <f t="shared" si="952"/>
        <v>127.37625136084677</v>
      </c>
      <c r="BF562" s="2">
        <f t="shared" si="953"/>
        <v>218.79190401715022</v>
      </c>
      <c r="BG562" s="2">
        <f t="shared" si="954"/>
        <v>970.08527219473774</v>
      </c>
      <c r="BH562" s="2">
        <f t="shared" si="955"/>
        <v>348.10682606578814</v>
      </c>
      <c r="BI562" s="2">
        <f t="shared" si="956"/>
        <v>358.61287457587656</v>
      </c>
      <c r="BJ562" s="2">
        <f t="shared" si="957"/>
        <v>106.39886737625133</v>
      </c>
      <c r="BK562" s="2">
        <f t="shared" si="958"/>
        <v>101.17731305777804</v>
      </c>
      <c r="BL562" s="2">
        <f t="shared" si="959"/>
        <v>8.0691845662732948</v>
      </c>
      <c r="BM562" s="2">
        <f t="shared" si="960"/>
        <v>579.15900131412593</v>
      </c>
      <c r="BN562" s="2">
        <f t="shared" si="961"/>
        <v>16.372556790030217</v>
      </c>
    </row>
    <row r="563" spans="1:66" ht="15" customHeight="1" x14ac:dyDescent="0.2">
      <c r="A563" s="71">
        <v>39995</v>
      </c>
      <c r="B563" s="13">
        <v>57310.285170000003</v>
      </c>
      <c r="C563" s="13">
        <v>1508400</v>
      </c>
      <c r="D563" s="76">
        <v>28798845.928542402</v>
      </c>
      <c r="E563" s="13">
        <v>12894740</v>
      </c>
      <c r="F563" s="38">
        <v>933199.13529999997</v>
      </c>
      <c r="G563" s="13"/>
      <c r="H563" s="38"/>
      <c r="I563" s="13">
        <v>1960950</v>
      </c>
      <c r="J563" s="13">
        <v>10003328</v>
      </c>
      <c r="K563" s="38">
        <v>1098611.9739999999</v>
      </c>
      <c r="L563" s="13">
        <v>1106515.2799921699</v>
      </c>
      <c r="M563" s="38">
        <v>6436866.4432699997</v>
      </c>
      <c r="N563" s="13">
        <v>3991646.2905999999</v>
      </c>
      <c r="O563" s="13">
        <v>12618.1</v>
      </c>
      <c r="P563" s="13">
        <v>1539789</v>
      </c>
      <c r="Q563" s="13"/>
      <c r="R563" s="13"/>
      <c r="S563" s="38"/>
      <c r="T563" s="13"/>
      <c r="U563" s="13"/>
      <c r="V563" s="38"/>
      <c r="W563" s="13"/>
      <c r="X563" s="13"/>
      <c r="Y563" s="13"/>
      <c r="Z563" s="13">
        <v>285440.40000000002</v>
      </c>
      <c r="AA563" s="38"/>
      <c r="AB563" s="13"/>
      <c r="AC563" s="13"/>
      <c r="AD563" s="13"/>
      <c r="AF563" s="11">
        <f t="shared" ref="AF563:AG563" si="1109">IF(COUNT(B561:B563)&gt;=2,AVERAGE(B561:B563),"")</f>
        <v>56342.752056666672</v>
      </c>
      <c r="AG563" s="11">
        <f t="shared" si="1109"/>
        <v>1503605.7</v>
      </c>
      <c r="AH563" s="11">
        <f t="shared" ref="AH563:AJ563" si="1110">IF(COUNT(D561:D563)&gt;=2,AVERAGE(D561:D563)/1000,"")</f>
        <v>28728.862136421332</v>
      </c>
      <c r="AI563" s="11">
        <f t="shared" si="1110"/>
        <v>12826.853333333334</v>
      </c>
      <c r="AJ563" s="11">
        <f t="shared" si="1110"/>
        <v>922.96799920000001</v>
      </c>
      <c r="AK563" s="11">
        <f t="shared" si="933"/>
        <v>1955184.3333333333</v>
      </c>
      <c r="AL563" s="11">
        <f t="shared" ref="AL563" si="1111">IF(COUNT(J561:J563)&gt;=2,AVERAGE(J561:J563)/1000,"")</f>
        <v>10144.601000000001</v>
      </c>
      <c r="AM563" s="11">
        <f t="shared" si="926"/>
        <v>1100.6116248036435</v>
      </c>
      <c r="AN563" s="11">
        <f t="shared" si="841"/>
        <v>3964.0079560266663</v>
      </c>
      <c r="AO563" s="11">
        <f t="shared" si="942"/>
        <v>12533.4</v>
      </c>
      <c r="AP563" s="11">
        <f t="shared" si="943"/>
        <v>1561.0033333333333</v>
      </c>
      <c r="AQ563" s="11">
        <f t="shared" ref="AQ563:AR563" si="1112">IF(OR(Q563="",Q560="",Q557="",Q554=""),AQ562,SUM(Q563,Q560,Q557,Q554))</f>
        <v>32900.410000000003</v>
      </c>
      <c r="AR563" s="11">
        <f t="shared" si="1112"/>
        <v>1169067.4000000001</v>
      </c>
      <c r="AS563" s="11">
        <f t="shared" ref="AS563:AU563" si="1113">IF(OR(T563="",T560="",T557="",T554=""),AS562,SUM(T563,T560,T557,T554)/1000)</f>
        <v>12639.638000000001</v>
      </c>
      <c r="AT563" s="11">
        <f t="shared" si="1113"/>
        <v>1322.434260956878</v>
      </c>
      <c r="AU563" s="11">
        <f t="shared" si="1113"/>
        <v>263.82901953200002</v>
      </c>
      <c r="AV563" s="11">
        <f t="shared" si="946"/>
        <v>532569</v>
      </c>
      <c r="AW563" s="11">
        <f t="shared" ref="AW563:AX563" si="1114">IF(OR(Y563="",Y560="",Y557="",Y554=""),AW562,SUM(Y563,Y560,Y557,Y554)/1000)</f>
        <v>9515.3119999999999</v>
      </c>
      <c r="AX563" s="11">
        <f t="shared" si="1114"/>
        <v>1075.4526000000001</v>
      </c>
      <c r="AY563" s="11">
        <f t="shared" ref="AY563:AZ563" si="1115">IF(OR(AB563="",AB560="",AB557="",AB554=""),AY562,SUM(AB563,AB560,AB557,AB554))</f>
        <v>48509.634856999997</v>
      </c>
      <c r="AZ563" s="11">
        <f t="shared" si="1115"/>
        <v>2007.825135</v>
      </c>
      <c r="BA563" s="11">
        <f t="shared" si="949"/>
        <v>9754.3140000000003</v>
      </c>
      <c r="BC563" s="66" t="str">
        <f t="shared" si="950"/>
        <v>20097</v>
      </c>
      <c r="BD563" s="2">
        <f t="shared" si="951"/>
        <v>170.62013277836479</v>
      </c>
      <c r="BE563" s="2">
        <f t="shared" si="952"/>
        <v>128.2017146776229</v>
      </c>
      <c r="BF563" s="2">
        <f t="shared" si="953"/>
        <v>220.60229017324446</v>
      </c>
      <c r="BG563" s="2">
        <f t="shared" si="954"/>
        <v>967.17094963536067</v>
      </c>
      <c r="BH563" s="2">
        <f t="shared" si="955"/>
        <v>347.91631190846562</v>
      </c>
      <c r="BI563" s="2">
        <f t="shared" si="956"/>
        <v>360.2941590667125</v>
      </c>
      <c r="BJ563" s="2">
        <f t="shared" si="957"/>
        <v>106.72755812091181</v>
      </c>
      <c r="BK563" s="2">
        <f t="shared" si="958"/>
        <v>100.68230605298305</v>
      </c>
      <c r="BL563" s="2">
        <f t="shared" si="959"/>
        <v>8.0301847513731541</v>
      </c>
      <c r="BM563" s="2">
        <f t="shared" si="960"/>
        <v>593.54272402810625</v>
      </c>
      <c r="BN563" s="2">
        <f t="shared" si="961"/>
        <v>16.41220323434759</v>
      </c>
    </row>
    <row r="564" spans="1:66" ht="15" customHeight="1" x14ac:dyDescent="0.2">
      <c r="A564" s="71">
        <v>40026</v>
      </c>
      <c r="B564" s="13">
        <v>57669.895349999999</v>
      </c>
      <c r="C564" s="13">
        <v>1528685.5</v>
      </c>
      <c r="D564" s="76">
        <v>28852809.7885448</v>
      </c>
      <c r="E564" s="13">
        <v>13033940</v>
      </c>
      <c r="F564" s="38">
        <v>945464.58050000004</v>
      </c>
      <c r="G564" s="13"/>
      <c r="H564" s="38"/>
      <c r="I564" s="13">
        <v>1995294</v>
      </c>
      <c r="J564" s="13">
        <v>10106721</v>
      </c>
      <c r="K564" s="38">
        <v>1104712.956</v>
      </c>
      <c r="L564" s="13">
        <v>1112750.2866967099</v>
      </c>
      <c r="M564" s="38">
        <v>6424869.1535599995</v>
      </c>
      <c r="N564" s="13">
        <v>3894463.3027400002</v>
      </c>
      <c r="O564" s="13">
        <v>12797.3</v>
      </c>
      <c r="P564" s="13">
        <v>1554419</v>
      </c>
      <c r="Q564" s="13"/>
      <c r="R564" s="13"/>
      <c r="S564" s="38"/>
      <c r="T564" s="13"/>
      <c r="U564" s="13"/>
      <c r="V564" s="38"/>
      <c r="W564" s="13"/>
      <c r="X564" s="13"/>
      <c r="Y564" s="13"/>
      <c r="Z564" s="13">
        <v>284240.7</v>
      </c>
      <c r="AA564" s="38"/>
      <c r="AB564" s="13"/>
      <c r="AC564" s="13"/>
      <c r="AD564" s="13"/>
      <c r="AF564" s="11">
        <f t="shared" ref="AF564:AG564" si="1116">IF(COUNT(B562:B564)&gt;=2,AVERAGE(B562:B564),"")</f>
        <v>57290.60017333334</v>
      </c>
      <c r="AG564" s="11">
        <f t="shared" si="1116"/>
        <v>1514011.0333333332</v>
      </c>
      <c r="AH564" s="11">
        <f t="shared" ref="AH564:AJ564" si="1117">IF(COUNT(D562:D564)&gt;=2,AVERAGE(D562:D564)/1000,"")</f>
        <v>28797.022680095</v>
      </c>
      <c r="AI564" s="11">
        <f t="shared" si="1117"/>
        <v>12878.89</v>
      </c>
      <c r="AJ564" s="11">
        <f t="shared" si="1117"/>
        <v>933.76019086666668</v>
      </c>
      <c r="AK564" s="11">
        <f t="shared" si="933"/>
        <v>1977925.6666666667</v>
      </c>
      <c r="AL564" s="11">
        <f t="shared" ref="AL564" si="1118">IF(COUNT(J562:J564)&gt;=2,AVERAGE(J562:J564)/1000,"")</f>
        <v>10080.991</v>
      </c>
      <c r="AM564" s="11">
        <f t="shared" si="926"/>
        <v>1110.51991125725</v>
      </c>
      <c r="AN564" s="11">
        <f t="shared" si="841"/>
        <v>3952.3072526433334</v>
      </c>
      <c r="AO564" s="11">
        <f t="shared" si="942"/>
        <v>12688.633333333331</v>
      </c>
      <c r="AP564" s="11">
        <f t="shared" si="943"/>
        <v>1546.721</v>
      </c>
      <c r="AQ564" s="11">
        <f t="shared" ref="AQ564:AR564" si="1119">IF(OR(Q564="",Q561="",Q558="",Q555=""),AQ563,SUM(Q564,Q561,Q558,Q555))</f>
        <v>32900.410000000003</v>
      </c>
      <c r="AR564" s="11">
        <f t="shared" si="1119"/>
        <v>1169067.4000000001</v>
      </c>
      <c r="AS564" s="11">
        <f t="shared" ref="AS564:AU564" si="1120">IF(OR(T564="",T561="",T558="",T555=""),AS563,SUM(T564,T561,T558,T555)/1000)</f>
        <v>12639.638000000001</v>
      </c>
      <c r="AT564" s="11">
        <f t="shared" si="1120"/>
        <v>1322.434260956878</v>
      </c>
      <c r="AU564" s="11">
        <f t="shared" si="1120"/>
        <v>263.82901953200002</v>
      </c>
      <c r="AV564" s="11">
        <f t="shared" si="946"/>
        <v>532569</v>
      </c>
      <c r="AW564" s="11">
        <f t="shared" ref="AW564:AX564" si="1121">IF(OR(Y564="",Y561="",Y558="",Y555=""),AW563,SUM(Y564,Y561,Y558,Y555)/1000)</f>
        <v>9515.3119999999999</v>
      </c>
      <c r="AX564" s="11">
        <f t="shared" si="1121"/>
        <v>1067.2779</v>
      </c>
      <c r="AY564" s="11">
        <f t="shared" ref="AY564:AZ564" si="1122">IF(OR(AB564="",AB561="",AB558="",AB555=""),AY563,SUM(AB564,AB561,AB558,AB555))</f>
        <v>48509.634856999997</v>
      </c>
      <c r="AZ564" s="11">
        <f t="shared" si="1122"/>
        <v>2007.825135</v>
      </c>
      <c r="BA564" s="11">
        <f t="shared" si="949"/>
        <v>9754.3140000000003</v>
      </c>
      <c r="BC564" s="66" t="str">
        <f t="shared" si="950"/>
        <v>20098</v>
      </c>
      <c r="BD564" s="2">
        <f t="shared" si="951"/>
        <v>173.97782078463027</v>
      </c>
      <c r="BE564" s="2">
        <f t="shared" si="952"/>
        <v>128.99932857572912</v>
      </c>
      <c r="BF564" s="2">
        <f t="shared" si="953"/>
        <v>222.1210567069115</v>
      </c>
      <c r="BG564" s="2">
        <f t="shared" si="954"/>
        <v>969.94260599783365</v>
      </c>
      <c r="BH564" s="2">
        <f t="shared" si="955"/>
        <v>348.01554029021497</v>
      </c>
      <c r="BI564" s="2">
        <f t="shared" si="956"/>
        <v>364.09842355325475</v>
      </c>
      <c r="BJ564" s="2">
        <f t="shared" si="957"/>
        <v>106.38485480000746</v>
      </c>
      <c r="BK564" s="2">
        <f t="shared" si="958"/>
        <v>103.41969407215656</v>
      </c>
      <c r="BL564" s="2">
        <f t="shared" si="959"/>
        <v>8.0277742985524405</v>
      </c>
      <c r="BM564" s="2">
        <f t="shared" si="960"/>
        <v>611.28829329054099</v>
      </c>
      <c r="BN564" s="2">
        <f t="shared" si="961"/>
        <v>16.31403981395184</v>
      </c>
    </row>
    <row r="565" spans="1:66" ht="15" customHeight="1" x14ac:dyDescent="0.2">
      <c r="A565" s="71">
        <v>40057</v>
      </c>
      <c r="B565" s="13">
        <v>58540.533733780001</v>
      </c>
      <c r="C565" s="13">
        <v>1530457.4</v>
      </c>
      <c r="D565" s="76">
        <v>29003392.014180899</v>
      </c>
      <c r="E565" s="13">
        <v>13351920</v>
      </c>
      <c r="F565" s="38">
        <v>950412.62040000001</v>
      </c>
      <c r="G565" s="13"/>
      <c r="H565" s="38"/>
      <c r="I565" s="13">
        <v>2018510.3</v>
      </c>
      <c r="J565" s="13">
        <v>10111451</v>
      </c>
      <c r="K565" s="38">
        <v>1121188.557</v>
      </c>
      <c r="L565" s="13">
        <v>1139974.8428748001</v>
      </c>
      <c r="M565" s="38">
        <v>6465927.8913000003</v>
      </c>
      <c r="N565" s="13">
        <v>3913068.1984299999</v>
      </c>
      <c r="O565" s="13">
        <v>13101.9</v>
      </c>
      <c r="P565" s="13">
        <v>1544145</v>
      </c>
      <c r="Q565" s="13">
        <v>8984.6899999999987</v>
      </c>
      <c r="R565" s="13">
        <v>307751.3</v>
      </c>
      <c r="S565" s="38">
        <v>3243641</v>
      </c>
      <c r="T565" s="13">
        <v>3211002</v>
      </c>
      <c r="U565" s="13"/>
      <c r="V565" s="38"/>
      <c r="W565" s="13"/>
      <c r="X565" s="13"/>
      <c r="Y565" s="13">
        <v>2395561</v>
      </c>
      <c r="Z565" s="13">
        <v>283162.2</v>
      </c>
      <c r="AA565" s="38">
        <v>12088.203052999999</v>
      </c>
      <c r="AB565" s="13">
        <v>12197.785492000001</v>
      </c>
      <c r="AC565" s="13"/>
      <c r="AD565" s="13">
        <v>2524943</v>
      </c>
      <c r="AF565" s="11">
        <f t="shared" ref="AF565:AG565" si="1123">IF(COUNT(B563:B565)&gt;=2,AVERAGE(B563:B565),"")</f>
        <v>57840.238084593329</v>
      </c>
      <c r="AG565" s="11">
        <f t="shared" si="1123"/>
        <v>1522514.3</v>
      </c>
      <c r="AH565" s="11">
        <f t="shared" ref="AH565:AJ565" si="1124">IF(COUNT(D563:D565)&gt;=2,AVERAGE(D563:D565)/1000,"")</f>
        <v>28885.015910422702</v>
      </c>
      <c r="AI565" s="11">
        <f t="shared" si="1124"/>
        <v>13093.533333333335</v>
      </c>
      <c r="AJ565" s="11">
        <f t="shared" si="1124"/>
        <v>943.02544539999997</v>
      </c>
      <c r="AK565" s="11">
        <f t="shared" si="933"/>
        <v>1991584.7666666666</v>
      </c>
      <c r="AL565" s="11">
        <f t="shared" ref="AL565" si="1125">IF(COUNT(J563:J565)&gt;=2,AVERAGE(J563:J565)/1000,"")</f>
        <v>10073.833333333334</v>
      </c>
      <c r="AM565" s="11">
        <f t="shared" si="926"/>
        <v>1119.7468031878934</v>
      </c>
      <c r="AN565" s="11">
        <f t="shared" si="841"/>
        <v>3933.0592639233337</v>
      </c>
      <c r="AO565" s="11">
        <f t="shared" si="942"/>
        <v>12839.1</v>
      </c>
      <c r="AP565" s="11">
        <f t="shared" si="943"/>
        <v>1546.1176666666668</v>
      </c>
      <c r="AQ565" s="11">
        <f t="shared" ref="AQ565:AR565" si="1126">IF(OR(Q565="",Q562="",Q559="",Q556=""),AQ564,SUM(Q565,Q562,Q559,Q556))</f>
        <v>33639.089999999997</v>
      </c>
      <c r="AR565" s="11">
        <f t="shared" si="1126"/>
        <v>1183053.3999999999</v>
      </c>
      <c r="AS565" s="11">
        <f t="shared" ref="AS565:AU565" si="1127">IF(OR(T565="",T562="",T559="",T556=""),AS564,SUM(T565,T562,T559,T556)/1000)</f>
        <v>12693.406000000001</v>
      </c>
      <c r="AT565" s="11">
        <f t="shared" si="1127"/>
        <v>1322.434260956878</v>
      </c>
      <c r="AU565" s="11">
        <f t="shared" si="1127"/>
        <v>263.82901953200002</v>
      </c>
      <c r="AV565" s="11">
        <f t="shared" si="946"/>
        <v>532569</v>
      </c>
      <c r="AW565" s="11">
        <f t="shared" ref="AW565:AX565" si="1128">IF(OR(Y565="",Y562="",Y559="",Y556=""),AW564,SUM(Y565,Y562,Y559,Y556)/1000)</f>
        <v>9446.5370000000003</v>
      </c>
      <c r="AX565" s="11">
        <f t="shared" si="1128"/>
        <v>1085.4375</v>
      </c>
      <c r="AY565" s="11">
        <f t="shared" ref="AY565:AZ565" si="1129">IF(OR(AB565="",AB562="",AB559="",AB556=""),AY564,SUM(AB565,AB562,AB559,AB556))</f>
        <v>48222.641667999997</v>
      </c>
      <c r="AZ565" s="11">
        <f t="shared" si="1129"/>
        <v>2007.825135</v>
      </c>
      <c r="BA565" s="11">
        <f t="shared" si="949"/>
        <v>9870.4069999999992</v>
      </c>
      <c r="BC565" s="66" t="str">
        <f t="shared" si="950"/>
        <v>20099</v>
      </c>
      <c r="BD565" s="2">
        <f t="shared" si="951"/>
        <v>174.13339278547997</v>
      </c>
      <c r="BE565" s="2">
        <f t="shared" si="952"/>
        <v>128.61582659819268</v>
      </c>
      <c r="BF565" s="2">
        <f t="shared" si="953"/>
        <v>227.29181117703951</v>
      </c>
      <c r="BG565" s="2">
        <f t="shared" si="954"/>
        <v>973.87752119195545</v>
      </c>
      <c r="BH565" s="2">
        <f t="shared" si="955"/>
        <v>349.83566282330531</v>
      </c>
      <c r="BI565" s="2">
        <f t="shared" si="956"/>
        <v>367.12319593016741</v>
      </c>
      <c r="BJ565" s="2">
        <f t="shared" si="957"/>
        <v>106.61343527148664</v>
      </c>
      <c r="BK565" s="2">
        <f t="shared" si="958"/>
        <v>103.09740689282569</v>
      </c>
      <c r="BL565" s="2">
        <f t="shared" si="959"/>
        <v>8.1715889383872682</v>
      </c>
      <c r="BM565" s="2">
        <f t="shared" si="960"/>
        <v>624.22766711703707</v>
      </c>
      <c r="BN565" s="2">
        <f t="shared" si="961"/>
        <v>16.003209793465061</v>
      </c>
    </row>
    <row r="566" spans="1:66" ht="15" customHeight="1" x14ac:dyDescent="0.2">
      <c r="A566" s="71">
        <v>40087</v>
      </c>
      <c r="B566" s="13">
        <v>58664.328866490003</v>
      </c>
      <c r="C566" s="13">
        <v>1547684.4</v>
      </c>
      <c r="D566" s="76">
        <v>29156792.2597013</v>
      </c>
      <c r="E566" s="13">
        <v>13364090</v>
      </c>
      <c r="F566" s="38">
        <v>955663.68389999995</v>
      </c>
      <c r="G566" s="13"/>
      <c r="H566" s="38"/>
      <c r="I566" s="13">
        <v>2021517</v>
      </c>
      <c r="J566" s="13">
        <v>10179589</v>
      </c>
      <c r="K566" s="38">
        <v>1116967.8489999999</v>
      </c>
      <c r="L566" s="13">
        <v>1125818.6255085999</v>
      </c>
      <c r="M566" s="38">
        <v>6545736.0329499999</v>
      </c>
      <c r="N566" s="13">
        <v>3968328.7951000002</v>
      </c>
      <c r="O566" s="13">
        <v>13376.9</v>
      </c>
      <c r="P566" s="13">
        <v>1537065</v>
      </c>
      <c r="Q566" s="13"/>
      <c r="R566" s="13"/>
      <c r="S566" s="38"/>
      <c r="T566" s="13"/>
      <c r="U566" s="13"/>
      <c r="V566" s="38"/>
      <c r="W566" s="13"/>
      <c r="X566" s="13"/>
      <c r="Y566" s="13"/>
      <c r="Z566" s="13">
        <v>301896.09999999998</v>
      </c>
      <c r="AA566" s="38"/>
      <c r="AB566" s="13"/>
      <c r="AC566" s="13"/>
      <c r="AD566" s="13"/>
      <c r="AF566" s="11">
        <f t="shared" ref="AF566:AG566" si="1130">IF(COUNT(B564:B566)&gt;=2,AVERAGE(B564:B566),"")</f>
        <v>58291.585983423342</v>
      </c>
      <c r="AG566" s="11">
        <f t="shared" si="1130"/>
        <v>1535609.0999999999</v>
      </c>
      <c r="AH566" s="11">
        <f t="shared" ref="AH566:AJ566" si="1131">IF(COUNT(D564:D566)&gt;=2,AVERAGE(D564:D566)/1000,"")</f>
        <v>29004.331354142334</v>
      </c>
      <c r="AI566" s="11">
        <f t="shared" si="1131"/>
        <v>13249.983333333334</v>
      </c>
      <c r="AJ566" s="11">
        <f t="shared" si="1131"/>
        <v>950.51362826666661</v>
      </c>
      <c r="AK566" s="11">
        <f t="shared" si="933"/>
        <v>2011773.7666666666</v>
      </c>
      <c r="AL566" s="11">
        <f t="shared" ref="AL566" si="1132">IF(COUNT(J564:J566)&gt;=2,AVERAGE(J564:J566)/1000,"")</f>
        <v>10132.587</v>
      </c>
      <c r="AM566" s="11">
        <f t="shared" si="926"/>
        <v>1126.1812516933701</v>
      </c>
      <c r="AN566" s="11">
        <f t="shared" si="841"/>
        <v>3925.2867654233332</v>
      </c>
      <c r="AO566" s="11">
        <f t="shared" si="942"/>
        <v>13092.033333333333</v>
      </c>
      <c r="AP566" s="11">
        <f t="shared" si="943"/>
        <v>1545.2096666666666</v>
      </c>
      <c r="AQ566" s="11">
        <f t="shared" ref="AQ566:AR566" si="1133">IF(OR(Q566="",Q563="",Q560="",Q557=""),AQ565,SUM(Q566,Q563,Q560,Q557))</f>
        <v>33639.089999999997</v>
      </c>
      <c r="AR566" s="11">
        <f t="shared" si="1133"/>
        <v>1183053.3999999999</v>
      </c>
      <c r="AS566" s="11">
        <f t="shared" ref="AS566:AU566" si="1134">IF(OR(T566="",T563="",T560="",T557=""),AS565,SUM(T566,T563,T560,T557)/1000)</f>
        <v>12693.406000000001</v>
      </c>
      <c r="AT566" s="11">
        <f t="shared" si="1134"/>
        <v>1322.434260956878</v>
      </c>
      <c r="AU566" s="11">
        <f t="shared" si="1134"/>
        <v>263.82901953200002</v>
      </c>
      <c r="AV566" s="11">
        <f t="shared" si="946"/>
        <v>532569</v>
      </c>
      <c r="AW566" s="11">
        <f t="shared" ref="AW566:AX566" si="1135">IF(OR(Y566="",Y563="",Y560="",Y557=""),AW565,SUM(Y566,Y563,Y560,Y557)/1000)</f>
        <v>9446.5370000000003</v>
      </c>
      <c r="AX566" s="11">
        <f t="shared" si="1135"/>
        <v>1096.8262999999999</v>
      </c>
      <c r="AY566" s="11">
        <f t="shared" ref="AY566:AZ566" si="1136">IF(OR(AB566="",AB563="",AB560="",AB557=""),AY565,SUM(AB566,AB563,AB560,AB557))</f>
        <v>48222.641667999997</v>
      </c>
      <c r="AZ566" s="11">
        <f t="shared" si="1136"/>
        <v>2007.825135</v>
      </c>
      <c r="BA566" s="11">
        <f t="shared" si="949"/>
        <v>9870.4069999999992</v>
      </c>
      <c r="BC566" s="66" t="str">
        <f t="shared" si="950"/>
        <v>200910</v>
      </c>
      <c r="BD566" s="2">
        <f t="shared" si="951"/>
        <v>175.80400391543242</v>
      </c>
      <c r="BE566" s="2">
        <f t="shared" si="952"/>
        <v>129.50588078440413</v>
      </c>
      <c r="BF566" s="2">
        <f t="shared" si="953"/>
        <v>227.83107142858836</v>
      </c>
      <c r="BG566" s="2">
        <f t="shared" si="954"/>
        <v>990.10844772421467</v>
      </c>
      <c r="BH566" s="2">
        <f t="shared" si="955"/>
        <v>353.92626350317397</v>
      </c>
      <c r="BI566" s="2">
        <f t="shared" si="956"/>
        <v>371.3933155453409</v>
      </c>
      <c r="BJ566" s="2">
        <f t="shared" si="957"/>
        <v>105.94493380774061</v>
      </c>
      <c r="BK566" s="2">
        <f t="shared" si="958"/>
        <v>103.26070263415141</v>
      </c>
      <c r="BL566" s="2">
        <f t="shared" si="959"/>
        <v>8.1474685684487493</v>
      </c>
      <c r="BM566" s="2">
        <f t="shared" si="960"/>
        <v>631.95908409291485</v>
      </c>
      <c r="BN566" s="2">
        <f t="shared" si="961"/>
        <v>15.856789108900943</v>
      </c>
    </row>
    <row r="567" spans="1:66" ht="15" customHeight="1" x14ac:dyDescent="0.2">
      <c r="A567" s="71">
        <v>40118</v>
      </c>
      <c r="B567" s="13">
        <v>59460.472130609996</v>
      </c>
      <c r="C567" s="13">
        <v>1560275.6</v>
      </c>
      <c r="D567" s="76">
        <v>29223400.927317102</v>
      </c>
      <c r="E567" s="13">
        <v>13335360</v>
      </c>
      <c r="F567" s="38">
        <v>972770.85690000001</v>
      </c>
      <c r="G567" s="13"/>
      <c r="H567" s="38"/>
      <c r="I567" s="13">
        <v>2062206</v>
      </c>
      <c r="J567" s="13">
        <v>10346188</v>
      </c>
      <c r="K567" s="38">
        <v>1131999.7139999999</v>
      </c>
      <c r="L567" s="13">
        <v>1140747.35994585</v>
      </c>
      <c r="M567" s="38">
        <v>6600510.8454700001</v>
      </c>
      <c r="N567" s="13">
        <v>3982432.8473499999</v>
      </c>
      <c r="O567" s="13">
        <v>13713.3</v>
      </c>
      <c r="P567" s="13">
        <v>1549706</v>
      </c>
      <c r="Q567" s="13"/>
      <c r="R567" s="13"/>
      <c r="S567" s="38"/>
      <c r="T567" s="13"/>
      <c r="U567" s="13"/>
      <c r="V567" s="38"/>
      <c r="W567" s="13"/>
      <c r="X567" s="13"/>
      <c r="Y567" s="13"/>
      <c r="Z567" s="13">
        <v>305056.59999999998</v>
      </c>
      <c r="AA567" s="38"/>
      <c r="AB567" s="13"/>
      <c r="AC567" s="13"/>
      <c r="AD567" s="13"/>
      <c r="AF567" s="11">
        <f t="shared" ref="AF567:AG567" si="1137">IF(COUNT(B565:B567)&gt;=2,AVERAGE(B565:B567),"")</f>
        <v>58888.444910293329</v>
      </c>
      <c r="AG567" s="11">
        <f t="shared" si="1137"/>
        <v>1546139.1333333335</v>
      </c>
      <c r="AH567" s="11">
        <f t="shared" ref="AH567:AJ567" si="1138">IF(COUNT(D565:D567)&gt;=2,AVERAGE(D565:D567)/1000,"")</f>
        <v>29127.861733733098</v>
      </c>
      <c r="AI567" s="11">
        <f t="shared" si="1138"/>
        <v>13350.456666666667</v>
      </c>
      <c r="AJ567" s="11">
        <f t="shared" si="1138"/>
        <v>959.61572039999999</v>
      </c>
      <c r="AK567" s="11">
        <f t="shared" si="933"/>
        <v>2034077.7666666666</v>
      </c>
      <c r="AL567" s="11">
        <f t="shared" ref="AL567" si="1139">IF(COUNT(J565:J567)&gt;=2,AVERAGE(J565:J567)/1000,"")</f>
        <v>10212.409333333333</v>
      </c>
      <c r="AM567" s="11">
        <f t="shared" si="926"/>
        <v>1135.5136094430832</v>
      </c>
      <c r="AN567" s="11">
        <f t="shared" si="841"/>
        <v>3954.6099469599999</v>
      </c>
      <c r="AO567" s="11">
        <f t="shared" si="942"/>
        <v>13397.366666666667</v>
      </c>
      <c r="AP567" s="11">
        <f t="shared" si="943"/>
        <v>1543.6386666666667</v>
      </c>
      <c r="AQ567" s="11">
        <f t="shared" ref="AQ567:AR567" si="1140">IF(OR(Q567="",Q564="",Q561="",Q558=""),AQ566,SUM(Q567,Q564,Q561,Q558))</f>
        <v>33639.089999999997</v>
      </c>
      <c r="AR567" s="11">
        <f t="shared" si="1140"/>
        <v>1183053.3999999999</v>
      </c>
      <c r="AS567" s="11">
        <f t="shared" ref="AS567:AU567" si="1141">IF(OR(T567="",T564="",T561="",T558=""),AS566,SUM(T567,T564,T561,T558)/1000)</f>
        <v>12693.406000000001</v>
      </c>
      <c r="AT567" s="11">
        <f t="shared" si="1141"/>
        <v>1322.434260956878</v>
      </c>
      <c r="AU567" s="11">
        <f t="shared" si="1141"/>
        <v>263.82901953200002</v>
      </c>
      <c r="AV567" s="11">
        <f t="shared" si="946"/>
        <v>532569</v>
      </c>
      <c r="AW567" s="11">
        <f t="shared" ref="AW567:AX567" si="1142">IF(OR(Y567="",Y564="",Y561="",Y558=""),AW566,SUM(Y567,Y564,Y561,Y558)/1000)</f>
        <v>9446.5370000000003</v>
      </c>
      <c r="AX567" s="11">
        <f t="shared" si="1142"/>
        <v>1101.6377</v>
      </c>
      <c r="AY567" s="11">
        <f t="shared" ref="AY567:AZ567" si="1143">IF(OR(AB567="",AB564="",AB561="",AB558=""),AY566,SUM(AB567,AB564,AB561,AB558))</f>
        <v>48222.641667999997</v>
      </c>
      <c r="AZ567" s="11">
        <f t="shared" si="1143"/>
        <v>2007.825135</v>
      </c>
      <c r="BA567" s="11">
        <f t="shared" si="949"/>
        <v>9870.4069999999992</v>
      </c>
      <c r="BC567" s="66" t="str">
        <f t="shared" si="950"/>
        <v>200911</v>
      </c>
      <c r="BD567" s="2">
        <f t="shared" si="951"/>
        <v>177.17586493123744</v>
      </c>
      <c r="BE567" s="2">
        <f t="shared" si="952"/>
        <v>130.23323548325786</v>
      </c>
      <c r="BF567" s="2">
        <f t="shared" si="953"/>
        <v>228.52724034044886</v>
      </c>
      <c r="BG567" s="2">
        <f t="shared" si="954"/>
        <v>1001.9389034692734</v>
      </c>
      <c r="BH567" s="2">
        <f t="shared" si="955"/>
        <v>357.43810406937422</v>
      </c>
      <c r="BI567" s="2">
        <f t="shared" si="956"/>
        <v>373.95807241252623</v>
      </c>
      <c r="BJ567" s="2">
        <f t="shared" si="957"/>
        <v>105.86971119111317</v>
      </c>
      <c r="BK567" s="2">
        <f t="shared" si="958"/>
        <v>104.91614257054263</v>
      </c>
      <c r="BL567" s="2">
        <f t="shared" si="959"/>
        <v>8.1077898762121645</v>
      </c>
      <c r="BM567" s="2">
        <f t="shared" si="960"/>
        <v>639.45309659648228</v>
      </c>
      <c r="BN567" s="2">
        <f t="shared" si="961"/>
        <v>15.850603811469128</v>
      </c>
    </row>
    <row r="568" spans="1:66" ht="15" customHeight="1" x14ac:dyDescent="0.2">
      <c r="A568" s="71">
        <v>40148</v>
      </c>
      <c r="B568" s="13">
        <v>61022.451999999997</v>
      </c>
      <c r="C568" s="13">
        <v>1564576.2</v>
      </c>
      <c r="D568" s="76">
        <v>29303567.834912099</v>
      </c>
      <c r="E568" s="13">
        <v>13557570</v>
      </c>
      <c r="F568" s="38">
        <v>989342.8885</v>
      </c>
      <c r="G568" s="13"/>
      <c r="H568" s="38"/>
      <c r="I568" s="13">
        <v>2141384</v>
      </c>
      <c r="J568" s="13">
        <v>10616239</v>
      </c>
      <c r="K568" s="38">
        <v>1167423.838</v>
      </c>
      <c r="L568" s="13">
        <v>1185866.1433780901</v>
      </c>
      <c r="M568" s="38">
        <v>6672270.5032099998</v>
      </c>
      <c r="N568" s="13">
        <v>4130781.4402600001</v>
      </c>
      <c r="O568" s="13">
        <v>15267.6</v>
      </c>
      <c r="P568" s="13">
        <v>1589340</v>
      </c>
      <c r="Q568" s="13">
        <v>10082.579999999998</v>
      </c>
      <c r="R568" s="13">
        <v>309472.2</v>
      </c>
      <c r="S568" s="38">
        <v>3397854</v>
      </c>
      <c r="T568" s="13">
        <v>3394548</v>
      </c>
      <c r="U568" s="13"/>
      <c r="V568" s="38"/>
      <c r="W568" s="13"/>
      <c r="X568" s="13"/>
      <c r="Y568" s="13">
        <v>2561112</v>
      </c>
      <c r="Z568" s="13">
        <v>313538.8</v>
      </c>
      <c r="AA568" s="38">
        <v>12775.305501999999</v>
      </c>
      <c r="AB568" s="13">
        <v>12855.836744</v>
      </c>
      <c r="AC568" s="13"/>
      <c r="AD568" s="13">
        <v>2584142</v>
      </c>
      <c r="AF568" s="11">
        <f t="shared" ref="AF568:AG568" si="1144">IF(COUNT(B566:B568)&gt;=2,AVERAGE(B566:B568),"")</f>
        <v>59715.750999033335</v>
      </c>
      <c r="AG568" s="11">
        <f t="shared" si="1144"/>
        <v>1557512.0666666667</v>
      </c>
      <c r="AH568" s="11">
        <f t="shared" ref="AH568:AJ568" si="1145">IF(COUNT(D566:D568)&gt;=2,AVERAGE(D566:D568)/1000,"")</f>
        <v>29227.920340643501</v>
      </c>
      <c r="AI568" s="11">
        <f t="shared" si="1145"/>
        <v>13419.006666666666</v>
      </c>
      <c r="AJ568" s="11">
        <f t="shared" si="1145"/>
        <v>972.59247643333333</v>
      </c>
      <c r="AK568" s="11">
        <f t="shared" si="933"/>
        <v>2075035.6666666667</v>
      </c>
      <c r="AL568" s="11">
        <f t="shared" ref="AL568" si="1146">IF(COUNT(J566:J568)&gt;=2,AVERAGE(J566:J568)/1000,"")</f>
        <v>10380.672</v>
      </c>
      <c r="AM568" s="11">
        <f t="shared" si="926"/>
        <v>1150.8107096108465</v>
      </c>
      <c r="AN568" s="11">
        <f t="shared" si="841"/>
        <v>4027.18102757</v>
      </c>
      <c r="AO568" s="11">
        <f t="shared" si="942"/>
        <v>14119.266666666665</v>
      </c>
      <c r="AP568" s="11">
        <f t="shared" si="943"/>
        <v>1558.7036666666668</v>
      </c>
      <c r="AQ568" s="11">
        <f t="shared" ref="AQ568:AR568" si="1147">IF(OR(Q568="",Q565="",Q562="",Q559=""),AQ567,SUM(Q568,Q565,Q562,Q559))</f>
        <v>34851.769999999997</v>
      </c>
      <c r="AR568" s="11">
        <f t="shared" si="1147"/>
        <v>1205347.7999999998</v>
      </c>
      <c r="AS568" s="11">
        <f t="shared" ref="AS568:AU568" si="1148">IF(OR(T568="",T565="",T562="",T559=""),AS567,SUM(T568,T565,T562,T559)/1000)</f>
        <v>12919.445</v>
      </c>
      <c r="AT568" s="11">
        <f t="shared" si="1148"/>
        <v>1322.434260956878</v>
      </c>
      <c r="AU568" s="11">
        <f t="shared" si="1148"/>
        <v>263.82901953200002</v>
      </c>
      <c r="AV568" s="11">
        <f t="shared" si="946"/>
        <v>532569</v>
      </c>
      <c r="AW568" s="11">
        <f t="shared" ref="AW568:AX568" si="1149">IF(OR(Y568="",Y565="",Y562="",Y559=""),AW567,SUM(Y568,Y565,Y562,Y559)/1000)</f>
        <v>9658.6669999999995</v>
      </c>
      <c r="AX568" s="11">
        <f t="shared" si="1149"/>
        <v>1134.5753999999999</v>
      </c>
      <c r="AY568" s="11">
        <f t="shared" ref="AY568:AZ568" si="1150">IF(OR(AB568="",AB565="",AB562="",AB559=""),AY567,SUM(AB568,AB565,AB562,AB559))</f>
        <v>48651.051383000005</v>
      </c>
      <c r="AZ568" s="11">
        <f t="shared" si="1150"/>
        <v>2007.825135</v>
      </c>
      <c r="BA568" s="11">
        <f t="shared" si="949"/>
        <v>10030.708000000001</v>
      </c>
      <c r="BC568" s="66" t="str">
        <f t="shared" si="950"/>
        <v>200912</v>
      </c>
      <c r="BD568" s="2">
        <f t="shared" si="951"/>
        <v>175.05956585119674</v>
      </c>
      <c r="BE568" s="2">
        <f t="shared" si="952"/>
        <v>129.80048914106496</v>
      </c>
      <c r="BF568" s="2">
        <f t="shared" si="953"/>
        <v>228.49920150779334</v>
      </c>
      <c r="BG568" s="2">
        <f t="shared" si="954"/>
        <v>1009.5365086054737</v>
      </c>
      <c r="BH568" s="2">
        <f t="shared" si="955"/>
        <v>360.2763751890372</v>
      </c>
      <c r="BI568" s="2">
        <f t="shared" si="956"/>
        <v>377.748942703512</v>
      </c>
      <c r="BJ568" s="2">
        <f t="shared" si="957"/>
        <v>107.26244972099299</v>
      </c>
      <c r="BK568" s="2">
        <f t="shared" si="958"/>
        <v>103.753670910888</v>
      </c>
      <c r="BL568" s="2">
        <f t="shared" si="959"/>
        <v>8.1399247939336963</v>
      </c>
      <c r="BM568" s="2">
        <f t="shared" si="960"/>
        <v>652.05047516916022</v>
      </c>
      <c r="BN568" s="2">
        <f t="shared" si="961"/>
        <v>15.654974173472954</v>
      </c>
    </row>
    <row r="569" spans="1:66" ht="15" customHeight="1" x14ac:dyDescent="0.2">
      <c r="A569" s="71">
        <v>40179</v>
      </c>
      <c r="B569" s="13">
        <v>62560.928999999996</v>
      </c>
      <c r="C569" s="13">
        <v>1588337.4</v>
      </c>
      <c r="D569" s="76">
        <v>29368672.8244287</v>
      </c>
      <c r="E569" s="13">
        <v>13986940</v>
      </c>
      <c r="F569" s="38">
        <v>991646.91139999998</v>
      </c>
      <c r="G569" s="13"/>
      <c r="H569" s="38"/>
      <c r="I569" s="13">
        <v>2073859.77</v>
      </c>
      <c r="J569" s="13">
        <v>10601551</v>
      </c>
      <c r="K569" s="38">
        <v>1146428.588</v>
      </c>
      <c r="L569" s="13">
        <v>1155673.0272004199</v>
      </c>
      <c r="M569" s="38">
        <v>6671770.7488599997</v>
      </c>
      <c r="N569" s="13">
        <v>4081855.4900400001</v>
      </c>
      <c r="O569" s="13">
        <v>14904.1</v>
      </c>
      <c r="P569" s="13">
        <v>1569747</v>
      </c>
      <c r="Q569" s="13"/>
      <c r="R569" s="13"/>
      <c r="S569" s="38"/>
      <c r="T569" s="13"/>
      <c r="U569" s="13"/>
      <c r="V569" s="38"/>
      <c r="W569" s="13"/>
      <c r="X569" s="13"/>
      <c r="Y569" s="13"/>
      <c r="Z569" s="13">
        <v>288980.40000000002</v>
      </c>
      <c r="AA569" s="38"/>
      <c r="AB569" s="13"/>
      <c r="AC569" s="13"/>
      <c r="AD569" s="13"/>
      <c r="AF569" s="11">
        <f t="shared" ref="AF569:AG569" si="1151">IF(COUNT(B567:B569)&gt;=2,AVERAGE(B567:B569),"")</f>
        <v>61014.617710203333</v>
      </c>
      <c r="AG569" s="11">
        <f t="shared" si="1151"/>
        <v>1571063.0666666664</v>
      </c>
      <c r="AH569" s="11">
        <f t="shared" ref="AH569:AJ569" si="1152">IF(COUNT(D567:D569)&gt;=2,AVERAGE(D567:D569)/1000,"")</f>
        <v>29298.547195552637</v>
      </c>
      <c r="AI569" s="11">
        <f t="shared" si="1152"/>
        <v>13626.623333333335</v>
      </c>
      <c r="AJ569" s="11">
        <f t="shared" si="1152"/>
        <v>984.58688560000007</v>
      </c>
      <c r="AK569" s="11">
        <f t="shared" si="933"/>
        <v>2092483.2566666666</v>
      </c>
      <c r="AL569" s="11">
        <f t="shared" ref="AL569" si="1153">IF(COUNT(J567:J569)&gt;=2,AVERAGE(J567:J569)/1000,"")</f>
        <v>10521.325999999999</v>
      </c>
      <c r="AM569" s="11">
        <f t="shared" si="926"/>
        <v>1160.7621768414533</v>
      </c>
      <c r="AN569" s="11">
        <f t="shared" si="841"/>
        <v>4065.0232592166667</v>
      </c>
      <c r="AO569" s="11">
        <f t="shared" si="942"/>
        <v>14628.333333333334</v>
      </c>
      <c r="AP569" s="11">
        <f t="shared" si="943"/>
        <v>1569.5976666666668</v>
      </c>
      <c r="AQ569" s="11">
        <f t="shared" ref="AQ569:AR569" si="1154">IF(OR(Q569="",Q566="",Q563="",Q560=""),AQ568,SUM(Q569,Q566,Q563,Q560))</f>
        <v>34851.769999999997</v>
      </c>
      <c r="AR569" s="11">
        <f t="shared" si="1154"/>
        <v>1205347.7999999998</v>
      </c>
      <c r="AS569" s="11">
        <f t="shared" ref="AS569:AU569" si="1155">IF(OR(T569="",T566="",T563="",T560=""),AS568,SUM(T569,T566,T563,T560)/1000)</f>
        <v>12919.445</v>
      </c>
      <c r="AT569" s="11">
        <f t="shared" si="1155"/>
        <v>1322.434260956878</v>
      </c>
      <c r="AU569" s="11">
        <f t="shared" si="1155"/>
        <v>263.82901953200002</v>
      </c>
      <c r="AV569" s="11">
        <f t="shared" si="946"/>
        <v>532569</v>
      </c>
      <c r="AW569" s="11">
        <f t="shared" ref="AW569:AX569" si="1156">IF(OR(Y569="",Y566="",Y563="",Y560=""),AW568,SUM(Y569,Y566,Y563,Y560)/1000)</f>
        <v>9658.6669999999995</v>
      </c>
      <c r="AX569" s="11">
        <f t="shared" si="1156"/>
        <v>1135.8746999999998</v>
      </c>
      <c r="AY569" s="11">
        <f t="shared" ref="AY569:AZ569" si="1157">IF(OR(AB569="",AB566="",AB563="",AB560=""),AY568,SUM(AB569,AB566,AB563,AB560))</f>
        <v>48651.051383000005</v>
      </c>
      <c r="AZ569" s="11">
        <f t="shared" si="1157"/>
        <v>2007.825135</v>
      </c>
      <c r="BA569" s="11">
        <f t="shared" si="949"/>
        <v>10030.708000000001</v>
      </c>
      <c r="BC569" s="66" t="str">
        <f t="shared" si="950"/>
        <v>20101</v>
      </c>
      <c r="BD569" s="2">
        <f t="shared" si="951"/>
        <v>177.51892515235502</v>
      </c>
      <c r="BE569" s="2">
        <f t="shared" si="952"/>
        <v>130.69056167146246</v>
      </c>
      <c r="BF569" s="2">
        <f t="shared" si="953"/>
        <v>229.47238695219468</v>
      </c>
      <c r="BG569" s="2">
        <f t="shared" si="954"/>
        <v>1014.7201311131362</v>
      </c>
      <c r="BH569" s="2">
        <f t="shared" si="955"/>
        <v>363.72637176237828</v>
      </c>
      <c r="BI569" s="2">
        <f t="shared" si="956"/>
        <v>381.9369446337783</v>
      </c>
      <c r="BJ569" s="2">
        <f t="shared" si="957"/>
        <v>108.10744014799639</v>
      </c>
      <c r="BK569" s="2">
        <f t="shared" si="958"/>
        <v>103.52720475822683</v>
      </c>
      <c r="BL569" s="2">
        <f t="shared" si="959"/>
        <v>8.2007327059899211</v>
      </c>
      <c r="BM569" s="2">
        <f t="shared" si="960"/>
        <v>667.25764276612006</v>
      </c>
      <c r="BN569" s="2">
        <f t="shared" si="961"/>
        <v>15.639057909837629</v>
      </c>
    </row>
    <row r="570" spans="1:66" ht="15" customHeight="1" x14ac:dyDescent="0.2">
      <c r="A570" s="71">
        <v>40210</v>
      </c>
      <c r="B570" s="13">
        <v>63607.226457210003</v>
      </c>
      <c r="C570" s="13">
        <v>1593006.8</v>
      </c>
      <c r="D570" s="76">
        <v>29313853.6369639</v>
      </c>
      <c r="E570" s="13">
        <v>14217700</v>
      </c>
      <c r="F570" s="38">
        <v>991666.60930000001</v>
      </c>
      <c r="G570" s="13"/>
      <c r="H570" s="38"/>
      <c r="I570" s="13">
        <v>2066480.99</v>
      </c>
      <c r="J570" s="13">
        <v>10683909</v>
      </c>
      <c r="K570" s="38">
        <v>1149968.6950000001</v>
      </c>
      <c r="L570" s="13">
        <v>1159119.2499240199</v>
      </c>
      <c r="M570" s="38">
        <v>6648453.1702699997</v>
      </c>
      <c r="N570" s="13">
        <v>4094608.0484699998</v>
      </c>
      <c r="O570" s="13">
        <v>15236.4</v>
      </c>
      <c r="P570" s="13">
        <v>1566078</v>
      </c>
      <c r="Q570" s="13"/>
      <c r="R570" s="13"/>
      <c r="S570" s="38"/>
      <c r="T570" s="13"/>
      <c r="U570" s="13"/>
      <c r="V570" s="38"/>
      <c r="W570" s="13"/>
      <c r="X570" s="13"/>
      <c r="Y570" s="13"/>
      <c r="Z570" s="13">
        <v>285739</v>
      </c>
      <c r="AA570" s="38"/>
      <c r="AB570" s="13"/>
      <c r="AC570" s="13"/>
      <c r="AD570" s="13"/>
      <c r="AF570" s="11">
        <f t="shared" ref="AF570:AG570" si="1158">IF(COUNT(B568:B570)&gt;=2,AVERAGE(B568:B570),"")</f>
        <v>62396.869152403327</v>
      </c>
      <c r="AG570" s="11">
        <f t="shared" si="1158"/>
        <v>1581973.4666666666</v>
      </c>
      <c r="AH570" s="11">
        <f t="shared" ref="AH570:AJ570" si="1159">IF(COUNT(D568:D570)&gt;=2,AVERAGE(D568:D570)/1000,"")</f>
        <v>29328.698098768233</v>
      </c>
      <c r="AI570" s="11">
        <f t="shared" si="1159"/>
        <v>13920.736666666666</v>
      </c>
      <c r="AJ570" s="11">
        <f t="shared" si="1159"/>
        <v>990.88546973333337</v>
      </c>
      <c r="AK570" s="11">
        <f t="shared" si="933"/>
        <v>2093908.2533333332</v>
      </c>
      <c r="AL570" s="11">
        <f t="shared" ref="AL570" si="1160">IF(COUNT(J568:J570)&gt;=2,AVERAGE(J568:J570)/1000,"")</f>
        <v>10633.899666666666</v>
      </c>
      <c r="AM570" s="11">
        <f t="shared" si="926"/>
        <v>1166.8861401675099</v>
      </c>
      <c r="AN570" s="11">
        <f t="shared" si="841"/>
        <v>4102.4149929233326</v>
      </c>
      <c r="AO570" s="11">
        <f t="shared" si="942"/>
        <v>15136.033333333333</v>
      </c>
      <c r="AP570" s="11">
        <f t="shared" si="943"/>
        <v>1575.0550000000001</v>
      </c>
      <c r="AQ570" s="11">
        <f t="shared" ref="AQ570:AR570" si="1161">IF(OR(Q570="",Q567="",Q564="",Q561=""),AQ569,SUM(Q570,Q567,Q564,Q561))</f>
        <v>34851.769999999997</v>
      </c>
      <c r="AR570" s="11">
        <f t="shared" si="1161"/>
        <v>1205347.7999999998</v>
      </c>
      <c r="AS570" s="11">
        <f t="shared" ref="AS570:AU570" si="1162">IF(OR(T570="",T567="",T564="",T561=""),AS569,SUM(T570,T567,T564,T561)/1000)</f>
        <v>12919.445</v>
      </c>
      <c r="AT570" s="11">
        <f t="shared" si="1162"/>
        <v>1322.434260956878</v>
      </c>
      <c r="AU570" s="11">
        <f t="shared" si="1162"/>
        <v>263.82901953200002</v>
      </c>
      <c r="AV570" s="11">
        <f t="shared" si="946"/>
        <v>532569</v>
      </c>
      <c r="AW570" s="11">
        <f t="shared" ref="AW570:AX570" si="1163">IF(OR(Y570="",Y567="",Y564="",Y561=""),AW569,SUM(Y570,Y567,Y564,Y561)/1000)</f>
        <v>9658.6669999999995</v>
      </c>
      <c r="AX570" s="11">
        <f t="shared" si="1163"/>
        <v>1143.3565000000001</v>
      </c>
      <c r="AY570" s="11">
        <f t="shared" ref="AY570:AZ570" si="1164">IF(OR(AB570="",AB567="",AB564="",AB561=""),AY569,SUM(AB570,AB567,AB564,AB561))</f>
        <v>48651.051383000005</v>
      </c>
      <c r="AZ570" s="11">
        <f t="shared" si="1164"/>
        <v>2007.825135</v>
      </c>
      <c r="BA570" s="11">
        <f t="shared" si="949"/>
        <v>10030.708000000001</v>
      </c>
      <c r="BC570" s="66" t="str">
        <f t="shared" si="950"/>
        <v>20102</v>
      </c>
      <c r="BD570" s="2">
        <f t="shared" si="951"/>
        <v>181.38010781564941</v>
      </c>
      <c r="BE570" s="2">
        <f t="shared" si="952"/>
        <v>131.65188204240542</v>
      </c>
      <c r="BF570" s="2">
        <f t="shared" si="953"/>
        <v>230.26065927965669</v>
      </c>
      <c r="BG570" s="2">
        <f t="shared" si="954"/>
        <v>1030.4197142830735</v>
      </c>
      <c r="BH570" s="2">
        <f t="shared" si="955"/>
        <v>368.64499521644427</v>
      </c>
      <c r="BI570" s="2">
        <f t="shared" si="956"/>
        <v>389.62757251486033</v>
      </c>
      <c r="BJ570" s="2">
        <f t="shared" si="957"/>
        <v>109.88865020059733</v>
      </c>
      <c r="BK570" s="2">
        <f t="shared" si="958"/>
        <v>104.46362807035803</v>
      </c>
      <c r="BL570" s="2">
        <f t="shared" si="959"/>
        <v>8.3512244212916933</v>
      </c>
      <c r="BM570" s="2">
        <f t="shared" si="960"/>
        <v>703.21196903766543</v>
      </c>
      <c r="BN570" s="2">
        <f t="shared" si="961"/>
        <v>15.791685861248345</v>
      </c>
    </row>
    <row r="571" spans="1:66" ht="15" customHeight="1" x14ac:dyDescent="0.2">
      <c r="A571" s="71">
        <v>40238</v>
      </c>
      <c r="B571" s="13">
        <v>64994.746426639998</v>
      </c>
      <c r="C571" s="13">
        <v>1616280.1</v>
      </c>
      <c r="D571" s="76">
        <v>29416932.4551339</v>
      </c>
      <c r="E571" s="13">
        <v>15157260</v>
      </c>
      <c r="F571" s="38">
        <v>1002708.231</v>
      </c>
      <c r="G571" s="13"/>
      <c r="H571" s="38"/>
      <c r="I571" s="13">
        <v>2112082.7000000002</v>
      </c>
      <c r="J571" s="13">
        <v>10855023</v>
      </c>
      <c r="K571" s="38">
        <v>1162640.0120000001</v>
      </c>
      <c r="L571" s="13">
        <v>1183495.1732886599</v>
      </c>
      <c r="M571" s="38">
        <v>6728588.7441999996</v>
      </c>
      <c r="N571" s="13">
        <v>4032744.7218399998</v>
      </c>
      <c r="O571" s="13">
        <v>15639.4</v>
      </c>
      <c r="P571" s="13">
        <v>1578113</v>
      </c>
      <c r="Q571" s="13">
        <v>8750.1299999999992</v>
      </c>
      <c r="R571" s="13">
        <v>320326.5</v>
      </c>
      <c r="S571" s="38">
        <v>3454481</v>
      </c>
      <c r="T571" s="13">
        <v>3450054</v>
      </c>
      <c r="U571" s="13"/>
      <c r="V571" s="38">
        <v>196650</v>
      </c>
      <c r="W571" s="13"/>
      <c r="X571" s="13">
        <v>1603771.9</v>
      </c>
      <c r="Y571" s="13">
        <v>2750665</v>
      </c>
      <c r="Z571" s="13">
        <v>311677.90000000002</v>
      </c>
      <c r="AA571" s="38">
        <v>12757.242888999999</v>
      </c>
      <c r="AB571" s="13">
        <v>12783.164364</v>
      </c>
      <c r="AC571" s="13"/>
      <c r="AD571" s="13">
        <v>2642079</v>
      </c>
      <c r="AF571" s="11">
        <f t="shared" ref="AF571:AG571" si="1165">IF(COUNT(B569:B571)&gt;=2,AVERAGE(B569:B571),"")</f>
        <v>63720.967294616661</v>
      </c>
      <c r="AG571" s="11">
        <f t="shared" si="1165"/>
        <v>1599208.1000000003</v>
      </c>
      <c r="AH571" s="11">
        <f t="shared" ref="AH571:AJ571" si="1166">IF(COUNT(D569:D571)&gt;=2,AVERAGE(D569:D571)/1000,"")</f>
        <v>29366.486305508832</v>
      </c>
      <c r="AI571" s="11">
        <f t="shared" si="1166"/>
        <v>14453.966666666665</v>
      </c>
      <c r="AJ571" s="11">
        <f t="shared" si="1166"/>
        <v>995.34058389999996</v>
      </c>
      <c r="AK571" s="11">
        <f t="shared" si="933"/>
        <v>2084141.1533333333</v>
      </c>
      <c r="AL571" s="11">
        <f t="shared" ref="AL571" si="1167">IF(COUNT(J569:J571)&gt;=2,AVERAGE(J569:J571)/1000,"")</f>
        <v>10713.494333333334</v>
      </c>
      <c r="AM571" s="11">
        <f t="shared" si="926"/>
        <v>1166.0958168043665</v>
      </c>
      <c r="AN571" s="11">
        <f t="shared" si="841"/>
        <v>4069.7360867833331</v>
      </c>
      <c r="AO571" s="11">
        <f t="shared" si="942"/>
        <v>15259.966666666667</v>
      </c>
      <c r="AP571" s="11">
        <f t="shared" si="943"/>
        <v>1571.3126666666667</v>
      </c>
      <c r="AQ571" s="11">
        <f t="shared" ref="AQ571:AR571" si="1168">IF(OR(Q571="",Q568="",Q565="",Q562=""),AQ570,SUM(Q571,Q568,Q565,Q562))</f>
        <v>36203.979999999996</v>
      </c>
      <c r="AR571" s="11">
        <f t="shared" si="1168"/>
        <v>1235890.2</v>
      </c>
      <c r="AS571" s="11">
        <f t="shared" ref="AS571:AU571" si="1169">IF(OR(T571="",T568="",T565="",T562=""),AS570,SUM(T571,T568,T565,T562)/1000)</f>
        <v>13231.671</v>
      </c>
      <c r="AT571" s="11">
        <f t="shared" si="1169"/>
        <v>1322.434260956878</v>
      </c>
      <c r="AU571" s="11">
        <f t="shared" si="1169"/>
        <v>263.82901953200002</v>
      </c>
      <c r="AV571" s="11">
        <f t="shared" si="946"/>
        <v>532569</v>
      </c>
      <c r="AW571" s="11">
        <f t="shared" ref="AW571:AX571" si="1170">IF(OR(Y571="",Y568="",Y565="",Y562=""),AW570,SUM(Y571,Y568,Y565,Y562)/1000)</f>
        <v>10050.208000000001</v>
      </c>
      <c r="AX571" s="11">
        <f t="shared" si="1170"/>
        <v>1184.0783999999999</v>
      </c>
      <c r="AY571" s="11">
        <f t="shared" ref="AY571:AZ571" si="1171">IF(OR(AB571="",AB568="",AB565="",AB562=""),AY570,SUM(AB571,AB568,AB565,AB562))</f>
        <v>49779.155372000001</v>
      </c>
      <c r="AZ571" s="11">
        <f t="shared" si="1171"/>
        <v>2007.825135</v>
      </c>
      <c r="BA571" s="11">
        <f t="shared" si="949"/>
        <v>10212.825000000001</v>
      </c>
      <c r="BC571" s="66" t="str">
        <f t="shared" si="950"/>
        <v>20103</v>
      </c>
      <c r="BD571" s="2">
        <f t="shared" si="951"/>
        <v>179.03500784150512</v>
      </c>
      <c r="BE571" s="2">
        <f t="shared" si="952"/>
        <v>130.34105730036316</v>
      </c>
      <c r="BF571" s="2">
        <f t="shared" si="953"/>
        <v>226.77868279599193</v>
      </c>
      <c r="BG571" s="2">
        <f t="shared" si="954"/>
        <v>1052.6600132541932</v>
      </c>
      <c r="BH571" s="2">
        <f t="shared" si="955"/>
        <v>373.19127643597932</v>
      </c>
      <c r="BI571" s="2">
        <f t="shared" si="956"/>
        <v>392.90369072677282</v>
      </c>
      <c r="BJ571" s="2">
        <f t="shared" si="957"/>
        <v>108.9314498574182</v>
      </c>
      <c r="BK571" s="2">
        <f t="shared" si="958"/>
        <v>102.30806844934708</v>
      </c>
      <c r="BL571" s="2">
        <f t="shared" si="959"/>
        <v>8.3554684712057341</v>
      </c>
      <c r="BM571" s="2">
        <f t="shared" si="960"/>
        <v>728.56610261198534</v>
      </c>
      <c r="BN571" s="2">
        <f t="shared" si="961"/>
        <v>15.647925018519796</v>
      </c>
    </row>
    <row r="572" spans="1:66" ht="15" customHeight="1" x14ac:dyDescent="0.2">
      <c r="A572" s="71">
        <v>40269</v>
      </c>
      <c r="B572" s="13">
        <v>65656.121695580005</v>
      </c>
      <c r="C572" s="13">
        <v>1626339.8</v>
      </c>
      <c r="D572" s="76">
        <v>29530356.220456202</v>
      </c>
      <c r="E572" s="13">
        <v>14824520</v>
      </c>
      <c r="F572" s="38">
        <v>996472.80149999994</v>
      </c>
      <c r="G572" s="13"/>
      <c r="H572" s="38"/>
      <c r="I572" s="13">
        <v>2116023.54</v>
      </c>
      <c r="J572" s="13">
        <v>10831395</v>
      </c>
      <c r="K572" s="38">
        <v>1158508.716</v>
      </c>
      <c r="L572" s="13">
        <v>1168728.66185331</v>
      </c>
      <c r="M572" s="38">
        <v>6718103.89463</v>
      </c>
      <c r="N572" s="13">
        <v>4019684.8147800001</v>
      </c>
      <c r="O572" s="13">
        <v>16098.6</v>
      </c>
      <c r="P572" s="13">
        <v>1581563</v>
      </c>
      <c r="Q572" s="13"/>
      <c r="R572" s="13"/>
      <c r="S572" s="38"/>
      <c r="T572" s="13"/>
      <c r="U572" s="13"/>
      <c r="V572" s="38"/>
      <c r="W572" s="13"/>
      <c r="X572" s="13"/>
      <c r="Y572" s="13"/>
      <c r="Z572" s="13">
        <v>307106.90000000002</v>
      </c>
      <c r="AA572" s="38"/>
      <c r="AB572" s="13"/>
      <c r="AC572" s="13"/>
      <c r="AD572" s="13"/>
      <c r="AF572" s="11">
        <f t="shared" ref="AF572:AG572" si="1172">IF(COUNT(B570:B572)&gt;=2,AVERAGE(B570:B572),"")</f>
        <v>64752.698193143333</v>
      </c>
      <c r="AG572" s="11">
        <f t="shared" si="1172"/>
        <v>1611875.5666666667</v>
      </c>
      <c r="AH572" s="11">
        <f t="shared" ref="AH572:AJ572" si="1173">IF(COUNT(D570:D572)&gt;=2,AVERAGE(D570:D572)/1000,"")</f>
        <v>29420.380770851334</v>
      </c>
      <c r="AI572" s="11">
        <f t="shared" si="1173"/>
        <v>14733.16</v>
      </c>
      <c r="AJ572" s="11">
        <f t="shared" si="1173"/>
        <v>996.94921393333334</v>
      </c>
      <c r="AK572" s="11">
        <f t="shared" si="933"/>
        <v>2098195.7433333336</v>
      </c>
      <c r="AL572" s="11">
        <f t="shared" ref="AL572" si="1174">IF(COUNT(J570:J572)&gt;=2,AVERAGE(J570:J572)/1000,"")</f>
        <v>10790.109</v>
      </c>
      <c r="AM572" s="11">
        <f t="shared" si="926"/>
        <v>1170.4476950219964</v>
      </c>
      <c r="AN572" s="11">
        <f t="shared" si="841"/>
        <v>4049.0125283633333</v>
      </c>
      <c r="AO572" s="11">
        <f t="shared" si="942"/>
        <v>15658.133333333333</v>
      </c>
      <c r="AP572" s="11">
        <f t="shared" si="943"/>
        <v>1575.2513333333332</v>
      </c>
      <c r="AQ572" s="11">
        <f t="shared" ref="AQ572:AR572" si="1175">IF(OR(Q572="",Q569="",Q566="",Q563=""),AQ571,SUM(Q572,Q569,Q566,Q563))</f>
        <v>36203.979999999996</v>
      </c>
      <c r="AR572" s="11">
        <f t="shared" si="1175"/>
        <v>1235890.2</v>
      </c>
      <c r="AS572" s="11">
        <f t="shared" ref="AS572:AU572" si="1176">IF(OR(T572="",T569="",T566="",T563=""),AS571,SUM(T572,T569,T566,T563)/1000)</f>
        <v>13231.671</v>
      </c>
      <c r="AT572" s="11">
        <f t="shared" si="1176"/>
        <v>1322.434260956878</v>
      </c>
      <c r="AU572" s="11">
        <f t="shared" si="1176"/>
        <v>263.82901953200002</v>
      </c>
      <c r="AV572" s="11">
        <f t="shared" si="946"/>
        <v>532569</v>
      </c>
      <c r="AW572" s="11">
        <f t="shared" ref="AW572:AX572" si="1177">IF(OR(Y572="",Y569="",Y566="",Y563=""),AW571,SUM(Y572,Y569,Y566,Y563)/1000)</f>
        <v>10050.208000000001</v>
      </c>
      <c r="AX572" s="11">
        <f t="shared" si="1177"/>
        <v>1183.4238</v>
      </c>
      <c r="AY572" s="11">
        <f t="shared" ref="AY572:AZ572" si="1178">IF(OR(AB572="",AB569="",AB566="",AB563=""),AY571,SUM(AB572,AB569,AB566,AB563))</f>
        <v>49779.155372000001</v>
      </c>
      <c r="AZ572" s="11">
        <f t="shared" si="1178"/>
        <v>2007.825135</v>
      </c>
      <c r="BA572" s="11">
        <f t="shared" si="949"/>
        <v>10212.825000000001</v>
      </c>
      <c r="BC572" s="66" t="str">
        <f t="shared" si="950"/>
        <v>20104</v>
      </c>
      <c r="BD572" s="2">
        <f t="shared" si="951"/>
        <v>182.83423566325806</v>
      </c>
      <c r="BE572" s="2">
        <f t="shared" si="952"/>
        <v>131.24622342751749</v>
      </c>
      <c r="BF572" s="2">
        <f t="shared" si="953"/>
        <v>227.01205894501069</v>
      </c>
      <c r="BG572" s="2">
        <f t="shared" si="954"/>
        <v>1092.9818663506314</v>
      </c>
      <c r="BH572" s="2">
        <f t="shared" si="955"/>
        <v>375.57864994951706</v>
      </c>
      <c r="BI572" s="2">
        <f t="shared" si="956"/>
        <v>393.17126106351162</v>
      </c>
      <c r="BJ572" s="2">
        <f t="shared" si="957"/>
        <v>110.09696955766948</v>
      </c>
      <c r="BK572" s="2">
        <f t="shared" si="958"/>
        <v>102.73018143352519</v>
      </c>
      <c r="BL572" s="2">
        <f t="shared" si="959"/>
        <v>8.4323254612269842</v>
      </c>
      <c r="BM572" s="2">
        <f t="shared" si="960"/>
        <v>753.85216916976856</v>
      </c>
      <c r="BN572" s="2">
        <f t="shared" si="961"/>
        <v>15.702331281101992</v>
      </c>
    </row>
    <row r="573" spans="1:66" ht="15" customHeight="1" x14ac:dyDescent="0.2">
      <c r="A573" s="71">
        <v>40299</v>
      </c>
      <c r="B573" s="13">
        <v>66335.137000000002</v>
      </c>
      <c r="C573" s="13">
        <v>1638256.5</v>
      </c>
      <c r="D573" s="76">
        <v>29631872.194902699</v>
      </c>
      <c r="E573" s="13">
        <v>15006370</v>
      </c>
      <c r="F573" s="38">
        <v>1000725.923</v>
      </c>
      <c r="G573" s="13"/>
      <c r="H573" s="38"/>
      <c r="I573" s="13">
        <v>2143234.0499999998</v>
      </c>
      <c r="J573" s="13">
        <v>11001115</v>
      </c>
      <c r="K573" s="38">
        <v>1172262.3540000001</v>
      </c>
      <c r="L573" s="13">
        <v>1182678.5371284301</v>
      </c>
      <c r="M573" s="38">
        <v>6813682.5088900002</v>
      </c>
      <c r="N573" s="13">
        <v>4093547.2441400001</v>
      </c>
      <c r="O573" s="13">
        <v>16470.599999999999</v>
      </c>
      <c r="P573" s="13">
        <v>1580338</v>
      </c>
      <c r="Q573" s="13"/>
      <c r="R573" s="13"/>
      <c r="S573" s="38"/>
      <c r="T573" s="13"/>
      <c r="U573" s="13"/>
      <c r="V573" s="38"/>
      <c r="W573" s="13"/>
      <c r="X573" s="13"/>
      <c r="Y573" s="13"/>
      <c r="Z573" s="13">
        <v>316005.2</v>
      </c>
      <c r="AA573" s="38"/>
      <c r="AB573" s="13"/>
      <c r="AC573" s="13"/>
      <c r="AD573" s="13"/>
      <c r="AF573" s="11">
        <f t="shared" ref="AF573:AG573" si="1179">IF(COUNT(B571:B573)&gt;=2,AVERAGE(B571:B573),"")</f>
        <v>65662.001707406671</v>
      </c>
      <c r="AG573" s="11">
        <f t="shared" si="1179"/>
        <v>1626958.8</v>
      </c>
      <c r="AH573" s="11">
        <f t="shared" ref="AH573:AJ573" si="1180">IF(COUNT(D571:D573)&gt;=2,AVERAGE(D571:D573)/1000,"")</f>
        <v>29526.386956830935</v>
      </c>
      <c r="AI573" s="11">
        <f t="shared" si="1180"/>
        <v>14996.05</v>
      </c>
      <c r="AJ573" s="11">
        <f t="shared" si="1180"/>
        <v>999.9689851666667</v>
      </c>
      <c r="AK573" s="11">
        <f t="shared" si="933"/>
        <v>2123780.0966666667</v>
      </c>
      <c r="AL573" s="11">
        <f t="shared" ref="AL573" si="1181">IF(COUNT(J571:J573)&gt;=2,AVERAGE(J571:J573)/1000,"")</f>
        <v>10895.844333333334</v>
      </c>
      <c r="AM573" s="11">
        <f t="shared" si="926"/>
        <v>1178.3007907567999</v>
      </c>
      <c r="AN573" s="11">
        <f t="shared" si="841"/>
        <v>4048.6589269200003</v>
      </c>
      <c r="AO573" s="11">
        <f t="shared" si="942"/>
        <v>16069.533333333333</v>
      </c>
      <c r="AP573" s="11">
        <f t="shared" si="943"/>
        <v>1580.0046666666667</v>
      </c>
      <c r="AQ573" s="11">
        <f t="shared" ref="AQ573:AR573" si="1182">IF(OR(Q573="",Q570="",Q567="",Q564=""),AQ572,SUM(Q573,Q570,Q567,Q564))</f>
        <v>36203.979999999996</v>
      </c>
      <c r="AR573" s="11">
        <f t="shared" si="1182"/>
        <v>1235890.2</v>
      </c>
      <c r="AS573" s="11">
        <f t="shared" ref="AS573:AU573" si="1183">IF(OR(T573="",T570="",T567="",T564=""),AS572,SUM(T573,T570,T567,T564)/1000)</f>
        <v>13231.671</v>
      </c>
      <c r="AT573" s="11">
        <f t="shared" si="1183"/>
        <v>1322.434260956878</v>
      </c>
      <c r="AU573" s="11">
        <f t="shared" si="1183"/>
        <v>263.82901953200002</v>
      </c>
      <c r="AV573" s="11">
        <f t="shared" si="946"/>
        <v>532569</v>
      </c>
      <c r="AW573" s="11">
        <f t="shared" ref="AW573:AX573" si="1184">IF(OR(Y573="",Y570="",Y567="",Y564=""),AW572,SUM(Y573,Y570,Y567,Y564)/1000)</f>
        <v>10050.208000000001</v>
      </c>
      <c r="AX573" s="11">
        <f t="shared" si="1184"/>
        <v>1191.0415</v>
      </c>
      <c r="AY573" s="11">
        <f t="shared" ref="AY573:AZ573" si="1185">IF(OR(AB573="",AB570="",AB567="",AB564=""),AY572,SUM(AB573,AB570,AB567,AB564))</f>
        <v>49779.155372000001</v>
      </c>
      <c r="AZ573" s="11">
        <f t="shared" si="1185"/>
        <v>2007.825135</v>
      </c>
      <c r="BA573" s="11">
        <f t="shared" si="949"/>
        <v>10212.825000000001</v>
      </c>
      <c r="BC573" s="66" t="str">
        <f t="shared" si="950"/>
        <v>20105</v>
      </c>
      <c r="BD573" s="2">
        <f t="shared" si="951"/>
        <v>185.79457569341051</v>
      </c>
      <c r="BE573" s="2">
        <f t="shared" si="952"/>
        <v>132.67607075733665</v>
      </c>
      <c r="BF573" s="2">
        <f t="shared" si="953"/>
        <v>227.30454988978886</v>
      </c>
      <c r="BG573" s="2">
        <f t="shared" si="954"/>
        <v>1114.0939428882823</v>
      </c>
      <c r="BH573" s="2">
        <f t="shared" si="955"/>
        <v>377.26728684570435</v>
      </c>
      <c r="BI573" s="2">
        <f t="shared" si="956"/>
        <v>391.33730152024117</v>
      </c>
      <c r="BJ573" s="2">
        <f t="shared" si="957"/>
        <v>110.92104462586126</v>
      </c>
      <c r="BK573" s="2">
        <f t="shared" si="958"/>
        <v>101.98882122980595</v>
      </c>
      <c r="BL573" s="2">
        <f t="shared" si="959"/>
        <v>8.3651554716562799</v>
      </c>
      <c r="BM573" s="2">
        <f t="shared" si="960"/>
        <v>760.02468544984458</v>
      </c>
      <c r="BN573" s="2">
        <f t="shared" si="961"/>
        <v>15.665022515525989</v>
      </c>
    </row>
    <row r="574" spans="1:66" ht="15" customHeight="1" x14ac:dyDescent="0.2">
      <c r="A574" s="71">
        <v>40330</v>
      </c>
      <c r="B574" s="13">
        <v>67392.172392530003</v>
      </c>
      <c r="C574" s="13">
        <v>1644664.2</v>
      </c>
      <c r="D574" s="76">
        <v>29804211.105558101</v>
      </c>
      <c r="E574" s="13">
        <v>15138850</v>
      </c>
      <c r="F574" s="38">
        <v>1007317.934</v>
      </c>
      <c r="G574" s="13"/>
      <c r="H574" s="38"/>
      <c r="I574" s="13">
        <v>2231144.33</v>
      </c>
      <c r="J574" s="13">
        <v>10845954</v>
      </c>
      <c r="K574" s="38">
        <v>1191152.9650000001</v>
      </c>
      <c r="L574" s="13">
        <v>1213647.6864324</v>
      </c>
      <c r="M574" s="38">
        <v>6876293.6820099996</v>
      </c>
      <c r="N574" s="13">
        <v>4132719.5610400001</v>
      </c>
      <c r="O574" s="13">
        <v>16900.900000000001</v>
      </c>
      <c r="P574" s="13">
        <v>1551427</v>
      </c>
      <c r="Q574" s="13">
        <v>9934.74</v>
      </c>
      <c r="R574" s="13">
        <v>329462.5</v>
      </c>
      <c r="S574" s="38">
        <v>3555613</v>
      </c>
      <c r="T574" s="13">
        <v>3521858</v>
      </c>
      <c r="U574" s="13"/>
      <c r="V574" s="38">
        <v>199372</v>
      </c>
      <c r="W574" s="13"/>
      <c r="X574" s="13">
        <v>1704509.9</v>
      </c>
      <c r="Y574" s="13">
        <v>2652164</v>
      </c>
      <c r="Z574" s="13">
        <v>321032.8</v>
      </c>
      <c r="AA574" s="38">
        <v>13082.583876000001</v>
      </c>
      <c r="AB574" s="13">
        <v>13282.274425</v>
      </c>
      <c r="AC574" s="13"/>
      <c r="AD574" s="13">
        <v>2752516</v>
      </c>
      <c r="AF574" s="11">
        <f t="shared" ref="AF574:AG574" si="1186">IF(COUNT(B572:B574)&gt;=2,AVERAGE(B572:B574),"")</f>
        <v>66461.14369603667</v>
      </c>
      <c r="AG574" s="11">
        <f t="shared" si="1186"/>
        <v>1636420.1666666667</v>
      </c>
      <c r="AH574" s="11">
        <f t="shared" ref="AH574:AJ574" si="1187">IF(COUNT(D572:D574)&gt;=2,AVERAGE(D572:D574)/1000,"")</f>
        <v>29655.479840305667</v>
      </c>
      <c r="AI574" s="11">
        <f t="shared" si="1187"/>
        <v>14989.913333333334</v>
      </c>
      <c r="AJ574" s="11">
        <f t="shared" si="1187"/>
        <v>1001.5055528333332</v>
      </c>
      <c r="AK574" s="11">
        <f t="shared" si="933"/>
        <v>2163467.3066666666</v>
      </c>
      <c r="AL574" s="11">
        <f t="shared" ref="AL574" si="1188">IF(COUNT(J572:J574)&gt;=2,AVERAGE(J572:J574)/1000,"")</f>
        <v>10892.821333333333</v>
      </c>
      <c r="AM574" s="11">
        <f t="shared" si="926"/>
        <v>1188.3516284713801</v>
      </c>
      <c r="AN574" s="11">
        <f t="shared" si="841"/>
        <v>4081.9838733199999</v>
      </c>
      <c r="AO574" s="11">
        <f t="shared" si="942"/>
        <v>16490.033333333333</v>
      </c>
      <c r="AP574" s="11">
        <f t="shared" si="943"/>
        <v>1571.1093333333333</v>
      </c>
      <c r="AQ574" s="11">
        <f t="shared" ref="AQ574:AR574" si="1189">IF(OR(Q574="",Q571="",Q568="",Q565=""),AQ573,SUM(Q574,Q571,Q568,Q565))</f>
        <v>37752.14</v>
      </c>
      <c r="AR574" s="11">
        <f t="shared" si="1189"/>
        <v>1267012.5</v>
      </c>
      <c r="AS574" s="11">
        <f t="shared" ref="AS574:AU574" si="1190">IF(OR(T574="",T571="",T568="",T565=""),AS573,SUM(T574,T571,T568,T565)/1000)</f>
        <v>13577.462</v>
      </c>
      <c r="AT574" s="11">
        <f t="shared" si="1190"/>
        <v>1322.434260956878</v>
      </c>
      <c r="AU574" s="11">
        <f t="shared" si="1190"/>
        <v>263.82901953200002</v>
      </c>
      <c r="AV574" s="11">
        <f t="shared" si="946"/>
        <v>532569</v>
      </c>
      <c r="AW574" s="11">
        <f t="shared" ref="AW574:AX574" si="1191">IF(OR(Y574="",Y571="",Y568="",Y565=""),AW573,SUM(Y574,Y571,Y568,Y565)/1000)</f>
        <v>10359.502</v>
      </c>
      <c r="AX574" s="11">
        <f t="shared" si="1191"/>
        <v>1229.4116999999999</v>
      </c>
      <c r="AY574" s="11">
        <f t="shared" ref="AY574:AZ574" si="1192">IF(OR(AB574="",AB571="",AB568="",AB565=""),AY573,SUM(AB574,AB571,AB568,AB565))</f>
        <v>51119.061025000003</v>
      </c>
      <c r="AZ574" s="11">
        <f t="shared" si="1192"/>
        <v>2007.825135</v>
      </c>
      <c r="BA574" s="11">
        <f t="shared" si="949"/>
        <v>10503.68</v>
      </c>
      <c r="BC574" s="66" t="str">
        <f t="shared" si="950"/>
        <v>20106</v>
      </c>
      <c r="BD574" s="2">
        <f t="shared" si="951"/>
        <v>181.36680471983101</v>
      </c>
      <c r="BE574" s="2">
        <f t="shared" si="952"/>
        <v>130.42223060484392</v>
      </c>
      <c r="BF574" s="2">
        <f t="shared" si="953"/>
        <v>222.34818845519459</v>
      </c>
      <c r="BG574" s="2">
        <f t="shared" si="954"/>
        <v>1133.9731919187618</v>
      </c>
      <c r="BH574" s="2">
        <f t="shared" si="955"/>
        <v>377.87701129382873</v>
      </c>
      <c r="BI574" s="2">
        <f t="shared" si="956"/>
        <v>393.97631918743559</v>
      </c>
      <c r="BJ574" s="2">
        <f t="shared" si="957"/>
        <v>107.36204663624873</v>
      </c>
      <c r="BK574" s="2">
        <f t="shared" si="958"/>
        <v>98.848834251346574</v>
      </c>
      <c r="BL574" s="2">
        <f t="shared" si="959"/>
        <v>8.1339518481280617</v>
      </c>
      <c r="BM574" s="2">
        <f t="shared" si="960"/>
        <v>779.85542965788864</v>
      </c>
      <c r="BN574" s="2">
        <f t="shared" si="961"/>
        <v>15.424246800795402</v>
      </c>
    </row>
    <row r="575" spans="1:66" ht="15" customHeight="1" x14ac:dyDescent="0.2">
      <c r="A575" s="71">
        <v>40360</v>
      </c>
      <c r="B575" s="13">
        <v>67405.147894809998</v>
      </c>
      <c r="C575" s="13">
        <v>1643203.9</v>
      </c>
      <c r="D575" s="76">
        <v>29956460.186261401</v>
      </c>
      <c r="E575" s="13">
        <v>15404250</v>
      </c>
      <c r="F575" s="38">
        <v>1011053.9129999999</v>
      </c>
      <c r="G575" s="13"/>
      <c r="H575" s="38"/>
      <c r="I575" s="13">
        <v>2217588.81</v>
      </c>
      <c r="J575" s="13">
        <v>10886627</v>
      </c>
      <c r="K575" s="38">
        <v>1202007.838</v>
      </c>
      <c r="L575" s="13">
        <v>1212561.69219592</v>
      </c>
      <c r="M575" s="38">
        <v>6983731.4631200004</v>
      </c>
      <c r="N575" s="13">
        <v>4152034.0641299998</v>
      </c>
      <c r="O575" s="13">
        <v>17063.3</v>
      </c>
      <c r="P575" s="13">
        <v>1583836</v>
      </c>
      <c r="Q575" s="13"/>
      <c r="R575" s="13"/>
      <c r="S575" s="38"/>
      <c r="T575" s="13"/>
      <c r="U575" s="13"/>
      <c r="V575" s="38"/>
      <c r="W575" s="13"/>
      <c r="X575" s="13"/>
      <c r="Y575" s="13"/>
      <c r="Z575" s="13">
        <v>332472.7</v>
      </c>
      <c r="AA575" s="38"/>
      <c r="AB575" s="13"/>
      <c r="AC575" s="13"/>
      <c r="AD575" s="13"/>
      <c r="AF575" s="11">
        <f t="shared" ref="AF575:AG575" si="1193">IF(COUNT(B573:B575)&gt;=2,AVERAGE(B573:B575),"")</f>
        <v>67044.152429113339</v>
      </c>
      <c r="AG575" s="11">
        <f t="shared" si="1193"/>
        <v>1642041.5333333332</v>
      </c>
      <c r="AH575" s="11">
        <f t="shared" ref="AH575:AJ575" si="1194">IF(COUNT(D573:D575)&gt;=2,AVERAGE(D573:D575)/1000,"")</f>
        <v>29797.514495574069</v>
      </c>
      <c r="AI575" s="11">
        <f t="shared" si="1194"/>
        <v>15183.156666666666</v>
      </c>
      <c r="AJ575" s="11">
        <f t="shared" si="1194"/>
        <v>1006.3659233333332</v>
      </c>
      <c r="AK575" s="11">
        <f t="shared" si="933"/>
        <v>2197322.3966666665</v>
      </c>
      <c r="AL575" s="11">
        <f t="shared" ref="AL575" si="1195">IF(COUNT(J573:J575)&gt;=2,AVERAGE(J573:J575)/1000,"")</f>
        <v>10911.232</v>
      </c>
      <c r="AM575" s="11">
        <f t="shared" si="926"/>
        <v>1202.9626385855834</v>
      </c>
      <c r="AN575" s="11">
        <f t="shared" si="841"/>
        <v>4126.10028977</v>
      </c>
      <c r="AO575" s="11">
        <f t="shared" si="942"/>
        <v>16811.600000000002</v>
      </c>
      <c r="AP575" s="11">
        <f t="shared" si="943"/>
        <v>1571.867</v>
      </c>
      <c r="AQ575" s="11">
        <f t="shared" ref="AQ575:AR575" si="1196">IF(OR(Q575="",Q572="",Q569="",Q566=""),AQ574,SUM(Q575,Q572,Q569,Q566))</f>
        <v>37752.14</v>
      </c>
      <c r="AR575" s="11">
        <f t="shared" si="1196"/>
        <v>1267012.5</v>
      </c>
      <c r="AS575" s="11">
        <f t="shared" ref="AS575:AU575" si="1197">IF(OR(T575="",T572="",T569="",T566=""),AS574,SUM(T575,T572,T569,T566)/1000)</f>
        <v>13577.462</v>
      </c>
      <c r="AT575" s="11">
        <f t="shared" si="1197"/>
        <v>1322.434260956878</v>
      </c>
      <c r="AU575" s="11">
        <f t="shared" si="1197"/>
        <v>263.82901953200002</v>
      </c>
      <c r="AV575" s="11">
        <f t="shared" si="946"/>
        <v>532569</v>
      </c>
      <c r="AW575" s="11">
        <f t="shared" ref="AW575:AX575" si="1198">IF(OR(Y575="",Y572="",Y569="",Y566=""),AW574,SUM(Y575,Y572,Y569,Y566)/1000)</f>
        <v>10359.502</v>
      </c>
      <c r="AX575" s="11">
        <f t="shared" si="1198"/>
        <v>1230.4561000000001</v>
      </c>
      <c r="AY575" s="11">
        <f t="shared" ref="AY575:AZ575" si="1199">IF(OR(AB575="",AB572="",AB569="",AB566=""),AY574,SUM(AB575,AB572,AB569,AB566))</f>
        <v>51119.061025000003</v>
      </c>
      <c r="AZ575" s="11">
        <f t="shared" si="1199"/>
        <v>2007.825135</v>
      </c>
      <c r="BA575" s="11">
        <f t="shared" si="949"/>
        <v>10503.68</v>
      </c>
      <c r="BC575" s="66" t="str">
        <f t="shared" si="950"/>
        <v>20107</v>
      </c>
      <c r="BD575" s="2">
        <f t="shared" si="951"/>
        <v>183.57413658950389</v>
      </c>
      <c r="BE575" s="2">
        <f t="shared" si="952"/>
        <v>131.64266534357179</v>
      </c>
      <c r="BF575" s="2">
        <f t="shared" si="953"/>
        <v>223.14934339609059</v>
      </c>
      <c r="BG575" s="2">
        <f t="shared" si="954"/>
        <v>1133.5091486881952</v>
      </c>
      <c r="BH575" s="2">
        <f t="shared" si="955"/>
        <v>379.02160533382101</v>
      </c>
      <c r="BI575" s="2">
        <f t="shared" si="956"/>
        <v>398.78027009958646</v>
      </c>
      <c r="BJ575" s="2">
        <f t="shared" si="957"/>
        <v>108.41411773102938</v>
      </c>
      <c r="BK575" s="2">
        <f t="shared" si="958"/>
        <v>99.567102736720329</v>
      </c>
      <c r="BL575" s="2">
        <f t="shared" si="959"/>
        <v>8.1332415077442395</v>
      </c>
      <c r="BM575" s="2">
        <f t="shared" si="960"/>
        <v>800.34526180654325</v>
      </c>
      <c r="BN575" s="2">
        <f t="shared" si="961"/>
        <v>15.470789587275476</v>
      </c>
    </row>
    <row r="576" spans="1:66" ht="15" customHeight="1" x14ac:dyDescent="0.2">
      <c r="A576" s="71">
        <v>40391</v>
      </c>
      <c r="B576" s="13">
        <v>68750.691826409995</v>
      </c>
      <c r="C576" s="13">
        <v>1652293</v>
      </c>
      <c r="D576" s="76">
        <v>30155147.753568899</v>
      </c>
      <c r="E576" s="13">
        <v>15328940</v>
      </c>
      <c r="F576" s="38">
        <v>1022964.159</v>
      </c>
      <c r="G576" s="13"/>
      <c r="H576" s="38"/>
      <c r="I576" s="13">
        <v>2236459.4500000002</v>
      </c>
      <c r="J576" s="13">
        <v>10967388</v>
      </c>
      <c r="K576" s="38">
        <v>1226483.557</v>
      </c>
      <c r="L576" s="13">
        <v>1237094.41952956</v>
      </c>
      <c r="M576" s="38">
        <v>7055643.59619</v>
      </c>
      <c r="N576" s="13">
        <v>4231955.5340900002</v>
      </c>
      <c r="O576" s="13">
        <v>17437.7</v>
      </c>
      <c r="P576" s="13">
        <v>1595672</v>
      </c>
      <c r="Q576" s="13"/>
      <c r="R576" s="13"/>
      <c r="S576" s="38"/>
      <c r="T576" s="13"/>
      <c r="U576" s="13"/>
      <c r="V576" s="38"/>
      <c r="W576" s="13"/>
      <c r="X576" s="13"/>
      <c r="Y576" s="13"/>
      <c r="Z576" s="13">
        <v>334225.3</v>
      </c>
      <c r="AA576" s="38"/>
      <c r="AB576" s="13"/>
      <c r="AC576" s="13"/>
      <c r="AD576" s="13"/>
      <c r="AF576" s="11">
        <f t="shared" ref="AF576:AG576" si="1200">IF(COUNT(B574:B576)&gt;=2,AVERAGE(B574:B576),"")</f>
        <v>67849.337371249989</v>
      </c>
      <c r="AG576" s="11">
        <f t="shared" si="1200"/>
        <v>1646720.3666666665</v>
      </c>
      <c r="AH576" s="11">
        <f t="shared" ref="AH576:AJ576" si="1201">IF(COUNT(D574:D576)&gt;=2,AVERAGE(D574:D576)/1000,"")</f>
        <v>29971.939681796135</v>
      </c>
      <c r="AI576" s="11">
        <f t="shared" si="1201"/>
        <v>15290.68</v>
      </c>
      <c r="AJ576" s="11">
        <f t="shared" si="1201"/>
        <v>1013.7786686666667</v>
      </c>
      <c r="AK576" s="11">
        <f t="shared" si="933"/>
        <v>2228397.5300000003</v>
      </c>
      <c r="AL576" s="11">
        <f t="shared" ref="AL576" si="1202">IF(COUNT(J574:J576)&gt;=2,AVERAGE(J574:J576)/1000,"")</f>
        <v>10899.989666666666</v>
      </c>
      <c r="AM576" s="11">
        <f t="shared" si="926"/>
        <v>1221.1012660526267</v>
      </c>
      <c r="AN576" s="11">
        <f t="shared" si="841"/>
        <v>4172.2363864200006</v>
      </c>
      <c r="AO576" s="11">
        <f t="shared" si="942"/>
        <v>17133.966666666664</v>
      </c>
      <c r="AP576" s="11">
        <f t="shared" si="943"/>
        <v>1576.9783333333332</v>
      </c>
      <c r="AQ576" s="11">
        <f t="shared" ref="AQ576:AR576" si="1203">IF(OR(Q576="",Q573="",Q570="",Q567=""),AQ575,SUM(Q576,Q573,Q570,Q567))</f>
        <v>37752.14</v>
      </c>
      <c r="AR576" s="11">
        <f t="shared" si="1203"/>
        <v>1267012.5</v>
      </c>
      <c r="AS576" s="11">
        <f t="shared" ref="AS576:AU576" si="1204">IF(OR(T576="",T573="",T570="",T567=""),AS575,SUM(T576,T573,T570,T567)/1000)</f>
        <v>13577.462</v>
      </c>
      <c r="AT576" s="11">
        <f t="shared" si="1204"/>
        <v>1322.434260956878</v>
      </c>
      <c r="AU576" s="11">
        <f t="shared" si="1204"/>
        <v>263.82901953200002</v>
      </c>
      <c r="AV576" s="11">
        <f t="shared" si="946"/>
        <v>532569</v>
      </c>
      <c r="AW576" s="11">
        <f t="shared" ref="AW576:AX576" si="1205">IF(OR(Y576="",Y573="",Y570="",Y567=""),AW575,SUM(Y576,Y573,Y570,Y567)/1000)</f>
        <v>10359.502</v>
      </c>
      <c r="AX576" s="11">
        <f t="shared" si="1205"/>
        <v>1241.0261</v>
      </c>
      <c r="AY576" s="11">
        <f t="shared" ref="AY576:AZ576" si="1206">IF(OR(AB576="",AB573="",AB570="",AB567=""),AY575,SUM(AB576,AB573,AB570,AB567))</f>
        <v>51119.061025000003</v>
      </c>
      <c r="AZ576" s="11">
        <f t="shared" si="1206"/>
        <v>2007.825135</v>
      </c>
      <c r="BA576" s="11">
        <f t="shared" si="949"/>
        <v>10503.68</v>
      </c>
      <c r="BC576" s="66" t="str">
        <f t="shared" si="950"/>
        <v>20108</v>
      </c>
      <c r="BD576" s="2">
        <f t="shared" si="951"/>
        <v>185.18448090268899</v>
      </c>
      <c r="BE576" s="2">
        <f t="shared" si="952"/>
        <v>132.40821609125689</v>
      </c>
      <c r="BF576" s="2">
        <f t="shared" si="953"/>
        <v>224.12497892598498</v>
      </c>
      <c r="BG576" s="2">
        <f t="shared" si="954"/>
        <v>1148.1218473333063</v>
      </c>
      <c r="BH576" s="2">
        <f t="shared" si="955"/>
        <v>379.60401574090673</v>
      </c>
      <c r="BI576" s="2">
        <f t="shared" si="956"/>
        <v>406.23230166732702</v>
      </c>
      <c r="BJ576" s="2">
        <f t="shared" si="957"/>
        <v>108.38403875156945</v>
      </c>
      <c r="BK576" s="2">
        <f t="shared" si="958"/>
        <v>99.774158034911466</v>
      </c>
      <c r="BL576" s="2">
        <f t="shared" si="959"/>
        <v>8.2001870919972504</v>
      </c>
      <c r="BM576" s="2">
        <f t="shared" si="960"/>
        <v>821.2883206750638</v>
      </c>
      <c r="BN576" s="2">
        <f t="shared" si="961"/>
        <v>15.383689951931354</v>
      </c>
    </row>
    <row r="577" spans="1:66" ht="15" customHeight="1" x14ac:dyDescent="0.2">
      <c r="A577" s="71">
        <v>40422</v>
      </c>
      <c r="B577" s="13">
        <v>69647.149999999994</v>
      </c>
      <c r="C577" s="13">
        <v>1653930.4</v>
      </c>
      <c r="D577" s="76">
        <v>30337790.352249101</v>
      </c>
      <c r="E577" s="13">
        <v>15481580</v>
      </c>
      <c r="F577" s="38">
        <v>1028850.559</v>
      </c>
      <c r="G577" s="13"/>
      <c r="H577" s="38"/>
      <c r="I577" s="13">
        <v>2274954.5699999998</v>
      </c>
      <c r="J577" s="13">
        <v>11115259</v>
      </c>
      <c r="K577" s="38">
        <v>1255626.5260000001</v>
      </c>
      <c r="L577" s="13">
        <v>1280552.634963</v>
      </c>
      <c r="M577" s="38">
        <v>7083517.2844500002</v>
      </c>
      <c r="N577" s="13">
        <v>4193951.3271599999</v>
      </c>
      <c r="O577" s="13">
        <v>17690.2</v>
      </c>
      <c r="P577" s="13">
        <v>1589594</v>
      </c>
      <c r="Q577" s="13">
        <v>10596.370000000003</v>
      </c>
      <c r="R577" s="13">
        <v>333669.40000000002</v>
      </c>
      <c r="S577" s="38">
        <v>3586852</v>
      </c>
      <c r="T577" s="13">
        <v>3561618</v>
      </c>
      <c r="U577" s="13"/>
      <c r="V577" s="38">
        <v>207460</v>
      </c>
      <c r="W577" s="13"/>
      <c r="X577" s="13">
        <v>1786196.6</v>
      </c>
      <c r="Y577" s="13">
        <v>2656614</v>
      </c>
      <c r="Z577" s="13">
        <v>331236.8</v>
      </c>
      <c r="AA577" s="38">
        <v>13295.962401999999</v>
      </c>
      <c r="AB577" s="13">
        <v>13346.021408000001</v>
      </c>
      <c r="AC577" s="13"/>
      <c r="AD577" s="13">
        <v>2764220</v>
      </c>
      <c r="AF577" s="11">
        <f t="shared" ref="AF577:AG577" si="1207">IF(COUNT(B575:B577)&gt;=2,AVERAGE(B575:B577),"")</f>
        <v>68600.996573739991</v>
      </c>
      <c r="AG577" s="11">
        <f t="shared" si="1207"/>
        <v>1649809.0999999999</v>
      </c>
      <c r="AH577" s="11">
        <f t="shared" ref="AH577:AJ577" si="1208">IF(COUNT(D575:D577)&gt;=2,AVERAGE(D575:D577)/1000,"")</f>
        <v>30149.799430693136</v>
      </c>
      <c r="AI577" s="11">
        <f t="shared" si="1208"/>
        <v>15404.923333333334</v>
      </c>
      <c r="AJ577" s="11">
        <f t="shared" si="1208"/>
        <v>1020.9562103333334</v>
      </c>
      <c r="AK577" s="11">
        <f t="shared" si="933"/>
        <v>2243000.9433333334</v>
      </c>
      <c r="AL577" s="11">
        <f t="shared" ref="AL577" si="1209">IF(COUNT(J575:J577)&gt;=2,AVERAGE(J575:J577)/1000,"")</f>
        <v>10989.758</v>
      </c>
      <c r="AM577" s="11">
        <f t="shared" si="926"/>
        <v>1243.4029155628268</v>
      </c>
      <c r="AN577" s="11">
        <f t="shared" si="841"/>
        <v>4192.6469751266668</v>
      </c>
      <c r="AO577" s="11">
        <f t="shared" si="942"/>
        <v>17397.066666666666</v>
      </c>
      <c r="AP577" s="11">
        <f t="shared" si="943"/>
        <v>1589.7006666666668</v>
      </c>
      <c r="AQ577" s="11">
        <f t="shared" ref="AQ577:AR577" si="1210">IF(OR(Q577="",Q574="",Q571="",Q568=""),AQ576,SUM(Q577,Q574,Q571,Q568))</f>
        <v>39363.819999999992</v>
      </c>
      <c r="AR577" s="11">
        <f t="shared" si="1210"/>
        <v>1292930.6000000001</v>
      </c>
      <c r="AS577" s="11">
        <f t="shared" ref="AS577:AU577" si="1211">IF(OR(T577="",T574="",T571="",T568=""),AS576,SUM(T577,T574,T571,T568)/1000)</f>
        <v>13928.078</v>
      </c>
      <c r="AT577" s="11">
        <f t="shared" si="1211"/>
        <v>1322.434260956878</v>
      </c>
      <c r="AU577" s="11">
        <f t="shared" si="1211"/>
        <v>263.82901953200002</v>
      </c>
      <c r="AV577" s="11">
        <f t="shared" si="946"/>
        <v>532569</v>
      </c>
      <c r="AW577" s="11">
        <f t="shared" ref="AW577:AX577" si="1212">IF(OR(Y577="",Y574="",Y571="",Y568=""),AW576,SUM(Y577,Y574,Y571,Y568)/1000)</f>
        <v>10620.555</v>
      </c>
      <c r="AX577" s="11">
        <f t="shared" si="1212"/>
        <v>1277.4863</v>
      </c>
      <c r="AY577" s="11">
        <f t="shared" ref="AY577:AZ577" si="1213">IF(OR(AB577="",AB574="",AB571="",AB568=""),AY576,SUM(AB577,AB574,AB571,AB568))</f>
        <v>52267.296941000001</v>
      </c>
      <c r="AZ577" s="11">
        <f t="shared" si="1213"/>
        <v>2007.825135</v>
      </c>
      <c r="BA577" s="11">
        <f t="shared" si="949"/>
        <v>10742.957</v>
      </c>
      <c r="BC577" s="66" t="str">
        <f t="shared" si="950"/>
        <v>20109</v>
      </c>
      <c r="BD577" s="2">
        <f t="shared" si="951"/>
        <v>179.72315575024354</v>
      </c>
      <c r="BE577" s="2">
        <f t="shared" si="952"/>
        <v>129.59947382786936</v>
      </c>
      <c r="BF577" s="2">
        <f t="shared" si="953"/>
        <v>219.46306677620657</v>
      </c>
      <c r="BG577" s="2">
        <f t="shared" si="954"/>
        <v>1156.2525602547587</v>
      </c>
      <c r="BH577" s="2">
        <f t="shared" si="955"/>
        <v>381.44625830718002</v>
      </c>
      <c r="BI577" s="2">
        <f t="shared" si="956"/>
        <v>412.58924133148315</v>
      </c>
      <c r="BJ577" s="2">
        <f t="shared" si="957"/>
        <v>105.32583516080211</v>
      </c>
      <c r="BK577" s="2">
        <f t="shared" si="958"/>
        <v>97.848640824353922</v>
      </c>
      <c r="BL577" s="2">
        <f t="shared" si="959"/>
        <v>8.0715494514895578</v>
      </c>
      <c r="BM577" s="2">
        <f t="shared" si="960"/>
        <v>837.30399161478783</v>
      </c>
      <c r="BN577" s="2">
        <f t="shared" si="961"/>
        <v>14.964917057640751</v>
      </c>
    </row>
    <row r="578" spans="1:66" ht="15" customHeight="1" x14ac:dyDescent="0.2">
      <c r="A578" s="71">
        <v>40452</v>
      </c>
      <c r="B578" s="13">
        <v>69977.674085639999</v>
      </c>
      <c r="C578" s="13">
        <v>1664712.2</v>
      </c>
      <c r="D578" s="76">
        <v>30551758.9650525</v>
      </c>
      <c r="E578" s="13">
        <v>16029720</v>
      </c>
      <c r="F578" s="38">
        <v>1035917.522</v>
      </c>
      <c r="G578" s="13"/>
      <c r="H578" s="38"/>
      <c r="I578" s="13">
        <v>2308845.9700000002</v>
      </c>
      <c r="J578" s="13">
        <v>11322881</v>
      </c>
      <c r="K578" s="38">
        <v>1268275.905</v>
      </c>
      <c r="L578" s="13">
        <v>1279555.6938211799</v>
      </c>
      <c r="M578" s="38">
        <v>7111374.8470599996</v>
      </c>
      <c r="N578" s="13">
        <v>4294427.4960000003</v>
      </c>
      <c r="O578" s="13">
        <v>17848.3</v>
      </c>
      <c r="P578" s="13">
        <v>1598006</v>
      </c>
      <c r="Q578" s="13"/>
      <c r="R578" s="13"/>
      <c r="S578" s="38"/>
      <c r="T578" s="13"/>
      <c r="U578" s="13"/>
      <c r="V578" s="38"/>
      <c r="W578" s="13"/>
      <c r="X578" s="13"/>
      <c r="Y578" s="13"/>
      <c r="Z578" s="13">
        <v>344965.9</v>
      </c>
      <c r="AA578" s="38"/>
      <c r="AB578" s="13"/>
      <c r="AC578" s="13"/>
      <c r="AD578" s="13"/>
      <c r="AF578" s="11">
        <f t="shared" ref="AF578:AG578" si="1214">IF(COUNT(B576:B578)&gt;=2,AVERAGE(B576:B578),"")</f>
        <v>69458.505304016653</v>
      </c>
      <c r="AG578" s="11">
        <f t="shared" si="1214"/>
        <v>1656978.5333333332</v>
      </c>
      <c r="AH578" s="11">
        <f t="shared" ref="AH578:AJ578" si="1215">IF(COUNT(D576:D578)&gt;=2,AVERAGE(D576:D578)/1000,"")</f>
        <v>30348.232356956836</v>
      </c>
      <c r="AI578" s="11">
        <f t="shared" si="1215"/>
        <v>15613.413333333334</v>
      </c>
      <c r="AJ578" s="11">
        <f t="shared" si="1215"/>
        <v>1029.2440799999999</v>
      </c>
      <c r="AK578" s="11">
        <f t="shared" si="933"/>
        <v>2273419.9966666666</v>
      </c>
      <c r="AL578" s="11">
        <f t="shared" ref="AL578" si="1216">IF(COUNT(J576:J578)&gt;=2,AVERAGE(J576:J578)/1000,"")</f>
        <v>11135.175999999999</v>
      </c>
      <c r="AM578" s="11">
        <f t="shared" si="926"/>
        <v>1265.7342494379134</v>
      </c>
      <c r="AN578" s="11">
        <f t="shared" si="841"/>
        <v>4240.1114524166669</v>
      </c>
      <c r="AO578" s="11">
        <f t="shared" si="942"/>
        <v>17658.733333333334</v>
      </c>
      <c r="AP578" s="11">
        <f t="shared" si="943"/>
        <v>1594.424</v>
      </c>
      <c r="AQ578" s="11">
        <f t="shared" ref="AQ578:AR578" si="1217">IF(OR(Q578="",Q575="",Q572="",Q569=""),AQ577,SUM(Q578,Q575,Q572,Q569))</f>
        <v>39363.819999999992</v>
      </c>
      <c r="AR578" s="11">
        <f t="shared" si="1217"/>
        <v>1292930.6000000001</v>
      </c>
      <c r="AS578" s="11">
        <f t="shared" ref="AS578:AU578" si="1218">IF(OR(T578="",T575="",T572="",T569=""),AS577,SUM(T578,T575,T572,T569)/1000)</f>
        <v>13928.078</v>
      </c>
      <c r="AT578" s="11">
        <f t="shared" si="1218"/>
        <v>1322.434260956878</v>
      </c>
      <c r="AU578" s="11">
        <f t="shared" si="1218"/>
        <v>263.82901953200002</v>
      </c>
      <c r="AV578" s="11">
        <f t="shared" si="946"/>
        <v>532569</v>
      </c>
      <c r="AW578" s="11">
        <f t="shared" ref="AW578:AX578" si="1219">IF(OR(Y578="",Y575="",Y572="",Y569=""),AW577,SUM(Y578,Y575,Y572,Y569)/1000)</f>
        <v>10620.555</v>
      </c>
      <c r="AX578" s="11">
        <f t="shared" si="1219"/>
        <v>1273.5259000000001</v>
      </c>
      <c r="AY578" s="11">
        <f t="shared" ref="AY578:AZ578" si="1220">IF(OR(AB578="",AB575="",AB572="",AB569=""),AY577,SUM(AB578,AB575,AB572,AB569))</f>
        <v>52267.296941000001</v>
      </c>
      <c r="AZ578" s="11">
        <f t="shared" si="1220"/>
        <v>2007.825135</v>
      </c>
      <c r="BA578" s="11">
        <f t="shared" si="949"/>
        <v>10742.957</v>
      </c>
      <c r="BC578" s="66" t="str">
        <f t="shared" si="950"/>
        <v>201010</v>
      </c>
      <c r="BD578" s="2">
        <f t="shared" si="951"/>
        <v>181.71419308611377</v>
      </c>
      <c r="BE578" s="2">
        <f t="shared" si="952"/>
        <v>129.96875458345255</v>
      </c>
      <c r="BF578" s="2">
        <f t="shared" si="953"/>
        <v>220.74773386805381</v>
      </c>
      <c r="BG578" s="2">
        <f t="shared" si="954"/>
        <v>1164.8914269800257</v>
      </c>
      <c r="BH578" s="2">
        <f t="shared" si="955"/>
        <v>384.25593608503885</v>
      </c>
      <c r="BI578" s="2">
        <f t="shared" si="956"/>
        <v>418.42419104378968</v>
      </c>
      <c r="BJ578" s="2">
        <f t="shared" si="957"/>
        <v>105.21731321318984</v>
      </c>
      <c r="BK578" s="2">
        <f t="shared" si="958"/>
        <v>99.239726313895034</v>
      </c>
      <c r="BL578" s="2">
        <f t="shared" si="959"/>
        <v>8.161801689548934</v>
      </c>
      <c r="BM578" s="2">
        <f t="shared" si="960"/>
        <v>853.35950666175245</v>
      </c>
      <c r="BN578" s="2">
        <f t="shared" si="961"/>
        <v>15.013579367739052</v>
      </c>
    </row>
    <row r="579" spans="1:66" ht="15" customHeight="1" x14ac:dyDescent="0.2">
      <c r="A579" s="71">
        <v>40483</v>
      </c>
      <c r="B579" s="13">
        <v>71033.902499999997</v>
      </c>
      <c r="C579" s="13">
        <v>1675564.8</v>
      </c>
      <c r="D579" s="76">
        <v>30751056.361722101</v>
      </c>
      <c r="E579" s="13">
        <v>16146790</v>
      </c>
      <c r="F579" s="38">
        <v>1051480.2890000001</v>
      </c>
      <c r="G579" s="13"/>
      <c r="H579" s="38"/>
      <c r="I579" s="13">
        <v>2347806.86</v>
      </c>
      <c r="J579" s="13">
        <v>11496988</v>
      </c>
      <c r="K579" s="38">
        <v>1300994.4169260799</v>
      </c>
      <c r="L579" s="13">
        <v>1311796.08520646</v>
      </c>
      <c r="M579" s="38">
        <v>7092320.6522300001</v>
      </c>
      <c r="N579" s="13">
        <v>4297482.5808699997</v>
      </c>
      <c r="O579" s="13">
        <v>18264.900000000001</v>
      </c>
      <c r="P579" s="13">
        <v>1660253</v>
      </c>
      <c r="Q579" s="13"/>
      <c r="R579" s="13"/>
      <c r="S579" s="38"/>
      <c r="T579" s="13"/>
      <c r="U579" s="13"/>
      <c r="V579" s="38"/>
      <c r="W579" s="13"/>
      <c r="X579" s="13"/>
      <c r="Y579" s="13"/>
      <c r="Z579" s="13">
        <v>356674.5</v>
      </c>
      <c r="AA579" s="38"/>
      <c r="AB579" s="13"/>
      <c r="AC579" s="13"/>
      <c r="AD579" s="13"/>
      <c r="AF579" s="11">
        <f t="shared" ref="AF579:AG579" si="1221">IF(COUNT(B577:B579)&gt;=2,AVERAGE(B577:B579),"")</f>
        <v>70219.575528546658</v>
      </c>
      <c r="AG579" s="11">
        <f t="shared" si="1221"/>
        <v>1664735.7999999998</v>
      </c>
      <c r="AH579" s="11">
        <f t="shared" ref="AH579:AJ579" si="1222">IF(COUNT(D577:D579)&gt;=2,AVERAGE(D577:D579)/1000,"")</f>
        <v>30546.868559674564</v>
      </c>
      <c r="AI579" s="11">
        <f t="shared" si="1222"/>
        <v>15886.03</v>
      </c>
      <c r="AJ579" s="11">
        <f t="shared" si="1222"/>
        <v>1038.7494566666667</v>
      </c>
      <c r="AK579" s="11">
        <f t="shared" si="933"/>
        <v>2310535.8000000003</v>
      </c>
      <c r="AL579" s="11">
        <f t="shared" ref="AL579" si="1223">IF(COUNT(J577:J579)&gt;=2,AVERAGE(J577:J579)/1000,"")</f>
        <v>11311.709333333334</v>
      </c>
      <c r="AM579" s="11">
        <f t="shared" si="926"/>
        <v>1290.6348046635467</v>
      </c>
      <c r="AN579" s="11">
        <f t="shared" si="841"/>
        <v>4261.953801343333</v>
      </c>
      <c r="AO579" s="11">
        <f t="shared" si="942"/>
        <v>17934.466666666667</v>
      </c>
      <c r="AP579" s="11">
        <f t="shared" si="943"/>
        <v>1615.951</v>
      </c>
      <c r="AQ579" s="11">
        <f t="shared" ref="AQ579:AR579" si="1224">IF(OR(Q579="",Q576="",Q573="",Q570=""),AQ578,SUM(Q579,Q576,Q573,Q570))</f>
        <v>39363.819999999992</v>
      </c>
      <c r="AR579" s="11">
        <f t="shared" si="1224"/>
        <v>1292930.6000000001</v>
      </c>
      <c r="AS579" s="11">
        <f t="shared" ref="AS579:AU579" si="1225">IF(OR(T579="",T576="",T573="",T570=""),AS578,SUM(T579,T576,T573,T570)/1000)</f>
        <v>13928.078</v>
      </c>
      <c r="AT579" s="11">
        <f t="shared" si="1225"/>
        <v>1322.434260956878</v>
      </c>
      <c r="AU579" s="11">
        <f t="shared" si="1225"/>
        <v>263.82901953200002</v>
      </c>
      <c r="AV579" s="11">
        <f t="shared" si="946"/>
        <v>532569</v>
      </c>
      <c r="AW579" s="11">
        <f t="shared" ref="AW579:AX579" si="1226">IF(OR(Y579="",Y576="",Y573="",Y570=""),AW578,SUM(Y579,Y576,Y573,Y570)/1000)</f>
        <v>10620.555</v>
      </c>
      <c r="AX579" s="11">
        <f t="shared" si="1226"/>
        <v>1292.644</v>
      </c>
      <c r="AY579" s="11">
        <f t="shared" ref="AY579:AZ579" si="1227">IF(OR(AB579="",AB576="",AB573="",AB570=""),AY578,SUM(AB579,AB576,AB573,AB570))</f>
        <v>52267.296941000001</v>
      </c>
      <c r="AZ579" s="11">
        <f t="shared" si="1227"/>
        <v>2007.825135</v>
      </c>
      <c r="BA579" s="11">
        <f t="shared" si="949"/>
        <v>10742.957</v>
      </c>
      <c r="BC579" s="66" t="str">
        <f t="shared" si="950"/>
        <v>201011</v>
      </c>
      <c r="BD579" s="2">
        <f t="shared" si="951"/>
        <v>183.98561062768007</v>
      </c>
      <c r="BE579" s="2">
        <f t="shared" si="952"/>
        <v>130.21253539329723</v>
      </c>
      <c r="BF579" s="2">
        <f t="shared" si="953"/>
        <v>222.05769701799306</v>
      </c>
      <c r="BG579" s="2">
        <f t="shared" si="954"/>
        <v>1180.6570499796251</v>
      </c>
      <c r="BH579" s="2">
        <f t="shared" si="955"/>
        <v>386.97646382660372</v>
      </c>
      <c r="BI579" s="2">
        <f t="shared" si="956"/>
        <v>421.16626077246957</v>
      </c>
      <c r="BJ579" s="2">
        <f t="shared" si="957"/>
        <v>106.08384457090698</v>
      </c>
      <c r="BK579" s="2">
        <f t="shared" si="958"/>
        <v>100.19152019146307</v>
      </c>
      <c r="BL579" s="2">
        <f t="shared" si="959"/>
        <v>8.2017292396592225</v>
      </c>
      <c r="BM579" s="2">
        <f t="shared" si="960"/>
        <v>866.46323743061748</v>
      </c>
      <c r="BN579" s="2">
        <f t="shared" si="961"/>
        <v>15.134701996506623</v>
      </c>
    </row>
    <row r="580" spans="1:66" ht="15" customHeight="1" x14ac:dyDescent="0.2">
      <c r="A580" s="71">
        <v>40513</v>
      </c>
      <c r="B580" s="13">
        <v>72585.179000000004</v>
      </c>
      <c r="C580" s="13">
        <v>1654675.8</v>
      </c>
      <c r="D580" s="76">
        <v>30840697.4724163</v>
      </c>
      <c r="E580" s="13">
        <v>16205660</v>
      </c>
      <c r="F580" s="38">
        <v>1060153.5819999999</v>
      </c>
      <c r="G580" s="13"/>
      <c r="H580" s="38"/>
      <c r="I580" s="13">
        <v>2471205.79</v>
      </c>
      <c r="J580" s="13">
        <v>11778110</v>
      </c>
      <c r="K580" s="38">
        <v>1360654.2463839201</v>
      </c>
      <c r="L580" s="13">
        <v>1387911.55100403</v>
      </c>
      <c r="M580" s="38">
        <v>7207867.8463599999</v>
      </c>
      <c r="N580" s="13">
        <v>4442009.7018799996</v>
      </c>
      <c r="O580" s="13">
        <v>20011.900000000001</v>
      </c>
      <c r="P580" s="13">
        <v>1678417</v>
      </c>
      <c r="Q580" s="13">
        <v>11930.689999999999</v>
      </c>
      <c r="R580" s="13">
        <v>339152.8</v>
      </c>
      <c r="S580" s="38">
        <v>3522267</v>
      </c>
      <c r="T580" s="13">
        <v>3526815</v>
      </c>
      <c r="U580" s="13"/>
      <c r="V580" s="38">
        <v>217953</v>
      </c>
      <c r="W580" s="13"/>
      <c r="X580" s="13">
        <v>1769654.7</v>
      </c>
      <c r="Y580" s="13">
        <v>2748702</v>
      </c>
      <c r="Z580" s="13">
        <v>355729.6</v>
      </c>
      <c r="AA580" s="38">
        <v>13992.454969</v>
      </c>
      <c r="AB580" s="13">
        <v>14054.048486</v>
      </c>
      <c r="AC580" s="13"/>
      <c r="AD580" s="13">
        <v>2833217</v>
      </c>
      <c r="AF580" s="11">
        <f t="shared" ref="AF580:AG580" si="1228">IF(COUNT(B578:B580)&gt;=2,AVERAGE(B578:B580),"")</f>
        <v>71198.918528546666</v>
      </c>
      <c r="AG580" s="11">
        <f t="shared" si="1228"/>
        <v>1664984.2666666666</v>
      </c>
      <c r="AH580" s="11">
        <f t="shared" ref="AH580:AJ580" si="1229">IF(COUNT(D578:D580)&gt;=2,AVERAGE(D578:D580)/1000,"")</f>
        <v>30714.504266396965</v>
      </c>
      <c r="AI580" s="11">
        <f t="shared" si="1229"/>
        <v>16127.39</v>
      </c>
      <c r="AJ580" s="11">
        <f t="shared" si="1229"/>
        <v>1049.1837976666668</v>
      </c>
      <c r="AK580" s="11">
        <f t="shared" si="933"/>
        <v>2375952.8733333335</v>
      </c>
      <c r="AL580" s="11">
        <f t="shared" ref="AL580" si="1230">IF(COUNT(J578:J580)&gt;=2,AVERAGE(J578:J580)/1000,"")</f>
        <v>11532.659666666666</v>
      </c>
      <c r="AM580" s="11">
        <f t="shared" si="926"/>
        <v>1326.4211100105567</v>
      </c>
      <c r="AN580" s="11">
        <f t="shared" si="841"/>
        <v>4344.6399262499999</v>
      </c>
      <c r="AO580" s="11">
        <f t="shared" si="942"/>
        <v>18708.366666666665</v>
      </c>
      <c r="AP580" s="11">
        <f t="shared" si="943"/>
        <v>1645.5586666666668</v>
      </c>
      <c r="AQ580" s="11">
        <f t="shared" ref="AQ580:AR580" si="1231">IF(OR(Q580="",Q577="",Q574="",Q571=""),AQ579,SUM(Q580,Q577,Q574,Q571))</f>
        <v>41211.93</v>
      </c>
      <c r="AR580" s="11">
        <f t="shared" si="1231"/>
        <v>1322611.2</v>
      </c>
      <c r="AS580" s="11">
        <f t="shared" ref="AS580:AU580" si="1232">IF(OR(T580="",T577="",T574="",T571=""),AS579,SUM(T580,T577,T574,T571)/1000)</f>
        <v>14060.344999999999</v>
      </c>
      <c r="AT580" s="11">
        <f t="shared" si="1232"/>
        <v>1322.434260956878</v>
      </c>
      <c r="AU580" s="11">
        <f t="shared" si="1232"/>
        <v>821.43499999999995</v>
      </c>
      <c r="AV580" s="11">
        <f t="shared" si="946"/>
        <v>6864133.0999999996</v>
      </c>
      <c r="AW580" s="11">
        <f t="shared" ref="AW580:AX580" si="1233">IF(OR(Y580="",Y577="",Y574="",Y571=""),AW579,SUM(Y580,Y577,Y574,Y571)/1000)</f>
        <v>10808.145</v>
      </c>
      <c r="AX580" s="11">
        <f t="shared" si="1233"/>
        <v>1319.6771000000001</v>
      </c>
      <c r="AY580" s="11">
        <f t="shared" ref="AY580:AZ580" si="1234">IF(OR(AB580="",AB577="",AB574="",AB571=""),AY579,SUM(AB580,AB577,AB574,AB571))</f>
        <v>53465.508682999993</v>
      </c>
      <c r="AZ580" s="11">
        <f t="shared" si="1234"/>
        <v>2007.825135</v>
      </c>
      <c r="BA580" s="11">
        <f t="shared" si="949"/>
        <v>10992.031999999999</v>
      </c>
      <c r="BC580" s="66" t="str">
        <f t="shared" si="950"/>
        <v>201012</v>
      </c>
      <c r="BD580" s="2">
        <f t="shared" si="951"/>
        <v>178.38608023445556</v>
      </c>
      <c r="BE580" s="2">
        <f t="shared" si="952"/>
        <v>128.15680387898107</v>
      </c>
      <c r="BF580" s="2">
        <f t="shared" si="953"/>
        <v>217.89246410708526</v>
      </c>
      <c r="BG580" s="2">
        <f t="shared" si="954"/>
        <v>1201.2718113114595</v>
      </c>
      <c r="BH580" s="2">
        <f t="shared" si="955"/>
        <v>390.11784292181028</v>
      </c>
      <c r="BI580" s="2">
        <f t="shared" si="956"/>
        <v>426.8780189358875</v>
      </c>
      <c r="BJ580" s="2">
        <f t="shared" si="957"/>
        <v>104.84551890178997</v>
      </c>
      <c r="BK580" s="2">
        <f t="shared" si="958"/>
        <v>99.080064454539624</v>
      </c>
      <c r="BL580" s="2">
        <f t="shared" si="959"/>
        <v>8.1123603105072739</v>
      </c>
      <c r="BM580" s="2">
        <f t="shared" si="960"/>
        <v>879.49558084067587</v>
      </c>
      <c r="BN580" s="2">
        <f t="shared" si="961"/>
        <v>14.841574810361802</v>
      </c>
    </row>
    <row r="581" spans="1:66" ht="15" customHeight="1" x14ac:dyDescent="0.2">
      <c r="A581" s="71">
        <v>40544</v>
      </c>
      <c r="B581" s="13">
        <v>73388.482969999997</v>
      </c>
      <c r="C581" s="13">
        <v>1672025.3</v>
      </c>
      <c r="D581" s="76">
        <v>31010912.471672501</v>
      </c>
      <c r="E581" s="13">
        <v>15955730</v>
      </c>
      <c r="F581" s="38">
        <v>1082364.7069999999</v>
      </c>
      <c r="G581" s="13"/>
      <c r="H581" s="38"/>
      <c r="I581" s="13">
        <v>2436678.9500000002</v>
      </c>
      <c r="J581" s="13">
        <v>11818917</v>
      </c>
      <c r="K581" s="38">
        <v>1348030.5649999999</v>
      </c>
      <c r="L581" s="13">
        <v>1361795.1780041701</v>
      </c>
      <c r="M581" s="38">
        <v>7230805.4620300001</v>
      </c>
      <c r="N581" s="13">
        <v>4431859.2933099996</v>
      </c>
      <c r="O581" s="13">
        <v>19307.7</v>
      </c>
      <c r="P581" s="13">
        <v>1674643</v>
      </c>
      <c r="Q581" s="13"/>
      <c r="R581" s="13"/>
      <c r="S581" s="38"/>
      <c r="T581" s="13"/>
      <c r="U581" s="13"/>
      <c r="V581" s="38"/>
      <c r="W581" s="13"/>
      <c r="X581" s="13"/>
      <c r="Y581" s="13"/>
      <c r="Z581" s="13">
        <v>333330.59999999998</v>
      </c>
      <c r="AA581" s="38"/>
      <c r="AB581" s="13"/>
      <c r="AC581" s="13"/>
      <c r="AD581" s="13"/>
      <c r="AF581" s="11">
        <f t="shared" ref="AF581:AG581" si="1235">IF(COUNT(B579:B581)&gt;=2,AVERAGE(B579:B581),"")</f>
        <v>72335.854823333328</v>
      </c>
      <c r="AG581" s="11">
        <f t="shared" si="1235"/>
        <v>1667421.9666666668</v>
      </c>
      <c r="AH581" s="11">
        <f t="shared" ref="AH581:AJ581" si="1236">IF(COUNT(D579:D581)&gt;=2,AVERAGE(D579:D581)/1000,"")</f>
        <v>30867.555435270297</v>
      </c>
      <c r="AI581" s="11">
        <f t="shared" si="1236"/>
        <v>16102.726666666666</v>
      </c>
      <c r="AJ581" s="11">
        <f t="shared" si="1236"/>
        <v>1064.6661926666668</v>
      </c>
      <c r="AK581" s="11">
        <f t="shared" si="933"/>
        <v>2418563.8666666667</v>
      </c>
      <c r="AL581" s="11">
        <f t="shared" ref="AL581" si="1237">IF(COUNT(J579:J581)&gt;=2,AVERAGE(J579:J581)/1000,"")</f>
        <v>11698.004999999999</v>
      </c>
      <c r="AM581" s="11">
        <f t="shared" si="926"/>
        <v>1353.8342714048865</v>
      </c>
      <c r="AN581" s="11">
        <f t="shared" si="841"/>
        <v>4390.4505253533334</v>
      </c>
      <c r="AO581" s="11">
        <f t="shared" si="942"/>
        <v>19194.833333333332</v>
      </c>
      <c r="AP581" s="11">
        <f t="shared" si="943"/>
        <v>1671.1043333333332</v>
      </c>
      <c r="AQ581" s="11">
        <f t="shared" ref="AQ581:AR581" si="1238">IF(OR(Q581="",Q578="",Q575="",Q572=""),AQ580,SUM(Q581,Q578,Q575,Q572))</f>
        <v>41211.93</v>
      </c>
      <c r="AR581" s="11">
        <f t="shared" si="1238"/>
        <v>1322611.2</v>
      </c>
      <c r="AS581" s="11">
        <f t="shared" ref="AS581:AU581" si="1239">IF(OR(T581="",T578="",T575="",T572=""),AS580,SUM(T581,T578,T575,T572)/1000)</f>
        <v>14060.344999999999</v>
      </c>
      <c r="AT581" s="11">
        <f t="shared" si="1239"/>
        <v>1322.434260956878</v>
      </c>
      <c r="AU581" s="11">
        <f t="shared" si="1239"/>
        <v>821.43499999999995</v>
      </c>
      <c r="AV581" s="11">
        <f t="shared" si="946"/>
        <v>6864133.0999999996</v>
      </c>
      <c r="AW581" s="11">
        <f t="shared" ref="AW581:AX581" si="1240">IF(OR(Y581="",Y578="",Y575="",Y572=""),AW580,SUM(Y581,Y578,Y575,Y572)/1000)</f>
        <v>10808.145</v>
      </c>
      <c r="AX581" s="11">
        <f t="shared" si="1240"/>
        <v>1317.8761000000002</v>
      </c>
      <c r="AY581" s="11">
        <f t="shared" ref="AY581:AZ581" si="1241">IF(OR(AB581="",AB578="",AB575="",AB572=""),AY580,SUM(AB581,AB578,AB575,AB572))</f>
        <v>53465.508682999993</v>
      </c>
      <c r="AZ581" s="11">
        <f t="shared" si="1241"/>
        <v>2007.825135</v>
      </c>
      <c r="BA581" s="11">
        <f t="shared" si="949"/>
        <v>10992.031999999999</v>
      </c>
      <c r="BC581" s="66" t="str">
        <f t="shared" si="950"/>
        <v>20111</v>
      </c>
      <c r="BD581" s="2">
        <f t="shared" si="951"/>
        <v>180.87400696514385</v>
      </c>
      <c r="BE581" s="2">
        <f t="shared" si="952"/>
        <v>128.75677936619334</v>
      </c>
      <c r="BF581" s="2">
        <f t="shared" si="953"/>
        <v>219.31862070039071</v>
      </c>
      <c r="BG581" s="2">
        <f t="shared" si="954"/>
        <v>1219.5230020984675</v>
      </c>
      <c r="BH581" s="2">
        <f t="shared" si="955"/>
        <v>393.72069778725609</v>
      </c>
      <c r="BI581" s="2">
        <f t="shared" si="956"/>
        <v>433.84721979687146</v>
      </c>
      <c r="BJ581" s="2">
        <f t="shared" si="957"/>
        <v>106.50770447809303</v>
      </c>
      <c r="BK581" s="2">
        <f t="shared" si="958"/>
        <v>101.34342808917718</v>
      </c>
      <c r="BL581" s="2">
        <f t="shared" si="959"/>
        <v>8.1541500149783541</v>
      </c>
      <c r="BM581" s="2">
        <f t="shared" si="960"/>
        <v>893.22851646972072</v>
      </c>
      <c r="BN581" s="2">
        <f t="shared" si="961"/>
        <v>15.041957256274971</v>
      </c>
    </row>
    <row r="582" spans="1:66" ht="15" customHeight="1" x14ac:dyDescent="0.2">
      <c r="A582" s="71">
        <v>40575</v>
      </c>
      <c r="B582" s="13">
        <v>73613.086330000006</v>
      </c>
      <c r="C582" s="13">
        <v>1679474.1</v>
      </c>
      <c r="D582" s="76">
        <v>31190948.848004501</v>
      </c>
      <c r="E582" s="13">
        <v>16169270</v>
      </c>
      <c r="F582" s="38">
        <v>1074270.7849999999</v>
      </c>
      <c r="G582" s="13"/>
      <c r="H582" s="38"/>
      <c r="I582" s="13">
        <v>2420191.14</v>
      </c>
      <c r="J582" s="13">
        <v>12157275</v>
      </c>
      <c r="K582" s="38">
        <v>1367532.564</v>
      </c>
      <c r="L582" s="13">
        <v>1381531.6038588299</v>
      </c>
      <c r="M582" s="38">
        <v>7257681.2381800003</v>
      </c>
      <c r="N582" s="13">
        <v>4441379.3035000004</v>
      </c>
      <c r="O582" s="13">
        <v>19536.7</v>
      </c>
      <c r="P582" s="13">
        <v>1653749</v>
      </c>
      <c r="Q582" s="13"/>
      <c r="R582" s="13"/>
      <c r="S582" s="38"/>
      <c r="T582" s="13"/>
      <c r="U582" s="13"/>
      <c r="V582" s="38"/>
      <c r="W582" s="13"/>
      <c r="X582" s="13"/>
      <c r="Y582" s="13"/>
      <c r="Z582" s="13">
        <v>335117.59999999998</v>
      </c>
      <c r="AA582" s="38"/>
      <c r="AB582" s="13"/>
      <c r="AC582" s="13"/>
      <c r="AD582" s="13"/>
      <c r="AF582" s="11">
        <f t="shared" ref="AF582:AG582" si="1242">IF(COUNT(B580:B582)&gt;=2,AVERAGE(B580:B582),"")</f>
        <v>73195.582766666674</v>
      </c>
      <c r="AG582" s="11">
        <f t="shared" si="1242"/>
        <v>1668725.0666666667</v>
      </c>
      <c r="AH582" s="11">
        <f t="shared" ref="AH582:AJ582" si="1243">IF(COUNT(D580:D582)&gt;=2,AVERAGE(D580:D582)/1000,"")</f>
        <v>31014.186264031101</v>
      </c>
      <c r="AI582" s="11">
        <f t="shared" si="1243"/>
        <v>16110.22</v>
      </c>
      <c r="AJ582" s="11">
        <f t="shared" si="1243"/>
        <v>1072.2630246666668</v>
      </c>
      <c r="AK582" s="11">
        <f t="shared" si="933"/>
        <v>2442691.9600000004</v>
      </c>
      <c r="AL582" s="11">
        <f t="shared" ref="AL582" si="1244">IF(COUNT(J580:J582)&gt;=2,AVERAGE(J580:J582)/1000,"")</f>
        <v>11918.100666666665</v>
      </c>
      <c r="AM582" s="11">
        <f t="shared" si="926"/>
        <v>1377.0794442890101</v>
      </c>
      <c r="AN582" s="11">
        <f t="shared" si="841"/>
        <v>4438.4160995633329</v>
      </c>
      <c r="AO582" s="11">
        <f t="shared" si="942"/>
        <v>19618.766666666666</v>
      </c>
      <c r="AP582" s="11">
        <f t="shared" si="943"/>
        <v>1668.9363333333333</v>
      </c>
      <c r="AQ582" s="11">
        <f t="shared" ref="AQ582:AR582" si="1245">IF(OR(Q582="",Q579="",Q576="",Q573=""),AQ581,SUM(Q582,Q579,Q576,Q573))</f>
        <v>41211.93</v>
      </c>
      <c r="AR582" s="11">
        <f t="shared" si="1245"/>
        <v>1322611.2</v>
      </c>
      <c r="AS582" s="11">
        <f t="shared" ref="AS582:AU582" si="1246">IF(OR(T582="",T579="",T576="",T573=""),AS581,SUM(T582,T579,T576,T573)/1000)</f>
        <v>14060.344999999999</v>
      </c>
      <c r="AT582" s="11">
        <f t="shared" si="1246"/>
        <v>1322.434260956878</v>
      </c>
      <c r="AU582" s="11">
        <f t="shared" si="1246"/>
        <v>821.43499999999995</v>
      </c>
      <c r="AV582" s="11">
        <f t="shared" si="946"/>
        <v>6864133.0999999996</v>
      </c>
      <c r="AW582" s="11">
        <f t="shared" ref="AW582:AX582" si="1247">IF(OR(Y582="",Y579="",Y576="",Y573=""),AW581,SUM(Y582,Y579,Y576,Y573)/1000)</f>
        <v>10808.145</v>
      </c>
      <c r="AX582" s="11">
        <f t="shared" si="1247"/>
        <v>1342.0225999999998</v>
      </c>
      <c r="AY582" s="11">
        <f t="shared" ref="AY582:AZ582" si="1248">IF(OR(AB582="",AB579="",AB576="",AB573=""),AY581,SUM(AB582,AB579,AB576,AB573))</f>
        <v>53465.508682999993</v>
      </c>
      <c r="AZ582" s="11">
        <f t="shared" si="1248"/>
        <v>2007.825135</v>
      </c>
      <c r="BA582" s="11">
        <f t="shared" si="949"/>
        <v>10992.031999999999</v>
      </c>
      <c r="BC582" s="66" t="str">
        <f t="shared" si="950"/>
        <v>20112</v>
      </c>
      <c r="BD582" s="2">
        <f t="shared" si="951"/>
        <v>183.76228430912789</v>
      </c>
      <c r="BE582" s="2">
        <f t="shared" si="952"/>
        <v>128.77599669051583</v>
      </c>
      <c r="BF582" s="2">
        <f t="shared" si="953"/>
        <v>220.52220174525851</v>
      </c>
      <c r="BG582" s="2">
        <f t="shared" si="954"/>
        <v>1217.6580070615505</v>
      </c>
      <c r="BH582" s="2">
        <f t="shared" si="955"/>
        <v>397.67566112620545</v>
      </c>
      <c r="BI582" s="2">
        <f t="shared" si="956"/>
        <v>446.13052455800721</v>
      </c>
      <c r="BJ582" s="2">
        <f t="shared" si="957"/>
        <v>108.5881073697812</v>
      </c>
      <c r="BK582" s="2">
        <f t="shared" si="958"/>
        <v>102.6130249326618</v>
      </c>
      <c r="BL582" s="2">
        <f t="shared" si="959"/>
        <v>8.3123486013716867</v>
      </c>
      <c r="BM582" s="2">
        <f t="shared" si="960"/>
        <v>931.7727097119274</v>
      </c>
      <c r="BN582" s="2">
        <f t="shared" si="961"/>
        <v>15.317557974649501</v>
      </c>
    </row>
    <row r="583" spans="1:66" ht="15" customHeight="1" x14ac:dyDescent="0.2">
      <c r="A583" s="71">
        <v>40603</v>
      </c>
      <c r="B583" s="13">
        <v>75813.088000000003</v>
      </c>
      <c r="C583" s="13">
        <v>1680236.3</v>
      </c>
      <c r="D583" s="76">
        <v>31177994.259848099</v>
      </c>
      <c r="E583" s="13">
        <v>16684460</v>
      </c>
      <c r="F583" s="38">
        <v>1088617.2849999999</v>
      </c>
      <c r="G583" s="13"/>
      <c r="H583" s="38"/>
      <c r="I583" s="13">
        <v>2451356.92</v>
      </c>
      <c r="J583" s="13">
        <v>12283648</v>
      </c>
      <c r="K583" s="38">
        <v>1393939.1070000001</v>
      </c>
      <c r="L583" s="13">
        <v>1421898.0243122701</v>
      </c>
      <c r="M583" s="38">
        <v>7261571.8988800002</v>
      </c>
      <c r="N583" s="13">
        <v>4444644.9014900001</v>
      </c>
      <c r="O583" s="13">
        <v>19788.7</v>
      </c>
      <c r="P583" s="13">
        <v>1650771</v>
      </c>
      <c r="Q583" s="13">
        <v>10446.99</v>
      </c>
      <c r="R583" s="13">
        <v>341307.8</v>
      </c>
      <c r="S583" s="38">
        <v>3605310</v>
      </c>
      <c r="T583" s="13">
        <v>3585278</v>
      </c>
      <c r="U583" s="13"/>
      <c r="V583" s="38">
        <v>218298</v>
      </c>
      <c r="W583" s="13"/>
      <c r="X583" s="13">
        <v>1834355.1</v>
      </c>
      <c r="Y583" s="13">
        <v>2960302</v>
      </c>
      <c r="Z583" s="13">
        <v>348082.9</v>
      </c>
      <c r="AA583" s="38">
        <v>13909.737685</v>
      </c>
      <c r="AB583" s="13">
        <v>13909.667817</v>
      </c>
      <c r="AC583" s="13">
        <v>13028.84380355</v>
      </c>
      <c r="AD583" s="13">
        <v>2941530</v>
      </c>
      <c r="AF583" s="11">
        <f t="shared" ref="AF583:AG583" si="1249">IF(COUNT(B581:B583)&gt;=2,AVERAGE(B581:B583),"")</f>
        <v>74271.552433333345</v>
      </c>
      <c r="AG583" s="11">
        <f t="shared" si="1249"/>
        <v>1677245.2333333334</v>
      </c>
      <c r="AH583" s="11">
        <f t="shared" ref="AH583:AJ583" si="1250">IF(COUNT(D581:D583)&gt;=2,AVERAGE(D581:D583)/1000,"")</f>
        <v>31126.618526508366</v>
      </c>
      <c r="AI583" s="11">
        <f t="shared" si="1250"/>
        <v>16269.82</v>
      </c>
      <c r="AJ583" s="11">
        <f t="shared" si="1250"/>
        <v>1081.7509256666665</v>
      </c>
      <c r="AK583" s="11">
        <f t="shared" si="933"/>
        <v>2436075.67</v>
      </c>
      <c r="AL583" s="11">
        <f t="shared" ref="AL583" si="1251">IF(COUNT(J581:J583)&gt;=2,AVERAGE(J581:J583)/1000,"")</f>
        <v>12086.613333333335</v>
      </c>
      <c r="AM583" s="11">
        <f t="shared" si="926"/>
        <v>1388.40826872509</v>
      </c>
      <c r="AN583" s="11">
        <f t="shared" si="841"/>
        <v>4439.2944994333338</v>
      </c>
      <c r="AO583" s="11">
        <f t="shared" si="942"/>
        <v>19544.366666666669</v>
      </c>
      <c r="AP583" s="11">
        <f t="shared" si="943"/>
        <v>1659.721</v>
      </c>
      <c r="AQ583" s="11">
        <f t="shared" ref="AQ583:AR583" si="1252">IF(OR(Q583="",Q580="",Q577="",Q574=""),AQ582,SUM(Q583,Q580,Q577,Q574))</f>
        <v>42908.79</v>
      </c>
      <c r="AR583" s="11">
        <f t="shared" si="1252"/>
        <v>1343592.5</v>
      </c>
      <c r="AS583" s="11">
        <f t="shared" ref="AS583:AU583" si="1253">IF(OR(T583="",T580="",T577="",T574=""),AS582,SUM(T583,T580,T577,T574)/1000)</f>
        <v>14195.569</v>
      </c>
      <c r="AT583" s="11">
        <f t="shared" si="1253"/>
        <v>1322.434260956878</v>
      </c>
      <c r="AU583" s="11">
        <f t="shared" si="1253"/>
        <v>843.08299999999997</v>
      </c>
      <c r="AV583" s="11">
        <f t="shared" si="946"/>
        <v>7094716.3000000007</v>
      </c>
      <c r="AW583" s="11">
        <f t="shared" ref="AW583:AX583" si="1254">IF(OR(Y583="",Y580="",Y577="",Y574=""),AW582,SUM(Y583,Y580,Y577,Y574)/1000)</f>
        <v>11017.781999999999</v>
      </c>
      <c r="AX583" s="11">
        <f t="shared" si="1254"/>
        <v>1356.0821000000001</v>
      </c>
      <c r="AY583" s="11">
        <f t="shared" ref="AY583:AZ583" si="1255">IF(OR(AB583="",AB580="",AB577="",AB574=""),AY582,SUM(AB583,AB580,AB577,AB574))</f>
        <v>54592.012136000005</v>
      </c>
      <c r="AZ583" s="11">
        <f t="shared" si="1255"/>
        <v>2007.825135</v>
      </c>
      <c r="BA583" s="11">
        <f t="shared" si="949"/>
        <v>11291.483</v>
      </c>
      <c r="BC583" s="66" t="str">
        <f t="shared" si="950"/>
        <v>20113</v>
      </c>
      <c r="BD583" s="2">
        <f t="shared" si="951"/>
        <v>177.60775281979434</v>
      </c>
      <c r="BE583" s="2">
        <f t="shared" si="952"/>
        <v>126.07045567636708</v>
      </c>
      <c r="BF583" s="2">
        <f t="shared" si="953"/>
        <v>219.53625914065623</v>
      </c>
      <c r="BG583" s="2">
        <f t="shared" si="954"/>
        <v>1218.2246388824708</v>
      </c>
      <c r="BH583" s="2">
        <f t="shared" si="955"/>
        <v>129.61052215533388</v>
      </c>
      <c r="BI583" s="2">
        <f t="shared" si="956"/>
        <v>35.23480432899337</v>
      </c>
      <c r="BJ583" s="2">
        <f t="shared" si="957"/>
        <v>108.23323521288806</v>
      </c>
      <c r="BK583" s="2">
        <f t="shared" si="958"/>
        <v>102.58829765287936</v>
      </c>
      <c r="BL583" s="2">
        <f t="shared" si="959"/>
        <v>8.2117436708300318</v>
      </c>
      <c r="BM583" s="2">
        <f t="shared" si="960"/>
        <v>956.00124725669048</v>
      </c>
      <c r="BN583" s="2">
        <f t="shared" si="961"/>
        <v>15.202869981940859</v>
      </c>
    </row>
    <row r="584" spans="1:66" ht="15" customHeight="1" x14ac:dyDescent="0.2">
      <c r="A584" s="71">
        <v>40634</v>
      </c>
      <c r="B584" s="13">
        <v>75738.456189610006</v>
      </c>
      <c r="C584" s="13">
        <v>1690397.6</v>
      </c>
      <c r="D584" s="76">
        <v>31324531.874330901</v>
      </c>
      <c r="E584" s="13">
        <v>16436930</v>
      </c>
      <c r="F584" s="38">
        <v>1103104.4750000001</v>
      </c>
      <c r="G584" s="13"/>
      <c r="H584" s="38"/>
      <c r="I584" s="13">
        <v>2434478.39</v>
      </c>
      <c r="J584" s="13">
        <v>12481271</v>
      </c>
      <c r="K584" s="38">
        <v>1401819.8060000001</v>
      </c>
      <c r="L584" s="13">
        <v>1417174.45526564</v>
      </c>
      <c r="M584" s="38">
        <v>7315784.1658800002</v>
      </c>
      <c r="N584" s="13">
        <v>4476820.1137300003</v>
      </c>
      <c r="O584" s="13">
        <v>20020.8</v>
      </c>
      <c r="P584" s="13">
        <v>1656915</v>
      </c>
      <c r="Q584" s="13"/>
      <c r="R584" s="13"/>
      <c r="S584" s="38"/>
      <c r="T584" s="13"/>
      <c r="U584" s="13"/>
      <c r="V584" s="38"/>
      <c r="W584" s="13"/>
      <c r="X584" s="13"/>
      <c r="Y584" s="13"/>
      <c r="Z584" s="13">
        <v>349255</v>
      </c>
      <c r="AA584" s="38"/>
      <c r="AB584" s="13"/>
      <c r="AC584" s="13"/>
      <c r="AD584" s="13"/>
      <c r="AF584" s="11">
        <f t="shared" ref="AF584:AG584" si="1256">IF(COUNT(B582:B584)&gt;=2,AVERAGE(B582:B584),"")</f>
        <v>75054.876839870005</v>
      </c>
      <c r="AG584" s="11">
        <f t="shared" si="1256"/>
        <v>1683369.3333333333</v>
      </c>
      <c r="AH584" s="11">
        <f t="shared" ref="AH584:AJ584" si="1257">IF(COUNT(D582:D584)&gt;=2,AVERAGE(D582:D584)/1000,"")</f>
        <v>31231.1583273945</v>
      </c>
      <c r="AI584" s="11">
        <f t="shared" si="1257"/>
        <v>16430.22</v>
      </c>
      <c r="AJ584" s="11">
        <f t="shared" si="1257"/>
        <v>1088.6641816666665</v>
      </c>
      <c r="AK584" s="11">
        <f t="shared" si="933"/>
        <v>2435342.1500000004</v>
      </c>
      <c r="AL584" s="11">
        <f t="shared" ref="AL584" si="1258">IF(COUNT(J582:J584)&gt;=2,AVERAGE(J582:J584)/1000,"")</f>
        <v>12307.397999999999</v>
      </c>
      <c r="AM584" s="11">
        <f t="shared" si="926"/>
        <v>1406.868027812247</v>
      </c>
      <c r="AN584" s="11">
        <f t="shared" si="841"/>
        <v>4454.281439573334</v>
      </c>
      <c r="AO584" s="11">
        <f t="shared" si="942"/>
        <v>19782.066666666666</v>
      </c>
      <c r="AP584" s="11">
        <f t="shared" si="943"/>
        <v>1653.8116666666667</v>
      </c>
      <c r="AQ584" s="11">
        <f t="shared" ref="AQ584:AR584" si="1259">IF(OR(Q584="",Q581="",Q578="",Q575=""),AQ583,SUM(Q584,Q581,Q578,Q575))</f>
        <v>42908.79</v>
      </c>
      <c r="AR584" s="11">
        <f t="shared" si="1259"/>
        <v>1343592.5</v>
      </c>
      <c r="AS584" s="11">
        <f t="shared" ref="AS584:AU584" si="1260">IF(OR(T584="",T581="",T578="",T575=""),AS583,SUM(T584,T581,T578,T575)/1000)</f>
        <v>14195.569</v>
      </c>
      <c r="AT584" s="11">
        <f t="shared" si="1260"/>
        <v>1322.434260956878</v>
      </c>
      <c r="AU584" s="11">
        <f t="shared" si="1260"/>
        <v>843.08299999999997</v>
      </c>
      <c r="AV584" s="11">
        <f t="shared" si="946"/>
        <v>7094716.3000000007</v>
      </c>
      <c r="AW584" s="11">
        <f t="shared" ref="AW584:AX584" si="1261">IF(OR(Y584="",Y581="",Y578="",Y575=""),AW583,SUM(Y584,Y581,Y578,Y575)/1000)</f>
        <v>11017.781999999999</v>
      </c>
      <c r="AX584" s="11">
        <f t="shared" si="1261"/>
        <v>1360.0242000000001</v>
      </c>
      <c r="AY584" s="11">
        <f t="shared" ref="AY584:AZ584" si="1262">IF(OR(AB584="",AB581="",AB578="",AB575=""),AY583,SUM(AB584,AB581,AB578,AB575))</f>
        <v>54592.012136000005</v>
      </c>
      <c r="AZ584" s="11">
        <f t="shared" si="1262"/>
        <v>2007.825135</v>
      </c>
      <c r="BA584" s="11">
        <f t="shared" si="949"/>
        <v>11291.483</v>
      </c>
      <c r="BC584" s="66" t="str">
        <f t="shared" si="950"/>
        <v>20114</v>
      </c>
      <c r="BD584" s="2">
        <f t="shared" si="951"/>
        <v>180.21857368323529</v>
      </c>
      <c r="BE584" s="2">
        <f t="shared" si="952"/>
        <v>126.1689804733747</v>
      </c>
      <c r="BF584" s="2">
        <f t="shared" si="953"/>
        <v>220.57912707000503</v>
      </c>
      <c r="BG584" s="2">
        <f t="shared" si="954"/>
        <v>1230.293291723068</v>
      </c>
      <c r="BH584" s="2">
        <f t="shared" si="955"/>
        <v>130.53534663931617</v>
      </c>
      <c r="BI584" s="2">
        <f t="shared" si="956"/>
        <v>35.586314024126374</v>
      </c>
      <c r="BJ584" s="2">
        <f t="shared" si="957"/>
        <v>110.26962227714992</v>
      </c>
      <c r="BK584" s="2">
        <f t="shared" si="958"/>
        <v>104.49233006722028</v>
      </c>
      <c r="BL584" s="2">
        <f t="shared" si="959"/>
        <v>8.3014567875505527</v>
      </c>
      <c r="BM584" s="2">
        <f t="shared" si="960"/>
        <v>977.11530375212021</v>
      </c>
      <c r="BN584" s="2">
        <f t="shared" si="961"/>
        <v>15.183146604134098</v>
      </c>
    </row>
    <row r="585" spans="1:66" ht="15" customHeight="1" x14ac:dyDescent="0.2">
      <c r="A585" s="71">
        <v>40664</v>
      </c>
      <c r="B585" s="13">
        <v>76340.921506650004</v>
      </c>
      <c r="C585" s="13">
        <v>1688354.1</v>
      </c>
      <c r="D585" s="76">
        <v>31487706.7393107</v>
      </c>
      <c r="E585" s="13">
        <v>16364350</v>
      </c>
      <c r="F585" s="38">
        <v>1117008.8570000001</v>
      </c>
      <c r="G585" s="13"/>
      <c r="H585" s="38"/>
      <c r="I585" s="13">
        <v>2475285.98</v>
      </c>
      <c r="J585" s="13">
        <v>12560026</v>
      </c>
      <c r="K585" s="38">
        <v>1427174.1410000001</v>
      </c>
      <c r="L585" s="13">
        <v>1442662.3298375299</v>
      </c>
      <c r="M585" s="38">
        <v>7344860.3443499999</v>
      </c>
      <c r="N585" s="13">
        <v>4470236.0623000003</v>
      </c>
      <c r="O585" s="13">
        <v>20160.900000000001</v>
      </c>
      <c r="P585" s="13">
        <v>1666606</v>
      </c>
      <c r="Q585" s="13"/>
      <c r="R585" s="13"/>
      <c r="S585" s="38"/>
      <c r="T585" s="13"/>
      <c r="U585" s="13"/>
      <c r="V585" s="38"/>
      <c r="W585" s="13"/>
      <c r="X585" s="13"/>
      <c r="Y585" s="13"/>
      <c r="Z585" s="13">
        <v>366411.2</v>
      </c>
      <c r="AA585" s="38"/>
      <c r="AB585" s="13"/>
      <c r="AC585" s="13"/>
      <c r="AD585" s="13"/>
      <c r="AF585" s="11">
        <f t="shared" ref="AF585:AG585" si="1263">IF(COUNT(B583:B585)&gt;=2,AVERAGE(B583:B585),"")</f>
        <v>75964.155232086661</v>
      </c>
      <c r="AG585" s="11">
        <f t="shared" si="1263"/>
        <v>1686329.3333333333</v>
      </c>
      <c r="AH585" s="11">
        <f t="shared" ref="AH585:AJ585" si="1264">IF(COUNT(D583:D585)&gt;=2,AVERAGE(D583:D585)/1000,"")</f>
        <v>31330.077624496564</v>
      </c>
      <c r="AI585" s="11">
        <f t="shared" si="1264"/>
        <v>16495.246666666666</v>
      </c>
      <c r="AJ585" s="11">
        <f t="shared" si="1264"/>
        <v>1102.9102056666666</v>
      </c>
      <c r="AK585" s="11">
        <f t="shared" si="933"/>
        <v>2453707.0966666671</v>
      </c>
      <c r="AL585" s="11">
        <f t="shared" ref="AL585" si="1265">IF(COUNT(J583:J585)&gt;=2,AVERAGE(J583:J585)/1000,"")</f>
        <v>12441.648333333334</v>
      </c>
      <c r="AM585" s="11">
        <f t="shared" si="926"/>
        <v>1427.2449364718134</v>
      </c>
      <c r="AN585" s="11">
        <f t="shared" si="841"/>
        <v>4463.9003591733344</v>
      </c>
      <c r="AO585" s="11">
        <f t="shared" si="942"/>
        <v>19990.133333333335</v>
      </c>
      <c r="AP585" s="11">
        <f t="shared" si="943"/>
        <v>1658.0973333333332</v>
      </c>
      <c r="AQ585" s="11">
        <f t="shared" ref="AQ585:AR585" si="1266">IF(OR(Q585="",Q582="",Q579="",Q576=""),AQ584,SUM(Q585,Q582,Q579,Q576))</f>
        <v>42908.79</v>
      </c>
      <c r="AR585" s="11">
        <f t="shared" si="1266"/>
        <v>1343592.5</v>
      </c>
      <c r="AS585" s="11">
        <f t="shared" ref="AS585:AU585" si="1267">IF(OR(T585="",T582="",T579="",T576=""),AS584,SUM(T585,T582,T579,T576)/1000)</f>
        <v>14195.569</v>
      </c>
      <c r="AT585" s="11">
        <f t="shared" si="1267"/>
        <v>1322.434260956878</v>
      </c>
      <c r="AU585" s="11">
        <f t="shared" si="1267"/>
        <v>843.08299999999997</v>
      </c>
      <c r="AV585" s="11">
        <f t="shared" si="946"/>
        <v>7094716.3000000007</v>
      </c>
      <c r="AW585" s="11">
        <f t="shared" ref="AW585:AX585" si="1268">IF(OR(Y585="",Y582="",Y579="",Y576=""),AW584,SUM(Y585,Y582,Y579,Y576)/1000)</f>
        <v>11017.781999999999</v>
      </c>
      <c r="AX585" s="11">
        <f t="shared" si="1268"/>
        <v>1392.4286000000002</v>
      </c>
      <c r="AY585" s="11">
        <f t="shared" ref="AY585:AZ585" si="1269">IF(OR(AB585="",AB582="",AB579="",AB576=""),AY584,SUM(AB585,AB582,AB579,AB576))</f>
        <v>54592.012136000005</v>
      </c>
      <c r="AZ585" s="11">
        <f t="shared" si="1269"/>
        <v>2007.825135</v>
      </c>
      <c r="BA585" s="11">
        <f t="shared" si="949"/>
        <v>11291.483</v>
      </c>
      <c r="BC585" s="66" t="str">
        <f t="shared" si="950"/>
        <v>20115</v>
      </c>
      <c r="BD585" s="2">
        <f t="shared" si="951"/>
        <v>182.1192961355365</v>
      </c>
      <c r="BE585" s="2">
        <f t="shared" si="952"/>
        <v>126.81317331452611</v>
      </c>
      <c r="BF585" s="2">
        <f t="shared" si="953"/>
        <v>221.37876792147253</v>
      </c>
      <c r="BG585" s="2">
        <f t="shared" si="954"/>
        <v>1242.4224390641191</v>
      </c>
      <c r="BH585" s="2">
        <f t="shared" si="955"/>
        <v>131.69038641726573</v>
      </c>
      <c r="BI585" s="2">
        <f t="shared" si="956"/>
        <v>35.489924721885131</v>
      </c>
      <c r="BJ585" s="2">
        <f t="shared" si="957"/>
        <v>111.82874890495394</v>
      </c>
      <c r="BK585" s="2">
        <f t="shared" si="958"/>
        <v>103.45639996860636</v>
      </c>
      <c r="BL585" s="2">
        <f t="shared" si="959"/>
        <v>8.3030997156581083</v>
      </c>
      <c r="BM585" s="2">
        <f t="shared" si="960"/>
        <v>973.40980177871256</v>
      </c>
      <c r="BN585" s="2">
        <f t="shared" si="961"/>
        <v>15.099310118456716</v>
      </c>
    </row>
    <row r="586" spans="1:66" ht="15" customHeight="1" x14ac:dyDescent="0.2">
      <c r="A586" s="71">
        <v>40695</v>
      </c>
      <c r="B586" s="13">
        <v>78082.085000000006</v>
      </c>
      <c r="C586" s="13">
        <v>1691081.9</v>
      </c>
      <c r="D586" s="76">
        <v>31619403.024658602</v>
      </c>
      <c r="E586" s="13">
        <v>16230100</v>
      </c>
      <c r="F586" s="38">
        <v>1132071.24</v>
      </c>
      <c r="G586" s="13"/>
      <c r="H586" s="38"/>
      <c r="I586" s="13">
        <v>2522783.81</v>
      </c>
      <c r="J586" s="13">
        <v>12603119</v>
      </c>
      <c r="K586" s="38">
        <v>1453997.7479999999</v>
      </c>
      <c r="L586" s="13">
        <v>1483845.13886711</v>
      </c>
      <c r="M586" s="38">
        <v>7416488.1624600003</v>
      </c>
      <c r="N586" s="13">
        <v>4527262.9244799996</v>
      </c>
      <c r="O586" s="13">
        <v>20721.900000000001</v>
      </c>
      <c r="P586" s="13">
        <v>1646475</v>
      </c>
      <c r="Q586" s="13">
        <v>11889.590000000002</v>
      </c>
      <c r="R586" s="13">
        <v>343911.3</v>
      </c>
      <c r="S586" s="38">
        <v>3545737</v>
      </c>
      <c r="T586" s="13">
        <v>3514656</v>
      </c>
      <c r="U586" s="13">
        <v>20434962.911524899</v>
      </c>
      <c r="V586" s="38">
        <v>224055</v>
      </c>
      <c r="W586" s="13"/>
      <c r="X586" s="13">
        <v>1928233</v>
      </c>
      <c r="Y586" s="13">
        <v>2810921</v>
      </c>
      <c r="Z586" s="13">
        <v>371046.40000000002</v>
      </c>
      <c r="AA586" s="38">
        <v>14162.086203000001</v>
      </c>
      <c r="AB586" s="13">
        <v>14375.968629999999</v>
      </c>
      <c r="AC586" s="13">
        <v>14481.141999089999</v>
      </c>
      <c r="AD586" s="13">
        <v>2980656</v>
      </c>
      <c r="AF586" s="11">
        <f t="shared" ref="AF586:AG586" si="1270">IF(COUNT(B584:B586)&gt;=2,AVERAGE(B584:B586),"")</f>
        <v>76720.48756542</v>
      </c>
      <c r="AG586" s="11">
        <f t="shared" si="1270"/>
        <v>1689944.5333333332</v>
      </c>
      <c r="AH586" s="11">
        <f t="shared" ref="AH586:AJ586" si="1271">IF(COUNT(D584:D586)&gt;=2,AVERAGE(D584:D586)/1000,"")</f>
        <v>31477.213879433406</v>
      </c>
      <c r="AI586" s="11">
        <f t="shared" si="1271"/>
        <v>16343.793333333333</v>
      </c>
      <c r="AJ586" s="11">
        <f t="shared" si="1271"/>
        <v>1117.3948573333334</v>
      </c>
      <c r="AK586" s="11">
        <f t="shared" si="933"/>
        <v>2477516.06</v>
      </c>
      <c r="AL586" s="11">
        <f t="shared" ref="AL586" si="1272">IF(COUNT(J584:J586)&gt;=2,AVERAGE(J584:J586)/1000,"")</f>
        <v>12548.138666666666</v>
      </c>
      <c r="AM586" s="11">
        <f t="shared" si="926"/>
        <v>1447.8939746567601</v>
      </c>
      <c r="AN586" s="11">
        <f t="shared" si="841"/>
        <v>4491.4397001699999</v>
      </c>
      <c r="AO586" s="11">
        <f t="shared" si="942"/>
        <v>20301.2</v>
      </c>
      <c r="AP586" s="11">
        <f t="shared" si="943"/>
        <v>1656.6653333333334</v>
      </c>
      <c r="AQ586" s="11">
        <f t="shared" ref="AQ586:AR586" si="1273">IF(OR(Q586="",Q583="",Q580="",Q577=""),AQ585,SUM(Q586,Q583,Q580,Q577))</f>
        <v>44863.640000000007</v>
      </c>
      <c r="AR586" s="11">
        <f t="shared" si="1273"/>
        <v>1358041.2999999998</v>
      </c>
      <c r="AS586" s="11">
        <f t="shared" ref="AS586:AU586" si="1274">IF(OR(T586="",T583="",T580="",T577=""),AS585,SUM(T586,T583,T580,T577)/1000)</f>
        <v>14188.367</v>
      </c>
      <c r="AT586" s="11">
        <f t="shared" si="1274"/>
        <v>1322.434260956878</v>
      </c>
      <c r="AU586" s="11">
        <f t="shared" si="1274"/>
        <v>867.76599999999996</v>
      </c>
      <c r="AV586" s="11">
        <f t="shared" si="946"/>
        <v>7318439.4000000004</v>
      </c>
      <c r="AW586" s="11">
        <f t="shared" ref="AW586:AX586" si="1275">IF(OR(Y586="",Y583="",Y580="",Y577=""),AW585,SUM(Y586,Y583,Y580,Y577)/1000)</f>
        <v>11176.539000000001</v>
      </c>
      <c r="AX586" s="11">
        <f t="shared" si="1275"/>
        <v>1406.0956999999999</v>
      </c>
      <c r="AY586" s="11">
        <f t="shared" ref="AY586:AZ586" si="1276">IF(OR(AB586="",AB583="",AB580="",AB577=""),AY585,SUM(AB586,AB583,AB580,AB577))</f>
        <v>55685.706340999997</v>
      </c>
      <c r="AZ586" s="11">
        <f t="shared" si="1276"/>
        <v>2007.825135</v>
      </c>
      <c r="BA586" s="11">
        <f t="shared" si="949"/>
        <v>11519.623</v>
      </c>
      <c r="BC586" s="66" t="str">
        <f t="shared" si="950"/>
        <v>20116</v>
      </c>
      <c r="BD586" s="2">
        <f t="shared" si="951"/>
        <v>177.03634903731066</v>
      </c>
      <c r="BE586" s="2">
        <f t="shared" si="952"/>
        <v>125.28868189821938</v>
      </c>
      <c r="BF586" s="2">
        <f t="shared" si="953"/>
        <v>220.00638598843415</v>
      </c>
      <c r="BG586" s="2">
        <f t="shared" si="954"/>
        <v>1247.3396337093645</v>
      </c>
      <c r="BH586" s="2">
        <f t="shared" si="955"/>
        <v>129.12894479744776</v>
      </c>
      <c r="BI586" s="2">
        <f t="shared" si="956"/>
        <v>34.326138594153512</v>
      </c>
      <c r="BJ586" s="2">
        <f t="shared" si="957"/>
        <v>111.70486037933951</v>
      </c>
      <c r="BK586" s="2">
        <f t="shared" si="958"/>
        <v>103.7450481657598</v>
      </c>
      <c r="BL586" s="2">
        <f t="shared" si="959"/>
        <v>8.1592182909045317</v>
      </c>
      <c r="BM586" s="2">
        <f t="shared" si="960"/>
        <v>985.2484821426774</v>
      </c>
      <c r="BN586" s="2">
        <f t="shared" si="961"/>
        <v>14.646540819010811</v>
      </c>
    </row>
    <row r="587" spans="1:66" ht="15" customHeight="1" x14ac:dyDescent="0.2">
      <c r="A587" s="71">
        <v>40725</v>
      </c>
      <c r="B587" s="13">
        <v>77292.365130260005</v>
      </c>
      <c r="C587" s="13">
        <v>1708850.2</v>
      </c>
      <c r="D587" s="76">
        <v>31814895.920989301</v>
      </c>
      <c r="E587" s="13">
        <v>16119940</v>
      </c>
      <c r="F587" s="38">
        <v>1127903.615</v>
      </c>
      <c r="G587" s="13"/>
      <c r="H587" s="38"/>
      <c r="I587" s="13">
        <v>2564556.13</v>
      </c>
      <c r="J587" s="13">
        <v>12788704</v>
      </c>
      <c r="K587" s="38">
        <v>1474643.875</v>
      </c>
      <c r="L587" s="13">
        <v>1490611.00816896</v>
      </c>
      <c r="M587" s="38">
        <v>7489495.9542899998</v>
      </c>
      <c r="N587" s="13">
        <v>4565834.7549700001</v>
      </c>
      <c r="O587" s="13">
        <v>20828.099999999999</v>
      </c>
      <c r="P587" s="13">
        <v>1670191</v>
      </c>
      <c r="Q587" s="13"/>
      <c r="R587" s="13"/>
      <c r="S587" s="38"/>
      <c r="T587" s="13"/>
      <c r="U587" s="13"/>
      <c r="V587" s="38"/>
      <c r="W587" s="13"/>
      <c r="X587" s="13"/>
      <c r="Y587" s="13"/>
      <c r="Z587" s="13">
        <v>373333.7</v>
      </c>
      <c r="AA587" s="38"/>
      <c r="AB587" s="13"/>
      <c r="AC587" s="13"/>
      <c r="AD587" s="13"/>
      <c r="AF587" s="11">
        <f t="shared" ref="AF587:AG587" si="1277">IF(COUNT(B585:B587)&gt;=2,AVERAGE(B585:B587),"")</f>
        <v>77238.457212303343</v>
      </c>
      <c r="AG587" s="11">
        <f t="shared" si="1277"/>
        <v>1696095.4000000001</v>
      </c>
      <c r="AH587" s="11">
        <f t="shared" ref="AH587:AJ587" si="1278">IF(COUNT(D585:D587)&gt;=2,AVERAGE(D585:D587)/1000,"")</f>
        <v>31640.66856165287</v>
      </c>
      <c r="AI587" s="11">
        <f t="shared" si="1278"/>
        <v>16238.13</v>
      </c>
      <c r="AJ587" s="11">
        <f t="shared" si="1278"/>
        <v>1125.6612373333332</v>
      </c>
      <c r="AK587" s="11">
        <f t="shared" si="933"/>
        <v>2520875.3066666666</v>
      </c>
      <c r="AL587" s="11">
        <f t="shared" ref="AL587" si="1279">IF(COUNT(J585:J587)&gt;=2,AVERAGE(J585:J587)/1000,"")</f>
        <v>12650.616333333333</v>
      </c>
      <c r="AM587" s="11">
        <f t="shared" si="926"/>
        <v>1472.3728256245333</v>
      </c>
      <c r="AN587" s="11">
        <f t="shared" si="841"/>
        <v>4521.111247249999</v>
      </c>
      <c r="AO587" s="11">
        <f t="shared" si="942"/>
        <v>20570.3</v>
      </c>
      <c r="AP587" s="11">
        <f t="shared" si="943"/>
        <v>1661.0906666666667</v>
      </c>
      <c r="AQ587" s="11">
        <f t="shared" ref="AQ587:AR587" si="1280">IF(OR(Q587="",Q584="",Q581="",Q578=""),AQ586,SUM(Q587,Q584,Q581,Q578))</f>
        <v>44863.640000000007</v>
      </c>
      <c r="AR587" s="11">
        <f t="shared" si="1280"/>
        <v>1358041.2999999998</v>
      </c>
      <c r="AS587" s="11">
        <f t="shared" ref="AS587:AU587" si="1281">IF(OR(T587="",T584="",T581="",T578=""),AS586,SUM(T587,T584,T581,T578)/1000)</f>
        <v>14188.367</v>
      </c>
      <c r="AT587" s="11">
        <f t="shared" si="1281"/>
        <v>1322.434260956878</v>
      </c>
      <c r="AU587" s="11">
        <f t="shared" si="1281"/>
        <v>867.76599999999996</v>
      </c>
      <c r="AV587" s="11">
        <f t="shared" si="946"/>
        <v>7318439.4000000004</v>
      </c>
      <c r="AW587" s="11">
        <f t="shared" ref="AW587:AX587" si="1282">IF(OR(Y587="",Y584="",Y581="",Y578=""),AW586,SUM(Y587,Y584,Y581,Y578)/1000)</f>
        <v>11176.539000000001</v>
      </c>
      <c r="AX587" s="11">
        <f t="shared" si="1282"/>
        <v>1400.8851999999997</v>
      </c>
      <c r="AY587" s="11">
        <f t="shared" ref="AY587:AZ587" si="1283">IF(OR(AB587="",AB584="",AB581="",AB578=""),AY586,SUM(AB587,AB584,AB581,AB578))</f>
        <v>55685.706340999997</v>
      </c>
      <c r="AZ587" s="11">
        <f t="shared" si="1283"/>
        <v>2007.825135</v>
      </c>
      <c r="BA587" s="11">
        <f t="shared" si="949"/>
        <v>11519.623</v>
      </c>
      <c r="BC587" s="66" t="str">
        <f t="shared" si="950"/>
        <v>20117</v>
      </c>
      <c r="BD587" s="2">
        <f t="shared" si="951"/>
        <v>178.79900031070557</v>
      </c>
      <c r="BE587" s="2">
        <f t="shared" si="952"/>
        <v>125.50898678976947</v>
      </c>
      <c r="BF587" s="2">
        <f t="shared" si="953"/>
        <v>220.70321819785147</v>
      </c>
      <c r="BG587" s="2">
        <f t="shared" si="954"/>
        <v>1235.8870165317255</v>
      </c>
      <c r="BH587" s="2">
        <f t="shared" si="955"/>
        <v>130.81869823809359</v>
      </c>
      <c r="BI587" s="2">
        <f t="shared" si="956"/>
        <v>34.584992449474925</v>
      </c>
      <c r="BJ587" s="2">
        <f t="shared" si="957"/>
        <v>112.92334821412635</v>
      </c>
      <c r="BK587" s="2">
        <f t="shared" si="958"/>
        <v>104.94261326172088</v>
      </c>
      <c r="BL587" s="2">
        <f t="shared" si="959"/>
        <v>8.1768379374858622</v>
      </c>
      <c r="BM587" s="2">
        <f t="shared" si="960"/>
        <v>995.61127036759274</v>
      </c>
      <c r="BN587" s="2">
        <f t="shared" si="961"/>
        <v>14.684495679914969</v>
      </c>
    </row>
    <row r="588" spans="1:66" ht="15" customHeight="1" x14ac:dyDescent="0.2">
      <c r="A588" s="71">
        <v>40756</v>
      </c>
      <c r="B588" s="13">
        <v>78085.230212950002</v>
      </c>
      <c r="C588" s="13">
        <v>1714816.8</v>
      </c>
      <c r="D588" s="76">
        <v>31984541.342944998</v>
      </c>
      <c r="E588" s="13">
        <v>16146100</v>
      </c>
      <c r="F588" s="38">
        <v>1133597.959</v>
      </c>
      <c r="G588" s="13"/>
      <c r="H588" s="38"/>
      <c r="I588" s="13">
        <v>2621345.7400000002</v>
      </c>
      <c r="J588" s="13">
        <v>12873246</v>
      </c>
      <c r="K588" s="38">
        <v>1500707.5434769201</v>
      </c>
      <c r="L588" s="13">
        <v>1517267.6919820399</v>
      </c>
      <c r="M588" s="38">
        <v>7578998.6370200003</v>
      </c>
      <c r="N588" s="13">
        <v>4608944.1088500004</v>
      </c>
      <c r="O588" s="13">
        <v>21061.9</v>
      </c>
      <c r="P588" s="13">
        <v>1693482</v>
      </c>
      <c r="Q588" s="13"/>
      <c r="R588" s="13"/>
      <c r="S588" s="38"/>
      <c r="T588" s="13"/>
      <c r="U588" s="13"/>
      <c r="V588" s="38"/>
      <c r="W588" s="13"/>
      <c r="X588" s="13"/>
      <c r="Y588" s="13"/>
      <c r="Z588" s="13">
        <v>377006</v>
      </c>
      <c r="AA588" s="38"/>
      <c r="AB588" s="13"/>
      <c r="AC588" s="13"/>
      <c r="AD588" s="13"/>
      <c r="AF588" s="11">
        <f t="shared" ref="AF588:AG588" si="1284">IF(COUNT(B586:B588)&gt;=2,AVERAGE(B586:B588),"")</f>
        <v>77819.893447736671</v>
      </c>
      <c r="AG588" s="11">
        <f t="shared" si="1284"/>
        <v>1704916.2999999998</v>
      </c>
      <c r="AH588" s="11">
        <f t="shared" ref="AH588:AJ588" si="1285">IF(COUNT(D586:D588)&gt;=2,AVERAGE(D586:D588)/1000,"")</f>
        <v>31806.280096197635</v>
      </c>
      <c r="AI588" s="11">
        <f t="shared" si="1285"/>
        <v>16165.38</v>
      </c>
      <c r="AJ588" s="11">
        <f t="shared" si="1285"/>
        <v>1131.1909380000002</v>
      </c>
      <c r="AK588" s="11">
        <f t="shared" si="933"/>
        <v>2569561.8933333331</v>
      </c>
      <c r="AL588" s="11">
        <f t="shared" ref="AL588" si="1286">IF(COUNT(J586:J588)&gt;=2,AVERAGE(J586:J588)/1000,"")</f>
        <v>12755.022999999999</v>
      </c>
      <c r="AM588" s="11">
        <f t="shared" si="926"/>
        <v>1497.2412796727035</v>
      </c>
      <c r="AN588" s="11">
        <f t="shared" si="841"/>
        <v>4567.347262766667</v>
      </c>
      <c r="AO588" s="11">
        <f t="shared" si="942"/>
        <v>20870.633333333335</v>
      </c>
      <c r="AP588" s="11">
        <f t="shared" si="943"/>
        <v>1670.0493333333332</v>
      </c>
      <c r="AQ588" s="11">
        <f t="shared" ref="AQ588:AR588" si="1287">IF(OR(Q588="",Q585="",Q582="",Q579=""),AQ587,SUM(Q588,Q585,Q582,Q579))</f>
        <v>44863.640000000007</v>
      </c>
      <c r="AR588" s="11">
        <f t="shared" si="1287"/>
        <v>1358041.2999999998</v>
      </c>
      <c r="AS588" s="11">
        <f t="shared" ref="AS588:AU588" si="1288">IF(OR(T588="",T585="",T582="",T579=""),AS587,SUM(T588,T585,T582,T579)/1000)</f>
        <v>14188.367</v>
      </c>
      <c r="AT588" s="11">
        <f t="shared" si="1288"/>
        <v>1322.434260956878</v>
      </c>
      <c r="AU588" s="11">
        <f t="shared" si="1288"/>
        <v>867.76599999999996</v>
      </c>
      <c r="AV588" s="11">
        <f t="shared" si="946"/>
        <v>7318439.4000000004</v>
      </c>
      <c r="AW588" s="11">
        <f t="shared" ref="AW588:AX588" si="1289">IF(OR(Y588="",Y585="",Y582="",Y579=""),AW587,SUM(Y588,Y585,Y582,Y579)/1000)</f>
        <v>11176.539000000001</v>
      </c>
      <c r="AX588" s="11">
        <f t="shared" si="1289"/>
        <v>1435.2092999999998</v>
      </c>
      <c r="AY588" s="11">
        <f t="shared" ref="AY588:AZ588" si="1290">IF(OR(AB588="",AB585="",AB582="",AB579=""),AY587,SUM(AB588,AB585,AB582,AB579))</f>
        <v>55685.706340999997</v>
      </c>
      <c r="AZ588" s="11">
        <f t="shared" si="1290"/>
        <v>2007.825135</v>
      </c>
      <c r="BA588" s="11">
        <f t="shared" si="949"/>
        <v>11519.623</v>
      </c>
      <c r="BC588" s="66" t="str">
        <f t="shared" si="950"/>
        <v>20118</v>
      </c>
      <c r="BD588" s="2">
        <f t="shared" si="951"/>
        <v>180.0061414276733</v>
      </c>
      <c r="BE588" s="2">
        <f t="shared" si="952"/>
        <v>125.77805646677346</v>
      </c>
      <c r="BF588" s="2">
        <f t="shared" si="953"/>
        <v>221.7397124372641</v>
      </c>
      <c r="BG588" s="2">
        <f t="shared" si="954"/>
        <v>1227.8969533238289</v>
      </c>
      <c r="BH588" s="2">
        <f t="shared" si="955"/>
        <v>132.53675585124282</v>
      </c>
      <c r="BI588" s="2">
        <f t="shared" si="956"/>
        <v>34.920579699571633</v>
      </c>
      <c r="BJ588" s="2">
        <f t="shared" si="957"/>
        <v>113.88987971142166</v>
      </c>
      <c r="BK588" s="2">
        <f t="shared" si="958"/>
        <v>103.98335502852785</v>
      </c>
      <c r="BL588" s="2">
        <f t="shared" si="959"/>
        <v>8.2272836710632564</v>
      </c>
      <c r="BM588" s="2">
        <f t="shared" si="960"/>
        <v>1011.1039873997793</v>
      </c>
      <c r="BN588" s="2">
        <f t="shared" si="961"/>
        <v>14.67181355481236</v>
      </c>
    </row>
    <row r="589" spans="1:66" ht="15" customHeight="1" x14ac:dyDescent="0.2">
      <c r="A589" s="71">
        <v>40787</v>
      </c>
      <c r="B589" s="13">
        <v>78740.620380849999</v>
      </c>
      <c r="C589" s="13">
        <v>1730154.1</v>
      </c>
      <c r="D589" s="76">
        <v>32083408.3892431</v>
      </c>
      <c r="E589" s="13">
        <v>16132550</v>
      </c>
      <c r="F589" s="38">
        <v>1162582.0349999999</v>
      </c>
      <c r="G589" s="13"/>
      <c r="H589" s="38"/>
      <c r="I589" s="13">
        <v>2643331.4500000002</v>
      </c>
      <c r="J589" s="13">
        <v>12901794</v>
      </c>
      <c r="K589" s="38">
        <v>1531092.115</v>
      </c>
      <c r="L589" s="13">
        <v>1564422.8974991101</v>
      </c>
      <c r="M589" s="38">
        <v>7725300.5006400002</v>
      </c>
      <c r="N589" s="13">
        <v>4631368.8427999998</v>
      </c>
      <c r="O589" s="13">
        <v>21480.400000000001</v>
      </c>
      <c r="P589" s="13">
        <v>1721643</v>
      </c>
      <c r="Q589" s="13">
        <v>12656.220000000001</v>
      </c>
      <c r="R589" s="13">
        <v>348514.5</v>
      </c>
      <c r="S589" s="38">
        <v>3635358</v>
      </c>
      <c r="T589" s="13">
        <v>3628509</v>
      </c>
      <c r="U589" s="13">
        <v>20294691.6517189</v>
      </c>
      <c r="V589" s="38">
        <v>231335</v>
      </c>
      <c r="W589" s="13"/>
      <c r="X589" s="13">
        <v>2053745.4</v>
      </c>
      <c r="Y589" s="13">
        <v>2852152</v>
      </c>
      <c r="Z589" s="13">
        <v>361994.5</v>
      </c>
      <c r="AA589" s="38">
        <v>14514.845458</v>
      </c>
      <c r="AB589" s="13">
        <v>14641.737356</v>
      </c>
      <c r="AC589" s="13">
        <v>15805.581666939999</v>
      </c>
      <c r="AD589" s="13">
        <v>3050037</v>
      </c>
      <c r="AF589" s="11">
        <f t="shared" ref="AF589:AG589" si="1291">IF(COUNT(B587:B589)&gt;=2,AVERAGE(B587:B589),"")</f>
        <v>78039.405241353335</v>
      </c>
      <c r="AG589" s="11">
        <f t="shared" si="1291"/>
        <v>1717940.3666666665</v>
      </c>
      <c r="AH589" s="11">
        <f t="shared" ref="AH589:AJ589" si="1292">IF(COUNT(D587:D589)&gt;=2,AVERAGE(D587:D589)/1000,"")</f>
        <v>31960.948551059129</v>
      </c>
      <c r="AI589" s="11">
        <f t="shared" si="1292"/>
        <v>16132.863333333335</v>
      </c>
      <c r="AJ589" s="11">
        <f t="shared" si="1292"/>
        <v>1141.3612029999999</v>
      </c>
      <c r="AK589" s="11">
        <f t="shared" si="933"/>
        <v>2609744.44</v>
      </c>
      <c r="AL589" s="11">
        <f t="shared" ref="AL589" si="1293">IF(COUNT(J587:J589)&gt;=2,AVERAGE(J587:J589)/1000,"")</f>
        <v>12854.581333333334</v>
      </c>
      <c r="AM589" s="11">
        <f t="shared" si="926"/>
        <v>1524.1005325500369</v>
      </c>
      <c r="AN589" s="11">
        <f t="shared" si="841"/>
        <v>4602.0492355400002</v>
      </c>
      <c r="AO589" s="11">
        <f t="shared" si="942"/>
        <v>21123.466666666667</v>
      </c>
      <c r="AP589" s="11">
        <f t="shared" si="943"/>
        <v>1695.1053333333332</v>
      </c>
      <c r="AQ589" s="11">
        <f t="shared" ref="AQ589:AR589" si="1294">IF(OR(Q589="",Q586="",Q583="",Q580=""),AQ588,SUM(Q589,Q586,Q583,Q580))</f>
        <v>46923.490000000005</v>
      </c>
      <c r="AR589" s="11">
        <f t="shared" si="1294"/>
        <v>1372886.4000000001</v>
      </c>
      <c r="AS589" s="11">
        <f t="shared" ref="AS589:AU589" si="1295">IF(OR(T589="",T586="",T583="",T580=""),AS588,SUM(T589,T586,T583,T580)/1000)</f>
        <v>14255.258</v>
      </c>
      <c r="AT589" s="11">
        <f t="shared" si="1295"/>
        <v>1322.434260956878</v>
      </c>
      <c r="AU589" s="11">
        <f t="shared" si="1295"/>
        <v>891.64099999999996</v>
      </c>
      <c r="AV589" s="11">
        <f t="shared" si="946"/>
        <v>7585988.2000000002</v>
      </c>
      <c r="AW589" s="11">
        <f t="shared" ref="AW589:AX589" si="1296">IF(OR(Y589="",Y586="",Y583="",Y580=""),AW588,SUM(Y589,Y586,Y583,Y580)/1000)</f>
        <v>11372.076999999999</v>
      </c>
      <c r="AX589" s="11">
        <f t="shared" si="1296"/>
        <v>1436.8534</v>
      </c>
      <c r="AY589" s="11">
        <f t="shared" ref="AY589:AZ589" si="1297">IF(OR(AB589="",AB586="",AB583="",AB580=""),AY588,SUM(AB589,AB586,AB583,AB580))</f>
        <v>56981.422289000002</v>
      </c>
      <c r="AZ589" s="11">
        <f t="shared" si="1297"/>
        <v>2007.825135</v>
      </c>
      <c r="BA589" s="11">
        <f t="shared" si="949"/>
        <v>11805.44</v>
      </c>
      <c r="BC589" s="66" t="str">
        <f t="shared" si="950"/>
        <v>20119</v>
      </c>
      <c r="BD589" s="2">
        <f t="shared" si="951"/>
        <v>173.45871500336722</v>
      </c>
      <c r="BE589" s="2">
        <f t="shared" si="952"/>
        <v>124.89277019778416</v>
      </c>
      <c r="BF589" s="2">
        <f t="shared" si="953"/>
        <v>223.00430036559439</v>
      </c>
      <c r="BG589" s="2">
        <f t="shared" si="954"/>
        <v>1222.3957346887823</v>
      </c>
      <c r="BH589" s="2">
        <f t="shared" si="955"/>
        <v>129.7194447965619</v>
      </c>
      <c r="BI589" s="2">
        <f t="shared" si="956"/>
        <v>34.445530923801407</v>
      </c>
      <c r="BJ589" s="2">
        <f t="shared" si="957"/>
        <v>113.18903225169556</v>
      </c>
      <c r="BK589" s="2">
        <f t="shared" si="958"/>
        <v>104.71355723686044</v>
      </c>
      <c r="BL589" s="2">
        <f t="shared" si="959"/>
        <v>8.1189797962950809</v>
      </c>
      <c r="BM589" s="2">
        <f t="shared" si="960"/>
        <v>1024.5065489729514</v>
      </c>
      <c r="BN589" s="2">
        <f t="shared" si="961"/>
        <v>14.419661708257872</v>
      </c>
    </row>
    <row r="590" spans="1:66" ht="15" customHeight="1" x14ac:dyDescent="0.2">
      <c r="A590" s="71">
        <v>40817</v>
      </c>
      <c r="B590" s="13">
        <v>81682.924886680004</v>
      </c>
      <c r="C590" s="13">
        <v>1739993.6</v>
      </c>
      <c r="D590" s="76">
        <v>32235435.327183999</v>
      </c>
      <c r="E590" s="13">
        <v>16302100</v>
      </c>
      <c r="F590" s="38">
        <v>1157184.6769999999</v>
      </c>
      <c r="G590" s="13"/>
      <c r="H590" s="38"/>
      <c r="I590" s="13">
        <v>2677786.9300000002</v>
      </c>
      <c r="J590" s="13">
        <v>13143074</v>
      </c>
      <c r="K590" s="38">
        <v>1538019.3770000001</v>
      </c>
      <c r="L590" s="13">
        <v>1556199.78757487</v>
      </c>
      <c r="M590" s="38">
        <v>7794659.7420199998</v>
      </c>
      <c r="N590" s="13">
        <v>4722292.9656499997</v>
      </c>
      <c r="O590" s="13">
        <v>21366.7</v>
      </c>
      <c r="P590" s="13">
        <v>1740142</v>
      </c>
      <c r="Q590" s="13"/>
      <c r="R590" s="13"/>
      <c r="S590" s="38"/>
      <c r="T590" s="13"/>
      <c r="U590" s="13"/>
      <c r="V590" s="38"/>
      <c r="W590" s="13"/>
      <c r="X590" s="13"/>
      <c r="Y590" s="13"/>
      <c r="Z590" s="13">
        <v>378842.5</v>
      </c>
      <c r="AA590" s="38"/>
      <c r="AB590" s="13"/>
      <c r="AC590" s="13"/>
      <c r="AD590" s="13"/>
      <c r="AF590" s="11">
        <f t="shared" ref="AF590:AG590" si="1298">IF(COUNT(B588:B590)&gt;=2,AVERAGE(B588:B590),"")</f>
        <v>79502.925160160012</v>
      </c>
      <c r="AG590" s="11">
        <f t="shared" si="1298"/>
        <v>1728321.5</v>
      </c>
      <c r="AH590" s="11">
        <f t="shared" ref="AH590:AJ590" si="1299">IF(COUNT(D588:D590)&gt;=2,AVERAGE(D588:D590)/1000,"")</f>
        <v>32101.128353124033</v>
      </c>
      <c r="AI590" s="11">
        <f t="shared" si="1299"/>
        <v>16193.583333333334</v>
      </c>
      <c r="AJ590" s="11">
        <f t="shared" si="1299"/>
        <v>1151.1215569999999</v>
      </c>
      <c r="AK590" s="11">
        <f t="shared" si="933"/>
        <v>2647488.0400000005</v>
      </c>
      <c r="AL590" s="11">
        <f t="shared" ref="AL590" si="1300">IF(COUNT(J588:J590)&gt;=2,AVERAGE(J588:J590)/1000,"")</f>
        <v>12972.704666666667</v>
      </c>
      <c r="AM590" s="11">
        <f t="shared" si="926"/>
        <v>1545.9634590186731</v>
      </c>
      <c r="AN590" s="11">
        <f t="shared" si="841"/>
        <v>4654.2019724333331</v>
      </c>
      <c r="AO590" s="11">
        <f t="shared" si="942"/>
        <v>21303</v>
      </c>
      <c r="AP590" s="11">
        <f t="shared" si="943"/>
        <v>1718.4223333333332</v>
      </c>
      <c r="AQ590" s="11">
        <f t="shared" ref="AQ590:AR590" si="1301">IF(OR(Q590="",Q587="",Q584="",Q581=""),AQ589,SUM(Q590,Q587,Q584,Q581))</f>
        <v>46923.490000000005</v>
      </c>
      <c r="AR590" s="11">
        <f t="shared" si="1301"/>
        <v>1372886.4000000001</v>
      </c>
      <c r="AS590" s="11">
        <f t="shared" ref="AS590:AU590" si="1302">IF(OR(T590="",T587="",T584="",T581=""),AS589,SUM(T590,T587,T584,T581)/1000)</f>
        <v>14255.258</v>
      </c>
      <c r="AT590" s="11">
        <f t="shared" si="1302"/>
        <v>1322.434260956878</v>
      </c>
      <c r="AU590" s="11">
        <f t="shared" si="1302"/>
        <v>891.64099999999996</v>
      </c>
      <c r="AV590" s="11">
        <f t="shared" si="946"/>
        <v>7585988.2000000002</v>
      </c>
      <c r="AW590" s="11">
        <f t="shared" ref="AW590:AX590" si="1303">IF(OR(Y590="",Y587="",Y584="",Y581=""),AW589,SUM(Y590,Y587,Y584,Y581)/1000)</f>
        <v>11372.076999999999</v>
      </c>
      <c r="AX590" s="11">
        <f t="shared" si="1303"/>
        <v>1434.7617999999998</v>
      </c>
      <c r="AY590" s="11">
        <f t="shared" ref="AY590:AZ590" si="1304">IF(OR(AB590="",AB587="",AB584="",AB581=""),AY589,SUM(AB590,AB587,AB584,AB581))</f>
        <v>56981.422289000002</v>
      </c>
      <c r="AZ590" s="11">
        <f t="shared" si="1304"/>
        <v>2007.825135</v>
      </c>
      <c r="BA590" s="11">
        <f t="shared" si="949"/>
        <v>11805.44</v>
      </c>
      <c r="BC590" s="66" t="str">
        <f t="shared" si="950"/>
        <v>201110</v>
      </c>
      <c r="BD590" s="2">
        <f t="shared" si="951"/>
        <v>173.94800163641051</v>
      </c>
      <c r="BE590" s="2">
        <f t="shared" si="952"/>
        <v>125.54230125401931</v>
      </c>
      <c r="BF590" s="2">
        <f t="shared" si="953"/>
        <v>224.17153500609081</v>
      </c>
      <c r="BG590" s="2">
        <f t="shared" si="954"/>
        <v>1219.936885305741</v>
      </c>
      <c r="BH590" s="2">
        <f t="shared" si="955"/>
        <v>130.35667887425873</v>
      </c>
      <c r="BI590" s="2">
        <f t="shared" si="956"/>
        <v>35.110790059057301</v>
      </c>
      <c r="BJ590" s="2">
        <f t="shared" si="957"/>
        <v>114.12319144593866</v>
      </c>
      <c r="BK590" s="2">
        <f t="shared" si="958"/>
        <v>106.8782281141027</v>
      </c>
      <c r="BL590" s="2">
        <f t="shared" si="959"/>
        <v>8.2020101079401115</v>
      </c>
      <c r="BM590" s="2">
        <f t="shared" si="960"/>
        <v>1039.4646908996554</v>
      </c>
      <c r="BN590" s="2">
        <f t="shared" si="961"/>
        <v>14.497430456997884</v>
      </c>
    </row>
    <row r="591" spans="1:66" ht="15" customHeight="1" x14ac:dyDescent="0.2">
      <c r="A591" s="71">
        <v>40848</v>
      </c>
      <c r="B591" s="13">
        <v>82549.394446279999</v>
      </c>
      <c r="C591" s="13">
        <v>1747627.2</v>
      </c>
      <c r="D591" s="76">
        <v>32322923.272026699</v>
      </c>
      <c r="E591" s="13">
        <v>16464690</v>
      </c>
      <c r="F591" s="38">
        <v>1185006.953</v>
      </c>
      <c r="G591" s="13"/>
      <c r="H591" s="38"/>
      <c r="I591" s="13">
        <v>2729538.27</v>
      </c>
      <c r="J591" s="13">
        <v>13322122</v>
      </c>
      <c r="K591" s="38">
        <v>1569029.4990000001</v>
      </c>
      <c r="L591" s="13">
        <v>1586979.9438088001</v>
      </c>
      <c r="M591" s="38">
        <v>7892468.1491200002</v>
      </c>
      <c r="N591" s="13">
        <v>4786314.2139400002</v>
      </c>
      <c r="O591" s="13">
        <v>21920</v>
      </c>
      <c r="P591" s="13">
        <v>1757764</v>
      </c>
      <c r="Q591" s="13"/>
      <c r="R591" s="13"/>
      <c r="S591" s="38"/>
      <c r="T591" s="13"/>
      <c r="U591" s="13"/>
      <c r="V591" s="38"/>
      <c r="W591" s="13"/>
      <c r="X591" s="13"/>
      <c r="Y591" s="13"/>
      <c r="Z591" s="13">
        <v>389949.2</v>
      </c>
      <c r="AA591" s="38"/>
      <c r="AB591" s="13"/>
      <c r="AC591" s="13"/>
      <c r="AD591" s="13"/>
      <c r="AF591" s="11">
        <f t="shared" ref="AF591:AG591" si="1305">IF(COUNT(B589:B591)&gt;=2,AVERAGE(B589:B591),"")</f>
        <v>80990.979904603344</v>
      </c>
      <c r="AG591" s="11">
        <f t="shared" si="1305"/>
        <v>1739258.3</v>
      </c>
      <c r="AH591" s="11">
        <f t="shared" ref="AH591:AJ591" si="1306">IF(COUNT(D589:D591)&gt;=2,AVERAGE(D589:D591)/1000,"")</f>
        <v>32213.922329484602</v>
      </c>
      <c r="AI591" s="11">
        <f t="shared" si="1306"/>
        <v>16299.78</v>
      </c>
      <c r="AJ591" s="11">
        <f t="shared" si="1306"/>
        <v>1168.2578883333333</v>
      </c>
      <c r="AK591" s="11">
        <f t="shared" si="933"/>
        <v>2683552.2166666668</v>
      </c>
      <c r="AL591" s="11">
        <f t="shared" ref="AL591" si="1307">IF(COUNT(J589:J591)&gt;=2,AVERAGE(J589:J591)/1000,"")</f>
        <v>13122.33</v>
      </c>
      <c r="AM591" s="11">
        <f t="shared" si="926"/>
        <v>1569.2008762942601</v>
      </c>
      <c r="AN591" s="11">
        <f t="shared" ref="AN591:AN654" si="1308">IF(COUNT(N589:N591)&gt;=2,AVERAGE(N589:N591)/1000,"")</f>
        <v>4713.3253407966658</v>
      </c>
      <c r="AO591" s="11">
        <f t="shared" si="942"/>
        <v>21589.033333333336</v>
      </c>
      <c r="AP591" s="11">
        <f t="shared" si="943"/>
        <v>1739.8496666666667</v>
      </c>
      <c r="AQ591" s="11">
        <f t="shared" ref="AQ591:AR591" si="1309">IF(OR(Q591="",Q588="",Q585="",Q582=""),AQ590,SUM(Q591,Q588,Q585,Q582))</f>
        <v>46923.490000000005</v>
      </c>
      <c r="AR591" s="11">
        <f t="shared" si="1309"/>
        <v>1372886.4000000001</v>
      </c>
      <c r="AS591" s="11">
        <f t="shared" ref="AS591:AU591" si="1310">IF(OR(T591="",T588="",T585="",T582=""),AS590,SUM(T591,T588,T585,T582)/1000)</f>
        <v>14255.258</v>
      </c>
      <c r="AT591" s="11">
        <f t="shared" si="1310"/>
        <v>1322.434260956878</v>
      </c>
      <c r="AU591" s="11">
        <f t="shared" si="1310"/>
        <v>891.64099999999996</v>
      </c>
      <c r="AV591" s="11">
        <f t="shared" si="946"/>
        <v>7585988.2000000002</v>
      </c>
      <c r="AW591" s="11">
        <f t="shared" ref="AW591:AX591" si="1311">IF(OR(Y591="",Y588="",Y585="",Y582=""),AW590,SUM(Y591,Y588,Y585,Y582)/1000)</f>
        <v>11372.076999999999</v>
      </c>
      <c r="AX591" s="11">
        <f t="shared" si="1311"/>
        <v>1468.4839999999999</v>
      </c>
      <c r="AY591" s="11">
        <f t="shared" ref="AY591:AZ591" si="1312">IF(OR(AB591="",AB588="",AB585="",AB582=""),AY590,SUM(AB591,AB588,AB585,AB582))</f>
        <v>56981.422289000002</v>
      </c>
      <c r="AZ591" s="11">
        <f t="shared" si="1312"/>
        <v>2007.825135</v>
      </c>
      <c r="BA591" s="11">
        <f t="shared" si="949"/>
        <v>11805.44</v>
      </c>
      <c r="BC591" s="66" t="str">
        <f t="shared" si="950"/>
        <v>201111</v>
      </c>
      <c r="BD591" s="2">
        <f t="shared" si="951"/>
        <v>177.21015316670693</v>
      </c>
      <c r="BE591" s="2">
        <f t="shared" si="952"/>
        <v>126.50133443413442</v>
      </c>
      <c r="BF591" s="2">
        <f t="shared" si="953"/>
        <v>225.26164252065882</v>
      </c>
      <c r="BG591" s="2">
        <f t="shared" si="954"/>
        <v>1224.5284178902089</v>
      </c>
      <c r="BH591" s="2">
        <f t="shared" si="955"/>
        <v>131.52868434577985</v>
      </c>
      <c r="BI591" s="2">
        <f t="shared" si="956"/>
        <v>35.65984901097903</v>
      </c>
      <c r="BJ591" s="2">
        <f t="shared" si="957"/>
        <v>115.01397108114895</v>
      </c>
      <c r="BK591" s="2">
        <f t="shared" si="958"/>
        <v>106.19360761876592</v>
      </c>
      <c r="BL591" s="2">
        <f t="shared" si="959"/>
        <v>8.2643276667061443</v>
      </c>
      <c r="BM591" s="2">
        <f t="shared" si="960"/>
        <v>1052.057088958928</v>
      </c>
      <c r="BN591" s="2">
        <f t="shared" si="961"/>
        <v>14.714937575069367</v>
      </c>
    </row>
    <row r="592" spans="1:66" ht="15" customHeight="1" x14ac:dyDescent="0.2">
      <c r="A592" s="71">
        <v>40878</v>
      </c>
      <c r="B592" s="13">
        <v>85159.090007840001</v>
      </c>
      <c r="C592" s="13">
        <v>1745479</v>
      </c>
      <c r="D592" s="76">
        <v>32388148.943669699</v>
      </c>
      <c r="E592" s="13">
        <v>17296530</v>
      </c>
      <c r="F592" s="38">
        <v>1215603.77</v>
      </c>
      <c r="G592" s="13"/>
      <c r="H592" s="38"/>
      <c r="I592" s="13">
        <v>2877219.57</v>
      </c>
      <c r="J592" s="13">
        <v>13559129</v>
      </c>
      <c r="K592" s="38">
        <v>1617479.557</v>
      </c>
      <c r="L592" s="13">
        <v>1649901.27082197</v>
      </c>
      <c r="M592" s="38">
        <v>8065739.9846299998</v>
      </c>
      <c r="N592" s="13">
        <v>4960125.9627999999</v>
      </c>
      <c r="O592" s="13">
        <v>24204.799999999999</v>
      </c>
      <c r="P592" s="13">
        <v>1798932</v>
      </c>
      <c r="Q592" s="13">
        <v>13801.219999999994</v>
      </c>
      <c r="R592" s="13">
        <v>355203.6</v>
      </c>
      <c r="S592" s="38">
        <v>3525795</v>
      </c>
      <c r="T592" s="13">
        <v>3533758</v>
      </c>
      <c r="U592" s="13">
        <v>22448522.2905735</v>
      </c>
      <c r="V592" s="38">
        <v>238045</v>
      </c>
      <c r="W592" s="13"/>
      <c r="X592" s="13">
        <v>2015392.5</v>
      </c>
      <c r="Y592" s="13">
        <v>2683531</v>
      </c>
      <c r="Z592" s="13">
        <v>392012.3</v>
      </c>
      <c r="AA592" s="38">
        <v>15613.386306</v>
      </c>
      <c r="AB592" s="13">
        <v>15734.932084</v>
      </c>
      <c r="AC592" s="13">
        <v>16966.97303958</v>
      </c>
      <c r="AD592" s="13">
        <v>3122412</v>
      </c>
      <c r="AF592" s="11">
        <f t="shared" ref="AF592:AG592" si="1313">IF(COUNT(B590:B592)&gt;=2,AVERAGE(B590:B592),"")</f>
        <v>83130.469780266678</v>
      </c>
      <c r="AG592" s="11">
        <f t="shared" si="1313"/>
        <v>1744366.5999999999</v>
      </c>
      <c r="AH592" s="11">
        <f t="shared" ref="AH592:AJ592" si="1314">IF(COUNT(D590:D592)&gt;=2,AVERAGE(D590:D592)/1000,"")</f>
        <v>32315.502514293461</v>
      </c>
      <c r="AI592" s="11">
        <f t="shared" si="1314"/>
        <v>16687.773333333334</v>
      </c>
      <c r="AJ592" s="11">
        <f t="shared" si="1314"/>
        <v>1185.9318000000001</v>
      </c>
      <c r="AK592" s="11">
        <f t="shared" si="933"/>
        <v>2761514.9233333333</v>
      </c>
      <c r="AL592" s="11">
        <f t="shared" ref="AL592" si="1315">IF(COUNT(J590:J592)&gt;=2,AVERAGE(J590:J592)/1000,"")</f>
        <v>13341.441666666666</v>
      </c>
      <c r="AM592" s="11">
        <f t="shared" si="926"/>
        <v>1597.69366740188</v>
      </c>
      <c r="AN592" s="11">
        <f t="shared" si="1308"/>
        <v>4822.9110474633335</v>
      </c>
      <c r="AO592" s="11">
        <f t="shared" si="942"/>
        <v>22497.166666666668</v>
      </c>
      <c r="AP592" s="11">
        <f t="shared" si="943"/>
        <v>1765.6126666666667</v>
      </c>
      <c r="AQ592" s="11">
        <f t="shared" ref="AQ592:AR592" si="1316">IF(OR(Q592="",Q589="",Q586="",Q583=""),AQ591,SUM(Q592,Q589,Q586,Q583))</f>
        <v>48794.02</v>
      </c>
      <c r="AR592" s="11">
        <f t="shared" si="1316"/>
        <v>1388937.2</v>
      </c>
      <c r="AS592" s="11">
        <f t="shared" ref="AS592:AU592" si="1317">IF(OR(T592="",T589="",T586="",T583=""),AS591,SUM(T592,T589,T586,T583)/1000)</f>
        <v>14262.200999999999</v>
      </c>
      <c r="AT592" s="11">
        <f t="shared" si="1317"/>
        <v>1322.434260956878</v>
      </c>
      <c r="AU592" s="11">
        <f t="shared" si="1317"/>
        <v>911.73299999999995</v>
      </c>
      <c r="AV592" s="11">
        <f t="shared" si="946"/>
        <v>7831726</v>
      </c>
      <c r="AW592" s="11">
        <f t="shared" ref="AW592:AX592" si="1318">IF(OR(Y592="",Y589="",Y586="",Y583=""),AW591,SUM(Y592,Y589,Y586,Y583)/1000)</f>
        <v>11306.906000000001</v>
      </c>
      <c r="AX592" s="11">
        <f t="shared" si="1318"/>
        <v>1473.1361000000002</v>
      </c>
      <c r="AY592" s="11">
        <f t="shared" ref="AY592:AZ592" si="1319">IF(OR(AB592="",AB589="",AB586="",AB583=""),AY591,SUM(AB592,AB589,AB586,AB583))</f>
        <v>58662.305887000002</v>
      </c>
      <c r="AZ592" s="11">
        <f t="shared" si="1319"/>
        <v>60282.540509159997</v>
      </c>
      <c r="BA592" s="11">
        <f t="shared" si="949"/>
        <v>12094.635</v>
      </c>
      <c r="BC592" s="66" t="str">
        <f t="shared" si="950"/>
        <v>201112</v>
      </c>
      <c r="BD592" s="2">
        <f t="shared" si="951"/>
        <v>172.60220820020703</v>
      </c>
      <c r="BE592" s="2">
        <f t="shared" si="952"/>
        <v>125.8896220401047</v>
      </c>
      <c r="BF592" s="2">
        <f t="shared" si="953"/>
        <v>225.18798574619998</v>
      </c>
      <c r="BG592" s="2">
        <f t="shared" si="954"/>
        <v>1232.5588107650747</v>
      </c>
      <c r="BH592" s="2">
        <f t="shared" si="955"/>
        <v>129.10146090186521</v>
      </c>
      <c r="BI592" s="2">
        <f t="shared" si="956"/>
        <v>34.899712077063349</v>
      </c>
      <c r="BJ592" s="2">
        <f t="shared" si="957"/>
        <v>114.07506884333149</v>
      </c>
      <c r="BK592" s="2">
        <f t="shared" si="958"/>
        <v>107.59368067881339</v>
      </c>
      <c r="BL592" s="2">
        <f t="shared" si="959"/>
        <v>8.1679287484752816</v>
      </c>
      <c r="BM592" s="2">
        <f t="shared" si="960"/>
        <v>1060.9987706922495</v>
      </c>
      <c r="BN592" s="2">
        <f t="shared" si="961"/>
        <v>14.556190479417397</v>
      </c>
    </row>
    <row r="593" spans="1:66" ht="15" customHeight="1" x14ac:dyDescent="0.2">
      <c r="A593" s="71">
        <v>40909</v>
      </c>
      <c r="B593" s="13">
        <v>85589.889139659994</v>
      </c>
      <c r="C593" s="13">
        <v>1754492.4</v>
      </c>
      <c r="D593" s="76">
        <v>32547206.373759098</v>
      </c>
      <c r="E593" s="13">
        <v>17046240</v>
      </c>
      <c r="F593" s="38">
        <v>1242146.2120000001</v>
      </c>
      <c r="G593" s="13"/>
      <c r="H593" s="38"/>
      <c r="I593" s="13">
        <v>2857126.93</v>
      </c>
      <c r="J593" s="13">
        <v>13684472</v>
      </c>
      <c r="K593" s="38">
        <v>1591802.7890000001</v>
      </c>
      <c r="L593" s="13">
        <v>1610227.2790985301</v>
      </c>
      <c r="M593" s="38">
        <v>8109876.1300400002</v>
      </c>
      <c r="N593" s="13">
        <v>4963954.5768400002</v>
      </c>
      <c r="O593" s="13">
        <v>23349.1</v>
      </c>
      <c r="P593" s="13">
        <v>1785342</v>
      </c>
      <c r="Q593" s="13"/>
      <c r="R593" s="13"/>
      <c r="S593" s="38"/>
      <c r="T593" s="13"/>
      <c r="U593" s="13"/>
      <c r="V593" s="38"/>
      <c r="W593" s="13"/>
      <c r="X593" s="13"/>
      <c r="Y593" s="13"/>
      <c r="Z593" s="13">
        <v>367751.8</v>
      </c>
      <c r="AA593" s="38"/>
      <c r="AB593" s="13"/>
      <c r="AC593" s="13"/>
      <c r="AD593" s="13"/>
      <c r="AF593" s="11">
        <f t="shared" ref="AF593:AG593" si="1320">IF(COUNT(B591:B593)&gt;=2,AVERAGE(B591:B593),"")</f>
        <v>84432.791197926665</v>
      </c>
      <c r="AG593" s="11">
        <f t="shared" si="1320"/>
        <v>1749199.5333333332</v>
      </c>
      <c r="AH593" s="11">
        <f t="shared" ref="AH593:AJ593" si="1321">IF(COUNT(D591:D593)&gt;=2,AVERAGE(D591:D593)/1000,"")</f>
        <v>32419.426196485161</v>
      </c>
      <c r="AI593" s="11">
        <f t="shared" si="1321"/>
        <v>16935.82</v>
      </c>
      <c r="AJ593" s="11">
        <f t="shared" si="1321"/>
        <v>1214.2523116666669</v>
      </c>
      <c r="AK593" s="11">
        <f t="shared" si="933"/>
        <v>2821294.9233333333</v>
      </c>
      <c r="AL593" s="11">
        <f t="shared" ref="AL593" si="1322">IF(COUNT(J591:J593)&gt;=2,AVERAGE(J591:J593)/1000,"")</f>
        <v>13521.907666666666</v>
      </c>
      <c r="AM593" s="11">
        <f t="shared" si="926"/>
        <v>1615.7028312430998</v>
      </c>
      <c r="AN593" s="11">
        <f t="shared" si="1308"/>
        <v>4903.4649178600002</v>
      </c>
      <c r="AO593" s="11">
        <f t="shared" si="942"/>
        <v>23157.966666666664</v>
      </c>
      <c r="AP593" s="11">
        <f t="shared" si="943"/>
        <v>1780.6793333333333</v>
      </c>
      <c r="AQ593" s="11">
        <f t="shared" ref="AQ593:AR593" si="1323">IF(OR(Q593="",Q590="",Q587="",Q584=""),AQ592,SUM(Q593,Q590,Q587,Q584))</f>
        <v>48794.02</v>
      </c>
      <c r="AR593" s="11">
        <f t="shared" si="1323"/>
        <v>1388937.2</v>
      </c>
      <c r="AS593" s="11">
        <f t="shared" ref="AS593:AU593" si="1324">IF(OR(T593="",T590="",T587="",T584=""),AS592,SUM(T593,T590,T587,T584)/1000)</f>
        <v>14262.200999999999</v>
      </c>
      <c r="AT593" s="11">
        <f t="shared" si="1324"/>
        <v>1322.434260956878</v>
      </c>
      <c r="AU593" s="11">
        <f t="shared" si="1324"/>
        <v>911.73299999999995</v>
      </c>
      <c r="AV593" s="11">
        <f t="shared" si="946"/>
        <v>7831726</v>
      </c>
      <c r="AW593" s="11">
        <f t="shared" ref="AW593:AX593" si="1325">IF(OR(Y593="",Y590="",Y587="",Y584=""),AW592,SUM(Y593,Y590,Y587,Y584)/1000)</f>
        <v>11306.906000000001</v>
      </c>
      <c r="AX593" s="11">
        <f t="shared" si="1325"/>
        <v>1469.183</v>
      </c>
      <c r="AY593" s="11">
        <f t="shared" ref="AY593:AZ593" si="1326">IF(OR(AB593="",AB590="",AB587="",AB584=""),AY592,SUM(AB593,AB590,AB587,AB584))</f>
        <v>58662.305887000002</v>
      </c>
      <c r="AZ593" s="11">
        <f t="shared" si="1326"/>
        <v>60282.540509159997</v>
      </c>
      <c r="BA593" s="11">
        <f t="shared" si="949"/>
        <v>12094.635</v>
      </c>
      <c r="BC593" s="66" t="str">
        <f t="shared" si="950"/>
        <v>20121</v>
      </c>
      <c r="BD593" s="2">
        <f t="shared" si="951"/>
        <v>177.16173664888666</v>
      </c>
      <c r="BE593" s="2">
        <f t="shared" si="952"/>
        <v>126.68625022434486</v>
      </c>
      <c r="BF593" s="2">
        <f t="shared" si="953"/>
        <v>225.97923046699401</v>
      </c>
      <c r="BG593" s="2">
        <f t="shared" si="954"/>
        <v>1261.898139364486</v>
      </c>
      <c r="BH593" s="2">
        <f t="shared" si="955"/>
        <v>131.02334777487053</v>
      </c>
      <c r="BI593" s="2">
        <f t="shared" si="956"/>
        <v>35.375117201825681</v>
      </c>
      <c r="BJ593" s="2">
        <f t="shared" si="957"/>
        <v>115.39079448723395</v>
      </c>
      <c r="BK593" s="2">
        <f t="shared" si="958"/>
        <v>109.37013212187976</v>
      </c>
      <c r="BL593" s="2">
        <f t="shared" si="959"/>
        <v>8.271687773765084</v>
      </c>
      <c r="BM593" s="2">
        <f t="shared" si="960"/>
        <v>1075.2446992020216</v>
      </c>
      <c r="BN593" s="2">
        <f t="shared" si="961"/>
        <v>14.737694373667281</v>
      </c>
    </row>
    <row r="594" spans="1:66" ht="15" customHeight="1" x14ac:dyDescent="0.2">
      <c r="A594" s="71">
        <v>40940</v>
      </c>
      <c r="B594" s="13">
        <v>86717.142000000007</v>
      </c>
      <c r="C594" s="13">
        <v>1761834.9</v>
      </c>
      <c r="D594" s="76">
        <v>32728323.757040001</v>
      </c>
      <c r="E594" s="13">
        <v>17245670</v>
      </c>
      <c r="F594" s="38">
        <v>1247968.888</v>
      </c>
      <c r="G594" s="13"/>
      <c r="H594" s="38"/>
      <c r="I594" s="13">
        <v>2852004.94</v>
      </c>
      <c r="J594" s="13">
        <v>13811949</v>
      </c>
      <c r="K594" s="38">
        <v>1599649.389</v>
      </c>
      <c r="L594" s="13">
        <v>1617109.0460171499</v>
      </c>
      <c r="M594" s="38">
        <v>8122900.2126200004</v>
      </c>
      <c r="N594" s="13">
        <v>4967753.4503699997</v>
      </c>
      <c r="O594" s="13">
        <v>23542.5</v>
      </c>
      <c r="P594" s="13">
        <v>1767502</v>
      </c>
      <c r="Q594" s="13"/>
      <c r="R594" s="13"/>
      <c r="S594" s="38"/>
      <c r="T594" s="13"/>
      <c r="U594" s="13"/>
      <c r="V594" s="38"/>
      <c r="W594" s="13"/>
      <c r="X594" s="13"/>
      <c r="Y594" s="13"/>
      <c r="Z594" s="13">
        <v>367852.5</v>
      </c>
      <c r="AA594" s="38"/>
      <c r="AB594" s="13"/>
      <c r="AC594" s="13"/>
      <c r="AD594" s="13"/>
      <c r="AF594" s="11">
        <f t="shared" ref="AF594:AG594" si="1327">IF(COUNT(B592:B594)&gt;=2,AVERAGE(B592:B594),"")</f>
        <v>85822.040382499996</v>
      </c>
      <c r="AG594" s="11">
        <f t="shared" si="1327"/>
        <v>1753935.4333333333</v>
      </c>
      <c r="AH594" s="11">
        <f t="shared" ref="AH594:AJ594" si="1328">IF(COUNT(D592:D594)&gt;=2,AVERAGE(D592:D594)/1000,"")</f>
        <v>32554.559691489594</v>
      </c>
      <c r="AI594" s="11">
        <f t="shared" si="1328"/>
        <v>17196.146666666667</v>
      </c>
      <c r="AJ594" s="11">
        <f t="shared" si="1328"/>
        <v>1235.2396233333334</v>
      </c>
      <c r="AK594" s="11">
        <f t="shared" si="933"/>
        <v>2862117.1466666665</v>
      </c>
      <c r="AL594" s="11">
        <f t="shared" ref="AL594" si="1329">IF(COUNT(J592:J594)&gt;=2,AVERAGE(J592:J594)/1000,"")</f>
        <v>13685.183333333334</v>
      </c>
      <c r="AM594" s="11">
        <f t="shared" si="926"/>
        <v>1625.7458653125502</v>
      </c>
      <c r="AN594" s="11">
        <f t="shared" si="1308"/>
        <v>4963.944663336667</v>
      </c>
      <c r="AO594" s="11">
        <f t="shared" si="942"/>
        <v>23698.799999999999</v>
      </c>
      <c r="AP594" s="11">
        <f t="shared" si="943"/>
        <v>1783.9253333333334</v>
      </c>
      <c r="AQ594" s="11">
        <f t="shared" ref="AQ594:AR594" si="1330">IF(OR(Q594="",Q591="",Q588="",Q585=""),AQ593,SUM(Q594,Q591,Q588,Q585))</f>
        <v>48794.02</v>
      </c>
      <c r="AR594" s="11">
        <f t="shared" si="1330"/>
        <v>1388937.2</v>
      </c>
      <c r="AS594" s="11">
        <f t="shared" ref="AS594:AU594" si="1331">IF(OR(T594="",T591="",T588="",T585=""),AS593,SUM(T594,T591,T588,T585)/1000)</f>
        <v>14262.200999999999</v>
      </c>
      <c r="AT594" s="11">
        <f t="shared" si="1331"/>
        <v>1322.434260956878</v>
      </c>
      <c r="AU594" s="11">
        <f t="shared" si="1331"/>
        <v>911.73299999999995</v>
      </c>
      <c r="AV594" s="11">
        <f t="shared" si="946"/>
        <v>7831726</v>
      </c>
      <c r="AW594" s="11">
        <f t="shared" ref="AW594:AX594" si="1332">IF(OR(Y594="",Y591="",Y588="",Y585=""),AW593,SUM(Y594,Y591,Y588,Y585)/1000)</f>
        <v>11306.906000000001</v>
      </c>
      <c r="AX594" s="11">
        <f t="shared" si="1332"/>
        <v>1501.2188999999998</v>
      </c>
      <c r="AY594" s="11">
        <f t="shared" ref="AY594:AZ594" si="1333">IF(OR(AB594="",AB591="",AB588="",AB585=""),AY593,SUM(AB594,AB591,AB588,AB585))</f>
        <v>58662.305887000002</v>
      </c>
      <c r="AZ594" s="11">
        <f t="shared" si="1333"/>
        <v>60282.540509159997</v>
      </c>
      <c r="BA594" s="11">
        <f t="shared" si="949"/>
        <v>12094.635</v>
      </c>
      <c r="BC594" s="66" t="str">
        <f t="shared" si="950"/>
        <v>20122</v>
      </c>
      <c r="BD594" s="2">
        <f t="shared" si="951"/>
        <v>179.93715130295436</v>
      </c>
      <c r="BE594" s="2">
        <f t="shared" si="952"/>
        <v>127.05833490666085</v>
      </c>
      <c r="BF594" s="2">
        <f t="shared" si="953"/>
        <v>226.69181093946852</v>
      </c>
      <c r="BG594" s="2">
        <f t="shared" si="954"/>
        <v>1280.6549633511229</v>
      </c>
      <c r="BH594" s="2">
        <f t="shared" si="955"/>
        <v>133.0055257665361</v>
      </c>
      <c r="BI594" s="2">
        <f t="shared" si="956"/>
        <v>36.402837053362845</v>
      </c>
      <c r="BJ594" s="2">
        <f t="shared" si="957"/>
        <v>117.31754600911219</v>
      </c>
      <c r="BK594" s="2">
        <f t="shared" si="958"/>
        <v>108.79884747820748</v>
      </c>
      <c r="BL594" s="2">
        <f t="shared" si="959"/>
        <v>8.4640060807930624</v>
      </c>
      <c r="BM594" s="2">
        <f t="shared" si="960"/>
        <v>1120.4744016050317</v>
      </c>
      <c r="BN594" s="2">
        <f t="shared" si="961"/>
        <v>14.955924274458779</v>
      </c>
    </row>
    <row r="595" spans="1:66" ht="15" customHeight="1" x14ac:dyDescent="0.2">
      <c r="A595" s="71">
        <v>40969</v>
      </c>
      <c r="B595" s="13">
        <v>89556.549664189995</v>
      </c>
      <c r="C595" s="13">
        <v>1781796.6</v>
      </c>
      <c r="D595" s="76">
        <v>32773922.584173501</v>
      </c>
      <c r="E595" s="13">
        <v>17714640</v>
      </c>
      <c r="F595" s="38">
        <v>1255739.22</v>
      </c>
      <c r="G595" s="13"/>
      <c r="H595" s="38"/>
      <c r="I595" s="13">
        <v>2914194.47</v>
      </c>
      <c r="J595" s="13">
        <v>13889632</v>
      </c>
      <c r="K595" s="38">
        <v>1614347.3230000001</v>
      </c>
      <c r="L595" s="13">
        <v>1648106.1024384899</v>
      </c>
      <c r="M595" s="38">
        <v>8220304.3823899999</v>
      </c>
      <c r="N595" s="13">
        <v>5063813.57369</v>
      </c>
      <c r="O595" s="13">
        <v>23747.8</v>
      </c>
      <c r="P595" s="13">
        <v>1799376</v>
      </c>
      <c r="Q595" s="13">
        <v>11735.76</v>
      </c>
      <c r="R595" s="13">
        <v>358186.7</v>
      </c>
      <c r="S595" s="38">
        <v>3617365</v>
      </c>
      <c r="T595" s="13">
        <v>3600130</v>
      </c>
      <c r="U595" s="13">
        <v>24185111.2550929</v>
      </c>
      <c r="V595" s="38">
        <v>234956</v>
      </c>
      <c r="W595" s="13"/>
      <c r="X595" s="13">
        <v>2061338.3</v>
      </c>
      <c r="Y595" s="13">
        <v>3046078</v>
      </c>
      <c r="Z595" s="13">
        <v>393868</v>
      </c>
      <c r="AA595" s="38">
        <v>15292.843906</v>
      </c>
      <c r="AB595" s="13">
        <v>15412.50261</v>
      </c>
      <c r="AC595" s="13">
        <v>15182.98721213</v>
      </c>
      <c r="AD595" s="13">
        <v>3161022</v>
      </c>
      <c r="AF595" s="11">
        <f t="shared" ref="AF595:AG595" si="1334">IF(COUNT(B593:B595)&gt;=2,AVERAGE(B593:B595),"")</f>
        <v>87287.860267949989</v>
      </c>
      <c r="AG595" s="11">
        <f t="shared" si="1334"/>
        <v>1766041.3</v>
      </c>
      <c r="AH595" s="11">
        <f t="shared" ref="AH595:AJ595" si="1335">IF(COUNT(D593:D595)&gt;=2,AVERAGE(D593:D595)/1000,"")</f>
        <v>32683.150904990867</v>
      </c>
      <c r="AI595" s="11">
        <f t="shared" si="1335"/>
        <v>17335.516666666666</v>
      </c>
      <c r="AJ595" s="11">
        <f t="shared" si="1335"/>
        <v>1248.6181066666668</v>
      </c>
      <c r="AK595" s="11">
        <f t="shared" si="933"/>
        <v>2874442.1133333333</v>
      </c>
      <c r="AL595" s="11">
        <f t="shared" ref="AL595" si="1336">IF(COUNT(J593:J595)&gt;=2,AVERAGE(J593:J595)/1000,"")</f>
        <v>13795.351000000001</v>
      </c>
      <c r="AM595" s="11">
        <f t="shared" si="926"/>
        <v>1625.1474758513898</v>
      </c>
      <c r="AN595" s="11">
        <f t="shared" si="1308"/>
        <v>4998.5072003000005</v>
      </c>
      <c r="AO595" s="11">
        <f t="shared" si="942"/>
        <v>23546.466666666664</v>
      </c>
      <c r="AP595" s="11">
        <f t="shared" si="943"/>
        <v>1784.0733333333333</v>
      </c>
      <c r="AQ595" s="11">
        <f t="shared" ref="AQ595:AR595" si="1337">IF(OR(Q595="",Q592="",Q589="",Q586=""),AQ594,SUM(Q595,Q592,Q589,Q586))</f>
        <v>50082.79</v>
      </c>
      <c r="AR595" s="11">
        <f t="shared" si="1337"/>
        <v>1405816.1</v>
      </c>
      <c r="AS595" s="11">
        <f t="shared" ref="AS595:AU595" si="1338">IF(OR(T595="",T592="",T589="",T586=""),AS594,SUM(T595,T592,T589,T586)/1000)</f>
        <v>14277.053</v>
      </c>
      <c r="AT595" s="11">
        <f t="shared" si="1338"/>
        <v>87363.288108910201</v>
      </c>
      <c r="AU595" s="11">
        <f t="shared" si="1338"/>
        <v>928.39099999999996</v>
      </c>
      <c r="AV595" s="11">
        <f t="shared" si="946"/>
        <v>8058709.1999999993</v>
      </c>
      <c r="AW595" s="11">
        <f t="shared" ref="AW595:AX595" si="1339">IF(OR(Y595="",Y592="",Y589="",Y586=""),AW594,SUM(Y595,Y592,Y589,Y586)/1000)</f>
        <v>11392.682000000001</v>
      </c>
      <c r="AX595" s="11">
        <f t="shared" si="1339"/>
        <v>1518.9212000000002</v>
      </c>
      <c r="AY595" s="11">
        <f t="shared" ref="AY595:AZ595" si="1340">IF(OR(AB595="",AB592="",AB589="",AB586=""),AY594,SUM(AB595,AB592,AB589,AB586))</f>
        <v>60165.140679999997</v>
      </c>
      <c r="AZ595" s="11">
        <f t="shared" si="1340"/>
        <v>62436.683917739996</v>
      </c>
      <c r="BA595" s="11">
        <f t="shared" si="949"/>
        <v>12314.127</v>
      </c>
      <c r="BC595" s="66" t="str">
        <f t="shared" si="950"/>
        <v>20123</v>
      </c>
      <c r="BD595" s="2">
        <f t="shared" si="951"/>
        <v>175.88639014063608</v>
      </c>
      <c r="BE595" s="2">
        <f t="shared" si="952"/>
        <v>125.93798577310287</v>
      </c>
      <c r="BF595" s="2">
        <f t="shared" si="953"/>
        <v>227.31011992107787</v>
      </c>
      <c r="BG595" s="2">
        <f t="shared" si="954"/>
        <v>1300.3403779197308</v>
      </c>
      <c r="BH595" s="2">
        <f t="shared" si="955"/>
        <v>133.18069124038144</v>
      </c>
      <c r="BI595" s="2">
        <f t="shared" si="956"/>
        <v>36.023922738529585</v>
      </c>
      <c r="BJ595" s="2">
        <f t="shared" si="957"/>
        <v>119.58981233828834</v>
      </c>
      <c r="BK595" s="2">
        <f t="shared" si="958"/>
        <v>109.67777052256744</v>
      </c>
      <c r="BL595" s="2">
        <f t="shared" si="959"/>
        <v>8.35880015917793</v>
      </c>
      <c r="BM595" s="2">
        <f t="shared" si="960"/>
        <v>38.415711201069549</v>
      </c>
      <c r="BN595" s="2">
        <f t="shared" si="961"/>
        <v>14.722886084063994</v>
      </c>
    </row>
    <row r="596" spans="1:66" ht="15" customHeight="1" x14ac:dyDescent="0.2">
      <c r="A596" s="71">
        <v>41000</v>
      </c>
      <c r="B596" s="13">
        <v>88960.403619999997</v>
      </c>
      <c r="C596" s="13">
        <v>1777140.1</v>
      </c>
      <c r="D596" s="76">
        <v>32823501.345053401</v>
      </c>
      <c r="E596" s="13">
        <v>17825200</v>
      </c>
      <c r="F596" s="38">
        <v>1272741.176</v>
      </c>
      <c r="G596" s="13"/>
      <c r="H596" s="38"/>
      <c r="I596" s="13">
        <v>2929610.37</v>
      </c>
      <c r="J596" s="13">
        <v>13808521</v>
      </c>
      <c r="K596" s="38">
        <v>1610857.2</v>
      </c>
      <c r="L596" s="13">
        <v>1628048.98511182</v>
      </c>
      <c r="M596" s="38">
        <v>8216631.1404100005</v>
      </c>
      <c r="N596" s="13">
        <v>5027747.9649200002</v>
      </c>
      <c r="O596" s="13">
        <v>23923.8</v>
      </c>
      <c r="P596" s="13">
        <v>1777035</v>
      </c>
      <c r="Q596" s="13"/>
      <c r="R596" s="13"/>
      <c r="S596" s="38"/>
      <c r="T596" s="13"/>
      <c r="U596" s="13"/>
      <c r="V596" s="38"/>
      <c r="W596" s="13"/>
      <c r="X596" s="13"/>
      <c r="Y596" s="13"/>
      <c r="Z596" s="13">
        <v>382581.2</v>
      </c>
      <c r="AA596" s="38"/>
      <c r="AB596" s="13"/>
      <c r="AC596" s="13"/>
      <c r="AD596" s="13"/>
      <c r="AF596" s="11">
        <f t="shared" ref="AF596:AG596" si="1341">IF(COUNT(B594:B596)&gt;=2,AVERAGE(B594:B596),"")</f>
        <v>88411.365094730005</v>
      </c>
      <c r="AG596" s="11">
        <f t="shared" si="1341"/>
        <v>1773590.5333333332</v>
      </c>
      <c r="AH596" s="11">
        <f t="shared" ref="AH596:AJ596" si="1342">IF(COUNT(D594:D596)&gt;=2,AVERAGE(D594:D596)/1000,"")</f>
        <v>32775.249228755638</v>
      </c>
      <c r="AI596" s="11">
        <f t="shared" si="1342"/>
        <v>17595.169999999998</v>
      </c>
      <c r="AJ596" s="11">
        <f t="shared" si="1342"/>
        <v>1258.8164280000001</v>
      </c>
      <c r="AK596" s="11">
        <f t="shared" si="933"/>
        <v>2898603.2600000002</v>
      </c>
      <c r="AL596" s="11">
        <f t="shared" ref="AL596" si="1343">IF(COUNT(J594:J596)&gt;=2,AVERAGE(J594:J596)/1000,"")</f>
        <v>13836.700666666666</v>
      </c>
      <c r="AM596" s="11">
        <f t="shared" si="926"/>
        <v>1631.0880445224866</v>
      </c>
      <c r="AN596" s="11">
        <f t="shared" si="1308"/>
        <v>5019.7716629933329</v>
      </c>
      <c r="AO596" s="11">
        <f t="shared" si="942"/>
        <v>23738.033333333336</v>
      </c>
      <c r="AP596" s="11">
        <f t="shared" si="943"/>
        <v>1781.3043333333333</v>
      </c>
      <c r="AQ596" s="11">
        <f t="shared" ref="AQ596:AR596" si="1344">IF(OR(Q596="",Q593="",Q590="",Q587=""),AQ595,SUM(Q596,Q593,Q590,Q587))</f>
        <v>50082.79</v>
      </c>
      <c r="AR596" s="11">
        <f t="shared" si="1344"/>
        <v>1405816.1</v>
      </c>
      <c r="AS596" s="11">
        <f t="shared" ref="AS596:AU596" si="1345">IF(OR(T596="",T593="",T590="",T587=""),AS595,SUM(T596,T593,T590,T587)/1000)</f>
        <v>14277.053</v>
      </c>
      <c r="AT596" s="11">
        <f t="shared" si="1345"/>
        <v>87363.288108910201</v>
      </c>
      <c r="AU596" s="11">
        <f t="shared" si="1345"/>
        <v>928.39099999999996</v>
      </c>
      <c r="AV596" s="11">
        <f t="shared" si="946"/>
        <v>8058709.1999999993</v>
      </c>
      <c r="AW596" s="11">
        <f t="shared" ref="AW596:AX596" si="1346">IF(OR(Y596="",Y593="",Y590="",Y587=""),AW595,SUM(Y596,Y593,Y590,Y587)/1000)</f>
        <v>11392.682000000001</v>
      </c>
      <c r="AX596" s="11">
        <f t="shared" si="1346"/>
        <v>1502.5092</v>
      </c>
      <c r="AY596" s="11">
        <f t="shared" ref="AY596:AZ596" si="1347">IF(OR(AB596="",AB593="",AB590="",AB587=""),AY595,SUM(AB596,AB593,AB590,AB587))</f>
        <v>60165.140679999997</v>
      </c>
      <c r="AZ596" s="11">
        <f t="shared" si="1347"/>
        <v>62436.683917739996</v>
      </c>
      <c r="BA596" s="11">
        <f t="shared" si="949"/>
        <v>12314.127</v>
      </c>
      <c r="BC596" s="66" t="str">
        <f t="shared" si="950"/>
        <v>20124</v>
      </c>
      <c r="BD596" s="2">
        <f t="shared" si="951"/>
        <v>178.89048753914923</v>
      </c>
      <c r="BE596" s="2">
        <f t="shared" si="952"/>
        <v>126.27895871270015</v>
      </c>
      <c r="BF596" s="2">
        <f t="shared" si="953"/>
        <v>228.25761389486513</v>
      </c>
      <c r="BG596" s="2">
        <f t="shared" si="954"/>
        <v>1310.8792760800941</v>
      </c>
      <c r="BH596" s="2">
        <f t="shared" si="955"/>
        <v>135.48260547038808</v>
      </c>
      <c r="BI596" s="2">
        <f t="shared" si="956"/>
        <v>36.545164458851936</v>
      </c>
      <c r="BJ596" s="2">
        <f t="shared" si="957"/>
        <v>121.03384721986133</v>
      </c>
      <c r="BK596" s="2">
        <f t="shared" si="958"/>
        <v>110.65645772599808</v>
      </c>
      <c r="BL596" s="2">
        <f t="shared" si="959"/>
        <v>8.4618982978586139</v>
      </c>
      <c r="BM596" s="2">
        <f t="shared" si="960"/>
        <v>39.312875336431688</v>
      </c>
      <c r="BN596" s="2">
        <f t="shared" si="961"/>
        <v>14.749724430157119</v>
      </c>
    </row>
    <row r="597" spans="1:66" ht="15" customHeight="1" x14ac:dyDescent="0.2">
      <c r="A597" s="71">
        <v>41030</v>
      </c>
      <c r="B597" s="13">
        <v>90004.877427419997</v>
      </c>
      <c r="C597" s="13">
        <v>1783471.9</v>
      </c>
      <c r="D597" s="76">
        <v>32883718.1403111</v>
      </c>
      <c r="E597" s="13">
        <v>17849610</v>
      </c>
      <c r="F597" s="38">
        <v>1273538.081</v>
      </c>
      <c r="G597" s="13"/>
      <c r="H597" s="38"/>
      <c r="I597" s="13">
        <v>2994474.39</v>
      </c>
      <c r="J597" s="13">
        <v>13842798</v>
      </c>
      <c r="K597" s="38">
        <v>1637111.216</v>
      </c>
      <c r="L597" s="13">
        <v>1653170.20042325</v>
      </c>
      <c r="M597" s="38">
        <v>8328026.0222899998</v>
      </c>
      <c r="N597" s="13">
        <v>5055211.3789400002</v>
      </c>
      <c r="O597" s="13">
        <v>24036.3</v>
      </c>
      <c r="P597" s="13">
        <v>1781526</v>
      </c>
      <c r="Q597" s="13"/>
      <c r="R597" s="13"/>
      <c r="S597" s="38"/>
      <c r="T597" s="13"/>
      <c r="U597" s="13"/>
      <c r="V597" s="38"/>
      <c r="W597" s="13"/>
      <c r="X597" s="13"/>
      <c r="Y597" s="13"/>
      <c r="Z597" s="13">
        <v>401072.6</v>
      </c>
      <c r="AA597" s="38"/>
      <c r="AB597" s="13"/>
      <c r="AC597" s="13"/>
      <c r="AD597" s="13"/>
      <c r="AF597" s="11">
        <f t="shared" ref="AF597:AG597" si="1348">IF(COUNT(B595:B597)&gt;=2,AVERAGE(B595:B597),"")</f>
        <v>89507.276903869992</v>
      </c>
      <c r="AG597" s="11">
        <f t="shared" si="1348"/>
        <v>1780802.8666666665</v>
      </c>
      <c r="AH597" s="11">
        <f t="shared" ref="AH597:AJ597" si="1349">IF(COUNT(D595:D597)&gt;=2,AVERAGE(D595:D597)/1000,"")</f>
        <v>32827.047356512667</v>
      </c>
      <c r="AI597" s="11">
        <f t="shared" si="1349"/>
        <v>17796.483333333334</v>
      </c>
      <c r="AJ597" s="11">
        <f t="shared" si="1349"/>
        <v>1267.3394923333333</v>
      </c>
      <c r="AK597" s="11">
        <f t="shared" si="933"/>
        <v>2946093.0766666667</v>
      </c>
      <c r="AL597" s="11">
        <f t="shared" ref="AL597" si="1350">IF(COUNT(J595:J597)&gt;=2,AVERAGE(J595:J597)/1000,"")</f>
        <v>13846.983666666665</v>
      </c>
      <c r="AM597" s="11">
        <f t="shared" si="926"/>
        <v>1643.1084293245201</v>
      </c>
      <c r="AN597" s="11">
        <f t="shared" si="1308"/>
        <v>5048.9243058500006</v>
      </c>
      <c r="AO597" s="11">
        <f t="shared" si="942"/>
        <v>23902.633333333331</v>
      </c>
      <c r="AP597" s="11">
        <f t="shared" si="943"/>
        <v>1785.979</v>
      </c>
      <c r="AQ597" s="11">
        <f t="shared" ref="AQ597:AR597" si="1351">IF(OR(Q597="",Q594="",Q591="",Q588=""),AQ596,SUM(Q597,Q594,Q591,Q588))</f>
        <v>50082.79</v>
      </c>
      <c r="AR597" s="11">
        <f t="shared" si="1351"/>
        <v>1405816.1</v>
      </c>
      <c r="AS597" s="11">
        <f t="shared" ref="AS597:AU597" si="1352">IF(OR(T597="",T594="",T591="",T588=""),AS596,SUM(T597,T594,T591,T588)/1000)</f>
        <v>14277.053</v>
      </c>
      <c r="AT597" s="11">
        <f t="shared" si="1352"/>
        <v>87363.288108910201</v>
      </c>
      <c r="AU597" s="11">
        <f t="shared" si="1352"/>
        <v>928.39099999999996</v>
      </c>
      <c r="AV597" s="11">
        <f t="shared" si="946"/>
        <v>8058709.1999999993</v>
      </c>
      <c r="AW597" s="11">
        <f t="shared" ref="AW597:AX597" si="1353">IF(OR(Y597="",Y594="",Y591="",Y588=""),AW596,SUM(Y597,Y594,Y591,Y588)/1000)</f>
        <v>11392.682000000001</v>
      </c>
      <c r="AX597" s="11">
        <f t="shared" si="1353"/>
        <v>1535.8803</v>
      </c>
      <c r="AY597" s="11">
        <f t="shared" ref="AY597:AZ597" si="1354">IF(OR(AB597="",AB594="",AB591="",AB588=""),AY596,SUM(AB597,AB594,AB591,AB588))</f>
        <v>60165.140679999997</v>
      </c>
      <c r="AZ597" s="11">
        <f t="shared" si="1354"/>
        <v>62436.683917739996</v>
      </c>
      <c r="BA597" s="11">
        <f t="shared" si="949"/>
        <v>12314.127</v>
      </c>
      <c r="BC597" s="66" t="str">
        <f t="shared" si="950"/>
        <v>20125</v>
      </c>
      <c r="BD597" s="2">
        <f t="shared" si="951"/>
        <v>181.19303368472202</v>
      </c>
      <c r="BE597" s="2">
        <f t="shared" si="952"/>
        <v>127.15055079524113</v>
      </c>
      <c r="BF597" s="2">
        <f t="shared" si="953"/>
        <v>229.15923639689885</v>
      </c>
      <c r="BG597" s="2">
        <f t="shared" si="954"/>
        <v>1330.5137744441531</v>
      </c>
      <c r="BH597" s="2">
        <f t="shared" si="955"/>
        <v>136.94997402382791</v>
      </c>
      <c r="BI597" s="2">
        <f t="shared" si="956"/>
        <v>36.702536750306805</v>
      </c>
      <c r="BJ597" s="2">
        <f t="shared" si="957"/>
        <v>122.00818685500701</v>
      </c>
      <c r="BK597" s="2">
        <f t="shared" si="958"/>
        <v>108.25519688377159</v>
      </c>
      <c r="BL597" s="2">
        <f t="shared" si="959"/>
        <v>8.5208160925834076</v>
      </c>
      <c r="BM597" s="2">
        <f t="shared" si="960"/>
        <v>39.060176408936769</v>
      </c>
      <c r="BN597" s="2">
        <f t="shared" si="961"/>
        <v>14.750948113219897</v>
      </c>
    </row>
    <row r="598" spans="1:66" ht="15" customHeight="1" x14ac:dyDescent="0.2">
      <c r="A598" s="71">
        <v>41061</v>
      </c>
      <c r="B598" s="13">
        <v>92499.12</v>
      </c>
      <c r="C598" s="13">
        <v>1793953.8</v>
      </c>
      <c r="D598" s="76">
        <v>32947078.067141</v>
      </c>
      <c r="E598" s="13">
        <v>18428510</v>
      </c>
      <c r="F598" s="38">
        <v>1288357.1599999999</v>
      </c>
      <c r="G598" s="13"/>
      <c r="H598" s="38"/>
      <c r="I598" s="13">
        <v>3052786.1</v>
      </c>
      <c r="J598" s="13">
        <v>14011976</v>
      </c>
      <c r="K598" s="38">
        <v>1660339.682</v>
      </c>
      <c r="L598" s="13">
        <v>1691859.0696523001</v>
      </c>
      <c r="M598" s="38">
        <v>8462697.6990799997</v>
      </c>
      <c r="N598" s="13">
        <v>5100292.8433400001</v>
      </c>
      <c r="O598" s="13">
        <v>24461</v>
      </c>
      <c r="P598" s="13">
        <v>1769160</v>
      </c>
      <c r="Q598" s="13">
        <v>13132.070000000002</v>
      </c>
      <c r="R598" s="13">
        <v>358142.6</v>
      </c>
      <c r="S598" s="38">
        <v>3622899</v>
      </c>
      <c r="T598" s="13">
        <v>3613877</v>
      </c>
      <c r="U598" s="13">
        <v>23132030.928381398</v>
      </c>
      <c r="V598" s="38">
        <v>239607</v>
      </c>
      <c r="W598" s="13"/>
      <c r="X598" s="13">
        <v>2162036.9</v>
      </c>
      <c r="Y598" s="13">
        <v>2993447</v>
      </c>
      <c r="Z598" s="13">
        <v>399470.4</v>
      </c>
      <c r="AA598" s="38">
        <v>15425.206399999999</v>
      </c>
      <c r="AB598" s="13">
        <v>15710.712215</v>
      </c>
      <c r="AC598" s="13">
        <v>16472.21550138</v>
      </c>
      <c r="AD598" s="13">
        <v>3240983</v>
      </c>
      <c r="AF598" s="11">
        <f t="shared" ref="AF598:AG598" si="1355">IF(COUNT(B596:B598)&gt;=2,AVERAGE(B596:B598),"")</f>
        <v>90488.13368247333</v>
      </c>
      <c r="AG598" s="11">
        <f t="shared" si="1355"/>
        <v>1784855.2666666666</v>
      </c>
      <c r="AH598" s="11">
        <f t="shared" ref="AH598:AJ598" si="1356">IF(COUNT(D596:D598)&gt;=2,AVERAGE(D596:D598)/1000,"")</f>
        <v>32884.76585083516</v>
      </c>
      <c r="AI598" s="11">
        <f t="shared" si="1356"/>
        <v>18034.439999999999</v>
      </c>
      <c r="AJ598" s="11">
        <f t="shared" si="1356"/>
        <v>1278.2121390000002</v>
      </c>
      <c r="AK598" s="11">
        <f t="shared" si="933"/>
        <v>2992290.2866666666</v>
      </c>
      <c r="AL598" s="11">
        <f t="shared" ref="AL598" si="1357">IF(COUNT(J596:J598)&gt;=2,AVERAGE(J596:J598)/1000,"")</f>
        <v>13887.764999999999</v>
      </c>
      <c r="AM598" s="11">
        <f t="shared" si="926"/>
        <v>1657.6927517291233</v>
      </c>
      <c r="AN598" s="11">
        <f t="shared" si="1308"/>
        <v>5061.0840624000002</v>
      </c>
      <c r="AO598" s="11">
        <f t="shared" si="942"/>
        <v>24140.366666666669</v>
      </c>
      <c r="AP598" s="11">
        <f t="shared" si="943"/>
        <v>1775.9069999999999</v>
      </c>
      <c r="AQ598" s="11">
        <f t="shared" ref="AQ598:AR598" si="1358">IF(OR(Q598="",Q595="",Q592="",Q589=""),AQ597,SUM(Q598,Q595,Q592,Q589))</f>
        <v>51325.27</v>
      </c>
      <c r="AR598" s="11">
        <f t="shared" si="1358"/>
        <v>1420047.4</v>
      </c>
      <c r="AS598" s="11">
        <f t="shared" ref="AS598:AU598" si="1359">IF(OR(T598="",T595="",T592="",T589=""),AS597,SUM(T598,T595,T592,T589)/1000)</f>
        <v>14376.273999999999</v>
      </c>
      <c r="AT598" s="11">
        <f t="shared" si="1359"/>
        <v>90060.356125766702</v>
      </c>
      <c r="AU598" s="11">
        <f t="shared" si="1359"/>
        <v>943.94299999999998</v>
      </c>
      <c r="AV598" s="11">
        <f t="shared" si="946"/>
        <v>8292513.0999999996</v>
      </c>
      <c r="AW598" s="11">
        <f t="shared" ref="AW598:AX598" si="1360">IF(OR(Y598="",Y595="",Y592="",Y589=""),AW597,SUM(Y598,Y595,Y592,Y589)/1000)</f>
        <v>11575.208000000001</v>
      </c>
      <c r="AX598" s="11">
        <f t="shared" si="1360"/>
        <v>1547.3452</v>
      </c>
      <c r="AY598" s="11">
        <f t="shared" ref="AY598:AZ598" si="1361">IF(OR(AB598="",AB595="",AB592="",AB589=""),AY597,SUM(AB598,AB595,AB592,AB589))</f>
        <v>61499.884265000001</v>
      </c>
      <c r="AZ598" s="11">
        <f t="shared" si="1361"/>
        <v>64427.757420030001</v>
      </c>
      <c r="BA598" s="11">
        <f t="shared" si="949"/>
        <v>12574.454</v>
      </c>
      <c r="BC598" s="66" t="str">
        <f t="shared" si="950"/>
        <v>20126</v>
      </c>
      <c r="BD598" s="2">
        <f t="shared" si="951"/>
        <v>178.71863149770607</v>
      </c>
      <c r="BE598" s="2">
        <f t="shared" si="952"/>
        <v>126.16092057370327</v>
      </c>
      <c r="BF598" s="2">
        <f t="shared" si="953"/>
        <v>229.56592812785411</v>
      </c>
      <c r="BG598" s="2">
        <f t="shared" si="954"/>
        <v>20.370665663530886</v>
      </c>
      <c r="BH598" s="2">
        <f t="shared" si="955"/>
        <v>135.5911925040204</v>
      </c>
      <c r="BI598" s="2">
        <f t="shared" si="956"/>
        <v>35.968579930890179</v>
      </c>
      <c r="BJ598" s="2">
        <f t="shared" si="957"/>
        <v>121.45253125354209</v>
      </c>
      <c r="BK598" s="2">
        <f t="shared" si="958"/>
        <v>107.38463881618654</v>
      </c>
      <c r="BL598" s="2">
        <f t="shared" si="959"/>
        <v>8.343322406062283</v>
      </c>
      <c r="BM598" s="2">
        <f t="shared" si="960"/>
        <v>38.019369133389709</v>
      </c>
      <c r="BN598" s="2">
        <f t="shared" si="961"/>
        <v>14.465534855482106</v>
      </c>
    </row>
    <row r="599" spans="1:66" ht="15" customHeight="1" x14ac:dyDescent="0.2">
      <c r="A599" s="71">
        <v>41091</v>
      </c>
      <c r="B599" s="13">
        <v>91907.240194740007</v>
      </c>
      <c r="C599" s="13">
        <v>1810820.3</v>
      </c>
      <c r="D599" s="76">
        <v>33004112.554017399</v>
      </c>
      <c r="E599" s="13">
        <v>17752440</v>
      </c>
      <c r="F599" s="38">
        <v>1292492.683</v>
      </c>
      <c r="G599" s="13"/>
      <c r="H599" s="38"/>
      <c r="I599" s="13">
        <v>3057335.75</v>
      </c>
      <c r="J599" s="13">
        <v>14136870</v>
      </c>
      <c r="K599" s="38">
        <v>1668505.243</v>
      </c>
      <c r="L599" s="13">
        <v>1682949.33822849</v>
      </c>
      <c r="M599" s="38">
        <v>8549855.2069300003</v>
      </c>
      <c r="N599" s="13">
        <v>5104114.9827500004</v>
      </c>
      <c r="O599" s="13">
        <v>24306.3</v>
      </c>
      <c r="P599" s="13">
        <v>1802929</v>
      </c>
      <c r="Q599" s="13"/>
      <c r="R599" s="13"/>
      <c r="S599" s="38"/>
      <c r="T599" s="13"/>
      <c r="U599" s="13"/>
      <c r="V599" s="38"/>
      <c r="W599" s="13"/>
      <c r="X599" s="13"/>
      <c r="Y599" s="13"/>
      <c r="Z599" s="13">
        <v>415385.3</v>
      </c>
      <c r="AA599" s="38"/>
      <c r="AB599" s="13"/>
      <c r="AC599" s="13"/>
      <c r="AD599" s="13"/>
      <c r="AF599" s="11">
        <f t="shared" ref="AF599:AG599" si="1362">IF(COUNT(B597:B599)&gt;=2,AVERAGE(B597:B599),"")</f>
        <v>91470.412540720004</v>
      </c>
      <c r="AG599" s="11">
        <f t="shared" si="1362"/>
        <v>1796082</v>
      </c>
      <c r="AH599" s="11">
        <f t="shared" ref="AH599:AJ599" si="1363">IF(COUNT(D597:D599)&gt;=2,AVERAGE(D597:D599)/1000,"")</f>
        <v>32944.969587156498</v>
      </c>
      <c r="AI599" s="11">
        <f t="shared" si="1363"/>
        <v>18010.186666666668</v>
      </c>
      <c r="AJ599" s="11">
        <f t="shared" si="1363"/>
        <v>1284.7959746666666</v>
      </c>
      <c r="AK599" s="11">
        <f t="shared" si="933"/>
        <v>3034865.4133333336</v>
      </c>
      <c r="AL599" s="11">
        <f t="shared" ref="AL599" si="1364">IF(COUNT(J597:J599)&gt;=2,AVERAGE(J597:J599)/1000,"")</f>
        <v>13997.214666666667</v>
      </c>
      <c r="AM599" s="11">
        <f t="shared" si="926"/>
        <v>1675.9928694346802</v>
      </c>
      <c r="AN599" s="11">
        <f t="shared" si="1308"/>
        <v>5086.5397350100002</v>
      </c>
      <c r="AO599" s="11">
        <f t="shared" si="942"/>
        <v>24267.866666666669</v>
      </c>
      <c r="AP599" s="11">
        <f t="shared" si="943"/>
        <v>1784.5383333333332</v>
      </c>
      <c r="AQ599" s="11">
        <f t="shared" ref="AQ599:AR599" si="1365">IF(OR(Q599="",Q596="",Q593="",Q590=""),AQ598,SUM(Q599,Q596,Q593,Q590))</f>
        <v>51325.27</v>
      </c>
      <c r="AR599" s="11">
        <f t="shared" si="1365"/>
        <v>1420047.4</v>
      </c>
      <c r="AS599" s="11">
        <f t="shared" ref="AS599:AU599" si="1366">IF(OR(T599="",T596="",T593="",T590=""),AS598,SUM(T599,T596,T593,T590)/1000)</f>
        <v>14376.273999999999</v>
      </c>
      <c r="AT599" s="11">
        <f t="shared" si="1366"/>
        <v>90060.356125766702</v>
      </c>
      <c r="AU599" s="11">
        <f t="shared" si="1366"/>
        <v>943.94299999999998</v>
      </c>
      <c r="AV599" s="11">
        <f t="shared" si="946"/>
        <v>8292513.0999999996</v>
      </c>
      <c r="AW599" s="11">
        <f t="shared" ref="AW599:AX599" si="1367">IF(OR(Y599="",Y596="",Y593="",Y590=""),AW598,SUM(Y599,Y596,Y593,Y590)/1000)</f>
        <v>11575.208000000001</v>
      </c>
      <c r="AX599" s="11">
        <f t="shared" si="1367"/>
        <v>1544.5608</v>
      </c>
      <c r="AY599" s="11">
        <f t="shared" ref="AY599:AZ599" si="1368">IF(OR(AB599="",AB596="",AB593="",AB590=""),AY598,SUM(AB599,AB596,AB593,AB590))</f>
        <v>61499.884265000001</v>
      </c>
      <c r="AZ599" s="11">
        <f t="shared" si="1368"/>
        <v>64427.757420030001</v>
      </c>
      <c r="BA599" s="11">
        <f t="shared" si="949"/>
        <v>12574.454</v>
      </c>
      <c r="BC599" s="66" t="str">
        <f t="shared" si="950"/>
        <v>20127</v>
      </c>
      <c r="BD599" s="2">
        <f t="shared" si="951"/>
        <v>180.67710221909229</v>
      </c>
      <c r="BE599" s="2">
        <f t="shared" si="952"/>
        <v>126.67395590836286</v>
      </c>
      <c r="BF599" s="2">
        <f t="shared" si="953"/>
        <v>229.92873498832472</v>
      </c>
      <c r="BG599" s="2">
        <f t="shared" si="954"/>
        <v>20.643041705936731</v>
      </c>
      <c r="BH599" s="2">
        <f t="shared" si="955"/>
        <v>136.50923935425197</v>
      </c>
      <c r="BI599" s="2">
        <f t="shared" si="956"/>
        <v>36.557877987043717</v>
      </c>
      <c r="BJ599" s="2">
        <f t="shared" si="957"/>
        <v>121.54279094831809</v>
      </c>
      <c r="BK599" s="2">
        <f t="shared" si="958"/>
        <v>109.35762851398979</v>
      </c>
      <c r="BL599" s="2">
        <f t="shared" si="959"/>
        <v>8.3917767810162474</v>
      </c>
      <c r="BM599" s="2">
        <f t="shared" si="960"/>
        <v>38.282996202721023</v>
      </c>
      <c r="BN599" s="2">
        <f t="shared" si="961"/>
        <v>14.503496674997749</v>
      </c>
    </row>
    <row r="600" spans="1:66" ht="15" customHeight="1" x14ac:dyDescent="0.2">
      <c r="A600" s="71">
        <v>41122</v>
      </c>
      <c r="B600" s="13">
        <v>92489.458647730004</v>
      </c>
      <c r="C600" s="13">
        <v>1809494.1</v>
      </c>
      <c r="D600" s="76">
        <v>33142361.6753264</v>
      </c>
      <c r="E600" s="13">
        <v>17927780</v>
      </c>
      <c r="F600" s="38">
        <v>1304123.2709999999</v>
      </c>
      <c r="G600" s="13"/>
      <c r="H600" s="38"/>
      <c r="I600" s="13">
        <v>3091568.49</v>
      </c>
      <c r="J600" s="13">
        <v>14261209</v>
      </c>
      <c r="K600" s="38">
        <v>1685548.585</v>
      </c>
      <c r="L600" s="13">
        <v>1699390.1069368699</v>
      </c>
      <c r="M600" s="38">
        <v>8556959.5323600005</v>
      </c>
      <c r="N600" s="13">
        <v>5123551.1121100001</v>
      </c>
      <c r="O600" s="13">
        <v>24284.2</v>
      </c>
      <c r="P600" s="13">
        <v>1820822</v>
      </c>
      <c r="Q600" s="13"/>
      <c r="R600" s="13"/>
      <c r="S600" s="38"/>
      <c r="T600" s="13"/>
      <c r="U600" s="13"/>
      <c r="V600" s="38"/>
      <c r="W600" s="13"/>
      <c r="X600" s="13"/>
      <c r="Y600" s="13"/>
      <c r="Z600" s="13">
        <v>420727.9</v>
      </c>
      <c r="AA600" s="38"/>
      <c r="AB600" s="13"/>
      <c r="AC600" s="13"/>
      <c r="AD600" s="13"/>
      <c r="AF600" s="11">
        <f t="shared" ref="AF600:AG600" si="1369">IF(COUNT(B598:B600)&gt;=2,AVERAGE(B598:B600),"")</f>
        <v>92298.60628082334</v>
      </c>
      <c r="AG600" s="11">
        <f t="shared" si="1369"/>
        <v>1804756.0666666667</v>
      </c>
      <c r="AH600" s="11">
        <f t="shared" ref="AH600:AJ600" si="1370">IF(COUNT(D598:D600)&gt;=2,AVERAGE(D598:D600)/1000,"")</f>
        <v>33031.184098828264</v>
      </c>
      <c r="AI600" s="11">
        <f t="shared" si="1370"/>
        <v>18036.243333333332</v>
      </c>
      <c r="AJ600" s="11">
        <f t="shared" si="1370"/>
        <v>1294.9910379999999</v>
      </c>
      <c r="AK600" s="11">
        <f t="shared" si="933"/>
        <v>3067230.1133333333</v>
      </c>
      <c r="AL600" s="11">
        <f t="shared" ref="AL600" si="1371">IF(COUNT(J598:J600)&gt;=2,AVERAGE(J598:J600)/1000,"")</f>
        <v>14136.684999999999</v>
      </c>
      <c r="AM600" s="11">
        <f t="shared" si="926"/>
        <v>1691.3995049392199</v>
      </c>
      <c r="AN600" s="11">
        <f t="shared" si="1308"/>
        <v>5109.3196460666668</v>
      </c>
      <c r="AO600" s="11">
        <f t="shared" si="942"/>
        <v>24350.5</v>
      </c>
      <c r="AP600" s="11">
        <f t="shared" si="943"/>
        <v>1797.6369999999999</v>
      </c>
      <c r="AQ600" s="11">
        <f t="shared" ref="AQ600:AR600" si="1372">IF(OR(Q600="",Q597="",Q594="",Q591=""),AQ599,SUM(Q600,Q597,Q594,Q591))</f>
        <v>51325.27</v>
      </c>
      <c r="AR600" s="11">
        <f t="shared" si="1372"/>
        <v>1420047.4</v>
      </c>
      <c r="AS600" s="11">
        <f t="shared" ref="AS600:AU600" si="1373">IF(OR(T600="",T597="",T594="",T591=""),AS599,SUM(T600,T597,T594,T591)/1000)</f>
        <v>14376.273999999999</v>
      </c>
      <c r="AT600" s="11">
        <f t="shared" si="1373"/>
        <v>90060.356125766702</v>
      </c>
      <c r="AU600" s="11">
        <f t="shared" si="1373"/>
        <v>943.94299999999998</v>
      </c>
      <c r="AV600" s="11">
        <f t="shared" si="946"/>
        <v>8292513.0999999996</v>
      </c>
      <c r="AW600" s="11">
        <f t="shared" ref="AW600:AX600" si="1374">IF(OR(Y600="",Y597="",Y594="",Y591=""),AW599,SUM(Y600,Y597,Y594,Y591)/1000)</f>
        <v>11575.208000000001</v>
      </c>
      <c r="AX600" s="11">
        <f t="shared" si="1374"/>
        <v>1579.6022</v>
      </c>
      <c r="AY600" s="11">
        <f t="shared" ref="AY600:AZ600" si="1375">IF(OR(AB600="",AB597="",AB594="",AB591=""),AY599,SUM(AB600,AB597,AB594,AB591))</f>
        <v>61499.884265000001</v>
      </c>
      <c r="AZ600" s="11">
        <f t="shared" si="1375"/>
        <v>64427.757420030001</v>
      </c>
      <c r="BA600" s="11">
        <f t="shared" si="949"/>
        <v>12574.454</v>
      </c>
      <c r="BC600" s="66" t="str">
        <f t="shared" si="950"/>
        <v>20128</v>
      </c>
      <c r="BD600" s="2">
        <f t="shared" si="951"/>
        <v>182.63841239819106</v>
      </c>
      <c r="BE600" s="2">
        <f t="shared" si="952"/>
        <v>126.96221551785234</v>
      </c>
      <c r="BF600" s="2">
        <f t="shared" si="953"/>
        <v>230.33300955620996</v>
      </c>
      <c r="BG600" s="2">
        <f t="shared" si="954"/>
        <v>20.615280235577359</v>
      </c>
      <c r="BH600" s="2">
        <f t="shared" si="955"/>
        <v>137.68036732368154</v>
      </c>
      <c r="BI600" s="2">
        <f t="shared" si="956"/>
        <v>37.131136170872956</v>
      </c>
      <c r="BJ600" s="2">
        <f t="shared" si="957"/>
        <v>121.90075172817076</v>
      </c>
      <c r="BK600" s="2">
        <f t="shared" si="958"/>
        <v>107.93111622885736</v>
      </c>
      <c r="BL600" s="2">
        <f t="shared" si="959"/>
        <v>8.4119874153014287</v>
      </c>
      <c r="BM600" s="2">
        <f t="shared" si="960"/>
        <v>38.663755266809936</v>
      </c>
      <c r="BN600" s="2">
        <f t="shared" si="961"/>
        <v>14.421704437513108</v>
      </c>
    </row>
    <row r="601" spans="1:66" ht="15" customHeight="1" x14ac:dyDescent="0.2">
      <c r="A601" s="71">
        <v>41153</v>
      </c>
      <c r="B601" s="13">
        <v>94368.875343070002</v>
      </c>
      <c r="C601" s="13">
        <v>1814426.9</v>
      </c>
      <c r="D601" s="76">
        <v>33319879.667654101</v>
      </c>
      <c r="E601" s="13">
        <v>17831650</v>
      </c>
      <c r="F601" s="38">
        <v>1316392.3289999999</v>
      </c>
      <c r="G601" s="13"/>
      <c r="H601" s="38"/>
      <c r="I601" s="13">
        <v>3128179.27</v>
      </c>
      <c r="J601" s="13">
        <v>14542998</v>
      </c>
      <c r="K601" s="38">
        <v>1702277.33</v>
      </c>
      <c r="L601" s="13">
        <v>1737700.0159193201</v>
      </c>
      <c r="M601" s="38">
        <v>8578186.4776600003</v>
      </c>
      <c r="N601" s="13">
        <v>5091448.04476</v>
      </c>
      <c r="O601" s="13">
        <v>24437.8</v>
      </c>
      <c r="P601" s="13">
        <v>1831446</v>
      </c>
      <c r="Q601" s="13">
        <v>13808.96</v>
      </c>
      <c r="R601" s="13">
        <v>359888.8</v>
      </c>
      <c r="S601" s="38">
        <v>3743634</v>
      </c>
      <c r="T601" s="13">
        <v>3755119</v>
      </c>
      <c r="U601" s="13">
        <v>23569532.749687798</v>
      </c>
      <c r="V601" s="38">
        <v>245203</v>
      </c>
      <c r="W601" s="13"/>
      <c r="X601" s="13">
        <v>2223641.6000000001</v>
      </c>
      <c r="Y601" s="13">
        <v>3051976</v>
      </c>
      <c r="Z601" s="13">
        <v>394335.8</v>
      </c>
      <c r="AA601" s="38">
        <v>15595.190823999999</v>
      </c>
      <c r="AB601" s="13">
        <v>15770.761716999999</v>
      </c>
      <c r="AC601" s="13">
        <v>17733.544789219999</v>
      </c>
      <c r="AD601" s="13">
        <v>3281085</v>
      </c>
      <c r="AF601" s="11">
        <f t="shared" ref="AF601:AG601" si="1376">IF(COUNT(B599:B601)&gt;=2,AVERAGE(B599:B601),"")</f>
        <v>92921.85806184668</v>
      </c>
      <c r="AG601" s="11">
        <f t="shared" si="1376"/>
        <v>1811580.4333333336</v>
      </c>
      <c r="AH601" s="11">
        <f t="shared" ref="AH601:AJ601" si="1377">IF(COUNT(D599:D601)&gt;=2,AVERAGE(D599:D601)/1000,"")</f>
        <v>33155.451298999302</v>
      </c>
      <c r="AI601" s="11">
        <f t="shared" si="1377"/>
        <v>17837.29</v>
      </c>
      <c r="AJ601" s="11">
        <f t="shared" si="1377"/>
        <v>1304.3360943333332</v>
      </c>
      <c r="AK601" s="11">
        <f t="shared" si="933"/>
        <v>3092361.17</v>
      </c>
      <c r="AL601" s="11">
        <f t="shared" ref="AL601" si="1378">IF(COUNT(J599:J601)&gt;=2,AVERAGE(J599:J601)/1000,"")</f>
        <v>14313.692333333334</v>
      </c>
      <c r="AM601" s="11">
        <f t="shared" si="926"/>
        <v>1706.6798203615599</v>
      </c>
      <c r="AN601" s="11">
        <f t="shared" si="1308"/>
        <v>5106.3713798733334</v>
      </c>
      <c r="AO601" s="11">
        <f t="shared" si="942"/>
        <v>24342.766666666666</v>
      </c>
      <c r="AP601" s="11">
        <f t="shared" si="943"/>
        <v>1818.3989999999999</v>
      </c>
      <c r="AQ601" s="11">
        <f t="shared" ref="AQ601:AR601" si="1379">IF(OR(Q601="",Q598="",Q595="",Q592=""),AQ600,SUM(Q601,Q598,Q595,Q592))</f>
        <v>52478.009999999995</v>
      </c>
      <c r="AR601" s="11">
        <f t="shared" si="1379"/>
        <v>1431421.6999999997</v>
      </c>
      <c r="AS601" s="11">
        <f t="shared" ref="AS601:AU601" si="1380">IF(OR(T601="",T598="",T595="",T592=""),AS600,SUM(T601,T598,T595,T592)/1000)</f>
        <v>14502.884</v>
      </c>
      <c r="AT601" s="11">
        <f t="shared" si="1380"/>
        <v>93335.197223735595</v>
      </c>
      <c r="AU601" s="11">
        <f t="shared" si="1380"/>
        <v>957.81100000000004</v>
      </c>
      <c r="AV601" s="11">
        <f t="shared" si="946"/>
        <v>8462409.3000000007</v>
      </c>
      <c r="AW601" s="11">
        <f t="shared" ref="AW601:AX601" si="1381">IF(OR(Y601="",Y598="",Y595="",Y592=""),AW600,SUM(Y601,Y598,Y595,Y592)/1000)</f>
        <v>11775.031999999999</v>
      </c>
      <c r="AX601" s="11">
        <f t="shared" si="1381"/>
        <v>1579.6865</v>
      </c>
      <c r="AY601" s="11">
        <f t="shared" ref="AY601:AZ601" si="1382">IF(OR(AB601="",AB598="",AB595="",AB592=""),AY600,SUM(AB601,AB598,AB595,AB592))</f>
        <v>62628.908626000004</v>
      </c>
      <c r="AZ601" s="11">
        <f t="shared" si="1382"/>
        <v>66355.720542309995</v>
      </c>
      <c r="BA601" s="11">
        <f t="shared" si="949"/>
        <v>12805.502</v>
      </c>
      <c r="BC601" s="66" t="str">
        <f t="shared" si="950"/>
        <v>20129</v>
      </c>
      <c r="BD601" s="2">
        <f t="shared" si="951"/>
        <v>179.83072720479279</v>
      </c>
      <c r="BE601" s="2">
        <f t="shared" si="952"/>
        <v>126.48042593507796</v>
      </c>
      <c r="BF601" s="2">
        <f t="shared" si="953"/>
        <v>229.16208738896114</v>
      </c>
      <c r="BG601" s="2">
        <f t="shared" si="954"/>
        <v>20.02683989850788</v>
      </c>
      <c r="BH601" s="2">
        <f t="shared" si="955"/>
        <v>136.10948697820382</v>
      </c>
      <c r="BI601" s="2">
        <f t="shared" si="956"/>
        <v>36.597655942603616</v>
      </c>
      <c r="BJ601" s="2">
        <f t="shared" si="957"/>
        <v>120.9240876420248</v>
      </c>
      <c r="BK601" s="2">
        <f t="shared" si="958"/>
        <v>108.31408979939836</v>
      </c>
      <c r="BL601" s="2">
        <f t="shared" si="959"/>
        <v>8.2708118816815137</v>
      </c>
      <c r="BM601" s="2">
        <f t="shared" si="960"/>
        <v>37.666787792185374</v>
      </c>
      <c r="BN601" s="2">
        <f t="shared" si="961"/>
        <v>14.191775907990383</v>
      </c>
    </row>
    <row r="602" spans="1:66" ht="15" customHeight="1" x14ac:dyDescent="0.2">
      <c r="A602" s="71">
        <v>41183</v>
      </c>
      <c r="B602" s="13">
        <v>93640.427922110001</v>
      </c>
      <c r="C602" s="13">
        <v>1824948.7</v>
      </c>
      <c r="D602" s="76">
        <v>33292407.303300299</v>
      </c>
      <c r="E602" s="13">
        <v>17703310</v>
      </c>
      <c r="F602" s="38">
        <v>1318643.831</v>
      </c>
      <c r="G602" s="13"/>
      <c r="H602" s="38"/>
      <c r="I602" s="13">
        <v>3164443.15</v>
      </c>
      <c r="J602" s="13">
        <v>14692073</v>
      </c>
      <c r="K602" s="38">
        <v>1707091.6252055201</v>
      </c>
      <c r="L602" s="13">
        <v>1723449.4979896201</v>
      </c>
      <c r="M602" s="38">
        <v>8590446.7021699995</v>
      </c>
      <c r="N602" s="13">
        <v>5187025.1035500001</v>
      </c>
      <c r="O602" s="13">
        <v>24444.799999999999</v>
      </c>
      <c r="P602" s="13">
        <v>1812952</v>
      </c>
      <c r="Q602" s="13"/>
      <c r="R602" s="13"/>
      <c r="S602" s="38"/>
      <c r="T602" s="13"/>
      <c r="U602" s="13"/>
      <c r="V602" s="38"/>
      <c r="W602" s="13"/>
      <c r="X602" s="13"/>
      <c r="Y602" s="13"/>
      <c r="Z602" s="13">
        <v>423408.5</v>
      </c>
      <c r="AA602" s="38"/>
      <c r="AB602" s="13"/>
      <c r="AC602" s="13"/>
      <c r="AD602" s="13"/>
      <c r="AF602" s="11">
        <f t="shared" ref="AF602:AG602" si="1383">IF(COUNT(B600:B602)&gt;=2,AVERAGE(B600:B602),"")</f>
        <v>93499.58730430335</v>
      </c>
      <c r="AG602" s="11">
        <f t="shared" si="1383"/>
        <v>1816289.9000000001</v>
      </c>
      <c r="AH602" s="11">
        <f t="shared" ref="AH602:AJ602" si="1384">IF(COUNT(D600:D602)&gt;=2,AVERAGE(D600:D602)/1000,"")</f>
        <v>33251.549548760267</v>
      </c>
      <c r="AI602" s="11">
        <f t="shared" si="1384"/>
        <v>17820.913333333334</v>
      </c>
      <c r="AJ602" s="11">
        <f t="shared" si="1384"/>
        <v>1313.0531436666668</v>
      </c>
      <c r="AK602" s="11">
        <f t="shared" si="933"/>
        <v>3128063.6366666667</v>
      </c>
      <c r="AL602" s="11">
        <f t="shared" ref="AL602" si="1385">IF(COUNT(J600:J602)&gt;=2,AVERAGE(J600:J602)/1000,"")</f>
        <v>14498.76</v>
      </c>
      <c r="AM602" s="11">
        <f t="shared" si="926"/>
        <v>1720.1798736152698</v>
      </c>
      <c r="AN602" s="11">
        <f t="shared" si="1308"/>
        <v>5134.0080868066671</v>
      </c>
      <c r="AO602" s="11">
        <f t="shared" si="942"/>
        <v>24388.933333333334</v>
      </c>
      <c r="AP602" s="11">
        <f t="shared" si="943"/>
        <v>1821.74</v>
      </c>
      <c r="AQ602" s="11">
        <f t="shared" ref="AQ602:AR602" si="1386">IF(OR(Q602="",Q599="",Q596="",Q593=""),AQ601,SUM(Q602,Q599,Q596,Q593))</f>
        <v>52478.009999999995</v>
      </c>
      <c r="AR602" s="11">
        <f t="shared" si="1386"/>
        <v>1431421.6999999997</v>
      </c>
      <c r="AS602" s="11">
        <f t="shared" ref="AS602:AU602" si="1387">IF(OR(T602="",T599="",T596="",T593=""),AS601,SUM(T602,T599,T596,T593)/1000)</f>
        <v>14502.884</v>
      </c>
      <c r="AT602" s="11">
        <f t="shared" si="1387"/>
        <v>93335.197223735595</v>
      </c>
      <c r="AU602" s="11">
        <f t="shared" si="1387"/>
        <v>957.81100000000004</v>
      </c>
      <c r="AV602" s="11">
        <f t="shared" si="946"/>
        <v>8462409.3000000007</v>
      </c>
      <c r="AW602" s="11">
        <f t="shared" ref="AW602:AX602" si="1388">IF(OR(Y602="",Y599="",Y596="",Y593=""),AW601,SUM(Y602,Y599,Y596,Y593)/1000)</f>
        <v>11775.031999999999</v>
      </c>
      <c r="AX602" s="11">
        <f t="shared" si="1388"/>
        <v>1589.1268</v>
      </c>
      <c r="AY602" s="11">
        <f t="shared" ref="AY602:AZ602" si="1389">IF(OR(AB602="",AB599="",AB596="",AB593=""),AY601,SUM(AB602,AB599,AB596,AB593))</f>
        <v>62628.908626000004</v>
      </c>
      <c r="AZ602" s="11">
        <f t="shared" si="1389"/>
        <v>66355.720542309995</v>
      </c>
      <c r="BA602" s="11">
        <f t="shared" si="949"/>
        <v>12805.502</v>
      </c>
      <c r="BC602" s="66" t="str">
        <f t="shared" si="950"/>
        <v>201210</v>
      </c>
      <c r="BD602" s="2">
        <f t="shared" si="951"/>
        <v>181.04504479342572</v>
      </c>
      <c r="BE602" s="2">
        <f t="shared" si="952"/>
        <v>127.09125531067956</v>
      </c>
      <c r="BF602" s="2">
        <f t="shared" si="953"/>
        <v>229.76178736457209</v>
      </c>
      <c r="BG602" s="2">
        <f t="shared" si="954"/>
        <v>19.805928787457532</v>
      </c>
      <c r="BH602" s="2">
        <f t="shared" si="955"/>
        <v>137.18953771573069</v>
      </c>
      <c r="BI602" s="2">
        <f t="shared" si="956"/>
        <v>36.987944141243908</v>
      </c>
      <c r="BJ602" s="2">
        <f t="shared" si="957"/>
        <v>122.12899327597395</v>
      </c>
      <c r="BK602" s="2">
        <f t="shared" si="958"/>
        <v>109.5068258199496</v>
      </c>
      <c r="BL602" s="2">
        <f t="shared" si="959"/>
        <v>8.3078524571702577</v>
      </c>
      <c r="BM602" s="2">
        <f t="shared" si="960"/>
        <v>37.795045140636311</v>
      </c>
      <c r="BN602" s="2">
        <f t="shared" si="961"/>
        <v>14.295944778198718</v>
      </c>
    </row>
    <row r="603" spans="1:66" ht="15" customHeight="1" x14ac:dyDescent="0.2">
      <c r="A603" s="71">
        <v>41214</v>
      </c>
      <c r="B603" s="13">
        <v>94483.235141490004</v>
      </c>
      <c r="C603" s="13">
        <v>1828334.9</v>
      </c>
      <c r="D603" s="76">
        <v>33386933.033082601</v>
      </c>
      <c r="E603" s="13">
        <v>18315710</v>
      </c>
      <c r="F603" s="38">
        <v>1322500.0179999999</v>
      </c>
      <c r="G603" s="13"/>
      <c r="H603" s="38"/>
      <c r="I603" s="13">
        <v>3207908.29</v>
      </c>
      <c r="J603" s="13">
        <v>14884833</v>
      </c>
      <c r="K603" s="38">
        <v>1724123.04177498</v>
      </c>
      <c r="L603" s="13">
        <v>1740000.71346362</v>
      </c>
      <c r="M603" s="38">
        <v>8698594.68671</v>
      </c>
      <c r="N603" s="13">
        <v>5190395.2581799999</v>
      </c>
      <c r="O603" s="13">
        <v>24741</v>
      </c>
      <c r="P603" s="13">
        <v>1872964</v>
      </c>
      <c r="Q603" s="13"/>
      <c r="R603" s="13"/>
      <c r="S603" s="38"/>
      <c r="T603" s="13"/>
      <c r="U603" s="13"/>
      <c r="V603" s="38"/>
      <c r="W603" s="13"/>
      <c r="X603" s="13"/>
      <c r="Y603" s="13"/>
      <c r="Z603" s="13">
        <v>424494.1</v>
      </c>
      <c r="AA603" s="38"/>
      <c r="AB603" s="13"/>
      <c r="AC603" s="13"/>
      <c r="AD603" s="13"/>
      <c r="AF603" s="11">
        <f t="shared" ref="AF603:AG603" si="1390">IF(COUNT(B601:B603)&gt;=2,AVERAGE(B601:B603),"")</f>
        <v>94164.179468889997</v>
      </c>
      <c r="AG603" s="11">
        <f t="shared" si="1390"/>
        <v>1822570.1666666667</v>
      </c>
      <c r="AH603" s="11">
        <f t="shared" ref="AH603:AJ603" si="1391">IF(COUNT(D601:D603)&gt;=2,AVERAGE(D601:D603)/1000,"")</f>
        <v>33333.073334679</v>
      </c>
      <c r="AI603" s="11">
        <f t="shared" si="1391"/>
        <v>17950.223333333332</v>
      </c>
      <c r="AJ603" s="11">
        <f t="shared" si="1391"/>
        <v>1319.1787260000001</v>
      </c>
      <c r="AK603" s="11">
        <f t="shared" si="933"/>
        <v>3166843.5700000003</v>
      </c>
      <c r="AL603" s="11">
        <f t="shared" ref="AL603" si="1392">IF(COUNT(J601:J603)&gt;=2,AVERAGE(J601:J603)/1000,"")</f>
        <v>14706.634666666667</v>
      </c>
      <c r="AM603" s="11">
        <f t="shared" ref="AM603:AM665" si="1393">IF(COUNT(L601:L603)&gt;=2,AVERAGE(L601:L603)/1000,"")</f>
        <v>1733.7167424575202</v>
      </c>
      <c r="AN603" s="11">
        <f t="shared" si="1308"/>
        <v>5156.2894688299994</v>
      </c>
      <c r="AO603" s="11">
        <f t="shared" si="942"/>
        <v>24541.200000000001</v>
      </c>
      <c r="AP603" s="11">
        <f t="shared" si="943"/>
        <v>1839.1206666666667</v>
      </c>
      <c r="AQ603" s="11">
        <f t="shared" ref="AQ603:AR603" si="1394">IF(OR(Q603="",Q600="",Q597="",Q594=""),AQ602,SUM(Q603,Q600,Q597,Q594))</f>
        <v>52478.009999999995</v>
      </c>
      <c r="AR603" s="11">
        <f t="shared" si="1394"/>
        <v>1431421.6999999997</v>
      </c>
      <c r="AS603" s="11">
        <f t="shared" ref="AS603:AU603" si="1395">IF(OR(T603="",T600="",T597="",T594=""),AS602,SUM(T603,T600,T597,T594)/1000)</f>
        <v>14502.884</v>
      </c>
      <c r="AT603" s="11">
        <f t="shared" si="1395"/>
        <v>93335.197223735595</v>
      </c>
      <c r="AU603" s="11">
        <f t="shared" si="1395"/>
        <v>957.81100000000004</v>
      </c>
      <c r="AV603" s="11">
        <f t="shared" si="946"/>
        <v>8462409.3000000007</v>
      </c>
      <c r="AW603" s="11">
        <f t="shared" ref="AW603:AX603" si="1396">IF(OR(Y603="",Y600="",Y597="",Y594=""),AW602,SUM(Y603,Y600,Y597,Y594)/1000)</f>
        <v>11775.031999999999</v>
      </c>
      <c r="AX603" s="11">
        <f t="shared" si="1396"/>
        <v>1614.1471000000001</v>
      </c>
      <c r="AY603" s="11">
        <f t="shared" ref="AY603:AZ603" si="1397">IF(OR(AB603="",AB600="",AB597="",AB594=""),AY602,SUM(AB603,AB600,AB597,AB594))</f>
        <v>62628.908626000004</v>
      </c>
      <c r="AZ603" s="11">
        <f t="shared" si="1397"/>
        <v>66355.720542309995</v>
      </c>
      <c r="BA603" s="11">
        <f t="shared" si="949"/>
        <v>12805.502</v>
      </c>
      <c r="BC603" s="66" t="str">
        <f t="shared" si="950"/>
        <v>201211</v>
      </c>
      <c r="BD603" s="2">
        <f t="shared" si="951"/>
        <v>182.17066818022263</v>
      </c>
      <c r="BE603" s="2">
        <f t="shared" si="952"/>
        <v>127.57182847089004</v>
      </c>
      <c r="BF603" s="2">
        <f t="shared" si="953"/>
        <v>230.62617823644223</v>
      </c>
      <c r="BG603" s="2">
        <f t="shared" si="954"/>
        <v>19.787744685849276</v>
      </c>
      <c r="BH603" s="2">
        <f t="shared" si="955"/>
        <v>138.17953990159714</v>
      </c>
      <c r="BI603" s="2">
        <f t="shared" si="956"/>
        <v>37.291001325038607</v>
      </c>
      <c r="BJ603" s="2">
        <f t="shared" si="957"/>
        <v>123.65818681904753</v>
      </c>
      <c r="BK603" s="2">
        <f t="shared" si="958"/>
        <v>108.04491284967568</v>
      </c>
      <c r="BL603" s="2">
        <f t="shared" si="959"/>
        <v>8.3030585193790412</v>
      </c>
      <c r="BM603" s="2">
        <f t="shared" si="960"/>
        <v>37.783042032592498</v>
      </c>
      <c r="BN603" s="2">
        <f t="shared" si="961"/>
        <v>14.461057315092965</v>
      </c>
    </row>
    <row r="604" spans="1:66" ht="15" customHeight="1" x14ac:dyDescent="0.2">
      <c r="A604" s="71">
        <v>41244</v>
      </c>
      <c r="B604" s="13">
        <v>97414.880202839995</v>
      </c>
      <c r="C604" s="13">
        <v>1840118.2</v>
      </c>
      <c r="D604" s="76">
        <v>33582283.096949503</v>
      </c>
      <c r="E604" s="13">
        <v>18501190</v>
      </c>
      <c r="F604" s="38">
        <v>1333387.879</v>
      </c>
      <c r="G604" s="13"/>
      <c r="H604" s="38"/>
      <c r="I604" s="13">
        <v>3307507.55</v>
      </c>
      <c r="J604" s="13">
        <v>14965674</v>
      </c>
      <c r="K604" s="38">
        <v>1764048.53517593</v>
      </c>
      <c r="L604" s="13">
        <v>1792891.4879329</v>
      </c>
      <c r="M604" s="38">
        <v>8740161.6403599996</v>
      </c>
      <c r="N604" s="13">
        <v>5306754.5306799999</v>
      </c>
      <c r="O604" s="13">
        <v>27164.6</v>
      </c>
      <c r="P604" s="13">
        <v>1869050</v>
      </c>
      <c r="Q604" s="13">
        <v>15181.21</v>
      </c>
      <c r="R604" s="13">
        <v>363893.2</v>
      </c>
      <c r="S604" s="38">
        <v>3703019</v>
      </c>
      <c r="T604" s="13">
        <v>3708639</v>
      </c>
      <c r="U604" s="13">
        <v>25483778.264655299</v>
      </c>
      <c r="V604" s="38">
        <v>251485</v>
      </c>
      <c r="W604" s="13"/>
      <c r="X604" s="13">
        <v>2168687.7000000002</v>
      </c>
      <c r="Y604" s="13">
        <v>3265841</v>
      </c>
      <c r="Z604" s="13">
        <v>423812</v>
      </c>
      <c r="AA604" s="38">
        <v>16194.385407</v>
      </c>
      <c r="AB604" s="13">
        <v>16377.041794000001</v>
      </c>
      <c r="AC604" s="13">
        <v>18775.135614769999</v>
      </c>
      <c r="AD604" s="13">
        <v>3332314</v>
      </c>
      <c r="AF604" s="11">
        <f t="shared" ref="AF604:AG604" si="1398">IF(COUNT(B602:B604)&gt;=2,AVERAGE(B602:B604),"")</f>
        <v>95179.514422146676</v>
      </c>
      <c r="AG604" s="11">
        <f t="shared" si="1398"/>
        <v>1831133.9333333333</v>
      </c>
      <c r="AH604" s="11">
        <f t="shared" ref="AH604:AJ604" si="1399">IF(COUNT(D602:D604)&gt;=2,AVERAGE(D602:D604)/1000,"")</f>
        <v>33420.541144444134</v>
      </c>
      <c r="AI604" s="11">
        <f t="shared" si="1399"/>
        <v>18173.403333333332</v>
      </c>
      <c r="AJ604" s="11">
        <f t="shared" si="1399"/>
        <v>1324.8439093333334</v>
      </c>
      <c r="AK604" s="11">
        <f t="shared" ref="AK604:AK665" si="1400">IF(COUNT(I602:I604)&gt;=2,AVERAGE(I602:I604),"")</f>
        <v>3226619.6633333326</v>
      </c>
      <c r="AL604" s="11">
        <f t="shared" ref="AL604" si="1401">IF(COUNT(J602:J604)&gt;=2,AVERAGE(J602:J604)/1000,"")</f>
        <v>14847.526666666667</v>
      </c>
      <c r="AM604" s="11">
        <f t="shared" si="1393"/>
        <v>1752.1138997953801</v>
      </c>
      <c r="AN604" s="11">
        <f t="shared" si="1308"/>
        <v>5228.0582974700001</v>
      </c>
      <c r="AO604" s="11">
        <f t="shared" si="942"/>
        <v>25450.133333333331</v>
      </c>
      <c r="AP604" s="11">
        <f t="shared" si="943"/>
        <v>1851.6553333333331</v>
      </c>
      <c r="AQ604" s="11">
        <f t="shared" ref="AQ604:AR604" si="1402">IF(OR(Q604="",Q601="",Q598="",Q595=""),AQ603,SUM(Q604,Q601,Q598,Q595))</f>
        <v>53858</v>
      </c>
      <c r="AR604" s="11">
        <f t="shared" si="1402"/>
        <v>1440111.3</v>
      </c>
      <c r="AS604" s="11">
        <f t="shared" ref="AS604:AU604" si="1403">IF(OR(T604="",T601="",T598="",T595=""),AS603,SUM(T604,T601,T598,T595)/1000)</f>
        <v>14677.764999999999</v>
      </c>
      <c r="AT604" s="11">
        <f t="shared" si="1403"/>
        <v>96370.453197817405</v>
      </c>
      <c r="AU604" s="11">
        <f t="shared" si="1403"/>
        <v>971.25099999999998</v>
      </c>
      <c r="AV604" s="11">
        <f t="shared" si="946"/>
        <v>8615704.5000000019</v>
      </c>
      <c r="AW604" s="11">
        <f t="shared" ref="AW604:AX604" si="1404">IF(OR(Y604="",Y601="",Y598="",Y595=""),AW603,SUM(Y604,Y601,Y598,Y595)/1000)</f>
        <v>12357.342000000001</v>
      </c>
      <c r="AX604" s="11">
        <f t="shared" si="1404"/>
        <v>1611.4862000000003</v>
      </c>
      <c r="AY604" s="11">
        <f t="shared" ref="AY604:AZ604" si="1405">IF(OR(AB604="",AB601="",AB598="",AB595=""),AY603,SUM(AB604,AB601,AB598,AB595))</f>
        <v>63271.018335999994</v>
      </c>
      <c r="AZ604" s="11">
        <f t="shared" si="1405"/>
        <v>68163.883117499994</v>
      </c>
      <c r="BA604" s="11">
        <f t="shared" si="949"/>
        <v>13015.404</v>
      </c>
      <c r="BC604" s="66" t="str">
        <f t="shared" si="950"/>
        <v>201212</v>
      </c>
      <c r="BD604" s="2">
        <f t="shared" si="951"/>
        <v>179.43549968623049</v>
      </c>
      <c r="BE604" s="2">
        <f t="shared" si="952"/>
        <v>126.88712906895294</v>
      </c>
      <c r="BF604" s="2">
        <f t="shared" si="953"/>
        <v>229.27542927848191</v>
      </c>
      <c r="BG604" s="2">
        <f t="shared" si="954"/>
        <v>19.231998074964697</v>
      </c>
      <c r="BH604" s="2">
        <f t="shared" si="955"/>
        <v>137.08896052213501</v>
      </c>
      <c r="BI604" s="2">
        <f t="shared" si="956"/>
        <v>36.964220540203208</v>
      </c>
      <c r="BJ604" s="2">
        <f t="shared" si="957"/>
        <v>123.13138512065191</v>
      </c>
      <c r="BK604" s="2">
        <f t="shared" si="958"/>
        <v>108.89375034953264</v>
      </c>
      <c r="BL604" s="2">
        <f t="shared" si="959"/>
        <v>8.1975052726295079</v>
      </c>
      <c r="BM604" s="2">
        <f t="shared" si="960"/>
        <v>36.754831586498057</v>
      </c>
      <c r="BN604" s="2">
        <f t="shared" si="961"/>
        <v>14.226228694509594</v>
      </c>
    </row>
    <row r="605" spans="1:66" ht="15" customHeight="1" x14ac:dyDescent="0.2">
      <c r="A605" s="71">
        <v>41275</v>
      </c>
      <c r="B605" s="13">
        <v>99212.925225240004</v>
      </c>
      <c r="C605" s="13">
        <v>1847193.9</v>
      </c>
      <c r="D605" s="76">
        <v>33688514.066695698</v>
      </c>
      <c r="E605" s="13">
        <v>18417170</v>
      </c>
      <c r="F605" s="38">
        <v>1360777.12105556</v>
      </c>
      <c r="G605" s="13">
        <v>1355381.1914635601</v>
      </c>
      <c r="H605" s="38"/>
      <c r="I605" s="13">
        <v>3268789.15</v>
      </c>
      <c r="J605" s="13">
        <v>15010190</v>
      </c>
      <c r="K605" s="38">
        <v>1721819.1129999999</v>
      </c>
      <c r="L605" s="13">
        <v>1734044.92356376</v>
      </c>
      <c r="M605" s="38">
        <v>8799729.1525299996</v>
      </c>
      <c r="N605" s="13">
        <v>5293968.5561499996</v>
      </c>
      <c r="O605" s="13">
        <v>26348.7</v>
      </c>
      <c r="P605" s="13">
        <v>1861751</v>
      </c>
      <c r="Q605" s="13"/>
      <c r="R605" s="13"/>
      <c r="S605" s="38"/>
      <c r="T605" s="13"/>
      <c r="U605" s="13"/>
      <c r="V605" s="38"/>
      <c r="W605" s="13"/>
      <c r="X605" s="13"/>
      <c r="Y605" s="13"/>
      <c r="Z605" s="13">
        <v>414584.4</v>
      </c>
      <c r="AA605" s="38"/>
      <c r="AB605" s="13"/>
      <c r="AC605" s="13"/>
      <c r="AD605" s="13"/>
      <c r="AF605" s="11">
        <f t="shared" ref="AF605:AG605" si="1406">IF(COUNT(B603:B605)&gt;=2,AVERAGE(B603:B605),"")</f>
        <v>97037.013523190006</v>
      </c>
      <c r="AG605" s="11">
        <f t="shared" si="1406"/>
        <v>1838549</v>
      </c>
      <c r="AH605" s="11">
        <f t="shared" ref="AH605:AJ605" si="1407">IF(COUNT(D603:D605)&gt;=2,AVERAGE(D603:D605)/1000,"")</f>
        <v>33552.576732242604</v>
      </c>
      <c r="AI605" s="11">
        <f t="shared" si="1407"/>
        <v>18411.356666666667</v>
      </c>
      <c r="AJ605" s="11">
        <f t="shared" si="1407"/>
        <v>1338.8883393518533</v>
      </c>
      <c r="AK605" s="11">
        <f t="shared" si="1400"/>
        <v>3261401.6633333336</v>
      </c>
      <c r="AL605" s="11">
        <f t="shared" ref="AL605" si="1408">IF(COUNT(J603:J605)&gt;=2,AVERAGE(J603:J605)/1000,"")</f>
        <v>14953.565666666665</v>
      </c>
      <c r="AM605" s="11">
        <f t="shared" si="1393"/>
        <v>1755.6457083200933</v>
      </c>
      <c r="AN605" s="11">
        <f t="shared" si="1308"/>
        <v>5263.7061150033333</v>
      </c>
      <c r="AO605" s="11">
        <f t="shared" ref="AO605:AO665" si="1409">IF(COUNT(O603:O605)&gt;=2,AVERAGE(O603:O605),"")</f>
        <v>26084.766666666666</v>
      </c>
      <c r="AP605" s="11">
        <f t="shared" ref="AP605:AP665" si="1410">IF(COUNT(P603:P605)&gt;=2,AVERAGE(P603:P605)/1000,"")</f>
        <v>1867.9216666666669</v>
      </c>
      <c r="AQ605" s="11">
        <f t="shared" ref="AQ605:AR605" si="1411">IF(OR(Q605="",Q602="",Q599="",Q596=""),AQ604,SUM(Q605,Q602,Q599,Q596))</f>
        <v>53858</v>
      </c>
      <c r="AR605" s="11">
        <f t="shared" si="1411"/>
        <v>1440111.3</v>
      </c>
      <c r="AS605" s="11">
        <f t="shared" ref="AS605:AU605" si="1412">IF(OR(T605="",T602="",T599="",T596=""),AS604,SUM(T605,T602,T599,T596)/1000)</f>
        <v>14677.764999999999</v>
      </c>
      <c r="AT605" s="11">
        <f t="shared" si="1412"/>
        <v>96370.453197817405</v>
      </c>
      <c r="AU605" s="11">
        <f t="shared" si="1412"/>
        <v>971.25099999999998</v>
      </c>
      <c r="AV605" s="11">
        <f t="shared" ref="AV605:AV668" si="1413">IF(OR(X605="",X602="",X599="",X596=""),AV604,SUM(X605,X602,X599,X596))</f>
        <v>8615704.5000000019</v>
      </c>
      <c r="AW605" s="11">
        <f t="shared" ref="AW605:AX605" si="1414">IF(OR(Y605="",Y602="",Y599="",Y596=""),AW604,SUM(Y605,Y602,Y599,Y596)/1000)</f>
        <v>12357.342000000001</v>
      </c>
      <c r="AX605" s="11">
        <f t="shared" si="1414"/>
        <v>1635.9594</v>
      </c>
      <c r="AY605" s="11">
        <f t="shared" ref="AY605:AZ605" si="1415">IF(OR(AB605="",AB602="",AB599="",AB596=""),AY604,SUM(AB605,AB602,AB599,AB596))</f>
        <v>63271.018335999994</v>
      </c>
      <c r="AZ605" s="11">
        <f t="shared" si="1415"/>
        <v>68163.883117499994</v>
      </c>
      <c r="BA605" s="11">
        <f t="shared" ref="BA605:BA668" si="1416">IF(OR(AD605="",AD602="",AD599="",AD596=""),BA604,SUM(AD605,AD602,AD599,AD596)/1000)</f>
        <v>13015.404</v>
      </c>
      <c r="BC605" s="66" t="str">
        <f t="shared" ref="BC605:BC668" si="1417">YEAR(A605)&amp;MONTH(A605)</f>
        <v>20131</v>
      </c>
      <c r="BD605" s="2">
        <f t="shared" ref="BD605:BD668" si="1418">IF(COUNT(AF604,AQ602)=2,AF604/AQ602*100,"")</f>
        <v>181.37028142291732</v>
      </c>
      <c r="BE605" s="2">
        <f t="shared" ref="BE605:BE668" si="1419">IF(COUNT(AG603,AR602)=2,AG603/AR602*100,"")</f>
        <v>127.32587235939397</v>
      </c>
      <c r="BF605" s="2">
        <f t="shared" ref="BF605:BF668" si="1420">IF(COUNT(AH603,AS602)=2,AH603/AS602*100,"")</f>
        <v>229.83755048084919</v>
      </c>
      <c r="BG605" s="2">
        <f t="shared" ref="BG605:BG668" si="1421">IF(COUNT(AI604,AT602)=2,AI604/AT602*100,"")</f>
        <v>19.471114728315747</v>
      </c>
      <c r="BH605" s="2">
        <f t="shared" ref="BH605:BH668" si="1422">IF(COUNT(AJ603,AU602)=2,AJ603/AU602*100,"")</f>
        <v>137.72850029911956</v>
      </c>
      <c r="BI605" s="2">
        <f t="shared" ref="BI605:BI668" si="1423">IF(COUNT(AK603,AV602)=2,AK603/AV602*100,"")</f>
        <v>37.422481680246783</v>
      </c>
      <c r="BJ605" s="2">
        <f t="shared" ref="BJ605:BJ668" si="1424">IF(COUNT(AL603,AW602)=2,AL603/AW602*100,"")</f>
        <v>124.89677027346224</v>
      </c>
      <c r="BK605" s="2">
        <f t="shared" ref="BK605:BK668" si="1425">IF(COUNT(AM603,AX602)=2,AM603/AX602*100,"")</f>
        <v>109.09870392076455</v>
      </c>
      <c r="BL605" s="2">
        <f t="shared" ref="BL605:BL668" si="1426">IF(COUNT(AN603,AY602)=2,AN603/AY602*100,"")</f>
        <v>8.2330821052969743</v>
      </c>
      <c r="BM605" s="2">
        <f t="shared" ref="BM605:BM668" si="1427">IF(COUNT(AO603,AZ602)=2,AO603/AZ602*100,"")</f>
        <v>36.984301879974232</v>
      </c>
      <c r="BN605" s="2">
        <f t="shared" ref="BN605:BN668" si="1428">IF(COUNT(AP603,BA602)=2,AP603/BA602*100,"")</f>
        <v>14.361956810960372</v>
      </c>
    </row>
    <row r="606" spans="1:66" ht="15" customHeight="1" x14ac:dyDescent="0.2">
      <c r="A606" s="71">
        <v>41306</v>
      </c>
      <c r="B606" s="13">
        <v>99860.082892170001</v>
      </c>
      <c r="C606" s="13">
        <v>1854094.3</v>
      </c>
      <c r="D606" s="76">
        <v>33962127.759601101</v>
      </c>
      <c r="E606" s="13">
        <v>18802900</v>
      </c>
      <c r="F606" s="38">
        <v>1363026.60683962</v>
      </c>
      <c r="G606" s="13">
        <v>1358466.7515996201</v>
      </c>
      <c r="H606" s="38"/>
      <c r="I606" s="13">
        <v>3280420.25</v>
      </c>
      <c r="J606" s="13">
        <v>15092780</v>
      </c>
      <c r="K606" s="38">
        <v>1722232.564</v>
      </c>
      <c r="L606" s="13">
        <v>1733518.01578174</v>
      </c>
      <c r="M606" s="38">
        <v>8848307.2754100002</v>
      </c>
      <c r="N606" s="13">
        <v>5297301.3658600003</v>
      </c>
      <c r="O606" s="13">
        <v>26768.400000000001</v>
      </c>
      <c r="P606" s="13">
        <v>1869042</v>
      </c>
      <c r="Q606" s="13"/>
      <c r="R606" s="13"/>
      <c r="S606" s="38"/>
      <c r="T606" s="13"/>
      <c r="U606" s="13"/>
      <c r="V606" s="38"/>
      <c r="W606" s="13"/>
      <c r="X606" s="13"/>
      <c r="Y606" s="13"/>
      <c r="Z606" s="13">
        <v>399106.3</v>
      </c>
      <c r="AA606" s="38"/>
      <c r="AB606" s="13"/>
      <c r="AC606" s="13"/>
      <c r="AD606" s="13"/>
      <c r="AF606" s="11">
        <f t="shared" ref="AF606:AG606" si="1429">IF(COUNT(B604:B606)&gt;=2,AVERAGE(B604:B606),"")</f>
        <v>98829.296106749985</v>
      </c>
      <c r="AG606" s="11">
        <f t="shared" si="1429"/>
        <v>1847135.4666666666</v>
      </c>
      <c r="AH606" s="11">
        <f t="shared" ref="AH606:AJ606" si="1430">IF(COUNT(D604:D606)&gt;=2,AVERAGE(D604:D606)/1000,"")</f>
        <v>33744.308307748775</v>
      </c>
      <c r="AI606" s="11">
        <f t="shared" si="1430"/>
        <v>18573.75333333333</v>
      </c>
      <c r="AJ606" s="11">
        <f t="shared" si="1430"/>
        <v>1352.3972022983933</v>
      </c>
      <c r="AK606" s="11">
        <f t="shared" si="1400"/>
        <v>3285572.3166666664</v>
      </c>
      <c r="AL606" s="11">
        <f t="shared" ref="AL606" si="1431">IF(COUNT(J604:J606)&gt;=2,AVERAGE(J604:J606)/1000,"")</f>
        <v>15022.881333333335</v>
      </c>
      <c r="AM606" s="11">
        <f t="shared" si="1393"/>
        <v>1753.4848090927999</v>
      </c>
      <c r="AN606" s="11">
        <f t="shared" si="1308"/>
        <v>5299.3414842299999</v>
      </c>
      <c r="AO606" s="11">
        <f t="shared" si="1409"/>
        <v>26760.566666666669</v>
      </c>
      <c r="AP606" s="11">
        <f t="shared" si="1410"/>
        <v>1866.6143333333332</v>
      </c>
      <c r="AQ606" s="11">
        <f t="shared" ref="AQ606:AR606" si="1432">IF(OR(Q606="",Q603="",Q600="",Q597=""),AQ605,SUM(Q606,Q603,Q600,Q597))</f>
        <v>53858</v>
      </c>
      <c r="AR606" s="11">
        <f t="shared" si="1432"/>
        <v>1440111.3</v>
      </c>
      <c r="AS606" s="11">
        <f t="shared" ref="AS606:AU606" si="1433">IF(OR(T606="",T603="",T600="",T597=""),AS605,SUM(T606,T603,T600,T597)/1000)</f>
        <v>14677.764999999999</v>
      </c>
      <c r="AT606" s="11">
        <f t="shared" si="1433"/>
        <v>96370.453197817405</v>
      </c>
      <c r="AU606" s="11">
        <f t="shared" si="1433"/>
        <v>971.25099999999998</v>
      </c>
      <c r="AV606" s="11">
        <f t="shared" si="1413"/>
        <v>8615704.5000000019</v>
      </c>
      <c r="AW606" s="11">
        <f t="shared" ref="AW606:AX606" si="1434">IF(OR(Y606="",Y603="",Y600="",Y597=""),AW605,SUM(Y606,Y603,Y600,Y597)/1000)</f>
        <v>12357.342000000001</v>
      </c>
      <c r="AX606" s="11">
        <f t="shared" si="1434"/>
        <v>1645.4008999999999</v>
      </c>
      <c r="AY606" s="11">
        <f t="shared" ref="AY606:AZ606" si="1435">IF(OR(AB606="",AB603="",AB600="",AB597=""),AY605,SUM(AB606,AB603,AB600,AB597))</f>
        <v>63271.018335999994</v>
      </c>
      <c r="AZ606" s="11">
        <f t="shared" si="1435"/>
        <v>68163.883117499994</v>
      </c>
      <c r="BA606" s="11">
        <f t="shared" si="1416"/>
        <v>13015.404</v>
      </c>
      <c r="BC606" s="66" t="str">
        <f t="shared" si="1417"/>
        <v>20132</v>
      </c>
      <c r="BD606" s="2">
        <f t="shared" si="1418"/>
        <v>184.90985752544736</v>
      </c>
      <c r="BE606" s="2">
        <f t="shared" si="1419"/>
        <v>127.92414236373067</v>
      </c>
      <c r="BF606" s="2">
        <f t="shared" si="1420"/>
        <v>230.44065679932442</v>
      </c>
      <c r="BG606" s="2">
        <f t="shared" si="1421"/>
        <v>19.726059637001086</v>
      </c>
      <c r="BH606" s="2">
        <f t="shared" si="1422"/>
        <v>138.31997224226214</v>
      </c>
      <c r="BI606" s="2">
        <f t="shared" si="1423"/>
        <v>38.12885372175667</v>
      </c>
      <c r="BJ606" s="2">
        <f t="shared" si="1424"/>
        <v>126.09330205358819</v>
      </c>
      <c r="BK606" s="2">
        <f t="shared" si="1425"/>
        <v>108.54734985401144</v>
      </c>
      <c r="BL606" s="2">
        <f t="shared" si="1426"/>
        <v>8.3476758771102144</v>
      </c>
      <c r="BM606" s="2">
        <f t="shared" si="1427"/>
        <v>38.354090838491786</v>
      </c>
      <c r="BN606" s="2">
        <f t="shared" si="1428"/>
        <v>14.459841819034763</v>
      </c>
    </row>
    <row r="607" spans="1:66" ht="15" customHeight="1" x14ac:dyDescent="0.2">
      <c r="A607" s="71">
        <v>41334</v>
      </c>
      <c r="B607" s="13">
        <v>103585.83706603</v>
      </c>
      <c r="C607" s="13">
        <v>1863650.9</v>
      </c>
      <c r="D607" s="76">
        <v>34009363.093091197</v>
      </c>
      <c r="E607" s="13">
        <v>19353760</v>
      </c>
      <c r="F607" s="38">
        <v>1377093.6343497599</v>
      </c>
      <c r="G607" s="13">
        <v>1373101.6441277601</v>
      </c>
      <c r="H607" s="38"/>
      <c r="I607" s="13">
        <v>3322528.96</v>
      </c>
      <c r="J607" s="13">
        <v>15212616</v>
      </c>
      <c r="K607" s="38">
        <v>1755986.1995788501</v>
      </c>
      <c r="L607" s="13">
        <v>1784054.63640818</v>
      </c>
      <c r="M607" s="38">
        <v>8911608.8548700009</v>
      </c>
      <c r="N607" s="13">
        <v>5319918.0515999999</v>
      </c>
      <c r="O607" s="13">
        <v>27198.6</v>
      </c>
      <c r="P607" s="13">
        <v>1900810</v>
      </c>
      <c r="Q607" s="13">
        <v>12944.96</v>
      </c>
      <c r="R607" s="13">
        <v>369264.2</v>
      </c>
      <c r="S607" s="38">
        <v>3702626</v>
      </c>
      <c r="T607" s="13">
        <v>3704305</v>
      </c>
      <c r="U607" s="13">
        <v>27254789.118937202</v>
      </c>
      <c r="V607" s="38">
        <v>241834</v>
      </c>
      <c r="W607" s="13"/>
      <c r="X607" s="13">
        <v>2235288.5</v>
      </c>
      <c r="Y607" s="13">
        <v>3287583</v>
      </c>
      <c r="Z607" s="13">
        <v>427931.1</v>
      </c>
      <c r="AA607" s="38">
        <v>15672.291756000001</v>
      </c>
      <c r="AB607" s="13">
        <v>15769.747463</v>
      </c>
      <c r="AC607" s="13">
        <v>16375.26128479</v>
      </c>
      <c r="AD607" s="13">
        <v>3433197</v>
      </c>
      <c r="AF607" s="11">
        <f t="shared" ref="AF607:AG607" si="1436">IF(COUNT(B605:B607)&gt;=2,AVERAGE(B605:B607),"")</f>
        <v>100886.28172781334</v>
      </c>
      <c r="AG607" s="11">
        <f t="shared" si="1436"/>
        <v>1854979.7</v>
      </c>
      <c r="AH607" s="11">
        <f t="shared" ref="AH607:AI607" si="1437">IF(COUNT(D605:D607)&gt;=2,AVERAGE(D605:D607)/1000,"")</f>
        <v>33886.66830646267</v>
      </c>
      <c r="AI607" s="11">
        <f t="shared" si="1437"/>
        <v>18857.943333333333</v>
      </c>
      <c r="AJ607" s="86">
        <f>IF(COUNT(G605:G607)&gt;=2,AVERAGE(G605:G607)/1000,"")</f>
        <v>1362.3165290636466</v>
      </c>
      <c r="AK607" s="11">
        <f t="shared" si="1400"/>
        <v>3290579.4533333331</v>
      </c>
      <c r="AL607" s="11">
        <f t="shared" ref="AL607" si="1438">IF(COUNT(J605:J607)&gt;=2,AVERAGE(J605:J607)/1000,"")</f>
        <v>15105.195333333333</v>
      </c>
      <c r="AM607" s="11">
        <f t="shared" si="1393"/>
        <v>1750.5391919178933</v>
      </c>
      <c r="AN607" s="11">
        <f t="shared" si="1308"/>
        <v>5303.7293245366673</v>
      </c>
      <c r="AO607" s="11">
        <f t="shared" si="1409"/>
        <v>26771.900000000005</v>
      </c>
      <c r="AP607" s="11">
        <f t="shared" si="1410"/>
        <v>1877.201</v>
      </c>
      <c r="AQ607" s="11">
        <f t="shared" ref="AQ607:AR607" si="1439">IF(OR(Q607="",Q604="",Q601="",Q598=""),AQ606,SUM(Q607,Q604,Q601,Q598))</f>
        <v>55067.199999999997</v>
      </c>
      <c r="AR607" s="11">
        <f t="shared" si="1439"/>
        <v>1451188.7999999998</v>
      </c>
      <c r="AS607" s="11">
        <f t="shared" ref="AS607:AU607" si="1440">IF(OR(T607="",T604="",T601="",T598=""),AS606,SUM(T607,T604,T601,T598)/1000)</f>
        <v>14781.94</v>
      </c>
      <c r="AT607" s="11">
        <f t="shared" si="1440"/>
        <v>99440.131061661712</v>
      </c>
      <c r="AU607" s="11">
        <f t="shared" si="1440"/>
        <v>978.12900000000002</v>
      </c>
      <c r="AV607" s="11">
        <f t="shared" si="1413"/>
        <v>8789654.7000000011</v>
      </c>
      <c r="AW607" s="11">
        <f t="shared" ref="AW607:AX607" si="1441">IF(OR(Y607="",Y604="",Y601="",Y598=""),AW606,SUM(Y607,Y604,Y601,Y598)/1000)</f>
        <v>12598.847</v>
      </c>
      <c r="AX607" s="11">
        <f t="shared" si="1441"/>
        <v>1645.5492999999999</v>
      </c>
      <c r="AY607" s="11">
        <f t="shared" ref="AY607:AZ607" si="1442">IF(OR(AB607="",AB604="",AB601="",AB598=""),AY606,SUM(AB607,AB604,AB601,AB598))</f>
        <v>63628.263188999998</v>
      </c>
      <c r="AZ607" s="11">
        <f t="shared" si="1442"/>
        <v>69356.157190160011</v>
      </c>
      <c r="BA607" s="11">
        <f t="shared" si="1416"/>
        <v>13287.579</v>
      </c>
      <c r="BC607" s="66" t="str">
        <f t="shared" si="1417"/>
        <v>20133</v>
      </c>
      <c r="BD607" s="2">
        <f t="shared" si="1418"/>
        <v>183.49975139580005</v>
      </c>
      <c r="BE607" s="2">
        <f t="shared" si="1419"/>
        <v>127.66714628237415</v>
      </c>
      <c r="BF607" s="2">
        <f t="shared" si="1420"/>
        <v>228.59459006355945</v>
      </c>
      <c r="BG607" s="2">
        <f t="shared" si="1421"/>
        <v>19.273286279153858</v>
      </c>
      <c r="BH607" s="2">
        <f t="shared" si="1422"/>
        <v>137.85193933924941</v>
      </c>
      <c r="BI607" s="2">
        <f t="shared" si="1423"/>
        <v>37.854149516540787</v>
      </c>
      <c r="BJ607" s="2">
        <f t="shared" si="1424"/>
        <v>121.00956392294285</v>
      </c>
      <c r="BK607" s="2">
        <f t="shared" si="1425"/>
        <v>108.94574885717874</v>
      </c>
      <c r="BL607" s="2">
        <f t="shared" si="1426"/>
        <v>8.31930045293484</v>
      </c>
      <c r="BM607" s="2">
        <f t="shared" si="1427"/>
        <v>38.26772401111905</v>
      </c>
      <c r="BN607" s="2">
        <f t="shared" si="1428"/>
        <v>14.351622636275192</v>
      </c>
    </row>
    <row r="608" spans="1:66" ht="15" customHeight="1" x14ac:dyDescent="0.2">
      <c r="A608" s="71">
        <v>41365</v>
      </c>
      <c r="B608" s="13">
        <v>103255.19030094</v>
      </c>
      <c r="C608" s="13">
        <v>1871682.6</v>
      </c>
      <c r="D608" s="76">
        <v>34048032.118301801</v>
      </c>
      <c r="E608" s="13">
        <v>19392050</v>
      </c>
      <c r="F608" s="38">
        <v>1386102.9036909901</v>
      </c>
      <c r="G608" s="13">
        <v>1382444.0618049901</v>
      </c>
      <c r="H608" s="38"/>
      <c r="I608" s="13">
        <v>3360928.07</v>
      </c>
      <c r="J608" s="13">
        <v>15260977</v>
      </c>
      <c r="K608" s="38">
        <v>1752360.4890000001</v>
      </c>
      <c r="L608" s="13">
        <v>1763640.07659816</v>
      </c>
      <c r="M608" s="38">
        <v>8899734.9979899991</v>
      </c>
      <c r="N608" s="13">
        <v>5285413.6856300002</v>
      </c>
      <c r="O608" s="13">
        <v>27377.1</v>
      </c>
      <c r="P608" s="13">
        <v>1912464</v>
      </c>
      <c r="Q608" s="13"/>
      <c r="R608" s="13"/>
      <c r="S608" s="38"/>
      <c r="T608" s="13"/>
      <c r="U608" s="13"/>
      <c r="V608" s="38"/>
      <c r="W608" s="13"/>
      <c r="X608" s="13"/>
      <c r="Y608" s="13"/>
      <c r="Z608" s="13">
        <v>439449.9</v>
      </c>
      <c r="AA608" s="38"/>
      <c r="AB608" s="13"/>
      <c r="AC608" s="13"/>
      <c r="AD608" s="13"/>
      <c r="AF608" s="11">
        <f t="shared" ref="AF608:AG608" si="1443">IF(COUNT(B606:B608)&gt;=2,AVERAGE(B606:B608),"")</f>
        <v>102233.70341971335</v>
      </c>
      <c r="AG608" s="11">
        <f t="shared" si="1443"/>
        <v>1863142.6000000003</v>
      </c>
      <c r="AH608" s="11">
        <f t="shared" ref="AH608:AI608" si="1444">IF(COUNT(D606:D608)&gt;=2,AVERAGE(D606:D608)/1000,"")</f>
        <v>34006.507656998037</v>
      </c>
      <c r="AI608" s="11">
        <f t="shared" si="1444"/>
        <v>19182.903333333332</v>
      </c>
      <c r="AJ608" s="11">
        <f t="shared" ref="AJ608:AJ665" si="1445">IF(COUNT(G606:G608)&gt;=2,AVERAGE(G606:G608)/1000,"")</f>
        <v>1371.3374858441234</v>
      </c>
      <c r="AK608" s="11">
        <f t="shared" si="1400"/>
        <v>3321292.4266666663</v>
      </c>
      <c r="AL608" s="11">
        <f t="shared" ref="AL608" si="1446">IF(COUNT(J606:J608)&gt;=2,AVERAGE(J606:J608)/1000,"")</f>
        <v>15188.790999999999</v>
      </c>
      <c r="AM608" s="11">
        <f t="shared" si="1393"/>
        <v>1760.40424292936</v>
      </c>
      <c r="AN608" s="11">
        <f t="shared" si="1308"/>
        <v>5300.87770103</v>
      </c>
      <c r="AO608" s="11">
        <f t="shared" si="1409"/>
        <v>27114.7</v>
      </c>
      <c r="AP608" s="11">
        <f t="shared" si="1410"/>
        <v>1894.1053333333332</v>
      </c>
      <c r="AQ608" s="11">
        <f t="shared" ref="AQ608:AR608" si="1447">IF(OR(Q608="",Q605="",Q602="",Q599=""),AQ607,SUM(Q608,Q605,Q602,Q599))</f>
        <v>55067.199999999997</v>
      </c>
      <c r="AR608" s="11">
        <f t="shared" si="1447"/>
        <v>1451188.7999999998</v>
      </c>
      <c r="AS608" s="11">
        <f t="shared" ref="AS608:AU608" si="1448">IF(OR(T608="",T605="",T602="",T599=""),AS607,SUM(T608,T605,T602,T599)/1000)</f>
        <v>14781.94</v>
      </c>
      <c r="AT608" s="11">
        <f t="shared" si="1448"/>
        <v>99440.131061661712</v>
      </c>
      <c r="AU608" s="11">
        <f t="shared" si="1448"/>
        <v>978.12900000000002</v>
      </c>
      <c r="AV608" s="11">
        <f t="shared" si="1413"/>
        <v>8789654.7000000011</v>
      </c>
      <c r="AW608" s="11">
        <f t="shared" ref="AW608:AX608" si="1449">IF(OR(Y608="",Y605="",Y602="",Y599=""),AW607,SUM(Y608,Y605,Y602,Y599)/1000)</f>
        <v>12598.847</v>
      </c>
      <c r="AX608" s="11">
        <f t="shared" si="1449"/>
        <v>1692.8281000000002</v>
      </c>
      <c r="AY608" s="11">
        <f t="shared" ref="AY608:AZ608" si="1450">IF(OR(AB608="",AB605="",AB602="",AB599=""),AY607,SUM(AB608,AB605,AB602,AB599))</f>
        <v>63628.263188999998</v>
      </c>
      <c r="AZ608" s="11">
        <f t="shared" si="1450"/>
        <v>69356.157190160011</v>
      </c>
      <c r="BA608" s="11">
        <f t="shared" si="1416"/>
        <v>13287.579</v>
      </c>
      <c r="BC608" s="66" t="str">
        <f t="shared" si="1417"/>
        <v>20134</v>
      </c>
      <c r="BD608" s="2">
        <f t="shared" si="1418"/>
        <v>187.31902730850263</v>
      </c>
      <c r="BE608" s="2">
        <f t="shared" si="1419"/>
        <v>128.26338260568241</v>
      </c>
      <c r="BF608" s="2">
        <f t="shared" si="1420"/>
        <v>229.90086234347515</v>
      </c>
      <c r="BG608" s="2">
        <f t="shared" si="1421"/>
        <v>19.568179569130038</v>
      </c>
      <c r="BH608" s="2">
        <f t="shared" si="1422"/>
        <v>139.24281182705533</v>
      </c>
      <c r="BI608" s="2">
        <f t="shared" si="1423"/>
        <v>38.134691326364148</v>
      </c>
      <c r="BJ608" s="2">
        <f t="shared" si="1424"/>
        <v>121.57049091409249</v>
      </c>
      <c r="BK608" s="2">
        <f t="shared" si="1425"/>
        <v>107.18388299201067</v>
      </c>
      <c r="BL608" s="2">
        <f t="shared" si="1426"/>
        <v>8.3756222415892054</v>
      </c>
      <c r="BM608" s="2">
        <f t="shared" si="1427"/>
        <v>39.259158138830152</v>
      </c>
      <c r="BN608" s="2">
        <f t="shared" si="1428"/>
        <v>14.341578127988445</v>
      </c>
    </row>
    <row r="609" spans="1:66" ht="15" customHeight="1" x14ac:dyDescent="0.2">
      <c r="A609" s="71">
        <v>41395</v>
      </c>
      <c r="B609" s="13">
        <v>104216.91621210999</v>
      </c>
      <c r="C609" s="13">
        <v>1878597.5</v>
      </c>
      <c r="D609" s="76">
        <v>34305409.363014899</v>
      </c>
      <c r="E609" s="13">
        <v>19608000</v>
      </c>
      <c r="F609" s="38">
        <v>1401711.17389853</v>
      </c>
      <c r="G609" s="13">
        <v>1398166.2954285301</v>
      </c>
      <c r="H609" s="38"/>
      <c r="I609" s="13">
        <v>3426304.92</v>
      </c>
      <c r="J609" s="13">
        <v>15476208</v>
      </c>
      <c r="K609" s="38">
        <v>1780263.16612718</v>
      </c>
      <c r="L609" s="13">
        <v>1791597.3526568301</v>
      </c>
      <c r="M609" s="38">
        <v>8963526.4031199999</v>
      </c>
      <c r="N609" s="13">
        <v>5326721.5423100004</v>
      </c>
      <c r="O609" s="13">
        <v>27593.4</v>
      </c>
      <c r="P609" s="13">
        <v>1915820</v>
      </c>
      <c r="Q609" s="13"/>
      <c r="R609" s="13"/>
      <c r="S609" s="38"/>
      <c r="T609" s="13"/>
      <c r="U609" s="13"/>
      <c r="V609" s="38"/>
      <c r="W609" s="13"/>
      <c r="X609" s="13"/>
      <c r="Y609" s="13"/>
      <c r="Z609" s="13">
        <v>439659</v>
      </c>
      <c r="AA609" s="38"/>
      <c r="AB609" s="13"/>
      <c r="AC609" s="13"/>
      <c r="AD609" s="13"/>
      <c r="AF609" s="11">
        <f t="shared" ref="AF609:AG609" si="1451">IF(COUNT(B607:B609)&gt;=2,AVERAGE(B607:B609),"")</f>
        <v>103685.98119302666</v>
      </c>
      <c r="AG609" s="11">
        <f t="shared" si="1451"/>
        <v>1871310.3333333333</v>
      </c>
      <c r="AH609" s="11">
        <f t="shared" ref="AH609:AI609" si="1452">IF(COUNT(D607:D609)&gt;=2,AVERAGE(D607:D609)/1000,"")</f>
        <v>34120.934858135966</v>
      </c>
      <c r="AI609" s="11">
        <f t="shared" si="1452"/>
        <v>19451.27</v>
      </c>
      <c r="AJ609" s="11">
        <f t="shared" si="1445"/>
        <v>1384.5706671204268</v>
      </c>
      <c r="AK609" s="11">
        <f t="shared" si="1400"/>
        <v>3369920.65</v>
      </c>
      <c r="AL609" s="11">
        <f t="shared" ref="AL609" si="1453">IF(COUNT(J607:J609)&gt;=2,AVERAGE(J607:J609)/1000,"")</f>
        <v>15316.600333333334</v>
      </c>
      <c r="AM609" s="11">
        <f t="shared" si="1393"/>
        <v>1779.7640218877234</v>
      </c>
      <c r="AN609" s="11">
        <f t="shared" si="1308"/>
        <v>5310.6844265133332</v>
      </c>
      <c r="AO609" s="11">
        <f t="shared" si="1409"/>
        <v>27389.7</v>
      </c>
      <c r="AP609" s="11">
        <f t="shared" si="1410"/>
        <v>1909.6980000000001</v>
      </c>
      <c r="AQ609" s="11">
        <f t="shared" ref="AQ609:AR609" si="1454">IF(OR(Q609="",Q606="",Q603="",Q600=""),AQ608,SUM(Q609,Q606,Q603,Q600))</f>
        <v>55067.199999999997</v>
      </c>
      <c r="AR609" s="11">
        <f t="shared" si="1454"/>
        <v>1451188.7999999998</v>
      </c>
      <c r="AS609" s="11">
        <f t="shared" ref="AS609:AU609" si="1455">IF(OR(T609="",T606="",T603="",T600=""),AS608,SUM(T609,T606,T603,T600)/1000)</f>
        <v>14781.94</v>
      </c>
      <c r="AT609" s="11">
        <f t="shared" si="1455"/>
        <v>99440.131061661712</v>
      </c>
      <c r="AU609" s="11">
        <f t="shared" si="1455"/>
        <v>978.12900000000002</v>
      </c>
      <c r="AV609" s="11">
        <f t="shared" si="1413"/>
        <v>8789654.7000000011</v>
      </c>
      <c r="AW609" s="11">
        <f t="shared" ref="AW609:AX609" si="1456">IF(OR(Y609="",Y606="",Y603="",Y600=""),AW608,SUM(Y609,Y606,Y603,Y600)/1000)</f>
        <v>12598.847</v>
      </c>
      <c r="AX609" s="11">
        <f t="shared" si="1456"/>
        <v>1683.9872999999998</v>
      </c>
      <c r="AY609" s="11">
        <f t="shared" ref="AY609:AZ609" si="1457">IF(OR(AB609="",AB606="",AB603="",AB600=""),AY608,SUM(AB609,AB606,AB603,AB600))</f>
        <v>63628.263188999998</v>
      </c>
      <c r="AZ609" s="11">
        <f t="shared" si="1457"/>
        <v>69356.157190160011</v>
      </c>
      <c r="BA609" s="11">
        <f t="shared" si="1416"/>
        <v>13287.579</v>
      </c>
      <c r="BC609" s="66" t="str">
        <f t="shared" si="1417"/>
        <v>20135</v>
      </c>
      <c r="BD609" s="2">
        <f t="shared" si="1418"/>
        <v>189.82083148225584</v>
      </c>
      <c r="BE609" s="2">
        <f t="shared" si="1419"/>
        <v>128.80807893112149</v>
      </c>
      <c r="BF609" s="2">
        <f t="shared" si="1420"/>
        <v>230.87076476876877</v>
      </c>
      <c r="BG609" s="2">
        <f t="shared" si="1421"/>
        <v>19.905378356950372</v>
      </c>
      <c r="BH609" s="2">
        <f t="shared" si="1422"/>
        <v>140.26410568057551</v>
      </c>
      <c r="BI609" s="2">
        <f t="shared" si="1423"/>
        <v>38.192807719128858</v>
      </c>
      <c r="BJ609" s="2">
        <f t="shared" si="1424"/>
        <v>122.23660503475044</v>
      </c>
      <c r="BK609" s="2">
        <f t="shared" si="1425"/>
        <v>106.38982827333407</v>
      </c>
      <c r="BL609" s="2">
        <f t="shared" si="1426"/>
        <v>8.3825572339791901</v>
      </c>
      <c r="BM609" s="2">
        <f t="shared" si="1427"/>
        <v>39.275784734638663</v>
      </c>
      <c r="BN609" s="2">
        <f t="shared" si="1428"/>
        <v>14.422917644354335</v>
      </c>
    </row>
    <row r="610" spans="1:66" ht="15" customHeight="1" x14ac:dyDescent="0.2">
      <c r="A610" s="71">
        <v>41426</v>
      </c>
      <c r="B610" s="13">
        <v>105440.36918471</v>
      </c>
      <c r="C610" s="13">
        <v>1880737.5</v>
      </c>
      <c r="D610" s="76">
        <v>34532419.864625499</v>
      </c>
      <c r="E610" s="13">
        <v>20092640</v>
      </c>
      <c r="F610" s="38">
        <v>1404036.7464942799</v>
      </c>
      <c r="G610" s="13">
        <v>1400408.0024792801</v>
      </c>
      <c r="H610" s="38"/>
      <c r="I610" s="13">
        <v>3413378.66</v>
      </c>
      <c r="J610" s="13">
        <v>15444486</v>
      </c>
      <c r="K610" s="38">
        <v>1817185.8418413801</v>
      </c>
      <c r="L610" s="13">
        <v>1847726.3823637799</v>
      </c>
      <c r="M610" s="38">
        <v>8980330.3502500001</v>
      </c>
      <c r="N610" s="13">
        <v>5469573.1823500004</v>
      </c>
      <c r="O610" s="13">
        <v>28212.3</v>
      </c>
      <c r="P610" s="13">
        <v>1928903</v>
      </c>
      <c r="Q610" s="13">
        <v>14351.86</v>
      </c>
      <c r="R610" s="13">
        <v>372737</v>
      </c>
      <c r="S610" s="38">
        <v>3774682</v>
      </c>
      <c r="T610" s="13">
        <v>3780211</v>
      </c>
      <c r="U610" s="13">
        <v>25653744.4507256</v>
      </c>
      <c r="V610" s="38">
        <v>245051</v>
      </c>
      <c r="W610" s="13"/>
      <c r="X610" s="13">
        <v>2342589.5</v>
      </c>
      <c r="Y610" s="13">
        <v>3139844</v>
      </c>
      <c r="Z610" s="13">
        <v>443478.5</v>
      </c>
      <c r="AA610" s="38">
        <v>15879.034223000001</v>
      </c>
      <c r="AB610" s="13">
        <v>16200.152883000001</v>
      </c>
      <c r="AC610" s="13">
        <v>17538.83871425</v>
      </c>
      <c r="AD610" s="13">
        <v>3501708</v>
      </c>
      <c r="AF610" s="11">
        <f t="shared" ref="AF610:AG610" si="1458">IF(COUNT(B608:B610)&gt;=2,AVERAGE(B608:B610),"")</f>
        <v>104304.15856592001</v>
      </c>
      <c r="AG610" s="11">
        <f t="shared" si="1458"/>
        <v>1877005.8666666665</v>
      </c>
      <c r="AH610" s="11">
        <f t="shared" ref="AH610:AI610" si="1459">IF(COUNT(D608:D610)&gt;=2,AVERAGE(D608:D610)/1000,"")</f>
        <v>34295.287115314066</v>
      </c>
      <c r="AI610" s="11">
        <f t="shared" si="1459"/>
        <v>19697.563333333332</v>
      </c>
      <c r="AJ610" s="11">
        <f t="shared" si="1445"/>
        <v>1393.6727865709333</v>
      </c>
      <c r="AK610" s="11">
        <f t="shared" si="1400"/>
        <v>3400203.8833333333</v>
      </c>
      <c r="AL610" s="11">
        <f t="shared" ref="AL610" si="1460">IF(COUNT(J608:J610)&gt;=2,AVERAGE(J608:J610)/1000,"")</f>
        <v>15393.890333333335</v>
      </c>
      <c r="AM610" s="11">
        <f t="shared" si="1393"/>
        <v>1800.9879372062564</v>
      </c>
      <c r="AN610" s="11">
        <f t="shared" si="1308"/>
        <v>5360.5694700966669</v>
      </c>
      <c r="AO610" s="11">
        <f t="shared" si="1409"/>
        <v>27727.600000000002</v>
      </c>
      <c r="AP610" s="11">
        <f t="shared" si="1410"/>
        <v>1919.0623333333333</v>
      </c>
      <c r="AQ610" s="11">
        <f t="shared" ref="AQ610:AR610" si="1461">IF(OR(Q610="",Q607="",Q604="",Q601=""),AQ609,SUM(Q610,Q607,Q604,Q601))</f>
        <v>56286.99</v>
      </c>
      <c r="AR610" s="11">
        <f t="shared" si="1461"/>
        <v>1465783.2</v>
      </c>
      <c r="AS610" s="11">
        <f t="shared" ref="AS610:AU610" si="1462">IF(OR(T610="",T607="",T604="",T601=""),AS609,SUM(T610,T607,T604,T601)/1000)</f>
        <v>14948.273999999999</v>
      </c>
      <c r="AT610" s="11">
        <f t="shared" si="1462"/>
        <v>101961.8445840059</v>
      </c>
      <c r="AU610" s="11">
        <f t="shared" si="1462"/>
        <v>983.57299999999998</v>
      </c>
      <c r="AV610" s="11">
        <f t="shared" si="1413"/>
        <v>8970207.3000000007</v>
      </c>
      <c r="AW610" s="11">
        <f t="shared" ref="AW610:AX610" si="1463">IF(OR(Y610="",Y607="",Y604="",Y601=""),AW609,SUM(Y610,Y607,Y604,Y601)/1000)</f>
        <v>12745.244000000001</v>
      </c>
      <c r="AX610" s="11">
        <f t="shared" si="1463"/>
        <v>1689.5574000000001</v>
      </c>
      <c r="AY610" s="11">
        <f t="shared" ref="AY610:AZ610" si="1464">IF(OR(AB610="",AB607="",AB604="",AB601=""),AY609,SUM(AB610,AB607,AB604,AB601))</f>
        <v>64117.703857</v>
      </c>
      <c r="AZ610" s="11">
        <f t="shared" si="1464"/>
        <v>70422.780403030003</v>
      </c>
      <c r="BA610" s="11">
        <f t="shared" si="1416"/>
        <v>13548.304</v>
      </c>
      <c r="BC610" s="66" t="str">
        <f t="shared" si="1417"/>
        <v>20136</v>
      </c>
      <c r="BD610" s="2">
        <f t="shared" si="1418"/>
        <v>188.28990977029278</v>
      </c>
      <c r="BE610" s="2">
        <f t="shared" si="1419"/>
        <v>128.38733319882297</v>
      </c>
      <c r="BF610" s="2">
        <f t="shared" si="1420"/>
        <v>230.05442896533225</v>
      </c>
      <c r="BG610" s="2">
        <f t="shared" si="1421"/>
        <v>19.560784757955002</v>
      </c>
      <c r="BH610" s="2">
        <f t="shared" si="1422"/>
        <v>140.2000641882741</v>
      </c>
      <c r="BI610" s="2">
        <f t="shared" si="1423"/>
        <v>37.786381149496876</v>
      </c>
      <c r="BJ610" s="2">
        <f t="shared" si="1424"/>
        <v>120.55699223905172</v>
      </c>
      <c r="BK610" s="2">
        <f t="shared" si="1425"/>
        <v>106.97973272082217</v>
      </c>
      <c r="BL610" s="2">
        <f t="shared" si="1426"/>
        <v>8.3310111503191422</v>
      </c>
      <c r="BM610" s="2">
        <f t="shared" si="1427"/>
        <v>39.09487073463022</v>
      </c>
      <c r="BN610" s="2">
        <f t="shared" si="1428"/>
        <v>14.254706093061294</v>
      </c>
    </row>
    <row r="611" spans="1:66" ht="15" customHeight="1" x14ac:dyDescent="0.2">
      <c r="A611" s="71">
        <v>41456</v>
      </c>
      <c r="B611" s="13">
        <v>105221.2344</v>
      </c>
      <c r="C611" s="13">
        <v>1879888.3</v>
      </c>
      <c r="D611" s="76">
        <v>34774453.162477098</v>
      </c>
      <c r="E611" s="13">
        <v>19455580</v>
      </c>
      <c r="F611" s="38">
        <v>1414982.3318366499</v>
      </c>
      <c r="G611" s="13">
        <v>1409696.3470526501</v>
      </c>
      <c r="H611" s="38"/>
      <c r="I611" s="13">
        <v>3506573.6</v>
      </c>
      <c r="J611" s="13">
        <v>15433360</v>
      </c>
      <c r="K611" s="38">
        <v>1822959.1799597901</v>
      </c>
      <c r="L611" s="13">
        <v>1835480.2659599499</v>
      </c>
      <c r="M611" s="38">
        <v>9099929.2841599993</v>
      </c>
      <c r="N611" s="13">
        <v>5520228.1651699999</v>
      </c>
      <c r="O611" s="13">
        <v>28443.9</v>
      </c>
      <c r="P611" s="13">
        <v>1954780</v>
      </c>
      <c r="Q611" s="13"/>
      <c r="R611" s="13"/>
      <c r="S611" s="38"/>
      <c r="T611" s="13"/>
      <c r="U611" s="13"/>
      <c r="V611" s="38"/>
      <c r="W611" s="13"/>
      <c r="X611" s="13"/>
      <c r="Y611" s="13"/>
      <c r="Z611" s="13">
        <v>459578.4</v>
      </c>
      <c r="AA611" s="38"/>
      <c r="AB611" s="13"/>
      <c r="AC611" s="13"/>
      <c r="AD611" s="13"/>
      <c r="AF611" s="11">
        <f t="shared" ref="AF611:AG611" si="1465">IF(COUNT(B609:B611)&gt;=2,AVERAGE(B609:B611),"")</f>
        <v>104959.50659894</v>
      </c>
      <c r="AG611" s="11">
        <f t="shared" si="1465"/>
        <v>1879741.0999999999</v>
      </c>
      <c r="AH611" s="11">
        <f t="shared" ref="AH611:AI611" si="1466">IF(COUNT(D609:D611)&gt;=2,AVERAGE(D609:D611)/1000,"")</f>
        <v>34537.4274633725</v>
      </c>
      <c r="AI611" s="11">
        <f t="shared" si="1466"/>
        <v>19718.740000000002</v>
      </c>
      <c r="AJ611" s="11">
        <f t="shared" si="1445"/>
        <v>1402.7568816534867</v>
      </c>
      <c r="AK611" s="11">
        <f t="shared" si="1400"/>
        <v>3448752.3933333331</v>
      </c>
      <c r="AL611" s="11">
        <f t="shared" ref="AL611" si="1467">IF(COUNT(J609:J611)&gt;=2,AVERAGE(J609:J611)/1000,"")</f>
        <v>15451.351333333334</v>
      </c>
      <c r="AM611" s="11">
        <f t="shared" si="1393"/>
        <v>1824.9346669935201</v>
      </c>
      <c r="AN611" s="11">
        <f t="shared" si="1308"/>
        <v>5438.840963276667</v>
      </c>
      <c r="AO611" s="11">
        <f t="shared" si="1409"/>
        <v>28083.200000000001</v>
      </c>
      <c r="AP611" s="11">
        <f t="shared" si="1410"/>
        <v>1933.1676666666667</v>
      </c>
      <c r="AQ611" s="11">
        <f t="shared" ref="AQ611:AR611" si="1468">IF(OR(Q611="",Q608="",Q605="",Q602=""),AQ610,SUM(Q611,Q608,Q605,Q602))</f>
        <v>56286.99</v>
      </c>
      <c r="AR611" s="11">
        <f t="shared" si="1468"/>
        <v>1465783.2</v>
      </c>
      <c r="AS611" s="11">
        <f t="shared" ref="AS611:AU611" si="1469">IF(OR(T611="",T608="",T605="",T602=""),AS610,SUM(T611,T608,T605,T602)/1000)</f>
        <v>14948.273999999999</v>
      </c>
      <c r="AT611" s="11">
        <f t="shared" si="1469"/>
        <v>101961.8445840059</v>
      </c>
      <c r="AU611" s="11">
        <f t="shared" si="1469"/>
        <v>983.57299999999998</v>
      </c>
      <c r="AV611" s="11">
        <f t="shared" si="1413"/>
        <v>8970207.3000000007</v>
      </c>
      <c r="AW611" s="11">
        <f t="shared" ref="AW611:AX611" si="1470">IF(OR(Y611="",Y608="",Y605="",Y602=""),AW610,SUM(Y611,Y608,Y605,Y602)/1000)</f>
        <v>12745.244000000001</v>
      </c>
      <c r="AX611" s="11">
        <f t="shared" si="1470"/>
        <v>1737.0212000000001</v>
      </c>
      <c r="AY611" s="11">
        <f t="shared" ref="AY611:AZ611" si="1471">IF(OR(AB611="",AB608="",AB605="",AB602=""),AY610,SUM(AB611,AB608,AB605,AB602))</f>
        <v>64117.703857</v>
      </c>
      <c r="AZ611" s="11">
        <f t="shared" si="1471"/>
        <v>70422.780403030003</v>
      </c>
      <c r="BA611" s="11">
        <f t="shared" si="1416"/>
        <v>13548.304</v>
      </c>
      <c r="BC611" s="66" t="str">
        <f t="shared" si="1417"/>
        <v>20137</v>
      </c>
      <c r="BD611" s="2">
        <f t="shared" si="1418"/>
        <v>189.41249703257114</v>
      </c>
      <c r="BE611" s="2">
        <f t="shared" si="1419"/>
        <v>128.95016370945899</v>
      </c>
      <c r="BF611" s="2">
        <f t="shared" si="1420"/>
        <v>230.8285303426747</v>
      </c>
      <c r="BG611" s="2">
        <f t="shared" si="1421"/>
        <v>19.808464774768943</v>
      </c>
      <c r="BH611" s="2">
        <f t="shared" si="1422"/>
        <v>141.55297175734762</v>
      </c>
      <c r="BI611" s="2">
        <f t="shared" si="1423"/>
        <v>38.339624991184238</v>
      </c>
      <c r="BJ611" s="2">
        <f t="shared" si="1424"/>
        <v>121.57144485787734</v>
      </c>
      <c r="BK611" s="2">
        <f t="shared" si="1425"/>
        <v>105.13554340737392</v>
      </c>
      <c r="BL611" s="2">
        <f t="shared" si="1426"/>
        <v>8.3464236808391146</v>
      </c>
      <c r="BM611" s="2">
        <f t="shared" si="1427"/>
        <v>39.491374824737186</v>
      </c>
      <c r="BN611" s="2">
        <f t="shared" si="1428"/>
        <v>14.372053780451655</v>
      </c>
    </row>
    <row r="612" spans="1:66" ht="15" customHeight="1" x14ac:dyDescent="0.2">
      <c r="A612" s="71">
        <v>41487</v>
      </c>
      <c r="B612" s="13">
        <v>106125.64257922</v>
      </c>
      <c r="C612" s="13">
        <v>1890507.4</v>
      </c>
      <c r="D612" s="76">
        <v>34917105.763097897</v>
      </c>
      <c r="E612" s="13">
        <v>19419350</v>
      </c>
      <c r="F612" s="38">
        <v>1416741.4652372301</v>
      </c>
      <c r="G612" s="13">
        <v>1410527.9906762301</v>
      </c>
      <c r="H612" s="38"/>
      <c r="I612" s="13">
        <v>3502419.8</v>
      </c>
      <c r="J612" s="13">
        <v>15505225</v>
      </c>
      <c r="K612" s="38">
        <v>1844371.95130551</v>
      </c>
      <c r="L612" s="13">
        <v>1856413.2443468999</v>
      </c>
      <c r="M612" s="38">
        <v>9200572.0309900008</v>
      </c>
      <c r="N612" s="13">
        <v>5554395.1237000003</v>
      </c>
      <c r="O612" s="13">
        <v>28499.9</v>
      </c>
      <c r="P612" s="13">
        <v>1983864</v>
      </c>
      <c r="Q612" s="13"/>
      <c r="R612" s="13"/>
      <c r="S612" s="38"/>
      <c r="T612" s="13"/>
      <c r="U612" s="13"/>
      <c r="V612" s="38"/>
      <c r="W612" s="13"/>
      <c r="X612" s="13"/>
      <c r="Y612" s="13"/>
      <c r="Z612" s="13">
        <v>454222.9</v>
      </c>
      <c r="AA612" s="38"/>
      <c r="AB612" s="13"/>
      <c r="AC612" s="13"/>
      <c r="AD612" s="13"/>
      <c r="AF612" s="11">
        <f t="shared" ref="AF612:AG612" si="1472">IF(COUNT(B610:B612)&gt;=2,AVERAGE(B610:B612),"")</f>
        <v>105595.74872131</v>
      </c>
      <c r="AG612" s="11">
        <f t="shared" si="1472"/>
        <v>1883711.0666666664</v>
      </c>
      <c r="AH612" s="11">
        <f t="shared" ref="AH612:AI612" si="1473">IF(COUNT(D610:D612)&gt;=2,AVERAGE(D610:D612)/1000,"")</f>
        <v>34741.326263400158</v>
      </c>
      <c r="AI612" s="11">
        <f t="shared" si="1473"/>
        <v>19655.856666666667</v>
      </c>
      <c r="AJ612" s="11">
        <f t="shared" si="1445"/>
        <v>1406.8774467360533</v>
      </c>
      <c r="AK612" s="11">
        <f t="shared" si="1400"/>
        <v>3474124.0199999996</v>
      </c>
      <c r="AL612" s="11">
        <f t="shared" ref="AL612" si="1474">IF(COUNT(J610:J612)&gt;=2,AVERAGE(J610:J612)/1000,"")</f>
        <v>15461.023666666666</v>
      </c>
      <c r="AM612" s="11">
        <f t="shared" si="1393"/>
        <v>1846.5399642235432</v>
      </c>
      <c r="AN612" s="11">
        <f t="shared" si="1308"/>
        <v>5514.7321570733338</v>
      </c>
      <c r="AO612" s="11">
        <f t="shared" si="1409"/>
        <v>28385.366666666669</v>
      </c>
      <c r="AP612" s="11">
        <f t="shared" si="1410"/>
        <v>1955.8489999999999</v>
      </c>
      <c r="AQ612" s="11">
        <f t="shared" ref="AQ612:AR612" si="1475">IF(OR(Q612="",Q609="",Q606="",Q603=""),AQ611,SUM(Q612,Q609,Q606,Q603))</f>
        <v>56286.99</v>
      </c>
      <c r="AR612" s="11">
        <f t="shared" si="1475"/>
        <v>1465783.2</v>
      </c>
      <c r="AS612" s="11">
        <f t="shared" ref="AS612:AU612" si="1476">IF(OR(T612="",T609="",T606="",T603=""),AS611,SUM(T612,T609,T606,T603)/1000)</f>
        <v>14948.273999999999</v>
      </c>
      <c r="AT612" s="11">
        <f t="shared" si="1476"/>
        <v>101961.8445840059</v>
      </c>
      <c r="AU612" s="11">
        <f t="shared" si="1476"/>
        <v>983.57299999999998</v>
      </c>
      <c r="AV612" s="11">
        <f t="shared" si="1413"/>
        <v>8970207.3000000007</v>
      </c>
      <c r="AW612" s="11">
        <f t="shared" ref="AW612:AX612" si="1477">IF(OR(Y612="",Y609="",Y606="",Y603=""),AW611,SUM(Y612,Y609,Y606,Y603)/1000)</f>
        <v>12745.244000000001</v>
      </c>
      <c r="AX612" s="11">
        <f t="shared" si="1477"/>
        <v>1717.4822999999999</v>
      </c>
      <c r="AY612" s="11">
        <f t="shared" ref="AY612:AZ612" si="1478">IF(OR(AB612="",AB609="",AB606="",AB603=""),AY611,SUM(AB612,AB609,AB606,AB603))</f>
        <v>64117.703857</v>
      </c>
      <c r="AZ612" s="11">
        <f t="shared" si="1478"/>
        <v>70422.780403030003</v>
      </c>
      <c r="BA612" s="11">
        <f t="shared" si="1416"/>
        <v>13548.304</v>
      </c>
      <c r="BC612" s="66" t="str">
        <f t="shared" si="1417"/>
        <v>20138</v>
      </c>
      <c r="BD612" s="2">
        <f t="shared" si="1418"/>
        <v>190.60258483986837</v>
      </c>
      <c r="BE612" s="2">
        <f t="shared" si="1419"/>
        <v>129.34263733751712</v>
      </c>
      <c r="BF612" s="2">
        <f t="shared" si="1420"/>
        <v>232.00802543721636</v>
      </c>
      <c r="BG612" s="2">
        <f t="shared" si="1421"/>
        <v>19.829760670541184</v>
      </c>
      <c r="BH612" s="2">
        <f t="shared" si="1422"/>
        <v>142.48353607458048</v>
      </c>
      <c r="BI612" s="2">
        <f t="shared" si="1423"/>
        <v>38.684157676106807</v>
      </c>
      <c r="BJ612" s="2">
        <f t="shared" si="1424"/>
        <v>122.18491369355731</v>
      </c>
      <c r="BK612" s="2">
        <f t="shared" si="1425"/>
        <v>106.94783370434307</v>
      </c>
      <c r="BL612" s="2">
        <f t="shared" si="1426"/>
        <v>8.4248244434611532</v>
      </c>
      <c r="BM612" s="2">
        <f t="shared" si="1427"/>
        <v>39.978570213999525</v>
      </c>
      <c r="BN612" s="2">
        <f t="shared" si="1428"/>
        <v>14.442528118427994</v>
      </c>
    </row>
    <row r="613" spans="1:66" ht="15" customHeight="1" x14ac:dyDescent="0.2">
      <c r="A613" s="71">
        <v>41518</v>
      </c>
      <c r="B613" s="13">
        <v>107737.91630477</v>
      </c>
      <c r="C613" s="13">
        <v>1904728.3</v>
      </c>
      <c r="D613" s="76">
        <v>35135305.871501498</v>
      </c>
      <c r="E613" s="13">
        <v>19492270</v>
      </c>
      <c r="F613" s="38">
        <v>1421910.85297648</v>
      </c>
      <c r="G613" s="13">
        <v>1416222.28957948</v>
      </c>
      <c r="H613" s="38"/>
      <c r="I613" s="13">
        <v>3584080.54</v>
      </c>
      <c r="J613" s="13">
        <v>15572400</v>
      </c>
      <c r="K613" s="38">
        <v>1861085.7643237</v>
      </c>
      <c r="L613" s="13">
        <v>1892308.9960970799</v>
      </c>
      <c r="M613" s="38">
        <v>9259712.4985499997</v>
      </c>
      <c r="N613" s="13">
        <v>5534930.3812199999</v>
      </c>
      <c r="O613" s="13">
        <v>28352.6</v>
      </c>
      <c r="P613" s="13">
        <v>2011342</v>
      </c>
      <c r="Q613" s="13">
        <v>15222.269999999997</v>
      </c>
      <c r="R613" s="13">
        <v>377664</v>
      </c>
      <c r="S613" s="38">
        <v>3850722</v>
      </c>
      <c r="T613" s="13">
        <v>3876242</v>
      </c>
      <c r="U613" s="13">
        <v>26862032.259027999</v>
      </c>
      <c r="V613" s="38">
        <v>258245</v>
      </c>
      <c r="W613" s="13"/>
      <c r="X613" s="13">
        <v>2491158.5</v>
      </c>
      <c r="Y613" s="13">
        <v>3178279</v>
      </c>
      <c r="Z613" s="13">
        <v>440332</v>
      </c>
      <c r="AA613" s="38">
        <v>16101.855935</v>
      </c>
      <c r="AB613" s="13">
        <v>16203.436847000001</v>
      </c>
      <c r="AC613" s="13">
        <v>19058.114035170001</v>
      </c>
      <c r="AD613" s="13">
        <v>3586853</v>
      </c>
      <c r="AF613" s="11">
        <f t="shared" ref="AF613:AG613" si="1479">IF(COUNT(B611:B613)&gt;=2,AVERAGE(B611:B613),"")</f>
        <v>106361.59776133001</v>
      </c>
      <c r="AG613" s="11">
        <f t="shared" si="1479"/>
        <v>1891708</v>
      </c>
      <c r="AH613" s="11">
        <f t="shared" ref="AH613:AI613" si="1480">IF(COUNT(D611:D613)&gt;=2,AVERAGE(D611:D613)/1000,"")</f>
        <v>34942.288265692165</v>
      </c>
      <c r="AI613" s="11">
        <f t="shared" si="1480"/>
        <v>19455.733333333334</v>
      </c>
      <c r="AJ613" s="11">
        <f t="shared" si="1445"/>
        <v>1412.1488757694533</v>
      </c>
      <c r="AK613" s="11">
        <f t="shared" si="1400"/>
        <v>3531024.646666667</v>
      </c>
      <c r="AL613" s="11">
        <f t="shared" ref="AL613" si="1481">IF(COUNT(J611:J613)&gt;=2,AVERAGE(J611:J613)/1000,"")</f>
        <v>15503.661666666667</v>
      </c>
      <c r="AM613" s="11">
        <f t="shared" si="1393"/>
        <v>1861.4008354679768</v>
      </c>
      <c r="AN613" s="11">
        <f t="shared" si="1308"/>
        <v>5536.5178900299998</v>
      </c>
      <c r="AO613" s="11">
        <f t="shared" si="1409"/>
        <v>28432.133333333331</v>
      </c>
      <c r="AP613" s="11">
        <f t="shared" si="1410"/>
        <v>1983.3286666666668</v>
      </c>
      <c r="AQ613" s="11">
        <f t="shared" ref="AQ613:AR613" si="1482">IF(OR(Q613="",Q610="",Q607="",Q604=""),AQ612,SUM(Q613,Q610,Q607,Q604))</f>
        <v>57700.299999999996</v>
      </c>
      <c r="AR613" s="11">
        <f t="shared" si="1482"/>
        <v>1483558.4</v>
      </c>
      <c r="AS613" s="11">
        <f t="shared" ref="AS613:AU613" si="1483">IF(OR(T613="",T610="",T607="",T604=""),AS612,SUM(T613,T610,T607,T604)/1000)</f>
        <v>15069.397000000001</v>
      </c>
      <c r="AT613" s="11">
        <f t="shared" si="1483"/>
        <v>105254.3440933461</v>
      </c>
      <c r="AU613" s="11">
        <f t="shared" si="1483"/>
        <v>996.61500000000001</v>
      </c>
      <c r="AV613" s="11">
        <f t="shared" si="1413"/>
        <v>9237724.1999999993</v>
      </c>
      <c r="AW613" s="11">
        <f t="shared" ref="AW613:AX613" si="1484">IF(OR(Y613="",Y610="",Y607="",Y604=""),AW612,SUM(Y613,Y610,Y607,Y604)/1000)</f>
        <v>12871.547</v>
      </c>
      <c r="AX613" s="11">
        <f t="shared" si="1484"/>
        <v>1735.5536000000002</v>
      </c>
      <c r="AY613" s="11">
        <f t="shared" ref="AY613:AZ613" si="1485">IF(OR(AB613="",AB610="",AB607="",AB604=""),AY612,SUM(AB613,AB610,AB607,AB604))</f>
        <v>64550.378987000004</v>
      </c>
      <c r="AZ613" s="11">
        <f t="shared" si="1485"/>
        <v>71747.349648980002</v>
      </c>
      <c r="BA613" s="11">
        <f t="shared" si="1416"/>
        <v>13854.072</v>
      </c>
      <c r="BC613" s="66" t="str">
        <f t="shared" si="1417"/>
        <v>20139</v>
      </c>
      <c r="BD613" s="2">
        <f t="shared" si="1418"/>
        <v>187.60240816094446</v>
      </c>
      <c r="BE613" s="2">
        <f t="shared" si="1419"/>
        <v>128.24141387348416</v>
      </c>
      <c r="BF613" s="2">
        <f t="shared" si="1420"/>
        <v>231.04625633282146</v>
      </c>
      <c r="BG613" s="2">
        <f t="shared" si="1421"/>
        <v>19.277658958466855</v>
      </c>
      <c r="BH613" s="2">
        <f t="shared" si="1422"/>
        <v>142.61848196864767</v>
      </c>
      <c r="BI613" s="2">
        <f t="shared" si="1423"/>
        <v>38.446741284711813</v>
      </c>
      <c r="BJ613" s="2">
        <f t="shared" si="1424"/>
        <v>121.23229130280544</v>
      </c>
      <c r="BK613" s="2">
        <f t="shared" si="1425"/>
        <v>108.01258761575782</v>
      </c>
      <c r="BL613" s="2">
        <f t="shared" si="1426"/>
        <v>8.482588483528307</v>
      </c>
      <c r="BM613" s="2">
        <f t="shared" si="1427"/>
        <v>39.878005155831218</v>
      </c>
      <c r="BN613" s="2">
        <f t="shared" si="1428"/>
        <v>14.268706006793666</v>
      </c>
    </row>
    <row r="614" spans="1:66" ht="15" customHeight="1" x14ac:dyDescent="0.2">
      <c r="A614" s="71">
        <v>41548</v>
      </c>
      <c r="B614" s="13">
        <v>107024.21666423</v>
      </c>
      <c r="C614" s="13">
        <v>1908084.8</v>
      </c>
      <c r="D614" s="76">
        <v>35295105.448393703</v>
      </c>
      <c r="E614" s="13">
        <v>19684020</v>
      </c>
      <c r="F614" s="38">
        <v>1429503.8761511501</v>
      </c>
      <c r="G614" s="13">
        <v>1423582.63802715</v>
      </c>
      <c r="H614" s="38"/>
      <c r="I614" s="13">
        <v>3576869.35</v>
      </c>
      <c r="J614" s="13">
        <v>15622614</v>
      </c>
      <c r="K614" s="38">
        <v>1871130.38075771</v>
      </c>
      <c r="L614" s="13">
        <v>1883593.3738400899</v>
      </c>
      <c r="M614" s="38">
        <v>9360109.1344000008</v>
      </c>
      <c r="N614" s="13">
        <v>5600967.1238900004</v>
      </c>
      <c r="O614" s="13">
        <v>28276.400000000001</v>
      </c>
      <c r="P614" s="13">
        <v>2011789</v>
      </c>
      <c r="Q614" s="13"/>
      <c r="R614" s="13"/>
      <c r="S614" s="38"/>
      <c r="T614" s="13"/>
      <c r="U614" s="13"/>
      <c r="V614" s="38"/>
      <c r="W614" s="13"/>
      <c r="X614" s="13"/>
      <c r="Y614" s="13"/>
      <c r="Z614" s="13">
        <v>468523.6</v>
      </c>
      <c r="AA614" s="38"/>
      <c r="AB614" s="13"/>
      <c r="AC614" s="13"/>
      <c r="AD614" s="13"/>
      <c r="AF614" s="11">
        <f t="shared" ref="AF614:AG614" si="1486">IF(COUNT(B612:B614)&gt;=2,AVERAGE(B612:B614),"")</f>
        <v>106962.59184940666</v>
      </c>
      <c r="AG614" s="11">
        <f t="shared" si="1486"/>
        <v>1901106.8333333333</v>
      </c>
      <c r="AH614" s="11">
        <f t="shared" ref="AH614:AI614" si="1487">IF(COUNT(D612:D614)&gt;=2,AVERAGE(D612:D614)/1000,"")</f>
        <v>35115.839027664362</v>
      </c>
      <c r="AI614" s="11">
        <f t="shared" si="1487"/>
        <v>19531.88</v>
      </c>
      <c r="AJ614" s="11">
        <f t="shared" si="1445"/>
        <v>1416.77763942762</v>
      </c>
      <c r="AK614" s="11">
        <f t="shared" si="1400"/>
        <v>3554456.563333333</v>
      </c>
      <c r="AL614" s="11">
        <f t="shared" ref="AL614" si="1488">IF(COUNT(J612:J614)&gt;=2,AVERAGE(J612:J614)/1000,"")</f>
        <v>15566.746333333334</v>
      </c>
      <c r="AM614" s="11">
        <f t="shared" si="1393"/>
        <v>1877.4385380946901</v>
      </c>
      <c r="AN614" s="11">
        <f t="shared" si="1308"/>
        <v>5563.4308762700002</v>
      </c>
      <c r="AO614" s="11">
        <f t="shared" si="1409"/>
        <v>28376.3</v>
      </c>
      <c r="AP614" s="11">
        <f t="shared" si="1410"/>
        <v>2002.3316666666667</v>
      </c>
      <c r="AQ614" s="11">
        <f t="shared" ref="AQ614:AR614" si="1489">IF(OR(Q614="",Q611="",Q608="",Q605=""),AQ613,SUM(Q614,Q611,Q608,Q605))</f>
        <v>57700.299999999996</v>
      </c>
      <c r="AR614" s="11">
        <f t="shared" si="1489"/>
        <v>1483558.4</v>
      </c>
      <c r="AS614" s="11">
        <f t="shared" ref="AS614:AU614" si="1490">IF(OR(T614="",T611="",T608="",T605=""),AS613,SUM(T614,T611,T608,T605)/1000)</f>
        <v>15069.397000000001</v>
      </c>
      <c r="AT614" s="11">
        <f t="shared" si="1490"/>
        <v>105254.3440933461</v>
      </c>
      <c r="AU614" s="11">
        <f t="shared" si="1490"/>
        <v>996.61500000000001</v>
      </c>
      <c r="AV614" s="11">
        <f t="shared" si="1413"/>
        <v>9237724.1999999993</v>
      </c>
      <c r="AW614" s="11">
        <f t="shared" ref="AW614:AX614" si="1491">IF(OR(Y614="",Y611="",Y608="",Y605=""),AW613,SUM(Y614,Y611,Y608,Y605)/1000)</f>
        <v>12871.547</v>
      </c>
      <c r="AX614" s="11">
        <f t="shared" si="1491"/>
        <v>1782.1362999999999</v>
      </c>
      <c r="AY614" s="11">
        <f t="shared" ref="AY614:AZ614" si="1492">IF(OR(AB614="",AB611="",AB608="",AB605=""),AY613,SUM(AB614,AB611,AB608,AB605))</f>
        <v>64550.378987000004</v>
      </c>
      <c r="AZ614" s="11">
        <f t="shared" si="1492"/>
        <v>71747.349648980002</v>
      </c>
      <c r="BA614" s="11">
        <f t="shared" si="1416"/>
        <v>13854.072</v>
      </c>
      <c r="BC614" s="66" t="str">
        <f t="shared" si="1417"/>
        <v>201310</v>
      </c>
      <c r="BD614" s="2">
        <f t="shared" si="1418"/>
        <v>188.96302282522126</v>
      </c>
      <c r="BE614" s="2">
        <f t="shared" si="1419"/>
        <v>128.51225656472707</v>
      </c>
      <c r="BF614" s="2">
        <f t="shared" si="1420"/>
        <v>232.41028538411967</v>
      </c>
      <c r="BG614" s="2">
        <f t="shared" si="1421"/>
        <v>19.081386191776712</v>
      </c>
      <c r="BH614" s="2">
        <f t="shared" si="1422"/>
        <v>143.03742037815732</v>
      </c>
      <c r="BI614" s="2">
        <f t="shared" si="1423"/>
        <v>38.729584543715049</v>
      </c>
      <c r="BJ614" s="2">
        <f t="shared" si="1424"/>
        <v>121.30818104907732</v>
      </c>
      <c r="BK614" s="2">
        <f t="shared" si="1425"/>
        <v>106.30497568040869</v>
      </c>
      <c r="BL614" s="2">
        <f t="shared" si="1426"/>
        <v>8.6009507910212957</v>
      </c>
      <c r="BM614" s="2">
        <f t="shared" si="1427"/>
        <v>40.30708032857698</v>
      </c>
      <c r="BN614" s="2">
        <f t="shared" si="1428"/>
        <v>14.436116874850166</v>
      </c>
    </row>
    <row r="615" spans="1:66" ht="15" customHeight="1" x14ac:dyDescent="0.2">
      <c r="A615" s="71">
        <v>41579</v>
      </c>
      <c r="B615" s="13">
        <v>107925.70554777001</v>
      </c>
      <c r="C615" s="13">
        <v>1918112</v>
      </c>
      <c r="D615" s="76">
        <v>35418581.777018502</v>
      </c>
      <c r="E615" s="13">
        <v>20029120</v>
      </c>
      <c r="F615" s="38">
        <v>1416039.0664673699</v>
      </c>
      <c r="G615" s="13">
        <v>1409659.13356137</v>
      </c>
      <c r="H615" s="38"/>
      <c r="I615" s="13">
        <v>3616049.2</v>
      </c>
      <c r="J615" s="13">
        <v>15821643</v>
      </c>
      <c r="K615" s="38">
        <v>1908793.1746213201</v>
      </c>
      <c r="L615" s="13">
        <v>1920530.9082961599</v>
      </c>
      <c r="M615" s="38">
        <v>9496255.3537399992</v>
      </c>
      <c r="N615" s="13">
        <v>5698579.40252</v>
      </c>
      <c r="O615" s="13">
        <v>28873.3</v>
      </c>
      <c r="P615" s="13">
        <v>2057061</v>
      </c>
      <c r="Q615" s="13"/>
      <c r="R615" s="13"/>
      <c r="S615" s="38"/>
      <c r="T615" s="13"/>
      <c r="U615" s="13"/>
      <c r="V615" s="38"/>
      <c r="W615" s="13"/>
      <c r="X615" s="13"/>
      <c r="Y615" s="13"/>
      <c r="Z615" s="13">
        <v>468298.3</v>
      </c>
      <c r="AA615" s="38"/>
      <c r="AB615" s="13"/>
      <c r="AC615" s="13"/>
      <c r="AD615" s="13"/>
      <c r="AF615" s="11">
        <f t="shared" ref="AF615:AG615" si="1493">IF(COUNT(B613:B615)&gt;=2,AVERAGE(B613:B615),"")</f>
        <v>107562.61283892333</v>
      </c>
      <c r="AG615" s="11">
        <f t="shared" si="1493"/>
        <v>1910308.3666666665</v>
      </c>
      <c r="AH615" s="11">
        <f t="shared" ref="AH615:AI615" si="1494">IF(COUNT(D613:D615)&gt;=2,AVERAGE(D613:D615)/1000,"")</f>
        <v>35282.997698971238</v>
      </c>
      <c r="AI615" s="11">
        <f t="shared" si="1494"/>
        <v>19735.136666666669</v>
      </c>
      <c r="AJ615" s="11">
        <f t="shared" si="1445"/>
        <v>1416.4880203893333</v>
      </c>
      <c r="AK615" s="11">
        <f t="shared" si="1400"/>
        <v>3592333.03</v>
      </c>
      <c r="AL615" s="11">
        <f t="shared" ref="AL615" si="1495">IF(COUNT(J613:J615)&gt;=2,AVERAGE(J613:J615)/1000,"")</f>
        <v>15672.218999999999</v>
      </c>
      <c r="AM615" s="11">
        <f t="shared" si="1393"/>
        <v>1898.8110927444434</v>
      </c>
      <c r="AN615" s="11">
        <f t="shared" si="1308"/>
        <v>5611.4923025433336</v>
      </c>
      <c r="AO615" s="11">
        <f t="shared" si="1409"/>
        <v>28500.766666666666</v>
      </c>
      <c r="AP615" s="11">
        <f t="shared" si="1410"/>
        <v>2026.7306666666668</v>
      </c>
      <c r="AQ615" s="11">
        <f t="shared" ref="AQ615:AR615" si="1496">IF(OR(Q615="",Q612="",Q609="",Q606=""),AQ614,SUM(Q615,Q612,Q609,Q606))</f>
        <v>57700.299999999996</v>
      </c>
      <c r="AR615" s="11">
        <f t="shared" si="1496"/>
        <v>1483558.4</v>
      </c>
      <c r="AS615" s="11">
        <f t="shared" ref="AS615:AU615" si="1497">IF(OR(T615="",T612="",T609="",T606=""),AS614,SUM(T615,T612,T609,T606)/1000)</f>
        <v>15069.397000000001</v>
      </c>
      <c r="AT615" s="11">
        <f t="shared" si="1497"/>
        <v>105254.3440933461</v>
      </c>
      <c r="AU615" s="11">
        <f t="shared" si="1497"/>
        <v>996.61500000000001</v>
      </c>
      <c r="AV615" s="11">
        <f t="shared" si="1413"/>
        <v>9237724.1999999993</v>
      </c>
      <c r="AW615" s="11">
        <f t="shared" ref="AW615:AX615" si="1498">IF(OR(Y615="",Y612="",Y609="",Y606=""),AW614,SUM(Y615,Y612,Y609,Y606)/1000)</f>
        <v>12871.547</v>
      </c>
      <c r="AX615" s="11">
        <f t="shared" si="1498"/>
        <v>1761.2864999999999</v>
      </c>
      <c r="AY615" s="11">
        <f t="shared" ref="AY615:AZ615" si="1499">IF(OR(AB615="",AB612="",AB609="",AB606=""),AY614,SUM(AB615,AB612,AB609,AB606))</f>
        <v>64550.378987000004</v>
      </c>
      <c r="AZ615" s="11">
        <f t="shared" si="1499"/>
        <v>71747.349648980002</v>
      </c>
      <c r="BA615" s="11">
        <f t="shared" si="1416"/>
        <v>13854.072</v>
      </c>
      <c r="BC615" s="66" t="str">
        <f t="shared" si="1417"/>
        <v>201311</v>
      </c>
      <c r="BD615" s="2">
        <f t="shared" si="1418"/>
        <v>190.03075461915208</v>
      </c>
      <c r="BE615" s="2">
        <f t="shared" si="1419"/>
        <v>129.0578306532644</v>
      </c>
      <c r="BF615" s="2">
        <f t="shared" si="1420"/>
        <v>233.75466803520038</v>
      </c>
      <c r="BG615" s="2">
        <f t="shared" si="1421"/>
        <v>19.156067722870365</v>
      </c>
      <c r="BH615" s="2">
        <f t="shared" si="1422"/>
        <v>143.57336728127484</v>
      </c>
      <c r="BI615" s="2">
        <f t="shared" si="1423"/>
        <v>39.363913548203804</v>
      </c>
      <c r="BJ615" s="2">
        <f t="shared" si="1424"/>
        <v>121.64272152550917</v>
      </c>
      <c r="BK615" s="2">
        <f t="shared" si="1425"/>
        <v>108.37962262947205</v>
      </c>
      <c r="BL615" s="2">
        <f t="shared" si="1426"/>
        <v>8.6349285095703792</v>
      </c>
      <c r="BM615" s="2">
        <f t="shared" si="1427"/>
        <v>40.373488764027861</v>
      </c>
      <c r="BN615" s="2">
        <f t="shared" si="1428"/>
        <v>14.638944229969056</v>
      </c>
    </row>
    <row r="616" spans="1:66" ht="15" customHeight="1" x14ac:dyDescent="0.2">
      <c r="A616" s="71">
        <v>41609</v>
      </c>
      <c r="B616" s="13">
        <v>110652.49799232</v>
      </c>
      <c r="C616" s="13">
        <v>1925002.7</v>
      </c>
      <c r="D616" s="76">
        <v>35514259.56532</v>
      </c>
      <c r="E616" s="13">
        <v>20296910</v>
      </c>
      <c r="F616" s="38">
        <v>1444761.4079036899</v>
      </c>
      <c r="G616" s="13">
        <v>1436451.8506596901</v>
      </c>
      <c r="H616" s="38"/>
      <c r="I616" s="13">
        <v>3730409.35</v>
      </c>
      <c r="J616" s="13">
        <v>16062482</v>
      </c>
      <c r="K616" s="38">
        <v>1956838.07471052</v>
      </c>
      <c r="L616" s="13">
        <v>1985467.61075202</v>
      </c>
      <c r="M616" s="38">
        <v>9507301.8632900007</v>
      </c>
      <c r="N616" s="13">
        <v>5872306.2482200004</v>
      </c>
      <c r="O616" s="13">
        <v>31155.599999999999</v>
      </c>
      <c r="P616" s="13">
        <v>2049694</v>
      </c>
      <c r="Q616" s="13">
        <v>16777.230000000003</v>
      </c>
      <c r="R616" s="13">
        <v>381153.9</v>
      </c>
      <c r="S616" s="38">
        <v>3902709</v>
      </c>
      <c r="T616" s="13">
        <v>3909970</v>
      </c>
      <c r="U616" s="13">
        <v>29210700.441759501</v>
      </c>
      <c r="V616" s="38">
        <v>273484</v>
      </c>
      <c r="W616" s="13"/>
      <c r="X616" s="13">
        <v>2477097.5</v>
      </c>
      <c r="Y616" s="13">
        <v>3309452</v>
      </c>
      <c r="Z616" s="13">
        <v>476454.7</v>
      </c>
      <c r="AA616" s="38">
        <v>16818.940632000002</v>
      </c>
      <c r="AB616" s="13">
        <v>16935.411119</v>
      </c>
      <c r="AC616" s="13">
        <v>20161.681058390001</v>
      </c>
      <c r="AD616" s="13">
        <v>3638150</v>
      </c>
      <c r="AF616" s="11">
        <f t="shared" ref="AF616:AG616" si="1500">IF(COUNT(B614:B616)&gt;=2,AVERAGE(B614:B616),"")</f>
        <v>108534.14006810666</v>
      </c>
      <c r="AG616" s="11">
        <f t="shared" si="1500"/>
        <v>1917066.5</v>
      </c>
      <c r="AH616" s="11">
        <f t="shared" ref="AH616:AI616" si="1501">IF(COUNT(D614:D616)&gt;=2,AVERAGE(D614:D616)/1000,"")</f>
        <v>35409.315596910739</v>
      </c>
      <c r="AI616" s="11">
        <f t="shared" si="1501"/>
        <v>20003.349999999999</v>
      </c>
      <c r="AJ616" s="11">
        <f t="shared" si="1445"/>
        <v>1423.23120741607</v>
      </c>
      <c r="AK616" s="11">
        <f t="shared" si="1400"/>
        <v>3641109.3000000003</v>
      </c>
      <c r="AL616" s="11">
        <f t="shared" ref="AL616" si="1502">IF(COUNT(J614:J616)&gt;=2,AVERAGE(J614:J616)/1000,"")</f>
        <v>15835.579666666667</v>
      </c>
      <c r="AM616" s="11">
        <f t="shared" si="1393"/>
        <v>1929.8639642960902</v>
      </c>
      <c r="AN616" s="11">
        <f t="shared" si="1308"/>
        <v>5723.9509248766672</v>
      </c>
      <c r="AO616" s="11">
        <f t="shared" si="1409"/>
        <v>29435.099999999995</v>
      </c>
      <c r="AP616" s="11">
        <f t="shared" si="1410"/>
        <v>2039.5146666666667</v>
      </c>
      <c r="AQ616" s="11">
        <f t="shared" ref="AQ616:AR616" si="1503">IF(OR(Q616="",Q613="",Q610="",Q607=""),AQ615,SUM(Q616,Q613,Q610,Q607))</f>
        <v>59296.32</v>
      </c>
      <c r="AR616" s="11">
        <f t="shared" si="1503"/>
        <v>1500819.0999999999</v>
      </c>
      <c r="AS616" s="11">
        <f t="shared" ref="AS616:AU616" si="1504">IF(OR(T616="",T613="",T610="",T607=""),AS615,SUM(T616,T613,T610,T607)/1000)</f>
        <v>15270.727999999999</v>
      </c>
      <c r="AT616" s="11">
        <f t="shared" si="1504"/>
        <v>108981.26627045029</v>
      </c>
      <c r="AU616" s="11">
        <f t="shared" si="1504"/>
        <v>1018.614</v>
      </c>
      <c r="AV616" s="11">
        <f t="shared" si="1413"/>
        <v>9546134</v>
      </c>
      <c r="AW616" s="11">
        <f t="shared" ref="AW616:AX616" si="1505">IF(OR(Y616="",Y613="",Y610="",Y607=""),AW615,SUM(Y616,Y613,Y610,Y607)/1000)</f>
        <v>12915.157999999999</v>
      </c>
      <c r="AX616" s="11">
        <f t="shared" si="1505"/>
        <v>1788.1962999999998</v>
      </c>
      <c r="AY616" s="11">
        <f t="shared" ref="AY616:AZ616" si="1506">IF(OR(AB616="",AB613="",AB610="",AB607=""),AY615,SUM(AB616,AB613,AB610,AB607))</f>
        <v>65108.748312000003</v>
      </c>
      <c r="AZ616" s="11">
        <f t="shared" si="1506"/>
        <v>73133.895092599996</v>
      </c>
      <c r="BA616" s="11">
        <f t="shared" si="1416"/>
        <v>14159.907999999999</v>
      </c>
      <c r="BC616" s="66" t="str">
        <f t="shared" si="1417"/>
        <v>201312</v>
      </c>
      <c r="BD616" s="2">
        <f t="shared" si="1418"/>
        <v>186.41603741908335</v>
      </c>
      <c r="BE616" s="2">
        <f t="shared" si="1419"/>
        <v>128.14506212450644</v>
      </c>
      <c r="BF616" s="2">
        <f t="shared" si="1420"/>
        <v>233.02749955863766</v>
      </c>
      <c r="BG616" s="2">
        <f t="shared" si="1421"/>
        <v>18.749949787501713</v>
      </c>
      <c r="BH616" s="2">
        <f t="shared" si="1422"/>
        <v>142.15897206319593</v>
      </c>
      <c r="BI616" s="2">
        <f t="shared" si="1423"/>
        <v>38.47762161305198</v>
      </c>
      <c r="BJ616" s="2">
        <f t="shared" si="1424"/>
        <v>120.93920282723852</v>
      </c>
      <c r="BK616" s="2">
        <f t="shared" si="1425"/>
        <v>108.17519770606276</v>
      </c>
      <c r="BL616" s="2">
        <f t="shared" si="1426"/>
        <v>8.6187423893985766</v>
      </c>
      <c r="BM616" s="2">
        <f t="shared" si="1427"/>
        <v>39.550311110904445</v>
      </c>
      <c r="BN616" s="2">
        <f t="shared" si="1428"/>
        <v>14.453019059426476</v>
      </c>
    </row>
    <row r="617" spans="1:66" ht="15" customHeight="1" x14ac:dyDescent="0.2">
      <c r="A617" s="71">
        <v>41640</v>
      </c>
      <c r="B617" s="13">
        <v>112352.1209563</v>
      </c>
      <c r="C617" s="13">
        <v>1947515.6</v>
      </c>
      <c r="D617" s="76">
        <v>35644323.476506501</v>
      </c>
      <c r="E617" s="13">
        <v>20494400</v>
      </c>
      <c r="F617" s="38"/>
      <c r="G617" s="13">
        <v>1447905.21964452</v>
      </c>
      <c r="H617" s="38"/>
      <c r="I617" s="13">
        <v>3652349.28</v>
      </c>
      <c r="J617" s="13">
        <v>16129179</v>
      </c>
      <c r="K617" s="38">
        <v>1941730.91599686</v>
      </c>
      <c r="L617" s="13">
        <v>1955994.28613521</v>
      </c>
      <c r="M617" s="38">
        <v>9621771.2672700007</v>
      </c>
      <c r="N617" s="13">
        <v>5881668.9003299996</v>
      </c>
      <c r="O617" s="13">
        <v>29861.200000000001</v>
      </c>
      <c r="P617" s="13">
        <v>2058373</v>
      </c>
      <c r="Q617" s="13"/>
      <c r="R617" s="13"/>
      <c r="S617" s="38"/>
      <c r="T617" s="13"/>
      <c r="U617" s="13"/>
      <c r="V617" s="38"/>
      <c r="W617" s="13"/>
      <c r="X617" s="13"/>
      <c r="Y617" s="13"/>
      <c r="Z617" s="13">
        <v>460550.40000000002</v>
      </c>
      <c r="AA617" s="38"/>
      <c r="AB617" s="13"/>
      <c r="AC617" s="13"/>
      <c r="AD617" s="13"/>
      <c r="AF617" s="11">
        <f t="shared" ref="AF617:AG617" si="1507">IF(COUNT(B615:B617)&gt;=2,AVERAGE(B615:B617),"")</f>
        <v>110310.10816546333</v>
      </c>
      <c r="AG617" s="11">
        <f t="shared" si="1507"/>
        <v>1930210.1000000003</v>
      </c>
      <c r="AH617" s="11">
        <f t="shared" ref="AH617:AI617" si="1508">IF(COUNT(D615:D617)&gt;=2,AVERAGE(D615:D617)/1000,"")</f>
        <v>35525.721606281666</v>
      </c>
      <c r="AI617" s="11">
        <f t="shared" si="1508"/>
        <v>20273.476666666669</v>
      </c>
      <c r="AJ617" s="11">
        <f t="shared" si="1445"/>
        <v>1431.3387346218601</v>
      </c>
      <c r="AK617" s="11">
        <f t="shared" si="1400"/>
        <v>3666269.2766666668</v>
      </c>
      <c r="AL617" s="11">
        <f t="shared" ref="AL617" si="1509">IF(COUNT(J615:J617)&gt;=2,AVERAGE(J615:J617)/1000,"")</f>
        <v>16004.434666666666</v>
      </c>
      <c r="AM617" s="11">
        <f t="shared" si="1393"/>
        <v>1953.9976017277968</v>
      </c>
      <c r="AN617" s="11">
        <f t="shared" si="1308"/>
        <v>5817.5181836900001</v>
      </c>
      <c r="AO617" s="11">
        <f t="shared" si="1409"/>
        <v>29963.366666666665</v>
      </c>
      <c r="AP617" s="11">
        <f t="shared" si="1410"/>
        <v>2055.0426666666667</v>
      </c>
      <c r="AQ617" s="11">
        <f t="shared" ref="AQ617:AR617" si="1510">IF(OR(Q617="",Q614="",Q611="",Q608=""),AQ616,SUM(Q617,Q614,Q611,Q608))</f>
        <v>59296.32</v>
      </c>
      <c r="AR617" s="11">
        <f t="shared" si="1510"/>
        <v>1500819.0999999999</v>
      </c>
      <c r="AS617" s="11">
        <f t="shared" ref="AS617:AU617" si="1511">IF(OR(T617="",T614="",T611="",T608=""),AS616,SUM(T617,T614,T611,T608)/1000)</f>
        <v>15270.727999999999</v>
      </c>
      <c r="AT617" s="11">
        <f t="shared" si="1511"/>
        <v>108981.26627045029</v>
      </c>
      <c r="AU617" s="11">
        <f t="shared" si="1511"/>
        <v>1018.614</v>
      </c>
      <c r="AV617" s="11">
        <f t="shared" si="1413"/>
        <v>9546134</v>
      </c>
      <c r="AW617" s="11">
        <f t="shared" ref="AW617:AX617" si="1512">IF(OR(Y617="",Y614="",Y611="",Y608=""),AW616,SUM(Y617,Y614,Y611,Y608)/1000)</f>
        <v>12915.157999999999</v>
      </c>
      <c r="AX617" s="11">
        <f t="shared" si="1512"/>
        <v>1828.1022999999998</v>
      </c>
      <c r="AY617" s="11">
        <f t="shared" ref="AY617:AZ617" si="1513">IF(OR(AB617="",AB614="",AB611="",AB608=""),AY616,SUM(AB617,AB614,AB611,AB608))</f>
        <v>65108.748312000003</v>
      </c>
      <c r="AZ617" s="11">
        <f t="shared" si="1513"/>
        <v>73133.895092599996</v>
      </c>
      <c r="BA617" s="11">
        <f t="shared" si="1416"/>
        <v>14159.907999999999</v>
      </c>
      <c r="BC617" s="66" t="str">
        <f t="shared" si="1417"/>
        <v>20141</v>
      </c>
      <c r="BD617" s="2">
        <f t="shared" si="1418"/>
        <v>188.09978469454521</v>
      </c>
      <c r="BE617" s="2">
        <f t="shared" si="1419"/>
        <v>128.76529610608296</v>
      </c>
      <c r="BF617" s="2">
        <f t="shared" si="1420"/>
        <v>234.13675875000993</v>
      </c>
      <c r="BG617" s="2">
        <f t="shared" si="1421"/>
        <v>19.004773790865855</v>
      </c>
      <c r="BH617" s="2">
        <f t="shared" si="1422"/>
        <v>142.12991179034364</v>
      </c>
      <c r="BI617" s="2">
        <f t="shared" si="1423"/>
        <v>38.887641070730389</v>
      </c>
      <c r="BJ617" s="2">
        <f t="shared" si="1424"/>
        <v>121.75862777022839</v>
      </c>
      <c r="BK617" s="2">
        <f t="shared" si="1425"/>
        <v>106.54690624642143</v>
      </c>
      <c r="BL617" s="2">
        <f t="shared" si="1426"/>
        <v>8.6931980735131678</v>
      </c>
      <c r="BM617" s="2">
        <f t="shared" si="1427"/>
        <v>39.723790225151333</v>
      </c>
      <c r="BN617" s="2">
        <f t="shared" si="1428"/>
        <v>14.629133345536726</v>
      </c>
    </row>
    <row r="618" spans="1:66" ht="15" customHeight="1" x14ac:dyDescent="0.2">
      <c r="A618" s="71">
        <v>41671</v>
      </c>
      <c r="B618" s="13">
        <v>113176.08333350001</v>
      </c>
      <c r="C618" s="13">
        <v>1964346.6</v>
      </c>
      <c r="D618" s="76">
        <v>35755139.471421503</v>
      </c>
      <c r="E618" s="13">
        <v>20609950</v>
      </c>
      <c r="F618" s="38"/>
      <c r="G618" s="13">
        <v>1444810.65588199</v>
      </c>
      <c r="H618" s="38"/>
      <c r="I618" s="13">
        <v>3635060.38</v>
      </c>
      <c r="J618" s="13">
        <v>16211972</v>
      </c>
      <c r="K618" s="38">
        <v>1960711.41482254</v>
      </c>
      <c r="L618" s="13">
        <v>1975176.15299771</v>
      </c>
      <c r="M618" s="38">
        <v>9686697.7213199995</v>
      </c>
      <c r="N618" s="13">
        <v>5859314.8597100005</v>
      </c>
      <c r="O618" s="13">
        <v>30169</v>
      </c>
      <c r="P618" s="13">
        <v>2057046</v>
      </c>
      <c r="Q618" s="13"/>
      <c r="R618" s="13"/>
      <c r="S618" s="38"/>
      <c r="T618" s="13"/>
      <c r="U618" s="13"/>
      <c r="V618" s="38"/>
      <c r="W618" s="13"/>
      <c r="X618" s="13"/>
      <c r="Y618" s="13"/>
      <c r="Z618" s="13">
        <v>456108.9</v>
      </c>
      <c r="AA618" s="38"/>
      <c r="AB618" s="13"/>
      <c r="AC618" s="13"/>
      <c r="AD618" s="13"/>
      <c r="AF618" s="11">
        <f t="shared" ref="AF618:AG618" si="1514">IF(COUNT(B616:B618)&gt;=2,AVERAGE(B616:B618),"")</f>
        <v>112060.23409404</v>
      </c>
      <c r="AG618" s="11">
        <f t="shared" si="1514"/>
        <v>1945621.6333333335</v>
      </c>
      <c r="AH618" s="11">
        <f t="shared" ref="AH618:AI618" si="1515">IF(COUNT(D616:D618)&gt;=2,AVERAGE(D616:D618)/1000,"")</f>
        <v>35637.907504415998</v>
      </c>
      <c r="AI618" s="11">
        <f t="shared" si="1515"/>
        <v>20467.086666666666</v>
      </c>
      <c r="AJ618" s="11">
        <f t="shared" si="1445"/>
        <v>1443.0559087287334</v>
      </c>
      <c r="AK618" s="11">
        <f t="shared" si="1400"/>
        <v>3672606.3366666664</v>
      </c>
      <c r="AL618" s="11">
        <f t="shared" ref="AL618" si="1516">IF(COUNT(J616:J618)&gt;=2,AVERAGE(J616:J618)/1000,"")</f>
        <v>16134.544333333333</v>
      </c>
      <c r="AM618" s="11">
        <f t="shared" si="1393"/>
        <v>1972.2126832949798</v>
      </c>
      <c r="AN618" s="11">
        <f t="shared" si="1308"/>
        <v>5871.0966694200006</v>
      </c>
      <c r="AO618" s="11">
        <f t="shared" si="1409"/>
        <v>30395.266666666666</v>
      </c>
      <c r="AP618" s="11">
        <f t="shared" si="1410"/>
        <v>2055.0376666666666</v>
      </c>
      <c r="AQ618" s="11">
        <f t="shared" ref="AQ618:AR618" si="1517">IF(OR(Q618="",Q615="",Q612="",Q609=""),AQ617,SUM(Q618,Q615,Q612,Q609))</f>
        <v>59296.32</v>
      </c>
      <c r="AR618" s="11">
        <f t="shared" si="1517"/>
        <v>1500819.0999999999</v>
      </c>
      <c r="AS618" s="11">
        <f t="shared" ref="AS618:AU618" si="1518">IF(OR(T618="",T615="",T612="",T609=""),AS617,SUM(T618,T615,T612,T609)/1000)</f>
        <v>15270.727999999999</v>
      </c>
      <c r="AT618" s="11">
        <f t="shared" si="1518"/>
        <v>108981.26627045029</v>
      </c>
      <c r="AU618" s="11">
        <f t="shared" si="1518"/>
        <v>1018.614</v>
      </c>
      <c r="AV618" s="11">
        <f t="shared" si="1413"/>
        <v>9546134</v>
      </c>
      <c r="AW618" s="11">
        <f t="shared" ref="AW618:AX618" si="1519">IF(OR(Y618="",Y615="",Y612="",Y609=""),AW617,SUM(Y618,Y615,Y612,Y609)/1000)</f>
        <v>12915.157999999999</v>
      </c>
      <c r="AX618" s="11">
        <f t="shared" si="1519"/>
        <v>1818.2891000000002</v>
      </c>
      <c r="AY618" s="11">
        <f t="shared" ref="AY618:AZ618" si="1520">IF(OR(AB618="",AB615="",AB612="",AB609=""),AY617,SUM(AB618,AB615,AB612,AB609))</f>
        <v>65108.748312000003</v>
      </c>
      <c r="AZ618" s="11">
        <f t="shared" si="1520"/>
        <v>73133.895092599996</v>
      </c>
      <c r="BA618" s="11">
        <f t="shared" si="1416"/>
        <v>14159.907999999999</v>
      </c>
      <c r="BC618" s="66" t="str">
        <f t="shared" si="1417"/>
        <v>20142</v>
      </c>
      <c r="BD618" s="2">
        <f t="shared" si="1418"/>
        <v>191.17770300234719</v>
      </c>
      <c r="BE618" s="2">
        <f t="shared" si="1419"/>
        <v>129.22083148192885</v>
      </c>
      <c r="BF618" s="2">
        <f t="shared" si="1420"/>
        <v>234.9749999745228</v>
      </c>
      <c r="BG618" s="2">
        <f t="shared" si="1421"/>
        <v>19.261415613104663</v>
      </c>
      <c r="BH618" s="2">
        <f t="shared" si="1422"/>
        <v>142.80652081456429</v>
      </c>
      <c r="BI618" s="2">
        <f t="shared" si="1423"/>
        <v>39.415652829297507</v>
      </c>
      <c r="BJ618" s="2">
        <f t="shared" si="1424"/>
        <v>123.02778886381462</v>
      </c>
      <c r="BK618" s="2">
        <f t="shared" si="1425"/>
        <v>109.57126874566347</v>
      </c>
      <c r="BL618" s="2">
        <f t="shared" si="1426"/>
        <v>8.8674164500713939</v>
      </c>
      <c r="BM618" s="2">
        <f t="shared" si="1427"/>
        <v>41.026045065092461</v>
      </c>
      <c r="BN618" s="2">
        <f t="shared" si="1428"/>
        <v>14.721409464788884</v>
      </c>
    </row>
    <row r="619" spans="1:66" ht="15" customHeight="1" x14ac:dyDescent="0.2">
      <c r="A619" s="71">
        <v>41699</v>
      </c>
      <c r="B619" s="13">
        <v>116068.7383042</v>
      </c>
      <c r="C619" s="13">
        <v>1966281.4</v>
      </c>
      <c r="D619" s="76">
        <v>36013640.3634886</v>
      </c>
      <c r="E619" s="13">
        <v>21027790</v>
      </c>
      <c r="F619" s="38"/>
      <c r="G619" s="13">
        <v>1459864.0668502001</v>
      </c>
      <c r="H619" s="38"/>
      <c r="I619" s="13">
        <v>3652530.55</v>
      </c>
      <c r="J619" s="13">
        <v>16184821</v>
      </c>
      <c r="K619" s="38">
        <v>1972553.09859927</v>
      </c>
      <c r="L619" s="13">
        <v>2004771.5197099</v>
      </c>
      <c r="M619" s="38">
        <v>9752422.9524300005</v>
      </c>
      <c r="N619" s="13">
        <v>5852057.4253799999</v>
      </c>
      <c r="O619" s="13">
        <v>29519.3</v>
      </c>
      <c r="P619" s="13">
        <v>2108158</v>
      </c>
      <c r="Q619" s="13">
        <v>14075.98</v>
      </c>
      <c r="R619" s="13">
        <v>388218.5</v>
      </c>
      <c r="S619" s="38">
        <v>3863397</v>
      </c>
      <c r="T619" s="13">
        <v>3907940</v>
      </c>
      <c r="U619" s="13">
        <v>30608741.383959401</v>
      </c>
      <c r="V619" s="38">
        <v>265983</v>
      </c>
      <c r="W619" s="13"/>
      <c r="X619" s="13">
        <v>2506300.2000000002</v>
      </c>
      <c r="Y619" s="13">
        <v>3322191</v>
      </c>
      <c r="Z619" s="13">
        <v>469286.1</v>
      </c>
      <c r="AA619" s="38">
        <v>16651.837898999998</v>
      </c>
      <c r="AB619" s="13">
        <v>16741.180822999999</v>
      </c>
      <c r="AC619" s="13">
        <v>17301.586389209999</v>
      </c>
      <c r="AD619" s="13">
        <v>3709371</v>
      </c>
      <c r="AF619" s="11">
        <f t="shared" ref="AF619:AG619" si="1521">IF(COUNT(B617:B619)&gt;=2,AVERAGE(B617:B619),"")</f>
        <v>113865.64753133334</v>
      </c>
      <c r="AG619" s="11">
        <f t="shared" si="1521"/>
        <v>1959381.2</v>
      </c>
      <c r="AH619" s="11">
        <f t="shared" ref="AH619:AI619" si="1522">IF(COUNT(D617:D619)&gt;=2,AVERAGE(D617:D619)/1000,"")</f>
        <v>35804.367770472207</v>
      </c>
      <c r="AI619" s="11">
        <f t="shared" si="1522"/>
        <v>20710.713333333333</v>
      </c>
      <c r="AJ619" s="11">
        <f t="shared" si="1445"/>
        <v>1450.8599807922367</v>
      </c>
      <c r="AK619" s="11">
        <f t="shared" si="1400"/>
        <v>3646646.7366666668</v>
      </c>
      <c r="AL619" s="11">
        <f t="shared" ref="AL619" si="1523">IF(COUNT(J617:J619)&gt;=2,AVERAGE(J617:J619)/1000,"")</f>
        <v>16175.324000000001</v>
      </c>
      <c r="AM619" s="11">
        <f t="shared" si="1393"/>
        <v>1978.6473196142733</v>
      </c>
      <c r="AN619" s="11">
        <f t="shared" si="1308"/>
        <v>5864.3470618066667</v>
      </c>
      <c r="AO619" s="11">
        <f t="shared" si="1409"/>
        <v>29849.833333333332</v>
      </c>
      <c r="AP619" s="11">
        <f t="shared" si="1410"/>
        <v>2074.5256666666669</v>
      </c>
      <c r="AQ619" s="11">
        <f t="shared" ref="AQ619:AR619" si="1524">IF(OR(Q619="",Q616="",Q613="",Q610=""),AQ618,SUM(Q619,Q616,Q613,Q610))</f>
        <v>60427.34</v>
      </c>
      <c r="AR619" s="11">
        <f t="shared" si="1524"/>
        <v>1519773.4</v>
      </c>
      <c r="AS619" s="11">
        <f t="shared" ref="AS619:AU619" si="1525">IF(OR(T619="",T616="",T613="",T610=""),AS618,SUM(T619,T616,T613,T610)/1000)</f>
        <v>15474.362999999999</v>
      </c>
      <c r="AT619" s="11">
        <f t="shared" si="1525"/>
        <v>112335.21853547249</v>
      </c>
      <c r="AU619" s="11">
        <f t="shared" si="1525"/>
        <v>1042.7629999999999</v>
      </c>
      <c r="AV619" s="11">
        <f t="shared" si="1413"/>
        <v>9817145.6999999993</v>
      </c>
      <c r="AW619" s="11">
        <f t="shared" ref="AW619:AX619" si="1526">IF(OR(Y619="",Y616="",Y613="",Y610=""),AW618,SUM(Y619,Y616,Y613,Y610)/1000)</f>
        <v>12949.766</v>
      </c>
      <c r="AX619" s="11">
        <f t="shared" si="1526"/>
        <v>1829.5513000000001</v>
      </c>
      <c r="AY619" s="11">
        <f t="shared" ref="AY619:AZ619" si="1527">IF(OR(AB619="",AB616="",AB613="",AB610=""),AY618,SUM(AB619,AB616,AB613,AB610))</f>
        <v>66080.181672000006</v>
      </c>
      <c r="AZ619" s="11">
        <f t="shared" si="1527"/>
        <v>74060.220197019997</v>
      </c>
      <c r="BA619" s="11">
        <f t="shared" si="1416"/>
        <v>14436.082</v>
      </c>
      <c r="BC619" s="66" t="str">
        <f t="shared" si="1417"/>
        <v>20143</v>
      </c>
      <c r="BD619" s="2">
        <f t="shared" si="1418"/>
        <v>188.98345478107242</v>
      </c>
      <c r="BE619" s="2">
        <f t="shared" si="1419"/>
        <v>128.61044345717619</v>
      </c>
      <c r="BF619" s="2">
        <f t="shared" si="1420"/>
        <v>232.63934506777719</v>
      </c>
      <c r="BG619" s="2">
        <f t="shared" si="1421"/>
        <v>18.780371496028593</v>
      </c>
      <c r="BH619" s="2">
        <f t="shared" si="1422"/>
        <v>140.51826645047683</v>
      </c>
      <c r="BI619" s="2">
        <f t="shared" si="1423"/>
        <v>38.405801517836089</v>
      </c>
      <c r="BJ619" s="2">
        <f t="shared" si="1424"/>
        <v>123.91977447481995</v>
      </c>
      <c r="BK619" s="2">
        <f t="shared" si="1425"/>
        <v>109.27198550448836</v>
      </c>
      <c r="BL619" s="2">
        <f t="shared" si="1426"/>
        <v>8.9350791322428034</v>
      </c>
      <c r="BM619" s="2">
        <f t="shared" si="1427"/>
        <v>40.970560406673165</v>
      </c>
      <c r="BN619" s="2">
        <f t="shared" si="1428"/>
        <v>14.513107476875323</v>
      </c>
    </row>
    <row r="620" spans="1:66" ht="15" customHeight="1" x14ac:dyDescent="0.2">
      <c r="A620" s="71">
        <v>41730</v>
      </c>
      <c r="B620" s="13">
        <v>116881.26734132</v>
      </c>
      <c r="C620" s="13">
        <v>1974261.2</v>
      </c>
      <c r="D620" s="76">
        <v>36175700.740094602</v>
      </c>
      <c r="E620" s="13">
        <v>21641330</v>
      </c>
      <c r="F620" s="38"/>
      <c r="G620" s="13">
        <v>1469619.31941935</v>
      </c>
      <c r="H620" s="38"/>
      <c r="I620" s="13">
        <v>3721882.38</v>
      </c>
      <c r="J620" s="13">
        <v>16168422</v>
      </c>
      <c r="K620" s="38">
        <v>1983442.7008243401</v>
      </c>
      <c r="L620" s="13">
        <v>2001372.15500015</v>
      </c>
      <c r="M620" s="38">
        <v>9841288.9093500003</v>
      </c>
      <c r="N620" s="13">
        <v>5967748.6709099999</v>
      </c>
      <c r="O620" s="13">
        <v>29879</v>
      </c>
      <c r="P620" s="13">
        <v>2112214</v>
      </c>
      <c r="Q620" s="13"/>
      <c r="R620" s="13"/>
      <c r="S620" s="38"/>
      <c r="T620" s="13"/>
      <c r="U620" s="13"/>
      <c r="V620" s="38"/>
      <c r="W620" s="13"/>
      <c r="X620" s="13"/>
      <c r="Y620" s="13"/>
      <c r="Z620" s="13">
        <v>476296.7</v>
      </c>
      <c r="AA620" s="38"/>
      <c r="AB620" s="13"/>
      <c r="AC620" s="13"/>
      <c r="AD620" s="13"/>
      <c r="AF620" s="11">
        <f t="shared" ref="AF620:AG620" si="1528">IF(COUNT(B618:B620)&gt;=2,AVERAGE(B618:B620),"")</f>
        <v>115375.36299300667</v>
      </c>
      <c r="AG620" s="11">
        <f t="shared" si="1528"/>
        <v>1968296.4000000001</v>
      </c>
      <c r="AH620" s="11">
        <f t="shared" ref="AH620:AI620" si="1529">IF(COUNT(D618:D620)&gt;=2,AVERAGE(D618:D620)/1000,"")</f>
        <v>35981.493525001562</v>
      </c>
      <c r="AI620" s="11">
        <f t="shared" si="1529"/>
        <v>21093.023333333331</v>
      </c>
      <c r="AJ620" s="11">
        <f t="shared" si="1445"/>
        <v>1458.0980140505135</v>
      </c>
      <c r="AK620" s="11">
        <f t="shared" si="1400"/>
        <v>3669824.4366666661</v>
      </c>
      <c r="AL620" s="11">
        <f t="shared" ref="AL620" si="1530">IF(COUNT(J618:J620)&gt;=2,AVERAGE(J618:J620)/1000,"")</f>
        <v>16188.405000000001</v>
      </c>
      <c r="AM620" s="11">
        <f t="shared" si="1393"/>
        <v>1993.7732759025866</v>
      </c>
      <c r="AN620" s="11">
        <f t="shared" si="1308"/>
        <v>5893.0403186666672</v>
      </c>
      <c r="AO620" s="11">
        <f t="shared" si="1409"/>
        <v>29855.766666666666</v>
      </c>
      <c r="AP620" s="11">
        <f t="shared" si="1410"/>
        <v>2092.4726666666666</v>
      </c>
      <c r="AQ620" s="11">
        <f t="shared" ref="AQ620:AR620" si="1531">IF(OR(Q620="",Q617="",Q614="",Q611=""),AQ619,SUM(Q620,Q617,Q614,Q611))</f>
        <v>60427.34</v>
      </c>
      <c r="AR620" s="11">
        <f t="shared" si="1531"/>
        <v>1519773.4</v>
      </c>
      <c r="AS620" s="11">
        <f t="shared" ref="AS620:AU620" si="1532">IF(OR(T620="",T617="",T614="",T611=""),AS619,SUM(T620,T617,T614,T611)/1000)</f>
        <v>15474.362999999999</v>
      </c>
      <c r="AT620" s="11">
        <f t="shared" si="1532"/>
        <v>112335.21853547249</v>
      </c>
      <c r="AU620" s="11">
        <f t="shared" si="1532"/>
        <v>1042.7629999999999</v>
      </c>
      <c r="AV620" s="11">
        <f t="shared" si="1413"/>
        <v>9817145.6999999993</v>
      </c>
      <c r="AW620" s="11">
        <f t="shared" ref="AW620:AX620" si="1533">IF(OR(Y620="",Y617="",Y614="",Y611=""),AW619,SUM(Y620,Y617,Y614,Y611)/1000)</f>
        <v>12949.766</v>
      </c>
      <c r="AX620" s="11">
        <f t="shared" si="1533"/>
        <v>1864.9491</v>
      </c>
      <c r="AY620" s="11">
        <f t="shared" ref="AY620:AZ620" si="1534">IF(OR(AB620="",AB617="",AB614="",AB611=""),AY619,SUM(AB620,AB617,AB614,AB611))</f>
        <v>66080.181672000006</v>
      </c>
      <c r="AZ620" s="11">
        <f t="shared" si="1534"/>
        <v>74060.220197019997</v>
      </c>
      <c r="BA620" s="11">
        <f t="shared" si="1416"/>
        <v>14436.082</v>
      </c>
      <c r="BC620" s="66" t="str">
        <f t="shared" si="1417"/>
        <v>20144</v>
      </c>
      <c r="BD620" s="2">
        <f t="shared" si="1418"/>
        <v>192.02818578173711</v>
      </c>
      <c r="BE620" s="2">
        <f t="shared" si="1419"/>
        <v>129.63731827062529</v>
      </c>
      <c r="BF620" s="2">
        <f t="shared" si="1420"/>
        <v>233.37399176002612</v>
      </c>
      <c r="BG620" s="2">
        <f t="shared" si="1421"/>
        <v>19.003920620574526</v>
      </c>
      <c r="BH620" s="2">
        <f t="shared" si="1422"/>
        <v>141.66857207231917</v>
      </c>
      <c r="BI620" s="2">
        <f t="shared" si="1423"/>
        <v>38.472185040212786</v>
      </c>
      <c r="BJ620" s="2">
        <f t="shared" si="1424"/>
        <v>124.92719278644005</v>
      </c>
      <c r="BK620" s="2">
        <f t="shared" si="1425"/>
        <v>107.88305902218821</v>
      </c>
      <c r="BL620" s="2">
        <f t="shared" si="1426"/>
        <v>9.017369895187981</v>
      </c>
      <c r="BM620" s="2">
        <f t="shared" si="1427"/>
        <v>41.561121048155677</v>
      </c>
      <c r="BN620" s="2">
        <f t="shared" si="1428"/>
        <v>14.513072165911437</v>
      </c>
    </row>
    <row r="621" spans="1:66" ht="15" customHeight="1" x14ac:dyDescent="0.2">
      <c r="A621" s="71">
        <v>41760</v>
      </c>
      <c r="B621" s="13">
        <v>118229.39581582</v>
      </c>
      <c r="C621" s="13">
        <v>1989131</v>
      </c>
      <c r="D621" s="76">
        <v>36321698.506435201</v>
      </c>
      <c r="E621" s="13">
        <v>22010910</v>
      </c>
      <c r="F621" s="38"/>
      <c r="G621" s="13">
        <v>1476642.7089382701</v>
      </c>
      <c r="H621" s="38"/>
      <c r="I621" s="13">
        <v>3780955.28</v>
      </c>
      <c r="J621" s="13">
        <v>16154938</v>
      </c>
      <c r="K621" s="38">
        <v>2002401.95865916</v>
      </c>
      <c r="L621" s="13">
        <v>2021187.6269817899</v>
      </c>
      <c r="M621" s="38">
        <v>9935004.8129399996</v>
      </c>
      <c r="N621" s="13">
        <v>5990793.8181100003</v>
      </c>
      <c r="O621" s="13">
        <v>29890.799999999999</v>
      </c>
      <c r="P621" s="13">
        <v>2147111</v>
      </c>
      <c r="Q621" s="13"/>
      <c r="R621" s="13"/>
      <c r="S621" s="38"/>
      <c r="T621" s="13"/>
      <c r="U621" s="13"/>
      <c r="V621" s="38"/>
      <c r="W621" s="13"/>
      <c r="X621" s="13"/>
      <c r="Y621" s="13"/>
      <c r="Z621" s="13">
        <v>480664.1</v>
      </c>
      <c r="AA621" s="38"/>
      <c r="AB621" s="13"/>
      <c r="AC621" s="13"/>
      <c r="AD621" s="13"/>
      <c r="AF621" s="11">
        <f t="shared" ref="AF621:AG621" si="1535">IF(COUNT(B619:B621)&gt;=2,AVERAGE(B619:B621),"")</f>
        <v>117059.80048711335</v>
      </c>
      <c r="AG621" s="11">
        <f t="shared" si="1535"/>
        <v>1976557.8666666665</v>
      </c>
      <c r="AH621" s="11">
        <f t="shared" ref="AH621:AI621" si="1536">IF(COUNT(D619:D621)&gt;=2,AVERAGE(D619:D621)/1000,"")</f>
        <v>36170.346536672798</v>
      </c>
      <c r="AI621" s="11">
        <f t="shared" si="1536"/>
        <v>21560.01</v>
      </c>
      <c r="AJ621" s="11">
        <f t="shared" si="1445"/>
        <v>1468.7086984026066</v>
      </c>
      <c r="AK621" s="11">
        <f t="shared" si="1400"/>
        <v>3718456.07</v>
      </c>
      <c r="AL621" s="11">
        <f t="shared" ref="AL621" si="1537">IF(COUNT(J619:J621)&gt;=2,AVERAGE(J619:J621)/1000,"")</f>
        <v>16169.393666666667</v>
      </c>
      <c r="AM621" s="11">
        <f t="shared" si="1393"/>
        <v>2009.1104338972802</v>
      </c>
      <c r="AN621" s="11">
        <f t="shared" si="1308"/>
        <v>5936.8666381333333</v>
      </c>
      <c r="AO621" s="11">
        <f t="shared" si="1409"/>
        <v>29763.033333333336</v>
      </c>
      <c r="AP621" s="11">
        <f t="shared" si="1410"/>
        <v>2122.4943333333335</v>
      </c>
      <c r="AQ621" s="11">
        <f t="shared" ref="AQ621:AR621" si="1538">IF(OR(Q621="",Q618="",Q615="",Q612=""),AQ620,SUM(Q621,Q618,Q615,Q612))</f>
        <v>60427.34</v>
      </c>
      <c r="AR621" s="11">
        <f t="shared" si="1538"/>
        <v>1519773.4</v>
      </c>
      <c r="AS621" s="11">
        <f t="shared" ref="AS621:AU621" si="1539">IF(OR(T621="",T618="",T615="",T612=""),AS620,SUM(T621,T618,T615,T612)/1000)</f>
        <v>15474.362999999999</v>
      </c>
      <c r="AT621" s="11">
        <f t="shared" si="1539"/>
        <v>112335.21853547249</v>
      </c>
      <c r="AU621" s="11">
        <f t="shared" si="1539"/>
        <v>1042.7629999999999</v>
      </c>
      <c r="AV621" s="11">
        <f t="shared" si="1413"/>
        <v>9817145.6999999993</v>
      </c>
      <c r="AW621" s="11">
        <f t="shared" ref="AW621:AX621" si="1540">IF(OR(Y621="",Y618="",Y615="",Y612=""),AW620,SUM(Y621,Y618,Y615,Y612)/1000)</f>
        <v>12949.766</v>
      </c>
      <c r="AX621" s="11">
        <f t="shared" si="1540"/>
        <v>1859.2942000000003</v>
      </c>
      <c r="AY621" s="11">
        <f t="shared" ref="AY621:AZ621" si="1541">IF(OR(AB621="",AB618="",AB615="",AB612=""),AY620,SUM(AB621,AB618,AB615,AB612))</f>
        <v>66080.181672000006</v>
      </c>
      <c r="AZ621" s="11">
        <f t="shared" si="1541"/>
        <v>74060.220197019997</v>
      </c>
      <c r="BA621" s="11">
        <f t="shared" si="1416"/>
        <v>14436.082</v>
      </c>
      <c r="BC621" s="66" t="str">
        <f t="shared" si="1417"/>
        <v>20145</v>
      </c>
      <c r="BD621" s="2">
        <f t="shared" si="1418"/>
        <v>194.57423832205214</v>
      </c>
      <c r="BE621" s="2">
        <f t="shared" si="1419"/>
        <v>130.55412207907003</v>
      </c>
      <c r="BF621" s="2">
        <f t="shared" si="1420"/>
        <v>234.46405286291662</v>
      </c>
      <c r="BG621" s="2">
        <f t="shared" si="1421"/>
        <v>19.354724032099632</v>
      </c>
      <c r="BH621" s="2">
        <f t="shared" si="1422"/>
        <v>142.43471823401569</v>
      </c>
      <c r="BI621" s="2">
        <f t="shared" si="1423"/>
        <v>38.200246682758348</v>
      </c>
      <c r="BJ621" s="2">
        <f t="shared" si="1424"/>
        <v>125.24294321447714</v>
      </c>
      <c r="BK621" s="2">
        <f t="shared" si="1425"/>
        <v>108.81918170296865</v>
      </c>
      <c r="BL621" s="2">
        <f t="shared" si="1426"/>
        <v>9.0070032274385259</v>
      </c>
      <c r="BM621" s="2">
        <f t="shared" si="1427"/>
        <v>40.815320031208984</v>
      </c>
      <c r="BN621" s="2">
        <f t="shared" si="1428"/>
        <v>14.65070017874881</v>
      </c>
    </row>
    <row r="622" spans="1:66" ht="15" customHeight="1" x14ac:dyDescent="0.2">
      <c r="A622" s="71">
        <v>41791</v>
      </c>
      <c r="B622" s="13">
        <v>120958.71973632999</v>
      </c>
      <c r="C622" s="13">
        <v>1996979.2</v>
      </c>
      <c r="D622" s="76">
        <v>36504724.422205098</v>
      </c>
      <c r="E622" s="13">
        <v>21914680</v>
      </c>
      <c r="F622" s="38"/>
      <c r="G622" s="13">
        <v>1479547.4481146999</v>
      </c>
      <c r="H622" s="38"/>
      <c r="I622" s="13">
        <v>3857961.77</v>
      </c>
      <c r="J622" s="13">
        <v>16116009</v>
      </c>
      <c r="K622" s="38">
        <v>2022879.7773651499</v>
      </c>
      <c r="L622" s="13">
        <v>2061091.33964025</v>
      </c>
      <c r="M622" s="38">
        <v>10009807.202849999</v>
      </c>
      <c r="N622" s="13">
        <v>6060946.4027800001</v>
      </c>
      <c r="O622" s="13">
        <v>30073.1</v>
      </c>
      <c r="P622" s="13">
        <v>2116923</v>
      </c>
      <c r="Q622" s="13">
        <v>15648.970000000001</v>
      </c>
      <c r="R622" s="13">
        <v>387981.5</v>
      </c>
      <c r="S622" s="38">
        <v>4004317</v>
      </c>
      <c r="T622" s="13">
        <v>4044736</v>
      </c>
      <c r="U622" s="13">
        <v>29143932.237457201</v>
      </c>
      <c r="V622" s="38">
        <v>272369</v>
      </c>
      <c r="W622" s="13"/>
      <c r="X622" s="13">
        <v>2618947.2999999998</v>
      </c>
      <c r="Y622" s="13">
        <v>3242832</v>
      </c>
      <c r="Z622" s="13">
        <v>465327.6</v>
      </c>
      <c r="AA622" s="38">
        <v>17012.099763999999</v>
      </c>
      <c r="AB622" s="13">
        <v>17415.983013000001</v>
      </c>
      <c r="AC622" s="13">
        <v>19051.941822320001</v>
      </c>
      <c r="AD622" s="13">
        <v>3768368</v>
      </c>
      <c r="AF622" s="11">
        <f t="shared" ref="AF622:AG622" si="1542">IF(COUNT(B620:B622)&gt;=2,AVERAGE(B620:B622),"")</f>
        <v>118689.79429782333</v>
      </c>
      <c r="AG622" s="11">
        <f t="shared" si="1542"/>
        <v>1986790.4666666668</v>
      </c>
      <c r="AH622" s="11">
        <f t="shared" ref="AH622:AI622" si="1543">IF(COUNT(D620:D622)&gt;=2,AVERAGE(D620:D622)/1000,"")</f>
        <v>36334.041222911634</v>
      </c>
      <c r="AI622" s="11">
        <f t="shared" si="1543"/>
        <v>21855.64</v>
      </c>
      <c r="AJ622" s="11">
        <f t="shared" si="1445"/>
        <v>1475.2698254907734</v>
      </c>
      <c r="AK622" s="11">
        <f t="shared" si="1400"/>
        <v>3786933.1433333331</v>
      </c>
      <c r="AL622" s="11">
        <f t="shared" ref="AL622" si="1544">IF(COUNT(J620:J622)&gt;=2,AVERAGE(J620:J622)/1000,"")</f>
        <v>16146.456333333334</v>
      </c>
      <c r="AM622" s="11">
        <f t="shared" si="1393"/>
        <v>2027.8837072073966</v>
      </c>
      <c r="AN622" s="11">
        <f t="shared" si="1308"/>
        <v>6006.4962972666672</v>
      </c>
      <c r="AO622" s="11">
        <f t="shared" si="1409"/>
        <v>29947.633333333331</v>
      </c>
      <c r="AP622" s="11">
        <f t="shared" si="1410"/>
        <v>2125.4160000000002</v>
      </c>
      <c r="AQ622" s="11">
        <f t="shared" ref="AQ622:AR622" si="1545">IF(OR(Q622="",Q619="",Q616="",Q613=""),AQ621,SUM(Q622,Q619,Q616,Q613))</f>
        <v>61724.450000000004</v>
      </c>
      <c r="AR622" s="11">
        <f t="shared" si="1545"/>
        <v>1535017.9</v>
      </c>
      <c r="AS622" s="11">
        <f t="shared" ref="AS622:AU622" si="1546">IF(OR(T622="",T619="",T616="",T613=""),AS621,SUM(T622,T619,T616,T613)/1000)</f>
        <v>15738.888000000001</v>
      </c>
      <c r="AT622" s="11">
        <f t="shared" si="1546"/>
        <v>115825.4063222041</v>
      </c>
      <c r="AU622" s="11">
        <f t="shared" si="1546"/>
        <v>1070.0809999999999</v>
      </c>
      <c r="AV622" s="11">
        <f t="shared" si="1413"/>
        <v>10093503.5</v>
      </c>
      <c r="AW622" s="11">
        <f t="shared" ref="AW622:AX622" si="1547">IF(OR(Y622="",Y619="",Y616="",Y613=""),AW621,SUM(Y622,Y619,Y616,Y613)/1000)</f>
        <v>13052.754000000001</v>
      </c>
      <c r="AX622" s="11">
        <f t="shared" si="1547"/>
        <v>1851.4004</v>
      </c>
      <c r="AY622" s="11">
        <f t="shared" ref="AY622:AZ622" si="1548">IF(OR(AB622="",AB619="",AB616="",AB613=""),AY621,SUM(AB622,AB619,AB616,AB613))</f>
        <v>67296.011802000008</v>
      </c>
      <c r="AZ622" s="11">
        <f t="shared" si="1548"/>
        <v>75573.323305090002</v>
      </c>
      <c r="BA622" s="11">
        <f t="shared" si="1416"/>
        <v>14702.742</v>
      </c>
      <c r="BC622" s="66" t="str">
        <f t="shared" si="1417"/>
        <v>20146</v>
      </c>
      <c r="BD622" s="2">
        <f t="shared" si="1418"/>
        <v>193.71992956683738</v>
      </c>
      <c r="BE622" s="2">
        <f t="shared" si="1419"/>
        <v>129.51249179647442</v>
      </c>
      <c r="BF622" s="2">
        <f t="shared" si="1420"/>
        <v>232.52326137755438</v>
      </c>
      <c r="BG622" s="2">
        <f t="shared" si="1421"/>
        <v>19.192565146603528</v>
      </c>
      <c r="BH622" s="2">
        <f t="shared" si="1422"/>
        <v>139.83024081699423</v>
      </c>
      <c r="BI622" s="2">
        <f t="shared" si="1423"/>
        <v>37.3817864052549</v>
      </c>
      <c r="BJ622" s="2">
        <f t="shared" si="1424"/>
        <v>125.00924727134066</v>
      </c>
      <c r="BK622" s="2">
        <f t="shared" si="1425"/>
        <v>108.97607932079229</v>
      </c>
      <c r="BL622" s="2">
        <f t="shared" si="1426"/>
        <v>8.9180147051013794</v>
      </c>
      <c r="BM622" s="2">
        <f t="shared" si="1427"/>
        <v>40.31282460036217</v>
      </c>
      <c r="BN622" s="2">
        <f t="shared" si="1428"/>
        <v>14.494740793704736</v>
      </c>
    </row>
    <row r="623" spans="1:66" ht="15" customHeight="1" x14ac:dyDescent="0.2">
      <c r="A623" s="71">
        <v>41821</v>
      </c>
      <c r="B623" s="13">
        <v>119424.92399166001</v>
      </c>
      <c r="C623" s="13">
        <v>2017151.4</v>
      </c>
      <c r="D623" s="76">
        <v>36717776.990438402</v>
      </c>
      <c r="E623" s="13">
        <v>21519890</v>
      </c>
      <c r="F623" s="38"/>
      <c r="G623" s="13">
        <v>1489302.3101091001</v>
      </c>
      <c r="H623" s="38"/>
      <c r="I623" s="13">
        <v>3887407.48</v>
      </c>
      <c r="J623" s="13">
        <v>16086326</v>
      </c>
      <c r="K623" s="38">
        <v>2031557.8939110299</v>
      </c>
      <c r="L623" s="13">
        <v>2050662.82358987</v>
      </c>
      <c r="M623" s="38">
        <v>10081089.661560001</v>
      </c>
      <c r="N623" s="13">
        <v>6111404.4485600004</v>
      </c>
      <c r="O623" s="13">
        <v>30178.3</v>
      </c>
      <c r="P623" s="13">
        <v>2127901</v>
      </c>
      <c r="Q623" s="13"/>
      <c r="R623" s="13"/>
      <c r="S623" s="38"/>
      <c r="T623" s="13"/>
      <c r="U623" s="13"/>
      <c r="V623" s="38"/>
      <c r="W623" s="13"/>
      <c r="X623" s="13"/>
      <c r="Y623" s="13"/>
      <c r="Z623" s="13">
        <v>490266</v>
      </c>
      <c r="AA623" s="38"/>
      <c r="AB623" s="13"/>
      <c r="AC623" s="13"/>
      <c r="AD623" s="13"/>
      <c r="AF623" s="11">
        <f t="shared" ref="AF623:AG623" si="1549">IF(COUNT(B621:B623)&gt;=2,AVERAGE(B621:B623),"")</f>
        <v>119537.67984793667</v>
      </c>
      <c r="AG623" s="11">
        <f t="shared" si="1549"/>
        <v>2001087.2</v>
      </c>
      <c r="AH623" s="11">
        <f t="shared" ref="AH623:AI623" si="1550">IF(COUNT(D621:D623)&gt;=2,AVERAGE(D621:D623)/1000,"")</f>
        <v>36514.733306359565</v>
      </c>
      <c r="AI623" s="11">
        <f t="shared" si="1550"/>
        <v>21815.16</v>
      </c>
      <c r="AJ623" s="11">
        <f t="shared" si="1445"/>
        <v>1481.8308223873566</v>
      </c>
      <c r="AK623" s="11">
        <f t="shared" si="1400"/>
        <v>3842108.1766666663</v>
      </c>
      <c r="AL623" s="11">
        <f t="shared" ref="AL623" si="1551">IF(COUNT(J621:J623)&gt;=2,AVERAGE(J621:J623)/1000,"")</f>
        <v>16119.091</v>
      </c>
      <c r="AM623" s="11">
        <f t="shared" si="1393"/>
        <v>2044.3139300706366</v>
      </c>
      <c r="AN623" s="11">
        <f t="shared" si="1308"/>
        <v>6054.381556483333</v>
      </c>
      <c r="AO623" s="11">
        <f t="shared" si="1409"/>
        <v>30047.399999999998</v>
      </c>
      <c r="AP623" s="11">
        <f t="shared" si="1410"/>
        <v>2130.645</v>
      </c>
      <c r="AQ623" s="11">
        <f t="shared" ref="AQ623:AR623" si="1552">IF(OR(Q623="",Q620="",Q617="",Q614=""),AQ622,SUM(Q623,Q620,Q617,Q614))</f>
        <v>61724.450000000004</v>
      </c>
      <c r="AR623" s="11">
        <f t="shared" si="1552"/>
        <v>1535017.9</v>
      </c>
      <c r="AS623" s="11">
        <f t="shared" ref="AS623:AU623" si="1553">IF(OR(T623="",T620="",T617="",T614=""),AS622,SUM(T623,T620,T617,T614)/1000)</f>
        <v>15738.888000000001</v>
      </c>
      <c r="AT623" s="11">
        <f t="shared" si="1553"/>
        <v>115825.4063222041</v>
      </c>
      <c r="AU623" s="11">
        <f t="shared" si="1553"/>
        <v>1070.0809999999999</v>
      </c>
      <c r="AV623" s="11">
        <f t="shared" si="1413"/>
        <v>10093503.5</v>
      </c>
      <c r="AW623" s="11">
        <f t="shared" ref="AW623:AX623" si="1554">IF(OR(Y623="",Y620="",Y617="",Y614=""),AW622,SUM(Y623,Y620,Y617,Y614)/1000)</f>
        <v>13052.754000000001</v>
      </c>
      <c r="AX623" s="11">
        <f t="shared" si="1554"/>
        <v>1895.6367000000002</v>
      </c>
      <c r="AY623" s="11">
        <f t="shared" ref="AY623:AZ623" si="1555">IF(OR(AB623="",AB620="",AB617="",AB614=""),AY622,SUM(AB623,AB620,AB617,AB614))</f>
        <v>67296.011802000008</v>
      </c>
      <c r="AZ623" s="11">
        <f t="shared" si="1555"/>
        <v>75573.323305090002</v>
      </c>
      <c r="BA623" s="11">
        <f t="shared" si="1416"/>
        <v>14702.742</v>
      </c>
      <c r="BC623" s="66" t="str">
        <f t="shared" si="1417"/>
        <v>20147</v>
      </c>
      <c r="BD623" s="2">
        <f t="shared" si="1418"/>
        <v>196.41737382089522</v>
      </c>
      <c r="BE623" s="2">
        <f t="shared" si="1419"/>
        <v>130.05609037943856</v>
      </c>
      <c r="BF623" s="2">
        <f t="shared" si="1420"/>
        <v>233.74368648759756</v>
      </c>
      <c r="BG623" s="2">
        <f t="shared" si="1421"/>
        <v>19.455732836891723</v>
      </c>
      <c r="BH623" s="2">
        <f t="shared" si="1422"/>
        <v>140.84779555878052</v>
      </c>
      <c r="BI623" s="2">
        <f t="shared" si="1423"/>
        <v>37.877160873755798</v>
      </c>
      <c r="BJ623" s="2">
        <f t="shared" si="1424"/>
        <v>124.86243895578242</v>
      </c>
      <c r="BK623" s="2">
        <f t="shared" si="1425"/>
        <v>107.7300412058045</v>
      </c>
      <c r="BL623" s="2">
        <f t="shared" si="1426"/>
        <v>8.98433764544105</v>
      </c>
      <c r="BM623" s="2">
        <f t="shared" si="1427"/>
        <v>40.187611182029585</v>
      </c>
      <c r="BN623" s="2">
        <f t="shared" si="1428"/>
        <v>14.702703499005709</v>
      </c>
    </row>
    <row r="624" spans="1:66" ht="15" customHeight="1" x14ac:dyDescent="0.2">
      <c r="A624" s="71">
        <v>41852</v>
      </c>
      <c r="B624" s="13">
        <v>119749.90838463001</v>
      </c>
      <c r="C624" s="13">
        <v>2029634.2</v>
      </c>
      <c r="D624" s="76">
        <v>36879662.742959902</v>
      </c>
      <c r="E624" s="13">
        <v>21550060</v>
      </c>
      <c r="F624" s="38"/>
      <c r="G624" s="13">
        <v>1480834.2411462599</v>
      </c>
      <c r="H624" s="38"/>
      <c r="I624" s="13">
        <v>3886519.97</v>
      </c>
      <c r="J624" s="13">
        <v>16135041</v>
      </c>
      <c r="K624" s="38">
        <v>2048171.0660518899</v>
      </c>
      <c r="L624" s="13">
        <v>2070191.8674626001</v>
      </c>
      <c r="M624" s="38">
        <v>10147504.70338</v>
      </c>
      <c r="N624" s="13">
        <v>6123665.7184699997</v>
      </c>
      <c r="O624" s="13">
        <v>30338.7</v>
      </c>
      <c r="P624" s="13">
        <v>2155842</v>
      </c>
      <c r="Q624" s="13"/>
      <c r="R624" s="13"/>
      <c r="S624" s="38"/>
      <c r="T624" s="13"/>
      <c r="U624" s="13"/>
      <c r="V624" s="38"/>
      <c r="W624" s="13"/>
      <c r="X624" s="13"/>
      <c r="Y624" s="13"/>
      <c r="Z624" s="13">
        <v>485880.8</v>
      </c>
      <c r="AA624" s="38"/>
      <c r="AB624" s="13"/>
      <c r="AC624" s="13"/>
      <c r="AD624" s="13"/>
      <c r="AF624" s="11">
        <f t="shared" ref="AF624:AG624" si="1556">IF(COUNT(B622:B624)&gt;=2,AVERAGE(B622:B624),"")</f>
        <v>120044.51737087332</v>
      </c>
      <c r="AG624" s="11">
        <f t="shared" si="1556"/>
        <v>2014588.2666666666</v>
      </c>
      <c r="AH624" s="11">
        <f t="shared" ref="AH624:AI624" si="1557">IF(COUNT(D622:D624)&gt;=2,AVERAGE(D622:D624)/1000,"")</f>
        <v>36700.721385201134</v>
      </c>
      <c r="AI624" s="11">
        <f t="shared" si="1557"/>
        <v>21661.543333333331</v>
      </c>
      <c r="AJ624" s="11">
        <f t="shared" si="1445"/>
        <v>1483.22799979002</v>
      </c>
      <c r="AK624" s="11">
        <f t="shared" si="1400"/>
        <v>3877296.4066666667</v>
      </c>
      <c r="AL624" s="11">
        <f t="shared" ref="AL624" si="1558">IF(COUNT(J622:J624)&gt;=2,AVERAGE(J622:J624)/1000,"")</f>
        <v>16112.458666666666</v>
      </c>
      <c r="AM624" s="11">
        <f t="shared" si="1393"/>
        <v>2060.6486768975733</v>
      </c>
      <c r="AN624" s="11">
        <f t="shared" si="1308"/>
        <v>6098.6721899366667</v>
      </c>
      <c r="AO624" s="11">
        <f t="shared" si="1409"/>
        <v>30196.699999999997</v>
      </c>
      <c r="AP624" s="11">
        <f t="shared" si="1410"/>
        <v>2133.5553333333337</v>
      </c>
      <c r="AQ624" s="11">
        <f t="shared" ref="AQ624:AR624" si="1559">IF(OR(Q624="",Q621="",Q618="",Q615=""),AQ623,SUM(Q624,Q621,Q618,Q615))</f>
        <v>61724.450000000004</v>
      </c>
      <c r="AR624" s="11">
        <f t="shared" si="1559"/>
        <v>1535017.9</v>
      </c>
      <c r="AS624" s="11">
        <f t="shared" ref="AS624:AU624" si="1560">IF(OR(T624="",T621="",T618="",T615=""),AS623,SUM(T624,T621,T618,T615)/1000)</f>
        <v>15738.888000000001</v>
      </c>
      <c r="AT624" s="11">
        <f t="shared" si="1560"/>
        <v>115825.4063222041</v>
      </c>
      <c r="AU624" s="11">
        <f t="shared" si="1560"/>
        <v>1070.0809999999999</v>
      </c>
      <c r="AV624" s="11">
        <f t="shared" si="1413"/>
        <v>10093503.5</v>
      </c>
      <c r="AW624" s="11">
        <f t="shared" ref="AW624:AX624" si="1561">IF(OR(Y624="",Y621="",Y618="",Y615=""),AW623,SUM(Y624,Y621,Y618,Y615)/1000)</f>
        <v>13052.754000000001</v>
      </c>
      <c r="AX624" s="11">
        <f t="shared" si="1561"/>
        <v>1890.9521</v>
      </c>
      <c r="AY624" s="11">
        <f t="shared" ref="AY624:AZ624" si="1562">IF(OR(AB624="",AB621="",AB618="",AB615=""),AY623,SUM(AB624,AB621,AB618,AB615))</f>
        <v>67296.011802000008</v>
      </c>
      <c r="AZ624" s="11">
        <f t="shared" si="1562"/>
        <v>75573.323305090002</v>
      </c>
      <c r="BA624" s="11">
        <f t="shared" si="1416"/>
        <v>14702.742</v>
      </c>
      <c r="BC624" s="66" t="str">
        <f t="shared" si="1417"/>
        <v>20148</v>
      </c>
      <c r="BD624" s="2">
        <f t="shared" si="1418"/>
        <v>197.82052271031071</v>
      </c>
      <c r="BE624" s="2">
        <f t="shared" si="1419"/>
        <v>130.72938812237845</v>
      </c>
      <c r="BF624" s="2">
        <f t="shared" si="1420"/>
        <v>234.80153091220384</v>
      </c>
      <c r="BG624" s="2">
        <f t="shared" si="1421"/>
        <v>19.419697833330289</v>
      </c>
      <c r="BH624" s="2">
        <f t="shared" si="1422"/>
        <v>141.47700153254129</v>
      </c>
      <c r="BI624" s="2">
        <f t="shared" si="1423"/>
        <v>38.57468615682594</v>
      </c>
      <c r="BJ624" s="2">
        <f t="shared" si="1424"/>
        <v>124.68531349009191</v>
      </c>
      <c r="BK624" s="2">
        <f t="shared" si="1425"/>
        <v>109.06739273469451</v>
      </c>
      <c r="BL624" s="2">
        <f t="shared" si="1426"/>
        <v>9.0897091159357171</v>
      </c>
      <c r="BM624" s="2">
        <f t="shared" si="1427"/>
        <v>40.43686779983183</v>
      </c>
      <c r="BN624" s="2">
        <f t="shared" si="1428"/>
        <v>14.72294213900974</v>
      </c>
    </row>
    <row r="625" spans="1:66" ht="15" customHeight="1" x14ac:dyDescent="0.2">
      <c r="A625" s="71">
        <v>41883</v>
      </c>
      <c r="B625" s="13">
        <v>120205.14118496</v>
      </c>
      <c r="C625" s="13">
        <v>2040018.6</v>
      </c>
      <c r="D625" s="76">
        <v>36976687.410257399</v>
      </c>
      <c r="E625" s="13">
        <v>21590150</v>
      </c>
      <c r="F625" s="38"/>
      <c r="G625" s="13">
        <v>1492807.2605328299</v>
      </c>
      <c r="H625" s="38"/>
      <c r="I625" s="13">
        <v>4010146.66</v>
      </c>
      <c r="J625" s="13">
        <v>16198823</v>
      </c>
      <c r="K625" s="38">
        <v>2072342.0087013501</v>
      </c>
      <c r="L625" s="13">
        <v>2110060.14293807</v>
      </c>
      <c r="M625" s="38">
        <v>10182693.59189</v>
      </c>
      <c r="N625" s="13">
        <v>6114631.3277700003</v>
      </c>
      <c r="O625" s="13">
        <v>30297.599999999999</v>
      </c>
      <c r="P625" s="13">
        <v>2215507</v>
      </c>
      <c r="Q625" s="13">
        <v>16548.469999999998</v>
      </c>
      <c r="R625" s="13">
        <v>390405.4</v>
      </c>
      <c r="S625" s="38">
        <v>4081926</v>
      </c>
      <c r="T625" s="13">
        <v>4132938</v>
      </c>
      <c r="U625" s="13">
        <v>30539820.312102702</v>
      </c>
      <c r="V625" s="38">
        <v>278762</v>
      </c>
      <c r="W625" s="13"/>
      <c r="X625" s="13">
        <v>2746762.4</v>
      </c>
      <c r="Y625" s="13">
        <v>3257778</v>
      </c>
      <c r="Z625" s="13">
        <v>485979.5</v>
      </c>
      <c r="AA625" s="38">
        <v>17286.991397000002</v>
      </c>
      <c r="AB625" s="13">
        <v>17453.268885000001</v>
      </c>
      <c r="AC625" s="13">
        <v>20541.89453967</v>
      </c>
      <c r="AD625" s="13">
        <v>3847868</v>
      </c>
      <c r="AF625" s="11">
        <f t="shared" ref="AF625:AG625" si="1563">IF(COUNT(B623:B625)&gt;=2,AVERAGE(B623:B625),"")</f>
        <v>119793.32452041667</v>
      </c>
      <c r="AG625" s="11">
        <f t="shared" si="1563"/>
        <v>2028934.7333333332</v>
      </c>
      <c r="AH625" s="11">
        <f t="shared" ref="AH625:AI625" si="1564">IF(COUNT(D623:D625)&gt;=2,AVERAGE(D623:D625)/1000,"")</f>
        <v>36858.042381218569</v>
      </c>
      <c r="AI625" s="11">
        <f t="shared" si="1564"/>
        <v>21553.366666666669</v>
      </c>
      <c r="AJ625" s="11">
        <f t="shared" si="1445"/>
        <v>1487.64793726273</v>
      </c>
      <c r="AK625" s="11">
        <f t="shared" si="1400"/>
        <v>3928024.7033333331</v>
      </c>
      <c r="AL625" s="11">
        <f t="shared" ref="AL625" si="1565">IF(COUNT(J623:J625)&gt;=2,AVERAGE(J623:J625)/1000,"")</f>
        <v>16140.063333333334</v>
      </c>
      <c r="AM625" s="11">
        <f t="shared" si="1393"/>
        <v>2076.9716113301802</v>
      </c>
      <c r="AN625" s="11">
        <f t="shared" si="1308"/>
        <v>6116.5671649333344</v>
      </c>
      <c r="AO625" s="11">
        <f t="shared" si="1409"/>
        <v>30271.533333333336</v>
      </c>
      <c r="AP625" s="11">
        <f t="shared" si="1410"/>
        <v>2166.4166666666665</v>
      </c>
      <c r="AQ625" s="11">
        <f t="shared" ref="AQ625:AR625" si="1566">IF(OR(Q625="",Q622="",Q619="",Q616=""),AQ624,SUM(Q625,Q622,Q619,Q616))</f>
        <v>63050.65</v>
      </c>
      <c r="AR625" s="11">
        <f t="shared" si="1566"/>
        <v>1547759.2999999998</v>
      </c>
      <c r="AS625" s="11">
        <f t="shared" ref="AS625:AU625" si="1567">IF(OR(T625="",T622="",T619="",T616=""),AS624,SUM(T625,T622,T619,T616)/1000)</f>
        <v>15995.584000000001</v>
      </c>
      <c r="AT625" s="11">
        <f t="shared" si="1567"/>
        <v>119503.19437527881</v>
      </c>
      <c r="AU625" s="11">
        <f t="shared" si="1567"/>
        <v>1090.598</v>
      </c>
      <c r="AV625" s="11">
        <f t="shared" si="1413"/>
        <v>10349107.399999999</v>
      </c>
      <c r="AW625" s="11">
        <f t="shared" ref="AW625:AX625" si="1568">IF(OR(Y625="",Y622="",Y619="",Y616=""),AW624,SUM(Y625,Y622,Y619,Y616)/1000)</f>
        <v>13132.253000000001</v>
      </c>
      <c r="AX625" s="11">
        <f t="shared" si="1568"/>
        <v>1897.0478999999998</v>
      </c>
      <c r="AY625" s="11">
        <f t="shared" ref="AY625:AZ625" si="1569">IF(OR(AB625="",AB622="",AB619="",AB616=""),AY624,SUM(AB625,AB622,AB619,AB616))</f>
        <v>68545.843840000001</v>
      </c>
      <c r="AZ625" s="11">
        <f t="shared" si="1569"/>
        <v>77057.103809590015</v>
      </c>
      <c r="BA625" s="11">
        <f t="shared" si="1416"/>
        <v>14963.757</v>
      </c>
      <c r="BC625" s="66" t="str">
        <f t="shared" si="1417"/>
        <v>20149</v>
      </c>
      <c r="BD625" s="2">
        <f t="shared" si="1418"/>
        <v>194.48454764825496</v>
      </c>
      <c r="BE625" s="2">
        <f t="shared" si="1419"/>
        <v>130.36246678296064</v>
      </c>
      <c r="BF625" s="2">
        <f t="shared" si="1420"/>
        <v>232.00326037239458</v>
      </c>
      <c r="BG625" s="2">
        <f t="shared" si="1421"/>
        <v>18.701892806725898</v>
      </c>
      <c r="BH625" s="2">
        <f t="shared" si="1422"/>
        <v>138.47837896265395</v>
      </c>
      <c r="BI625" s="2">
        <f t="shared" si="1423"/>
        <v>38.065159205291465</v>
      </c>
      <c r="BJ625" s="2">
        <f t="shared" si="1424"/>
        <v>123.49187765279265</v>
      </c>
      <c r="BK625" s="2">
        <f t="shared" si="1425"/>
        <v>110.41987082160276</v>
      </c>
      <c r="BL625" s="2">
        <f t="shared" si="1426"/>
        <v>8.9966424374399541</v>
      </c>
      <c r="BM625" s="2">
        <f t="shared" si="1427"/>
        <v>39.759267802341377</v>
      </c>
      <c r="BN625" s="2">
        <f t="shared" si="1428"/>
        <v>14.491480568726567</v>
      </c>
    </row>
    <row r="626" spans="1:66" ht="15" customHeight="1" x14ac:dyDescent="0.2">
      <c r="A626" s="71">
        <v>41913</v>
      </c>
      <c r="B626" s="13">
        <v>119923.63138159001</v>
      </c>
      <c r="C626" s="13">
        <v>2068512.8</v>
      </c>
      <c r="D626" s="76">
        <v>37057763.209611103</v>
      </c>
      <c r="E626" s="13">
        <v>21943800</v>
      </c>
      <c r="F626" s="38"/>
      <c r="G626" s="13">
        <v>1504906.79754106</v>
      </c>
      <c r="H626" s="38"/>
      <c r="I626" s="13">
        <v>4024488.87</v>
      </c>
      <c r="J626" s="13">
        <v>16314321</v>
      </c>
      <c r="K626" s="38">
        <v>2081008.3644744901</v>
      </c>
      <c r="L626" s="13">
        <v>2101597.44255909</v>
      </c>
      <c r="M626" s="38">
        <v>10296685.60282</v>
      </c>
      <c r="N626" s="13">
        <v>6163058.3488600003</v>
      </c>
      <c r="O626" s="13">
        <v>29831.200000000001</v>
      </c>
      <c r="P626" s="13">
        <v>2217769</v>
      </c>
      <c r="Q626" s="13"/>
      <c r="R626" s="13"/>
      <c r="S626" s="38"/>
      <c r="T626" s="13"/>
      <c r="U626" s="13"/>
      <c r="V626" s="38"/>
      <c r="W626" s="13"/>
      <c r="X626" s="13"/>
      <c r="Y626" s="13"/>
      <c r="Z626" s="13">
        <v>502784.5</v>
      </c>
      <c r="AA626" s="38"/>
      <c r="AB626" s="13"/>
      <c r="AC626" s="13"/>
      <c r="AD626" s="13"/>
      <c r="AF626" s="11">
        <f t="shared" ref="AF626:AG626" si="1570">IF(COUNT(B624:B626)&gt;=2,AVERAGE(B624:B626),"")</f>
        <v>119959.56031706002</v>
      </c>
      <c r="AG626" s="11">
        <f t="shared" si="1570"/>
        <v>2046055.2</v>
      </c>
      <c r="AH626" s="11">
        <f t="shared" ref="AH626:AI626" si="1571">IF(COUNT(D624:D626)&gt;=2,AVERAGE(D624:D626)/1000,"")</f>
        <v>36971.3711209428</v>
      </c>
      <c r="AI626" s="11">
        <f t="shared" si="1571"/>
        <v>21694.67</v>
      </c>
      <c r="AJ626" s="11">
        <f t="shared" si="1445"/>
        <v>1492.8494330733836</v>
      </c>
      <c r="AK626" s="11">
        <f t="shared" si="1400"/>
        <v>3973718.5</v>
      </c>
      <c r="AL626" s="11">
        <f t="shared" ref="AL626" si="1572">IF(COUNT(J624:J626)&gt;=2,AVERAGE(J624:J626)/1000,"")</f>
        <v>16216.061666666666</v>
      </c>
      <c r="AM626" s="11">
        <f t="shared" si="1393"/>
        <v>2093.9498176532534</v>
      </c>
      <c r="AN626" s="11">
        <f t="shared" si="1308"/>
        <v>6133.7851317000004</v>
      </c>
      <c r="AO626" s="11">
        <f t="shared" si="1409"/>
        <v>30155.833333333332</v>
      </c>
      <c r="AP626" s="11">
        <f t="shared" si="1410"/>
        <v>2196.3726666666666</v>
      </c>
      <c r="AQ626" s="11">
        <f t="shared" ref="AQ626:AR626" si="1573">IF(OR(Q626="",Q623="",Q620="",Q617=""),AQ625,SUM(Q626,Q623,Q620,Q617))</f>
        <v>63050.65</v>
      </c>
      <c r="AR626" s="11">
        <f t="shared" si="1573"/>
        <v>1547759.2999999998</v>
      </c>
      <c r="AS626" s="11">
        <f t="shared" ref="AS626:AU626" si="1574">IF(OR(T626="",T623="",T620="",T617=""),AS625,SUM(T626,T623,T620,T617)/1000)</f>
        <v>15995.584000000001</v>
      </c>
      <c r="AT626" s="11">
        <f t="shared" si="1574"/>
        <v>119503.19437527881</v>
      </c>
      <c r="AU626" s="11">
        <f t="shared" si="1574"/>
        <v>1090.598</v>
      </c>
      <c r="AV626" s="11">
        <f t="shared" si="1413"/>
        <v>10349107.399999999</v>
      </c>
      <c r="AW626" s="11">
        <f t="shared" ref="AW626:AX626" si="1575">IF(OR(Y626="",Y623="",Y620="",Y617=""),AW625,SUM(Y626,Y623,Y620,Y617)/1000)</f>
        <v>13132.253000000001</v>
      </c>
      <c r="AX626" s="11">
        <f t="shared" si="1575"/>
        <v>1929.8976</v>
      </c>
      <c r="AY626" s="11">
        <f t="shared" ref="AY626:AZ626" si="1576">IF(OR(AB626="",AB623="",AB620="",AB617=""),AY625,SUM(AB626,AB623,AB620,AB617))</f>
        <v>68545.843840000001</v>
      </c>
      <c r="AZ626" s="11">
        <f t="shared" si="1576"/>
        <v>77057.103809590015</v>
      </c>
      <c r="BA626" s="11">
        <f t="shared" si="1416"/>
        <v>14963.757</v>
      </c>
      <c r="BC626" s="66" t="str">
        <f t="shared" si="1417"/>
        <v>201410</v>
      </c>
      <c r="BD626" s="2">
        <f t="shared" si="1418"/>
        <v>194.07758922180216</v>
      </c>
      <c r="BE626" s="2">
        <f t="shared" si="1419"/>
        <v>131.24200484350487</v>
      </c>
      <c r="BF626" s="2">
        <f t="shared" si="1420"/>
        <v>233.18497078828653</v>
      </c>
      <c r="BG626" s="2">
        <f t="shared" si="1421"/>
        <v>18.608496487125915</v>
      </c>
      <c r="BH626" s="2">
        <f t="shared" si="1422"/>
        <v>138.60894640592815</v>
      </c>
      <c r="BI626" s="2">
        <f t="shared" si="1423"/>
        <v>38.413781762364941</v>
      </c>
      <c r="BJ626" s="2">
        <f t="shared" si="1424"/>
        <v>123.44106589817494</v>
      </c>
      <c r="BK626" s="2">
        <f t="shared" si="1425"/>
        <v>108.70483130536421</v>
      </c>
      <c r="BL626" s="2">
        <f t="shared" si="1426"/>
        <v>9.0624570856893136</v>
      </c>
      <c r="BM626" s="2">
        <f t="shared" si="1427"/>
        <v>39.956824285860399</v>
      </c>
      <c r="BN626" s="2">
        <f t="shared" si="1428"/>
        <v>14.511275062388593</v>
      </c>
    </row>
    <row r="627" spans="1:66" ht="15" customHeight="1" x14ac:dyDescent="0.2">
      <c r="A627" s="71">
        <v>41944</v>
      </c>
      <c r="B627" s="13">
        <v>120860.59489083001</v>
      </c>
      <c r="C627" s="13">
        <v>2081613.3</v>
      </c>
      <c r="D627" s="76">
        <v>37267966.746612303</v>
      </c>
      <c r="E627" s="13">
        <v>22148190</v>
      </c>
      <c r="F627" s="38"/>
      <c r="G627" s="13">
        <v>1517095.9516956499</v>
      </c>
      <c r="H627" s="38"/>
      <c r="I627" s="13">
        <v>4076669.88</v>
      </c>
      <c r="J627" s="13">
        <v>16554381</v>
      </c>
      <c r="K627" s="38">
        <v>2107505.4611353902</v>
      </c>
      <c r="L627" s="13">
        <v>2127200.0338679999</v>
      </c>
      <c r="M627" s="38">
        <v>10459303.193670001</v>
      </c>
      <c r="N627" s="13">
        <v>6208067.0944100004</v>
      </c>
      <c r="O627" s="13">
        <v>30141.9</v>
      </c>
      <c r="P627" s="13">
        <v>2259755</v>
      </c>
      <c r="Q627" s="13"/>
      <c r="R627" s="13"/>
      <c r="S627" s="38"/>
      <c r="T627" s="13"/>
      <c r="U627" s="13"/>
      <c r="V627" s="38"/>
      <c r="W627" s="13"/>
      <c r="X627" s="13"/>
      <c r="Y627" s="13"/>
      <c r="Z627" s="13">
        <v>498050.2</v>
      </c>
      <c r="AA627" s="38"/>
      <c r="AB627" s="13"/>
      <c r="AC627" s="13"/>
      <c r="AD627" s="13"/>
      <c r="AF627" s="11">
        <f t="shared" ref="AF627:AG627" si="1577">IF(COUNT(B625:B627)&gt;=2,AVERAGE(B625:B627),"")</f>
        <v>120329.78915246</v>
      </c>
      <c r="AG627" s="11">
        <f t="shared" si="1577"/>
        <v>2063381.5666666667</v>
      </c>
      <c r="AH627" s="11">
        <f t="shared" ref="AH627:AI627" si="1578">IF(COUNT(D625:D627)&gt;=2,AVERAGE(D625:D627)/1000,"")</f>
        <v>37100.805788826932</v>
      </c>
      <c r="AI627" s="11">
        <f t="shared" si="1578"/>
        <v>21894.046666666669</v>
      </c>
      <c r="AJ627" s="11">
        <f t="shared" si="1445"/>
        <v>1504.93666992318</v>
      </c>
      <c r="AK627" s="11">
        <f t="shared" si="1400"/>
        <v>4037101.8033333332</v>
      </c>
      <c r="AL627" s="11">
        <f t="shared" ref="AL627" si="1579">IF(COUNT(J625:J627)&gt;=2,AVERAGE(J625:J627)/1000,"")</f>
        <v>16355.841666666665</v>
      </c>
      <c r="AM627" s="11">
        <f t="shared" si="1393"/>
        <v>2112.9525397883863</v>
      </c>
      <c r="AN627" s="11">
        <f t="shared" si="1308"/>
        <v>6161.9189236800003</v>
      </c>
      <c r="AO627" s="11">
        <f t="shared" si="1409"/>
        <v>30090.233333333337</v>
      </c>
      <c r="AP627" s="11">
        <f t="shared" si="1410"/>
        <v>2231.0103333333336</v>
      </c>
      <c r="AQ627" s="11">
        <f t="shared" ref="AQ627:AR627" si="1580">IF(OR(Q627="",Q624="",Q621="",Q618=""),AQ626,SUM(Q627,Q624,Q621,Q618))</f>
        <v>63050.65</v>
      </c>
      <c r="AR627" s="11">
        <f t="shared" si="1580"/>
        <v>1547759.2999999998</v>
      </c>
      <c r="AS627" s="11">
        <f t="shared" ref="AS627:AU627" si="1581">IF(OR(T627="",T624="",T621="",T618=""),AS626,SUM(T627,T624,T621,T618)/1000)</f>
        <v>15995.584000000001</v>
      </c>
      <c r="AT627" s="11">
        <f t="shared" si="1581"/>
        <v>119503.19437527881</v>
      </c>
      <c r="AU627" s="11">
        <f t="shared" si="1581"/>
        <v>1090.598</v>
      </c>
      <c r="AV627" s="11">
        <f t="shared" si="1413"/>
        <v>10349107.399999999</v>
      </c>
      <c r="AW627" s="11">
        <f t="shared" ref="AW627:AX627" si="1582">IF(OR(Y627="",Y624="",Y621="",Y618=""),AW626,SUM(Y627,Y624,Y621,Y618)/1000)</f>
        <v>13132.253000000001</v>
      </c>
      <c r="AX627" s="11">
        <f t="shared" si="1582"/>
        <v>1920.704</v>
      </c>
      <c r="AY627" s="11">
        <f t="shared" ref="AY627:AZ627" si="1583">IF(OR(AB627="",AB624="",AB621="",AB618=""),AY626,SUM(AB627,AB624,AB621,AB618))</f>
        <v>68545.843840000001</v>
      </c>
      <c r="AZ627" s="11">
        <f t="shared" si="1583"/>
        <v>77057.103809590015</v>
      </c>
      <c r="BA627" s="11">
        <f t="shared" si="1416"/>
        <v>14963.757</v>
      </c>
      <c r="BC627" s="66" t="str">
        <f t="shared" si="1417"/>
        <v>201411</v>
      </c>
      <c r="BD627" s="2">
        <f t="shared" si="1418"/>
        <v>194.34690842455464</v>
      </c>
      <c r="BE627" s="2">
        <f t="shared" si="1419"/>
        <v>132.17661718038164</v>
      </c>
      <c r="BF627" s="2">
        <f t="shared" si="1420"/>
        <v>234.18453947457132</v>
      </c>
      <c r="BG627" s="2">
        <f t="shared" si="1421"/>
        <v>18.730493325142827</v>
      </c>
      <c r="BH627" s="2">
        <f t="shared" si="1422"/>
        <v>139.02199340636176</v>
      </c>
      <c r="BI627" s="2">
        <f t="shared" si="1423"/>
        <v>38.916365396151427</v>
      </c>
      <c r="BJ627" s="2">
        <f t="shared" si="1424"/>
        <v>123.65255128023811</v>
      </c>
      <c r="BK627" s="2">
        <f t="shared" si="1425"/>
        <v>109.83734655839142</v>
      </c>
      <c r="BL627" s="2">
        <f t="shared" si="1426"/>
        <v>9.0890485203337903</v>
      </c>
      <c r="BM627" s="2">
        <f t="shared" si="1427"/>
        <v>40.055845117630938</v>
      </c>
      <c r="BN627" s="2">
        <f t="shared" si="1428"/>
        <v>14.734779857163149</v>
      </c>
    </row>
    <row r="628" spans="1:66" ht="15" customHeight="1" x14ac:dyDescent="0.2">
      <c r="A628" s="71">
        <v>41974</v>
      </c>
      <c r="B628" s="13">
        <v>122837.48065445</v>
      </c>
      <c r="C628" s="13">
        <v>2083218.2</v>
      </c>
      <c r="D628" s="76">
        <v>37593487.901870102</v>
      </c>
      <c r="E628" s="13">
        <v>22339790</v>
      </c>
      <c r="F628" s="38"/>
      <c r="G628" s="13">
        <v>1544159.99998931</v>
      </c>
      <c r="H628" s="38"/>
      <c r="I628" s="13">
        <v>4173326.5</v>
      </c>
      <c r="J628" s="13">
        <v>16809042</v>
      </c>
      <c r="K628" s="38">
        <v>2150683.6322097201</v>
      </c>
      <c r="L628" s="13">
        <v>2186471.9648242998</v>
      </c>
      <c r="M628" s="38">
        <v>10539707.1099</v>
      </c>
      <c r="N628" s="13">
        <v>6356234.1935799997</v>
      </c>
      <c r="O628" s="13">
        <v>31615.7</v>
      </c>
      <c r="P628" s="13">
        <v>2226544</v>
      </c>
      <c r="Q628" s="13">
        <v>18082.89</v>
      </c>
      <c r="R628" s="13">
        <v>396323.5</v>
      </c>
      <c r="S628" s="38">
        <v>4162227</v>
      </c>
      <c r="T628" s="13">
        <v>4172433</v>
      </c>
      <c r="U628" s="13">
        <v>31849170.6346636</v>
      </c>
      <c r="V628" s="38">
        <v>289328</v>
      </c>
      <c r="W628" s="13"/>
      <c r="X628" s="13">
        <v>2697695.4</v>
      </c>
      <c r="Y628" s="13">
        <v>3407500</v>
      </c>
      <c r="Z628" s="13">
        <v>507758.3</v>
      </c>
      <c r="AA628" s="38">
        <v>18088.268622</v>
      </c>
      <c r="AB628" s="13">
        <v>18284.933429000001</v>
      </c>
      <c r="AC628" s="13">
        <v>22163.06127889</v>
      </c>
      <c r="AD628" s="13">
        <v>3895792</v>
      </c>
      <c r="AF628" s="11">
        <f t="shared" ref="AF628:AG628" si="1584">IF(COUNT(B626:B628)&gt;=2,AVERAGE(B626:B628),"")</f>
        <v>121207.23564229002</v>
      </c>
      <c r="AG628" s="11">
        <f t="shared" si="1584"/>
        <v>2077781.4333333333</v>
      </c>
      <c r="AH628" s="11">
        <f t="shared" ref="AH628:AI628" si="1585">IF(COUNT(D626:D628)&gt;=2,AVERAGE(D626:D628)/1000,"")</f>
        <v>37306.405952697838</v>
      </c>
      <c r="AI628" s="11">
        <f t="shared" si="1585"/>
        <v>22143.926666666666</v>
      </c>
      <c r="AJ628" s="11">
        <f t="shared" si="1445"/>
        <v>1522.0542497420067</v>
      </c>
      <c r="AK628" s="11">
        <f t="shared" si="1400"/>
        <v>4091495.0833333335</v>
      </c>
      <c r="AL628" s="11">
        <f t="shared" ref="AL628" si="1586">IF(COUNT(J626:J628)&gt;=2,AVERAGE(J626:J628)/1000,"")</f>
        <v>16559.248</v>
      </c>
      <c r="AM628" s="11">
        <f t="shared" si="1393"/>
        <v>2138.4231470837967</v>
      </c>
      <c r="AN628" s="11">
        <f t="shared" si="1308"/>
        <v>6242.4532122833325</v>
      </c>
      <c r="AO628" s="11">
        <f t="shared" si="1409"/>
        <v>30529.600000000002</v>
      </c>
      <c r="AP628" s="11">
        <f t="shared" si="1410"/>
        <v>2234.6893333333337</v>
      </c>
      <c r="AQ628" s="11">
        <f t="shared" ref="AQ628:AR628" si="1587">IF(OR(Q628="",Q625="",Q622="",Q619=""),AQ627,SUM(Q628,Q625,Q622,Q619))</f>
        <v>64356.31</v>
      </c>
      <c r="AR628" s="11">
        <f t="shared" si="1587"/>
        <v>1562928.9</v>
      </c>
      <c r="AS628" s="11">
        <f t="shared" ref="AS628:AU628" si="1588">IF(OR(T628="",T625="",T622="",T619=""),AS627,SUM(T628,T625,T622,T619)/1000)</f>
        <v>16258.047</v>
      </c>
      <c r="AT628" s="11">
        <f t="shared" si="1588"/>
        <v>122141.6645681829</v>
      </c>
      <c r="AU628" s="11">
        <f t="shared" si="1588"/>
        <v>1106.442</v>
      </c>
      <c r="AV628" s="11">
        <f t="shared" si="1413"/>
        <v>10569705.300000001</v>
      </c>
      <c r="AW628" s="11">
        <f t="shared" ref="AW628:AX628" si="1589">IF(OR(Y628="",Y625="",Y622="",Y619=""),AW627,SUM(Y628,Y625,Y622,Y619)/1000)</f>
        <v>13230.300999999999</v>
      </c>
      <c r="AX628" s="11">
        <f t="shared" si="1589"/>
        <v>1928.3515</v>
      </c>
      <c r="AY628" s="11">
        <f t="shared" ref="AY628:AZ628" si="1590">IF(OR(AB628="",AB625="",AB622="",AB619=""),AY627,SUM(AB628,AB625,AB622,AB619))</f>
        <v>69895.366150000002</v>
      </c>
      <c r="AZ628" s="11">
        <f t="shared" si="1590"/>
        <v>79058.48403009001</v>
      </c>
      <c r="BA628" s="11">
        <f t="shared" si="1416"/>
        <v>15221.398999999999</v>
      </c>
      <c r="BC628" s="66" t="str">
        <f t="shared" si="1417"/>
        <v>201412</v>
      </c>
      <c r="BD628" s="2">
        <f t="shared" si="1418"/>
        <v>190.84623101024334</v>
      </c>
      <c r="BE628" s="2">
        <f t="shared" si="1419"/>
        <v>132.1946636017629</v>
      </c>
      <c r="BF628" s="2">
        <f t="shared" si="1420"/>
        <v>231.13486272800543</v>
      </c>
      <c r="BG628" s="2">
        <f t="shared" si="1421"/>
        <v>18.320888224889</v>
      </c>
      <c r="BH628" s="2">
        <f t="shared" si="1422"/>
        <v>136.88356599529649</v>
      </c>
      <c r="BI628" s="2">
        <f t="shared" si="1423"/>
        <v>38.396726852018183</v>
      </c>
      <c r="BJ628" s="2">
        <f t="shared" si="1424"/>
        <v>123.4827083111075</v>
      </c>
      <c r="BK628" s="2">
        <f t="shared" si="1425"/>
        <v>110.37938565775032</v>
      </c>
      <c r="BL628" s="2">
        <f t="shared" si="1426"/>
        <v>8.9484420762511974</v>
      </c>
      <c r="BM628" s="2">
        <f t="shared" si="1427"/>
        <v>39.134397534391027</v>
      </c>
      <c r="BN628" s="2">
        <f t="shared" si="1428"/>
        <v>14.677949305556531</v>
      </c>
    </row>
    <row r="629" spans="1:66" ht="15" customHeight="1" x14ac:dyDescent="0.2">
      <c r="A629" s="71">
        <v>42005</v>
      </c>
      <c r="B629" s="13">
        <v>124271.02185386</v>
      </c>
      <c r="C629" s="13">
        <v>2091324</v>
      </c>
      <c r="D629" s="76">
        <v>37849678.338209502</v>
      </c>
      <c r="E629" s="13">
        <v>22345910</v>
      </c>
      <c r="F629" s="38"/>
      <c r="G629" s="13">
        <v>1545765.70036925</v>
      </c>
      <c r="H629" s="38"/>
      <c r="I629" s="13">
        <v>4174825.91</v>
      </c>
      <c r="J629" s="13">
        <v>16947602</v>
      </c>
      <c r="K629" s="38">
        <v>2127290.70036209</v>
      </c>
      <c r="L629" s="13">
        <v>2145066.81341981</v>
      </c>
      <c r="M629" s="38">
        <v>10715474.29998</v>
      </c>
      <c r="N629" s="13">
        <v>6497554.6735699996</v>
      </c>
      <c r="O629" s="13">
        <v>31033.7</v>
      </c>
      <c r="P629" s="13">
        <v>2222725</v>
      </c>
      <c r="Q629" s="13"/>
      <c r="R629" s="13"/>
      <c r="S629" s="38"/>
      <c r="T629" s="13"/>
      <c r="U629" s="13"/>
      <c r="V629" s="38"/>
      <c r="W629" s="13"/>
      <c r="X629" s="13"/>
      <c r="Y629" s="13"/>
      <c r="Z629" s="13">
        <v>481108.8</v>
      </c>
      <c r="AA629" s="38"/>
      <c r="AB629" s="13"/>
      <c r="AC629" s="13"/>
      <c r="AD629" s="13"/>
      <c r="AF629" s="11">
        <f t="shared" ref="AF629:AG629" si="1591">IF(COUNT(B627:B629)&gt;=2,AVERAGE(B627:B629),"")</f>
        <v>122656.36579971334</v>
      </c>
      <c r="AG629" s="11">
        <f t="shared" si="1591"/>
        <v>2085385.1666666667</v>
      </c>
      <c r="AH629" s="11">
        <f t="shared" ref="AH629:AI629" si="1592">IF(COUNT(D627:D629)&gt;=2,AVERAGE(D627:D629)/1000,"")</f>
        <v>37570.37766223064</v>
      </c>
      <c r="AI629" s="11">
        <f t="shared" si="1592"/>
        <v>22277.963333333333</v>
      </c>
      <c r="AJ629" s="11">
        <f t="shared" si="1445"/>
        <v>1535.6738840180701</v>
      </c>
      <c r="AK629" s="11">
        <f t="shared" si="1400"/>
        <v>4141607.4299999997</v>
      </c>
      <c r="AL629" s="11">
        <f t="shared" ref="AL629" si="1593">IF(COUNT(J627:J629)&gt;=2,AVERAGE(J627:J629)/1000,"")</f>
        <v>16770.341666666667</v>
      </c>
      <c r="AM629" s="11">
        <f t="shared" si="1393"/>
        <v>2152.9129373707033</v>
      </c>
      <c r="AN629" s="11">
        <f t="shared" si="1308"/>
        <v>6353.9519871866669</v>
      </c>
      <c r="AO629" s="11">
        <f t="shared" si="1409"/>
        <v>30930.433333333334</v>
      </c>
      <c r="AP629" s="11">
        <f t="shared" si="1410"/>
        <v>2236.3413333333333</v>
      </c>
      <c r="AQ629" s="11">
        <f t="shared" ref="AQ629:AR629" si="1594">IF(OR(Q629="",Q626="",Q623="",Q620=""),AQ628,SUM(Q629,Q626,Q623,Q620))</f>
        <v>64356.31</v>
      </c>
      <c r="AR629" s="11">
        <f t="shared" si="1594"/>
        <v>1562928.9</v>
      </c>
      <c r="AS629" s="11">
        <f t="shared" ref="AS629:AU629" si="1595">IF(OR(T629="",T626="",T623="",T620=""),AS628,SUM(T629,T626,T623,T620)/1000)</f>
        <v>16258.047</v>
      </c>
      <c r="AT629" s="11">
        <f t="shared" si="1595"/>
        <v>122141.6645681829</v>
      </c>
      <c r="AU629" s="11">
        <f t="shared" si="1595"/>
        <v>1106.442</v>
      </c>
      <c r="AV629" s="11">
        <f t="shared" si="1413"/>
        <v>10569705.300000001</v>
      </c>
      <c r="AW629" s="11">
        <f t="shared" ref="AW629:AX629" si="1596">IF(OR(Y629="",Y626="",Y623="",Y620=""),AW628,SUM(Y629,Y626,Y623,Y620)/1000)</f>
        <v>13230.300999999999</v>
      </c>
      <c r="AX629" s="11">
        <f t="shared" si="1596"/>
        <v>1950.4559999999999</v>
      </c>
      <c r="AY629" s="11">
        <f t="shared" ref="AY629:AZ629" si="1597">IF(OR(AB629="",AB626="",AB623="",AB620=""),AY628,SUM(AB629,AB626,AB623,AB620))</f>
        <v>69895.366150000002</v>
      </c>
      <c r="AZ629" s="11">
        <f t="shared" si="1597"/>
        <v>79058.48403009001</v>
      </c>
      <c r="BA629" s="11">
        <f t="shared" si="1416"/>
        <v>15221.398999999999</v>
      </c>
      <c r="BC629" s="66" t="str">
        <f t="shared" si="1417"/>
        <v>20151</v>
      </c>
      <c r="BD629" s="2">
        <f t="shared" si="1418"/>
        <v>192.23788437119998</v>
      </c>
      <c r="BE629" s="2">
        <f t="shared" si="1419"/>
        <v>133.31411199833636</v>
      </c>
      <c r="BF629" s="2">
        <f t="shared" si="1420"/>
        <v>231.9440527387242</v>
      </c>
      <c r="BG629" s="2">
        <f t="shared" si="1421"/>
        <v>18.52998723793738</v>
      </c>
      <c r="BH629" s="2">
        <f t="shared" si="1422"/>
        <v>137.99187876038468</v>
      </c>
      <c r="BI629" s="2">
        <f t="shared" si="1423"/>
        <v>39.009178736838059</v>
      </c>
      <c r="BJ629" s="2">
        <f t="shared" si="1424"/>
        <v>124.54711058846235</v>
      </c>
      <c r="BK629" s="2">
        <f t="shared" si="1425"/>
        <v>109.48521516314578</v>
      </c>
      <c r="BL629" s="2">
        <f t="shared" si="1426"/>
        <v>8.9894858367535413</v>
      </c>
      <c r="BM629" s="2">
        <f t="shared" si="1427"/>
        <v>39.04926586351732</v>
      </c>
      <c r="BN629" s="2">
        <f t="shared" si="1428"/>
        <v>14.909426378237322</v>
      </c>
    </row>
    <row r="630" spans="1:66" ht="15" customHeight="1" x14ac:dyDescent="0.2">
      <c r="A630" s="71">
        <v>42036</v>
      </c>
      <c r="B630" s="13">
        <v>125738.04784755</v>
      </c>
      <c r="C630" s="13">
        <v>2110638.1</v>
      </c>
      <c r="D630" s="76">
        <v>38075742.252311297</v>
      </c>
      <c r="E630" s="13">
        <v>22814230</v>
      </c>
      <c r="F630" s="38"/>
      <c r="G630" s="13">
        <v>1552127.20332984</v>
      </c>
      <c r="H630" s="38"/>
      <c r="I630" s="13">
        <v>4218122.76</v>
      </c>
      <c r="J630" s="13">
        <v>17113914</v>
      </c>
      <c r="K630" s="38">
        <v>2130760.3738882602</v>
      </c>
      <c r="L630" s="13">
        <v>2149776.1964597702</v>
      </c>
      <c r="M630" s="38">
        <v>10703497.339579999</v>
      </c>
      <c r="N630" s="13">
        <v>6483423.5432200003</v>
      </c>
      <c r="O630" s="13">
        <v>31225</v>
      </c>
      <c r="P630" s="13">
        <v>2221686</v>
      </c>
      <c r="Q630" s="13"/>
      <c r="R630" s="13"/>
      <c r="S630" s="38"/>
      <c r="T630" s="13"/>
      <c r="U630" s="13"/>
      <c r="V630" s="38"/>
      <c r="W630" s="13"/>
      <c r="X630" s="13"/>
      <c r="Y630" s="13"/>
      <c r="Z630" s="13">
        <v>467039.1</v>
      </c>
      <c r="AA630" s="38"/>
      <c r="AB630" s="13"/>
      <c r="AC630" s="13"/>
      <c r="AD630" s="13"/>
      <c r="AF630" s="11">
        <f t="shared" ref="AF630:AG630" si="1598">IF(COUNT(B628:B630)&gt;=2,AVERAGE(B628:B630),"")</f>
        <v>124282.18345195334</v>
      </c>
      <c r="AG630" s="11">
        <f t="shared" si="1598"/>
        <v>2095060.1000000003</v>
      </c>
      <c r="AH630" s="11">
        <f t="shared" ref="AH630:AI630" si="1599">IF(COUNT(D628:D630)&gt;=2,AVERAGE(D628:D630)/1000,"")</f>
        <v>37839.636164130301</v>
      </c>
      <c r="AI630" s="11">
        <f t="shared" si="1599"/>
        <v>22499.976666666669</v>
      </c>
      <c r="AJ630" s="11">
        <f t="shared" si="1445"/>
        <v>1547.3509678961334</v>
      </c>
      <c r="AK630" s="11">
        <f t="shared" si="1400"/>
        <v>4188758.39</v>
      </c>
      <c r="AL630" s="11">
        <f t="shared" ref="AL630" si="1600">IF(COUNT(J628:J630)&gt;=2,AVERAGE(J628:J630)/1000,"")</f>
        <v>16956.852666666669</v>
      </c>
      <c r="AM630" s="11">
        <f t="shared" si="1393"/>
        <v>2160.4383249012935</v>
      </c>
      <c r="AN630" s="11">
        <f t="shared" si="1308"/>
        <v>6445.737470123333</v>
      </c>
      <c r="AO630" s="11">
        <f t="shared" si="1409"/>
        <v>31291.466666666664</v>
      </c>
      <c r="AP630" s="11">
        <f t="shared" si="1410"/>
        <v>2223.6516666666666</v>
      </c>
      <c r="AQ630" s="11">
        <f t="shared" ref="AQ630:AR630" si="1601">IF(OR(Q630="",Q627="",Q624="",Q621=""),AQ629,SUM(Q630,Q627,Q624,Q621))</f>
        <v>64356.31</v>
      </c>
      <c r="AR630" s="11">
        <f t="shared" si="1601"/>
        <v>1562928.9</v>
      </c>
      <c r="AS630" s="11">
        <f t="shared" ref="AS630:AU630" si="1602">IF(OR(T630="",T627="",T624="",T621=""),AS629,SUM(T630,T627,T624,T621)/1000)</f>
        <v>16258.047</v>
      </c>
      <c r="AT630" s="11">
        <f t="shared" si="1602"/>
        <v>122141.6645681829</v>
      </c>
      <c r="AU630" s="11">
        <f t="shared" si="1602"/>
        <v>1106.442</v>
      </c>
      <c r="AV630" s="11">
        <f t="shared" si="1413"/>
        <v>10569705.300000001</v>
      </c>
      <c r="AW630" s="11">
        <f t="shared" ref="AW630:AX630" si="1603">IF(OR(Y630="",Y627="",Y624="",Y621=""),AW629,SUM(Y630,Y627,Y624,Y621)/1000)</f>
        <v>13230.300999999999</v>
      </c>
      <c r="AX630" s="11">
        <f t="shared" si="1603"/>
        <v>1931.6342000000002</v>
      </c>
      <c r="AY630" s="11">
        <f t="shared" ref="AY630:AZ630" si="1604">IF(OR(AB630="",AB627="",AB624="",AB621=""),AY629,SUM(AB630,AB627,AB624,AB621))</f>
        <v>69895.366150000002</v>
      </c>
      <c r="AZ630" s="11">
        <f t="shared" si="1604"/>
        <v>79058.48403009001</v>
      </c>
      <c r="BA630" s="11">
        <f t="shared" si="1416"/>
        <v>15221.398999999999</v>
      </c>
      <c r="BC630" s="66" t="str">
        <f t="shared" si="1417"/>
        <v>20152</v>
      </c>
      <c r="BD630" s="2">
        <f t="shared" si="1418"/>
        <v>194.53624316277998</v>
      </c>
      <c r="BE630" s="2">
        <f t="shared" si="1419"/>
        <v>134.24448060711595</v>
      </c>
      <c r="BF630" s="2">
        <f t="shared" si="1420"/>
        <v>233.2294085211133</v>
      </c>
      <c r="BG630" s="2">
        <f t="shared" si="1421"/>
        <v>18.642148814343237</v>
      </c>
      <c r="BH630" s="2">
        <f t="shared" si="1422"/>
        <v>139.56143782970508</v>
      </c>
      <c r="BI630" s="2">
        <f t="shared" si="1423"/>
        <v>39.534763001235582</v>
      </c>
      <c r="BJ630" s="2">
        <f t="shared" si="1424"/>
        <v>126.09601718760672</v>
      </c>
      <c r="BK630" s="2">
        <f t="shared" si="1425"/>
        <v>111.33538260365974</v>
      </c>
      <c r="BL630" s="2">
        <f t="shared" si="1426"/>
        <v>9.1069755109507344</v>
      </c>
      <c r="BM630" s="2">
        <f t="shared" si="1427"/>
        <v>39.61944907174216</v>
      </c>
      <c r="BN630" s="2">
        <f t="shared" si="1428"/>
        <v>14.934012449770027</v>
      </c>
    </row>
    <row r="631" spans="1:66" ht="15" customHeight="1" x14ac:dyDescent="0.2">
      <c r="A631" s="71">
        <v>42064</v>
      </c>
      <c r="B631" s="13">
        <v>127533.27766199999</v>
      </c>
      <c r="C631" s="13">
        <v>2132920.4</v>
      </c>
      <c r="D631" s="76">
        <v>38330024.663942099</v>
      </c>
      <c r="E631" s="13">
        <v>23398320</v>
      </c>
      <c r="F631" s="38"/>
      <c r="G631" s="13">
        <v>1583077.5228284299</v>
      </c>
      <c r="H631" s="38"/>
      <c r="I631" s="13">
        <v>4246361.1900000004</v>
      </c>
      <c r="J631" s="13">
        <v>17193104</v>
      </c>
      <c r="K631" s="38">
        <v>2127134.0509434398</v>
      </c>
      <c r="L631" s="13">
        <v>2183104.3497690698</v>
      </c>
      <c r="M631" s="38">
        <v>10677874.00877</v>
      </c>
      <c r="N631" s="13">
        <v>6418897.0940199997</v>
      </c>
      <c r="O631" s="13">
        <v>31028.799999999999</v>
      </c>
      <c r="P631" s="13">
        <v>2271450</v>
      </c>
      <c r="Q631" s="13">
        <v>15113.79</v>
      </c>
      <c r="R631" s="13">
        <v>409789.5</v>
      </c>
      <c r="S631" s="38">
        <v>4221054</v>
      </c>
      <c r="T631" s="13">
        <v>4274767</v>
      </c>
      <c r="U631" s="13">
        <v>33146668.048581298</v>
      </c>
      <c r="V631" s="38">
        <v>277698</v>
      </c>
      <c r="W631" s="13">
        <v>281643</v>
      </c>
      <c r="X631" s="13">
        <v>2728180.7</v>
      </c>
      <c r="Y631" s="13">
        <v>3431781</v>
      </c>
      <c r="Z631" s="13">
        <v>508688.9</v>
      </c>
      <c r="AA631" s="38">
        <v>17584.806779999999</v>
      </c>
      <c r="AB631" s="13">
        <v>17766.389488000001</v>
      </c>
      <c r="AC631" s="13">
        <v>18454.754819319998</v>
      </c>
      <c r="AD631" s="13">
        <v>3950787</v>
      </c>
      <c r="AF631" s="11">
        <f t="shared" ref="AF631:AG631" si="1605">IF(COUNT(B629:B631)&gt;=2,AVERAGE(B629:B631),"")</f>
        <v>125847.44912113667</v>
      </c>
      <c r="AG631" s="11">
        <f t="shared" si="1605"/>
        <v>2111627.5</v>
      </c>
      <c r="AH631" s="11">
        <f t="shared" ref="AH631:AI631" si="1606">IF(COUNT(D629:D631)&gt;=2,AVERAGE(D629:D631)/1000,"")</f>
        <v>38085.148418154298</v>
      </c>
      <c r="AI631" s="11">
        <f t="shared" si="1606"/>
        <v>22852.82</v>
      </c>
      <c r="AJ631" s="11">
        <f t="shared" si="1445"/>
        <v>1560.3234755091732</v>
      </c>
      <c r="AK631" s="11">
        <f t="shared" si="1400"/>
        <v>4213103.2866666662</v>
      </c>
      <c r="AL631" s="11">
        <f t="shared" ref="AL631" si="1607">IF(COUNT(J629:J631)&gt;=2,AVERAGE(J629:J631)/1000,"")</f>
        <v>17084.873333333333</v>
      </c>
      <c r="AM631" s="11">
        <f t="shared" si="1393"/>
        <v>2159.31578654955</v>
      </c>
      <c r="AN631" s="11">
        <f t="shared" si="1308"/>
        <v>6466.6251036033336</v>
      </c>
      <c r="AO631" s="11">
        <f t="shared" si="1409"/>
        <v>31095.833333333332</v>
      </c>
      <c r="AP631" s="11">
        <f t="shared" si="1410"/>
        <v>2238.6203333333333</v>
      </c>
      <c r="AQ631" s="11">
        <f t="shared" ref="AQ631:AR631" si="1608">IF(OR(Q631="",Q628="",Q625="",Q622=""),AQ630,SUM(Q631,Q628,Q625,Q622))</f>
        <v>65394.119999999995</v>
      </c>
      <c r="AR631" s="11">
        <f t="shared" si="1608"/>
        <v>1584499.9</v>
      </c>
      <c r="AS631" s="11">
        <f t="shared" ref="AS631:AU631" si="1609">IF(OR(T631="",T628="",T625="",T622=""),AS630,SUM(T631,T628,T625,T622)/1000)</f>
        <v>16624.874</v>
      </c>
      <c r="AT631" s="11">
        <f t="shared" si="1609"/>
        <v>124679.5912328048</v>
      </c>
      <c r="AU631" s="11">
        <f t="shared" si="1609"/>
        <v>1118.1569999999999</v>
      </c>
      <c r="AV631" s="11">
        <f t="shared" si="1413"/>
        <v>10791585.800000001</v>
      </c>
      <c r="AW631" s="11">
        <f t="shared" ref="AW631:AX631" si="1610">IF(OR(Y631="",Y628="",Y625="",Y622=""),AW630,SUM(Y631,Y628,Y625,Y622)/1000)</f>
        <v>13339.891</v>
      </c>
      <c r="AX631" s="11">
        <f t="shared" si="1610"/>
        <v>1967.7542999999998</v>
      </c>
      <c r="AY631" s="11">
        <f t="shared" ref="AY631:AZ631" si="1611">IF(OR(AB631="",AB628="",AB625="",AB622=""),AY630,SUM(AB631,AB628,AB625,AB622))</f>
        <v>70920.574815</v>
      </c>
      <c r="AZ631" s="11">
        <f t="shared" si="1611"/>
        <v>80211.652460199999</v>
      </c>
      <c r="BA631" s="11">
        <f t="shared" si="1416"/>
        <v>15462.815000000001</v>
      </c>
      <c r="BC631" s="66" t="str">
        <f t="shared" si="1417"/>
        <v>20153</v>
      </c>
      <c r="BD631" s="2">
        <f t="shared" si="1418"/>
        <v>193.11576976982266</v>
      </c>
      <c r="BE631" s="2">
        <f t="shared" si="1419"/>
        <v>133.42802520745934</v>
      </c>
      <c r="BF631" s="2">
        <f t="shared" si="1420"/>
        <v>231.08788935245812</v>
      </c>
      <c r="BG631" s="2">
        <f t="shared" si="1421"/>
        <v>18.421213388742178</v>
      </c>
      <c r="BH631" s="2">
        <f t="shared" si="1422"/>
        <v>138.79388924300326</v>
      </c>
      <c r="BI631" s="2">
        <f t="shared" si="1423"/>
        <v>39.183755009706836</v>
      </c>
      <c r="BJ631" s="2">
        <f t="shared" si="1424"/>
        <v>126.75706823802926</v>
      </c>
      <c r="BK631" s="2">
        <f t="shared" si="1425"/>
        <v>111.64525437248881</v>
      </c>
      <c r="BL631" s="2">
        <f t="shared" si="1426"/>
        <v>9.0906627108164404</v>
      </c>
      <c r="BM631" s="2">
        <f t="shared" si="1427"/>
        <v>39.123483978722732</v>
      </c>
      <c r="BN631" s="2">
        <f t="shared" si="1428"/>
        <v>14.69208798306472</v>
      </c>
    </row>
    <row r="632" spans="1:66" ht="15" customHeight="1" x14ac:dyDescent="0.2">
      <c r="A632" s="71">
        <v>42095</v>
      </c>
      <c r="B632" s="13">
        <v>128077.91430652</v>
      </c>
      <c r="C632" s="13">
        <v>2157831.4</v>
      </c>
      <c r="D632" s="76">
        <v>38538513.419105902</v>
      </c>
      <c r="E632" s="13">
        <v>23841940</v>
      </c>
      <c r="F632" s="38"/>
      <c r="G632" s="13">
        <v>1572159.3226243199</v>
      </c>
      <c r="H632" s="38"/>
      <c r="I632" s="13">
        <v>4275711.1100000003</v>
      </c>
      <c r="J632" s="13">
        <v>17166475</v>
      </c>
      <c r="K632" s="38">
        <v>2135910.1163573898</v>
      </c>
      <c r="L632" s="13">
        <v>2156947.5407093498</v>
      </c>
      <c r="M632" s="38">
        <v>10834645.966220001</v>
      </c>
      <c r="N632" s="13">
        <v>6476126.2310899999</v>
      </c>
      <c r="O632" s="13">
        <v>31696.9</v>
      </c>
      <c r="P632" s="13">
        <v>2279247</v>
      </c>
      <c r="Q632" s="13"/>
      <c r="R632" s="13"/>
      <c r="S632" s="38"/>
      <c r="T632" s="13"/>
      <c r="U632" s="13"/>
      <c r="V632" s="38"/>
      <c r="W632" s="13"/>
      <c r="X632" s="13"/>
      <c r="Y632" s="13"/>
      <c r="Z632" s="13">
        <v>493525.4</v>
      </c>
      <c r="AA632" s="38"/>
      <c r="AB632" s="13"/>
      <c r="AC632" s="13"/>
      <c r="AD632" s="13"/>
      <c r="AF632" s="11">
        <f t="shared" ref="AF632:AG632" si="1612">IF(COUNT(B630:B632)&gt;=2,AVERAGE(B630:B632),"")</f>
        <v>127116.41327202333</v>
      </c>
      <c r="AG632" s="11">
        <f t="shared" si="1612"/>
        <v>2133796.6333333333</v>
      </c>
      <c r="AH632" s="11">
        <f t="shared" ref="AH632:AI632" si="1613">IF(COUNT(D630:D632)&gt;=2,AVERAGE(D630:D632)/1000,"")</f>
        <v>38314.760111786432</v>
      </c>
      <c r="AI632" s="11">
        <f t="shared" si="1613"/>
        <v>23351.49666666667</v>
      </c>
      <c r="AJ632" s="11">
        <f t="shared" si="1445"/>
        <v>1569.1213495941965</v>
      </c>
      <c r="AK632" s="11">
        <f t="shared" si="1400"/>
        <v>4246731.6866666665</v>
      </c>
      <c r="AL632" s="11">
        <f t="shared" ref="AL632" si="1614">IF(COUNT(J630:J632)&gt;=2,AVERAGE(J630:J632)/1000,"")</f>
        <v>17157.830999999998</v>
      </c>
      <c r="AM632" s="11">
        <f t="shared" si="1393"/>
        <v>2163.2760289793964</v>
      </c>
      <c r="AN632" s="11">
        <f t="shared" si="1308"/>
        <v>6459.4822894433337</v>
      </c>
      <c r="AO632" s="11">
        <f t="shared" si="1409"/>
        <v>31316.900000000005</v>
      </c>
      <c r="AP632" s="11">
        <f t="shared" si="1410"/>
        <v>2257.4609999999998</v>
      </c>
      <c r="AQ632" s="11">
        <f t="shared" ref="AQ632:AR632" si="1615">IF(OR(Q632="",Q629="",Q626="",Q623=""),AQ631,SUM(Q632,Q629,Q626,Q623))</f>
        <v>65394.119999999995</v>
      </c>
      <c r="AR632" s="11">
        <f t="shared" si="1615"/>
        <v>1584499.9</v>
      </c>
      <c r="AS632" s="11">
        <f t="shared" ref="AS632:AU632" si="1616">IF(OR(T632="",T629="",T626="",T623=""),AS631,SUM(T632,T629,T626,T623)/1000)</f>
        <v>16624.874</v>
      </c>
      <c r="AT632" s="11">
        <f t="shared" si="1616"/>
        <v>124679.5912328048</v>
      </c>
      <c r="AU632" s="11">
        <f t="shared" si="1616"/>
        <v>1118.1569999999999</v>
      </c>
      <c r="AV632" s="11">
        <f t="shared" si="1413"/>
        <v>10791585.800000001</v>
      </c>
      <c r="AW632" s="11">
        <f t="shared" ref="AW632:AX632" si="1617">IF(OR(Y632="",Y629="",Y626="",Y623=""),AW631,SUM(Y632,Y629,Y626,Y623)/1000)</f>
        <v>13339.891</v>
      </c>
      <c r="AX632" s="11">
        <f t="shared" si="1617"/>
        <v>1967.6847</v>
      </c>
      <c r="AY632" s="11">
        <f t="shared" ref="AY632:AZ632" si="1618">IF(OR(AB632="",AB629="",AB626="",AB623=""),AY631,SUM(AB632,AB629,AB626,AB623))</f>
        <v>70920.574815</v>
      </c>
      <c r="AZ632" s="11">
        <f t="shared" si="1618"/>
        <v>80211.652460199999</v>
      </c>
      <c r="BA632" s="11">
        <f t="shared" si="1416"/>
        <v>15462.815000000001</v>
      </c>
      <c r="BC632" s="66" t="str">
        <f t="shared" si="1417"/>
        <v>20154</v>
      </c>
      <c r="BD632" s="2">
        <f t="shared" si="1418"/>
        <v>195.54795655800757</v>
      </c>
      <c r="BE632" s="2">
        <f t="shared" si="1419"/>
        <v>134.04705102068306</v>
      </c>
      <c r="BF632" s="2">
        <f t="shared" si="1420"/>
        <v>232.74404462067491</v>
      </c>
      <c r="BG632" s="2">
        <f t="shared" si="1421"/>
        <v>18.710093792149785</v>
      </c>
      <c r="BH632" s="2">
        <f t="shared" si="1422"/>
        <v>139.84926167807561</v>
      </c>
      <c r="BI632" s="2">
        <f t="shared" si="1423"/>
        <v>39.629850323263035</v>
      </c>
      <c r="BJ632" s="2">
        <f t="shared" si="1424"/>
        <v>128.16679429036927</v>
      </c>
      <c r="BK632" s="2">
        <f t="shared" si="1425"/>
        <v>110.7658068113966</v>
      </c>
      <c r="BL632" s="2">
        <f t="shared" si="1426"/>
        <v>9.2219811200221216</v>
      </c>
      <c r="BM632" s="2">
        <f t="shared" si="1427"/>
        <v>39.580150126274859</v>
      </c>
      <c r="BN632" s="2">
        <f t="shared" si="1428"/>
        <v>14.608720700815129</v>
      </c>
    </row>
    <row r="633" spans="1:66" ht="15" customHeight="1" x14ac:dyDescent="0.2">
      <c r="A633" s="71">
        <v>42125</v>
      </c>
      <c r="B633" s="13">
        <v>130735.76308084</v>
      </c>
      <c r="C633" s="13">
        <v>2169143.1</v>
      </c>
      <c r="D633" s="76">
        <v>38775850.300936803</v>
      </c>
      <c r="E633" s="13">
        <v>24152110</v>
      </c>
      <c r="F633" s="38"/>
      <c r="G633" s="13">
        <v>1567577.17818791</v>
      </c>
      <c r="H633" s="38"/>
      <c r="I633" s="13">
        <v>4288369.26</v>
      </c>
      <c r="J633" s="13">
        <v>17190904</v>
      </c>
      <c r="K633" s="38">
        <v>2151857.15694403</v>
      </c>
      <c r="L633" s="13">
        <v>2173763.1215202101</v>
      </c>
      <c r="M633" s="38">
        <v>10995473.34316</v>
      </c>
      <c r="N633" s="13">
        <v>6536224.8781199995</v>
      </c>
      <c r="O633" s="13">
        <v>31820.400000000001</v>
      </c>
      <c r="P633" s="13">
        <v>2307632</v>
      </c>
      <c r="Q633" s="13"/>
      <c r="R633" s="13"/>
      <c r="S633" s="38"/>
      <c r="T633" s="13"/>
      <c r="U633" s="13"/>
      <c r="V633" s="38"/>
      <c r="W633" s="13"/>
      <c r="X633" s="13"/>
      <c r="Y633" s="13"/>
      <c r="Z633" s="13">
        <v>491274.1</v>
      </c>
      <c r="AA633" s="38"/>
      <c r="AB633" s="13"/>
      <c r="AC633" s="13"/>
      <c r="AD633" s="13"/>
      <c r="AF633" s="11">
        <f t="shared" ref="AF633:AG633" si="1619">IF(COUNT(B631:B633)&gt;=2,AVERAGE(B631:B633),"")</f>
        <v>128782.31834978667</v>
      </c>
      <c r="AG633" s="11">
        <f t="shared" si="1619"/>
        <v>2153298.3000000003</v>
      </c>
      <c r="AH633" s="11">
        <f t="shared" ref="AH633:AI633" si="1620">IF(COUNT(D631:D633)&gt;=2,AVERAGE(D631:D633)/1000,"")</f>
        <v>38548.129461328266</v>
      </c>
      <c r="AI633" s="11">
        <f t="shared" si="1620"/>
        <v>23797.456666666669</v>
      </c>
      <c r="AJ633" s="11">
        <f t="shared" si="1445"/>
        <v>1574.2713412135533</v>
      </c>
      <c r="AK633" s="11">
        <f t="shared" si="1400"/>
        <v>4270147.1866666665</v>
      </c>
      <c r="AL633" s="11">
        <f t="shared" ref="AL633" si="1621">IF(COUNT(J631:J633)&gt;=2,AVERAGE(J631:J633)/1000,"")</f>
        <v>17183.494333333332</v>
      </c>
      <c r="AM633" s="11">
        <f t="shared" si="1393"/>
        <v>2171.27167066621</v>
      </c>
      <c r="AN633" s="11">
        <f t="shared" si="1308"/>
        <v>6477.0827344099998</v>
      </c>
      <c r="AO633" s="11">
        <f t="shared" si="1409"/>
        <v>31515.366666666669</v>
      </c>
      <c r="AP633" s="11">
        <f t="shared" si="1410"/>
        <v>2286.1096666666667</v>
      </c>
      <c r="AQ633" s="11">
        <f t="shared" ref="AQ633:AR633" si="1622">IF(OR(Q633="",Q630="",Q627="",Q624=""),AQ632,SUM(Q633,Q630,Q627,Q624))</f>
        <v>65394.119999999995</v>
      </c>
      <c r="AR633" s="11">
        <f t="shared" si="1622"/>
        <v>1584499.9</v>
      </c>
      <c r="AS633" s="11">
        <f t="shared" ref="AS633:AU633" si="1623">IF(OR(T633="",T630="",T627="",T624=""),AS632,SUM(T633,T630,T627,T624)/1000)</f>
        <v>16624.874</v>
      </c>
      <c r="AT633" s="11">
        <f t="shared" si="1623"/>
        <v>124679.5912328048</v>
      </c>
      <c r="AU633" s="11">
        <f t="shared" si="1623"/>
        <v>1118.1569999999999</v>
      </c>
      <c r="AV633" s="11">
        <f t="shared" si="1413"/>
        <v>10791585.800000001</v>
      </c>
      <c r="AW633" s="11">
        <f t="shared" ref="AW633:AX633" si="1624">IF(OR(Y633="",Y630="",Y627="",Y624=""),AW632,SUM(Y633,Y630,Y627,Y624)/1000)</f>
        <v>13339.891</v>
      </c>
      <c r="AX633" s="11">
        <f t="shared" si="1624"/>
        <v>1942.2441999999999</v>
      </c>
      <c r="AY633" s="11">
        <f t="shared" ref="AY633:AZ633" si="1625">IF(OR(AB633="",AB630="",AB627="",AB624=""),AY632,SUM(AB633,AB630,AB627,AB624))</f>
        <v>70920.574815</v>
      </c>
      <c r="AZ633" s="11">
        <f t="shared" si="1625"/>
        <v>80211.652460199999</v>
      </c>
      <c r="BA633" s="11">
        <f t="shared" si="1416"/>
        <v>15462.815000000001</v>
      </c>
      <c r="BC633" s="66" t="str">
        <f t="shared" si="1417"/>
        <v>20155</v>
      </c>
      <c r="BD633" s="2">
        <f t="shared" si="1418"/>
        <v>197.5197354727506</v>
      </c>
      <c r="BE633" s="2">
        <f t="shared" si="1419"/>
        <v>135.10707364871172</v>
      </c>
      <c r="BF633" s="2">
        <f t="shared" si="1420"/>
        <v>234.25414146086734</v>
      </c>
      <c r="BG633" s="2">
        <f t="shared" si="1421"/>
        <v>19.11837107282193</v>
      </c>
      <c r="BH633" s="2">
        <f t="shared" si="1422"/>
        <v>141.0217142434193</v>
      </c>
      <c r="BI633" s="2">
        <f t="shared" si="1423"/>
        <v>39.860177432446157</v>
      </c>
      <c r="BJ633" s="2">
        <f t="shared" si="1424"/>
        <v>129.13442659644201</v>
      </c>
      <c r="BK633" s="2">
        <f t="shared" si="1425"/>
        <v>111.78699292803729</v>
      </c>
      <c r="BL633" s="2">
        <f t="shared" si="1426"/>
        <v>9.2518652663261474</v>
      </c>
      <c r="BM633" s="2">
        <f t="shared" si="1427"/>
        <v>39.33269618665863</v>
      </c>
      <c r="BN633" s="2">
        <f t="shared" si="1428"/>
        <v>14.707060325620091</v>
      </c>
    </row>
    <row r="634" spans="1:66" ht="15" customHeight="1" x14ac:dyDescent="0.2">
      <c r="A634" s="71">
        <v>42156</v>
      </c>
      <c r="B634" s="13">
        <v>133337.53645385001</v>
      </c>
      <c r="C634" s="13">
        <v>2185873.2000000002</v>
      </c>
      <c r="D634" s="76">
        <v>38874788.717024997</v>
      </c>
      <c r="E634" s="13">
        <v>23945960</v>
      </c>
      <c r="F634" s="38"/>
      <c r="G634" s="13">
        <v>1574349.84007978</v>
      </c>
      <c r="H634" s="38"/>
      <c r="I634" s="13">
        <v>4358801.51</v>
      </c>
      <c r="J634" s="13">
        <v>17103883</v>
      </c>
      <c r="K634" s="38">
        <v>2154232.4442201098</v>
      </c>
      <c r="L634" s="13">
        <v>2200717.39683594</v>
      </c>
      <c r="M634" s="38">
        <v>10950305.41316</v>
      </c>
      <c r="N634" s="13">
        <v>6537726.4061500002</v>
      </c>
      <c r="O634" s="13">
        <v>31936.3</v>
      </c>
      <c r="P634" s="13">
        <v>2308183</v>
      </c>
      <c r="Q634" s="13">
        <v>16854.969999999998</v>
      </c>
      <c r="R634" s="13">
        <v>411163</v>
      </c>
      <c r="S634" s="38">
        <v>4179469</v>
      </c>
      <c r="T634" s="13">
        <v>4249884</v>
      </c>
      <c r="U634" s="13">
        <v>32435433.613129001</v>
      </c>
      <c r="V634" s="38">
        <v>283722</v>
      </c>
      <c r="W634" s="13">
        <v>288307</v>
      </c>
      <c r="X634" s="13">
        <v>2867948.4</v>
      </c>
      <c r="Y634" s="13">
        <v>3333228</v>
      </c>
      <c r="Z634" s="13">
        <v>495331.4</v>
      </c>
      <c r="AA634" s="38">
        <v>18029.10097</v>
      </c>
      <c r="AB634" s="13">
        <v>18469.820771999999</v>
      </c>
      <c r="AC634" s="13">
        <v>19759.667153940001</v>
      </c>
      <c r="AD634" s="13">
        <v>4036927</v>
      </c>
      <c r="AF634" s="11">
        <f t="shared" ref="AF634:AG634" si="1626">IF(COUNT(B632:B634)&gt;=2,AVERAGE(B632:B634),"")</f>
        <v>130717.07128040334</v>
      </c>
      <c r="AG634" s="11">
        <f t="shared" si="1626"/>
        <v>2170949.2333333334</v>
      </c>
      <c r="AH634" s="11">
        <f t="shared" ref="AH634:AI634" si="1627">IF(COUNT(D632:D634)&gt;=2,AVERAGE(D632:D634)/1000,"")</f>
        <v>38729.717479022569</v>
      </c>
      <c r="AI634" s="11">
        <f t="shared" si="1627"/>
        <v>23980.00333333333</v>
      </c>
      <c r="AJ634" s="11">
        <f t="shared" si="1445"/>
        <v>1571.3621136306699</v>
      </c>
      <c r="AK634" s="11">
        <f t="shared" si="1400"/>
        <v>4307627.2933333339</v>
      </c>
      <c r="AL634" s="11">
        <f t="shared" ref="AL634" si="1628">IF(COUNT(J632:J634)&gt;=2,AVERAGE(J632:J634)/1000,"")</f>
        <v>17153.754000000001</v>
      </c>
      <c r="AM634" s="11">
        <f t="shared" si="1393"/>
        <v>2177.1426863551665</v>
      </c>
      <c r="AN634" s="11">
        <f t="shared" si="1308"/>
        <v>6516.6925051199987</v>
      </c>
      <c r="AO634" s="11">
        <f t="shared" si="1409"/>
        <v>31817.866666666669</v>
      </c>
      <c r="AP634" s="11">
        <f t="shared" si="1410"/>
        <v>2298.3539999999998</v>
      </c>
      <c r="AQ634" s="11">
        <f t="shared" ref="AQ634:AR634" si="1629">IF(OR(Q634="",Q631="",Q628="",Q625=""),AQ633,SUM(Q634,Q631,Q628,Q625))</f>
        <v>66600.12</v>
      </c>
      <c r="AR634" s="11">
        <f t="shared" si="1629"/>
        <v>1607681.4</v>
      </c>
      <c r="AS634" s="11">
        <f t="shared" ref="AS634:AU634" si="1630">IF(OR(T634="",T631="",T628="",T625=""),AS633,SUM(T634,T631,T628,T625)/1000)</f>
        <v>16830.022000000001</v>
      </c>
      <c r="AT634" s="11">
        <f t="shared" si="1630"/>
        <v>127971.09260847661</v>
      </c>
      <c r="AU634" s="11">
        <f t="shared" si="1630"/>
        <v>1129.51</v>
      </c>
      <c r="AV634" s="11">
        <f t="shared" si="1413"/>
        <v>11040586.9</v>
      </c>
      <c r="AW634" s="11">
        <f t="shared" ref="AW634:AX634" si="1631">IF(OR(Y634="",Y631="",Y628="",Y625=""),AW633,SUM(Y634,Y631,Y628,Y625)/1000)</f>
        <v>13430.287</v>
      </c>
      <c r="AX634" s="11">
        <f t="shared" si="1631"/>
        <v>1997.7581</v>
      </c>
      <c r="AY634" s="11">
        <f t="shared" ref="AY634:AZ634" si="1632">IF(OR(AB634="",AB631="",AB628="",AB625=""),AY633,SUM(AB634,AB631,AB628,AB625))</f>
        <v>71974.412574000002</v>
      </c>
      <c r="AZ634" s="11">
        <f t="shared" si="1632"/>
        <v>80919.377791820007</v>
      </c>
      <c r="BA634" s="11">
        <f t="shared" si="1416"/>
        <v>15731.374</v>
      </c>
      <c r="BC634" s="66" t="str">
        <f t="shared" si="1417"/>
        <v>20156</v>
      </c>
      <c r="BD634" s="2">
        <f t="shared" si="1418"/>
        <v>196.93256572576661</v>
      </c>
      <c r="BE634" s="2">
        <f t="shared" si="1419"/>
        <v>134.6668834332734</v>
      </c>
      <c r="BF634" s="2">
        <f t="shared" si="1420"/>
        <v>230.46646917015093</v>
      </c>
      <c r="BG634" s="2">
        <f t="shared" si="1421"/>
        <v>19.086890188973648</v>
      </c>
      <c r="BH634" s="2">
        <f t="shared" si="1422"/>
        <v>140.33104023801636</v>
      </c>
      <c r="BI634" s="2">
        <f t="shared" si="1423"/>
        <v>39.352248736850761</v>
      </c>
      <c r="BJ634" s="2">
        <f t="shared" si="1424"/>
        <v>128.62047373550502</v>
      </c>
      <c r="BK634" s="2">
        <f t="shared" si="1425"/>
        <v>109.9362877255253</v>
      </c>
      <c r="BL634" s="2">
        <f t="shared" si="1426"/>
        <v>9.1080512337826196</v>
      </c>
      <c r="BM634" s="2">
        <f t="shared" si="1427"/>
        <v>39.042831109281849</v>
      </c>
      <c r="BN634" s="2">
        <f t="shared" si="1428"/>
        <v>14.599288680618629</v>
      </c>
    </row>
    <row r="635" spans="1:66" ht="15" customHeight="1" x14ac:dyDescent="0.2">
      <c r="A635" s="71">
        <v>42186</v>
      </c>
      <c r="B635" s="13">
        <v>135321.09248260001</v>
      </c>
      <c r="C635" s="13">
        <v>2201717.4</v>
      </c>
      <c r="D635" s="76">
        <v>38930928.241240598</v>
      </c>
      <c r="E635" s="13">
        <v>23828940</v>
      </c>
      <c r="F635" s="38"/>
      <c r="G635" s="13">
        <v>1560912.98047467</v>
      </c>
      <c r="H635" s="38"/>
      <c r="I635" s="13">
        <v>4373208.0999999996</v>
      </c>
      <c r="J635" s="13">
        <v>17071604</v>
      </c>
      <c r="K635" s="38">
        <v>2161920.64372986</v>
      </c>
      <c r="L635" s="13">
        <v>2187828.8723807302</v>
      </c>
      <c r="M635" s="38">
        <v>11085228.139769999</v>
      </c>
      <c r="N635" s="13">
        <v>6548994.5144400001</v>
      </c>
      <c r="O635" s="13">
        <v>32072.5</v>
      </c>
      <c r="P635" s="13">
        <v>2375417</v>
      </c>
      <c r="Q635" s="13"/>
      <c r="R635" s="13"/>
      <c r="S635" s="38"/>
      <c r="T635" s="13"/>
      <c r="U635" s="13"/>
      <c r="V635" s="38"/>
      <c r="W635" s="13"/>
      <c r="X635" s="13"/>
      <c r="Y635" s="13"/>
      <c r="Z635" s="13">
        <v>511118.2</v>
      </c>
      <c r="AA635" s="38"/>
      <c r="AB635" s="13"/>
      <c r="AC635" s="13"/>
      <c r="AD635" s="13"/>
      <c r="AF635" s="11">
        <f t="shared" ref="AF635:AG635" si="1633">IF(COUNT(B633:B635)&gt;=2,AVERAGE(B633:B635),"")</f>
        <v>133131.46400576332</v>
      </c>
      <c r="AG635" s="11">
        <f t="shared" si="1633"/>
        <v>2185577.9000000004</v>
      </c>
      <c r="AH635" s="11">
        <f t="shared" ref="AH635:AI635" si="1634">IF(COUNT(D633:D635)&gt;=2,AVERAGE(D633:D635)/1000,"")</f>
        <v>38860.52241973413</v>
      </c>
      <c r="AI635" s="11">
        <f t="shared" si="1634"/>
        <v>23975.67</v>
      </c>
      <c r="AJ635" s="11">
        <f t="shared" si="1445"/>
        <v>1567.6133329141203</v>
      </c>
      <c r="AK635" s="11">
        <f t="shared" si="1400"/>
        <v>4340126.29</v>
      </c>
      <c r="AL635" s="11">
        <f t="shared" ref="AL635" si="1635">IF(COUNT(J633:J635)&gt;=2,AVERAGE(J633:J635)/1000,"")</f>
        <v>17122.130333333331</v>
      </c>
      <c r="AM635" s="11">
        <f t="shared" si="1393"/>
        <v>2187.4364635789598</v>
      </c>
      <c r="AN635" s="11">
        <f t="shared" si="1308"/>
        <v>6540.9819329033335</v>
      </c>
      <c r="AO635" s="11">
        <f t="shared" si="1409"/>
        <v>31943.066666666666</v>
      </c>
      <c r="AP635" s="11">
        <f t="shared" si="1410"/>
        <v>2330.4106666666667</v>
      </c>
      <c r="AQ635" s="11">
        <f t="shared" ref="AQ635:AR635" si="1636">IF(OR(Q635="",Q632="",Q629="",Q626=""),AQ634,SUM(Q635,Q632,Q629,Q626))</f>
        <v>66600.12</v>
      </c>
      <c r="AR635" s="11">
        <f t="shared" si="1636"/>
        <v>1607681.4</v>
      </c>
      <c r="AS635" s="11">
        <f t="shared" ref="AS635:AU635" si="1637">IF(OR(T635="",T632="",T629="",T626=""),AS634,SUM(T635,T632,T629,T626)/1000)</f>
        <v>16830.022000000001</v>
      </c>
      <c r="AT635" s="11">
        <f t="shared" si="1637"/>
        <v>127971.09260847661</v>
      </c>
      <c r="AU635" s="11">
        <f t="shared" si="1637"/>
        <v>1129.51</v>
      </c>
      <c r="AV635" s="11">
        <f t="shared" si="1413"/>
        <v>11040586.9</v>
      </c>
      <c r="AW635" s="11">
        <f t="shared" ref="AW635:AX635" si="1638">IF(OR(Y635="",Y632="",Y629="",Y626=""),AW634,SUM(Y635,Y632,Y629,Y626)/1000)</f>
        <v>13430.287</v>
      </c>
      <c r="AX635" s="11">
        <f t="shared" si="1638"/>
        <v>1988.5369000000001</v>
      </c>
      <c r="AY635" s="11">
        <f t="shared" ref="AY635:AZ635" si="1639">IF(OR(AB635="",AB632="",AB629="",AB626=""),AY634,SUM(AB635,AB632,AB629,AB626))</f>
        <v>71974.412574000002</v>
      </c>
      <c r="AZ635" s="11">
        <f t="shared" si="1639"/>
        <v>80919.377791820007</v>
      </c>
      <c r="BA635" s="11">
        <f t="shared" si="1416"/>
        <v>15731.374</v>
      </c>
      <c r="BC635" s="66" t="str">
        <f t="shared" si="1417"/>
        <v>20157</v>
      </c>
      <c r="BD635" s="2">
        <f t="shared" si="1418"/>
        <v>199.89116954307718</v>
      </c>
      <c r="BE635" s="2">
        <f t="shared" si="1419"/>
        <v>135.89766083292275</v>
      </c>
      <c r="BF635" s="2">
        <f t="shared" si="1420"/>
        <v>231.8702052197705</v>
      </c>
      <c r="BG635" s="2">
        <f t="shared" si="1421"/>
        <v>19.233302817425248</v>
      </c>
      <c r="BH635" s="2">
        <f t="shared" si="1422"/>
        <v>140.79161881681671</v>
      </c>
      <c r="BI635" s="2">
        <f t="shared" si="1423"/>
        <v>39.569227968948425</v>
      </c>
      <c r="BJ635" s="2">
        <f t="shared" si="1424"/>
        <v>128.81285411802338</v>
      </c>
      <c r="BK635" s="2">
        <f t="shared" si="1425"/>
        <v>110.34652404758801</v>
      </c>
      <c r="BL635" s="2">
        <f t="shared" si="1426"/>
        <v>9.1328683549249376</v>
      </c>
      <c r="BM635" s="2">
        <f t="shared" si="1427"/>
        <v>39.290259831393193</v>
      </c>
      <c r="BN635" s="2">
        <f t="shared" si="1428"/>
        <v>14.784563267856898</v>
      </c>
    </row>
    <row r="636" spans="1:66" ht="15" customHeight="1" x14ac:dyDescent="0.2">
      <c r="A636" s="71">
        <v>42217</v>
      </c>
      <c r="B636" s="13">
        <v>135690.79769286001</v>
      </c>
      <c r="C636" s="13">
        <v>2221789.4</v>
      </c>
      <c r="D636" s="76">
        <v>39094633.971602499</v>
      </c>
      <c r="E636" s="13">
        <v>23922520</v>
      </c>
      <c r="F636" s="38"/>
      <c r="G636" s="13">
        <v>1561341.62076029</v>
      </c>
      <c r="H636" s="38"/>
      <c r="I636" s="13">
        <v>4404085.03</v>
      </c>
      <c r="J636" s="13">
        <v>17027719</v>
      </c>
      <c r="K636" s="38">
        <v>2163406.0355589101</v>
      </c>
      <c r="L636" s="13">
        <v>2212621.0001718001</v>
      </c>
      <c r="M636" s="38">
        <v>11073268.53345</v>
      </c>
      <c r="N636" s="13">
        <v>6551246.1631699996</v>
      </c>
      <c r="O636" s="13">
        <v>32361</v>
      </c>
      <c r="P636" s="13">
        <v>2367936</v>
      </c>
      <c r="Q636" s="13"/>
      <c r="R636" s="13"/>
      <c r="S636" s="38"/>
      <c r="T636" s="13"/>
      <c r="U636" s="13"/>
      <c r="V636" s="38"/>
      <c r="W636" s="13"/>
      <c r="X636" s="13"/>
      <c r="Y636" s="13"/>
      <c r="Z636" s="13">
        <v>501192.9</v>
      </c>
      <c r="AA636" s="38"/>
      <c r="AB636" s="13"/>
      <c r="AC636" s="13"/>
      <c r="AD636" s="13"/>
      <c r="AF636" s="11">
        <f t="shared" ref="AF636:AG636" si="1640">IF(COUNT(B634:B636)&gt;=2,AVERAGE(B634:B636),"")</f>
        <v>134783.14220977001</v>
      </c>
      <c r="AG636" s="11">
        <f t="shared" si="1640"/>
        <v>2203126.6666666665</v>
      </c>
      <c r="AH636" s="11">
        <f t="shared" ref="AH636:AI636" si="1641">IF(COUNT(D634:D636)&gt;=2,AVERAGE(D634:D636)/1000,"")</f>
        <v>38966.783643289367</v>
      </c>
      <c r="AI636" s="11">
        <f t="shared" si="1641"/>
        <v>23899.14</v>
      </c>
      <c r="AJ636" s="11">
        <f t="shared" si="1445"/>
        <v>1565.53481377158</v>
      </c>
      <c r="AK636" s="11">
        <f t="shared" si="1400"/>
        <v>4378698.2133333338</v>
      </c>
      <c r="AL636" s="11">
        <f t="shared" ref="AL636" si="1642">IF(COUNT(J634:J636)&gt;=2,AVERAGE(J634:J636)/1000,"")</f>
        <v>17067.73533333333</v>
      </c>
      <c r="AM636" s="11">
        <f t="shared" si="1393"/>
        <v>2200.3890897961564</v>
      </c>
      <c r="AN636" s="11">
        <f t="shared" si="1308"/>
        <v>6545.9890279199999</v>
      </c>
      <c r="AO636" s="11">
        <f t="shared" si="1409"/>
        <v>32123.266666666666</v>
      </c>
      <c r="AP636" s="11">
        <f t="shared" si="1410"/>
        <v>2350.5120000000002</v>
      </c>
      <c r="AQ636" s="11">
        <f t="shared" ref="AQ636:AR636" si="1643">IF(OR(Q636="",Q633="",Q630="",Q627=""),AQ635,SUM(Q636,Q633,Q630,Q627))</f>
        <v>66600.12</v>
      </c>
      <c r="AR636" s="11">
        <f t="shared" si="1643"/>
        <v>1607681.4</v>
      </c>
      <c r="AS636" s="11">
        <f t="shared" ref="AS636:AU636" si="1644">IF(OR(T636="",T633="",T630="",T627=""),AS635,SUM(T636,T633,T630,T627)/1000)</f>
        <v>16830.022000000001</v>
      </c>
      <c r="AT636" s="11">
        <f t="shared" si="1644"/>
        <v>127971.09260847661</v>
      </c>
      <c r="AU636" s="11">
        <f t="shared" si="1644"/>
        <v>1129.51</v>
      </c>
      <c r="AV636" s="11">
        <f t="shared" si="1413"/>
        <v>11040586.9</v>
      </c>
      <c r="AW636" s="11">
        <f t="shared" ref="AW636:AX636" si="1645">IF(OR(Y636="",Y633="",Y630="",Y627=""),AW635,SUM(Y636,Y633,Y630,Y627)/1000)</f>
        <v>13430.287</v>
      </c>
      <c r="AX636" s="11">
        <f t="shared" si="1645"/>
        <v>1957.5563</v>
      </c>
      <c r="AY636" s="11">
        <f t="shared" ref="AY636:AZ636" si="1646">IF(OR(AB636="",AB633="",AB630="",AB627=""),AY635,SUM(AB636,AB633,AB630,AB627))</f>
        <v>71974.412574000002</v>
      </c>
      <c r="AZ636" s="11">
        <f t="shared" si="1646"/>
        <v>80919.377791820007</v>
      </c>
      <c r="BA636" s="11">
        <f t="shared" si="1416"/>
        <v>15731.374</v>
      </c>
      <c r="BC636" s="66" t="str">
        <f t="shared" si="1417"/>
        <v>20158</v>
      </c>
      <c r="BD636" s="2">
        <f t="shared" si="1418"/>
        <v>203.58323348607388</v>
      </c>
      <c r="BE636" s="2">
        <f t="shared" si="1419"/>
        <v>137.01163586904192</v>
      </c>
      <c r="BF636" s="2">
        <f t="shared" si="1420"/>
        <v>232.96247225105327</v>
      </c>
      <c r="BG636" s="2">
        <f t="shared" si="1421"/>
        <v>19.229827241919679</v>
      </c>
      <c r="BH636" s="2">
        <f t="shared" si="1422"/>
        <v>140.53143821759107</v>
      </c>
      <c r="BI636" s="2">
        <f t="shared" si="1423"/>
        <v>39.916536579205378</v>
      </c>
      <c r="BJ636" s="2">
        <f t="shared" si="1424"/>
        <v>128.58991126689116</v>
      </c>
      <c r="BK636" s="2">
        <f t="shared" si="1425"/>
        <v>112.09417880383768</v>
      </c>
      <c r="BL636" s="2">
        <f t="shared" si="1426"/>
        <v>9.1887192427855098</v>
      </c>
      <c r="BM636" s="2">
        <f t="shared" si="1427"/>
        <v>39.667387082511844</v>
      </c>
      <c r="BN636" s="2">
        <f t="shared" si="1428"/>
        <v>14.863748935753287</v>
      </c>
    </row>
    <row r="637" spans="1:66" ht="15" customHeight="1" x14ac:dyDescent="0.2">
      <c r="A637" s="71">
        <v>42248</v>
      </c>
      <c r="B637" s="13">
        <v>135982.40552701001</v>
      </c>
      <c r="C637" s="13">
        <v>2223453.1</v>
      </c>
      <c r="D637" s="76">
        <v>39366418.293775201</v>
      </c>
      <c r="E637" s="13">
        <v>24014170</v>
      </c>
      <c r="F637" s="38"/>
      <c r="G637" s="13">
        <v>1581305.81731726</v>
      </c>
      <c r="H637" s="38"/>
      <c r="I637" s="13">
        <v>4508603.17</v>
      </c>
      <c r="J637" s="13">
        <v>17080201</v>
      </c>
      <c r="K637" s="38">
        <v>2167463.5623548999</v>
      </c>
      <c r="L637" s="13">
        <v>2233749.0042824</v>
      </c>
      <c r="M637" s="38">
        <v>11081575.187070001</v>
      </c>
      <c r="N637" s="13">
        <v>6558231.8679299997</v>
      </c>
      <c r="O637" s="13">
        <v>32052.5</v>
      </c>
      <c r="P637" s="13">
        <v>2386441</v>
      </c>
      <c r="Q637" s="13">
        <v>17659.77</v>
      </c>
      <c r="R637" s="13">
        <v>416864.2</v>
      </c>
      <c r="S637" s="38">
        <v>4177822</v>
      </c>
      <c r="T637" s="13">
        <v>4261600</v>
      </c>
      <c r="U637" s="13">
        <v>33558844.239562102</v>
      </c>
      <c r="V637" s="38">
        <v>292722</v>
      </c>
      <c r="W637" s="13">
        <v>297422</v>
      </c>
      <c r="X637" s="13">
        <v>2990645</v>
      </c>
      <c r="Y637" s="13">
        <v>3416356</v>
      </c>
      <c r="Z637" s="13">
        <v>495908.6</v>
      </c>
      <c r="AA637" s="38">
        <v>18330.485873000001</v>
      </c>
      <c r="AB637" s="13">
        <v>18658.673264000001</v>
      </c>
      <c r="AC637" s="13">
        <v>21814.909995990001</v>
      </c>
      <c r="AD637" s="13">
        <v>4067886</v>
      </c>
      <c r="AF637" s="11">
        <f t="shared" ref="AF637:AG637" si="1647">IF(COUNT(B635:B637)&gt;=2,AVERAGE(B635:B637),"")</f>
        <v>135664.76523415666</v>
      </c>
      <c r="AG637" s="11">
        <f t="shared" si="1647"/>
        <v>2215653.3000000003</v>
      </c>
      <c r="AH637" s="11">
        <f t="shared" ref="AH637:AI637" si="1648">IF(COUNT(D635:D637)&gt;=2,AVERAGE(D635:D637)/1000,"")</f>
        <v>39130.660168872768</v>
      </c>
      <c r="AI637" s="11">
        <f t="shared" si="1648"/>
        <v>23921.876666666667</v>
      </c>
      <c r="AJ637" s="11">
        <f t="shared" si="1445"/>
        <v>1567.85347285074</v>
      </c>
      <c r="AK637" s="11">
        <f t="shared" si="1400"/>
        <v>4428632.0999999996</v>
      </c>
      <c r="AL637" s="11">
        <f t="shared" ref="AL637" si="1649">IF(COUNT(J635:J637)&gt;=2,AVERAGE(J635:J637)/1000,"")</f>
        <v>17059.841333333334</v>
      </c>
      <c r="AM637" s="11">
        <f t="shared" si="1393"/>
        <v>2211.3996256116438</v>
      </c>
      <c r="AN637" s="11">
        <f t="shared" si="1308"/>
        <v>6552.8241818466659</v>
      </c>
      <c r="AO637" s="11">
        <f t="shared" si="1409"/>
        <v>32162</v>
      </c>
      <c r="AP637" s="11">
        <f t="shared" si="1410"/>
        <v>2376.598</v>
      </c>
      <c r="AQ637" s="11">
        <f t="shared" ref="AQ637:AR637" si="1650">IF(OR(Q637="",Q634="",Q631="",Q628=""),AQ636,SUM(Q637,Q634,Q631,Q628))</f>
        <v>67711.42</v>
      </c>
      <c r="AR637" s="11">
        <f t="shared" si="1650"/>
        <v>1634140.2</v>
      </c>
      <c r="AS637" s="11">
        <f t="shared" ref="AS637:AU637" si="1651">IF(OR(T637="",T634="",T631="",T628=""),AS636,SUM(T637,T634,T631,T628)/1000)</f>
        <v>16958.684000000001</v>
      </c>
      <c r="AT637" s="11">
        <f t="shared" si="1651"/>
        <v>130990.116535936</v>
      </c>
      <c r="AU637" s="11">
        <f t="shared" si="1651"/>
        <v>1143.47</v>
      </c>
      <c r="AV637" s="11">
        <f t="shared" si="1413"/>
        <v>11284469.500000002</v>
      </c>
      <c r="AW637" s="11">
        <f t="shared" ref="AW637:AX637" si="1652">IF(OR(Y637="",Y634="",Y631="",Y628=""),AW636,SUM(Y637,Y634,Y631,Y628)/1000)</f>
        <v>13588.865</v>
      </c>
      <c r="AX637" s="11">
        <f t="shared" si="1652"/>
        <v>2007.6871999999998</v>
      </c>
      <c r="AY637" s="11">
        <f t="shared" ref="AY637:AZ637" si="1653">IF(OR(AB637="",AB634="",AB631="",AB628=""),AY636,SUM(AB637,AB634,AB631,AB628))</f>
        <v>73179.816953000001</v>
      </c>
      <c r="AZ637" s="11">
        <f t="shared" si="1653"/>
        <v>82192.393248139997</v>
      </c>
      <c r="BA637" s="11">
        <f t="shared" si="1416"/>
        <v>15951.392</v>
      </c>
      <c r="BC637" s="66" t="str">
        <f t="shared" si="1417"/>
        <v>20159</v>
      </c>
      <c r="BD637" s="2">
        <f t="shared" si="1418"/>
        <v>202.37672576231097</v>
      </c>
      <c r="BE637" s="2">
        <f t="shared" si="1419"/>
        <v>135.94595919315856</v>
      </c>
      <c r="BF637" s="2">
        <f t="shared" si="1420"/>
        <v>230.90000963595963</v>
      </c>
      <c r="BG637" s="2">
        <f t="shared" si="1421"/>
        <v>18.675420763280222</v>
      </c>
      <c r="BH637" s="2">
        <f t="shared" si="1422"/>
        <v>138.78702560527313</v>
      </c>
      <c r="BI637" s="2">
        <f t="shared" si="1423"/>
        <v>39.310648331566505</v>
      </c>
      <c r="BJ637" s="2">
        <f t="shared" si="1424"/>
        <v>127.48893849649923</v>
      </c>
      <c r="BK637" s="2">
        <f t="shared" si="1425"/>
        <v>109.49456110722113</v>
      </c>
      <c r="BL637" s="2">
        <f t="shared" si="1426"/>
        <v>9.0879268047908948</v>
      </c>
      <c r="BM637" s="2">
        <f t="shared" si="1427"/>
        <v>39.475175833464867</v>
      </c>
      <c r="BN637" s="2">
        <f t="shared" si="1428"/>
        <v>14.813777020790852</v>
      </c>
    </row>
    <row r="638" spans="1:66" ht="15" customHeight="1" x14ac:dyDescent="0.2">
      <c r="A638" s="71">
        <v>42278</v>
      </c>
      <c r="B638" s="13">
        <v>136102.07046270001</v>
      </c>
      <c r="C638" s="13">
        <v>2228958.6</v>
      </c>
      <c r="D638" s="76">
        <v>39499279.049956903</v>
      </c>
      <c r="E638" s="13">
        <v>24569230</v>
      </c>
      <c r="F638" s="38"/>
      <c r="G638" s="13">
        <v>1575491.5711207001</v>
      </c>
      <c r="H638" s="38"/>
      <c r="I638" s="13">
        <v>4443078.08</v>
      </c>
      <c r="J638" s="13">
        <v>17201009</v>
      </c>
      <c r="K638" s="38">
        <v>2200853.9188158601</v>
      </c>
      <c r="L638" s="13">
        <v>2252120.8291490502</v>
      </c>
      <c r="M638" s="38">
        <v>11156908.89672</v>
      </c>
      <c r="N638" s="13">
        <v>6614957.2294699997</v>
      </c>
      <c r="O638" s="13">
        <v>32161</v>
      </c>
      <c r="P638" s="13">
        <v>2415205</v>
      </c>
      <c r="Q638" s="13"/>
      <c r="R638" s="13"/>
      <c r="S638" s="38"/>
      <c r="T638" s="13"/>
      <c r="U638" s="13"/>
      <c r="V638" s="38"/>
      <c r="W638" s="13"/>
      <c r="X638" s="13"/>
      <c r="Y638" s="13"/>
      <c r="Z638" s="13">
        <v>517785.4</v>
      </c>
      <c r="AA638" s="38"/>
      <c r="AB638" s="13"/>
      <c r="AC638" s="13"/>
      <c r="AD638" s="13"/>
      <c r="AF638" s="11">
        <f t="shared" ref="AF638:AG638" si="1654">IF(COUNT(B636:B638)&gt;=2,AVERAGE(B636:B638),"")</f>
        <v>135925.09122752331</v>
      </c>
      <c r="AG638" s="11">
        <f t="shared" si="1654"/>
        <v>2224733.6999999997</v>
      </c>
      <c r="AH638" s="11">
        <f t="shared" ref="AH638:AI638" si="1655">IF(COUNT(D636:D638)&gt;=2,AVERAGE(D636:D638)/1000,"")</f>
        <v>39320.11043844487</v>
      </c>
      <c r="AI638" s="11">
        <f t="shared" si="1655"/>
        <v>24168.639999999999</v>
      </c>
      <c r="AJ638" s="11">
        <f t="shared" si="1445"/>
        <v>1572.7130030660835</v>
      </c>
      <c r="AK638" s="11">
        <f t="shared" si="1400"/>
        <v>4451922.0933333328</v>
      </c>
      <c r="AL638" s="11">
        <f t="shared" ref="AL638" si="1656">IF(COUNT(J636:J638)&gt;=2,AVERAGE(J636:J638)/1000,"")</f>
        <v>17102.976333333332</v>
      </c>
      <c r="AM638" s="11">
        <f t="shared" si="1393"/>
        <v>2232.8302778677498</v>
      </c>
      <c r="AN638" s="11">
        <f t="shared" si="1308"/>
        <v>6574.8117535233323</v>
      </c>
      <c r="AO638" s="11">
        <f t="shared" si="1409"/>
        <v>32191.5</v>
      </c>
      <c r="AP638" s="11">
        <f t="shared" si="1410"/>
        <v>2389.8606666666665</v>
      </c>
      <c r="AQ638" s="11">
        <f t="shared" ref="AQ638:AR638" si="1657">IF(OR(Q638="",Q635="",Q632="",Q629=""),AQ637,SUM(Q638,Q635,Q632,Q629))</f>
        <v>67711.42</v>
      </c>
      <c r="AR638" s="11">
        <f t="shared" si="1657"/>
        <v>1634140.2</v>
      </c>
      <c r="AS638" s="11">
        <f t="shared" ref="AS638:AU638" si="1658">IF(OR(T638="",T635="",T632="",T629=""),AS637,SUM(T638,T635,T632,T629)/1000)</f>
        <v>16958.684000000001</v>
      </c>
      <c r="AT638" s="11">
        <f t="shared" si="1658"/>
        <v>130990.116535936</v>
      </c>
      <c r="AU638" s="11">
        <f t="shared" si="1658"/>
        <v>1143.47</v>
      </c>
      <c r="AV638" s="11">
        <f t="shared" si="1413"/>
        <v>11284469.500000002</v>
      </c>
      <c r="AW638" s="11">
        <f t="shared" ref="AW638:AX638" si="1659">IF(OR(Y638="",Y635="",Y632="",Y629=""),AW637,SUM(Y638,Y635,Y632,Y629)/1000)</f>
        <v>13588.865</v>
      </c>
      <c r="AX638" s="11">
        <f t="shared" si="1659"/>
        <v>2003.5378000000001</v>
      </c>
      <c r="AY638" s="11">
        <f t="shared" ref="AY638:AZ638" si="1660">IF(OR(AB638="",AB635="",AB632="",AB629=""),AY637,SUM(AB638,AB635,AB632,AB629))</f>
        <v>73179.816953000001</v>
      </c>
      <c r="AZ638" s="11">
        <f t="shared" si="1660"/>
        <v>82192.393248139997</v>
      </c>
      <c r="BA638" s="11">
        <f t="shared" si="1416"/>
        <v>15951.392</v>
      </c>
      <c r="BC638" s="66" t="str">
        <f t="shared" si="1417"/>
        <v>201510</v>
      </c>
      <c r="BD638" s="2">
        <f t="shared" si="1418"/>
        <v>203.70048167204001</v>
      </c>
      <c r="BE638" s="2">
        <f t="shared" si="1419"/>
        <v>137.0375166787814</v>
      </c>
      <c r="BF638" s="2">
        <f t="shared" si="1420"/>
        <v>231.53138862973185</v>
      </c>
      <c r="BG638" s="2">
        <f t="shared" si="1421"/>
        <v>18.693187796602526</v>
      </c>
      <c r="BH638" s="2">
        <f t="shared" si="1422"/>
        <v>138.60300606206056</v>
      </c>
      <c r="BI638" s="2">
        <f t="shared" si="1423"/>
        <v>39.660013122430414</v>
      </c>
      <c r="BJ638" s="2">
        <f t="shared" si="1424"/>
        <v>127.08392109069099</v>
      </c>
      <c r="BK638" s="2">
        <f t="shared" si="1425"/>
        <v>110.65367154092823</v>
      </c>
      <c r="BL638" s="2">
        <f t="shared" si="1426"/>
        <v>9.0948835757287849</v>
      </c>
      <c r="BM638" s="2">
        <f t="shared" si="1427"/>
        <v>39.697866621403939</v>
      </c>
      <c r="BN638" s="2">
        <f t="shared" si="1428"/>
        <v>14.941555645425506</v>
      </c>
    </row>
    <row r="639" spans="1:66" ht="15" customHeight="1" x14ac:dyDescent="0.2">
      <c r="A639" s="71">
        <v>42309</v>
      </c>
      <c r="B639" s="13">
        <v>137395.601</v>
      </c>
      <c r="C639" s="13">
        <v>2239366.7000000002</v>
      </c>
      <c r="D639" s="76">
        <v>39638408.077587403</v>
      </c>
      <c r="E639" s="13">
        <v>24776890</v>
      </c>
      <c r="F639" s="38"/>
      <c r="G639" s="13">
        <v>1583959.7534515201</v>
      </c>
      <c r="H639" s="38"/>
      <c r="I639" s="13">
        <v>4452324.6500000004</v>
      </c>
      <c r="J639" s="13">
        <v>17354610</v>
      </c>
      <c r="K639" s="38">
        <v>2220285.50424401</v>
      </c>
      <c r="L639" s="13">
        <v>2269537.0649706</v>
      </c>
      <c r="M639" s="38">
        <v>11123641.632339999</v>
      </c>
      <c r="N639" s="13">
        <v>6515031.6069999998</v>
      </c>
      <c r="O639" s="13">
        <v>32745</v>
      </c>
      <c r="P639" s="13">
        <v>2448155</v>
      </c>
      <c r="Q639" s="13"/>
      <c r="R639" s="13"/>
      <c r="S639" s="38"/>
      <c r="T639" s="13"/>
      <c r="U639" s="13"/>
      <c r="V639" s="38"/>
      <c r="W639" s="13"/>
      <c r="X639" s="13"/>
      <c r="Y639" s="13"/>
      <c r="Z639" s="13">
        <v>512508.6</v>
      </c>
      <c r="AA639" s="38"/>
      <c r="AB639" s="13"/>
      <c r="AC639" s="13"/>
      <c r="AD639" s="13"/>
      <c r="AF639" s="11">
        <f t="shared" ref="AF639:AG639" si="1661">IF(COUNT(B637:B639)&gt;=2,AVERAGE(B637:B639),"")</f>
        <v>136493.35899656999</v>
      </c>
      <c r="AG639" s="11">
        <f t="shared" si="1661"/>
        <v>2230592.8000000003</v>
      </c>
      <c r="AH639" s="11">
        <f t="shared" ref="AH639:AI639" si="1662">IF(COUNT(D637:D639)&gt;=2,AVERAGE(D637:D639)/1000,"")</f>
        <v>39501.368473773175</v>
      </c>
      <c r="AI639" s="11">
        <f t="shared" si="1662"/>
        <v>24453.43</v>
      </c>
      <c r="AJ639" s="11">
        <f t="shared" si="1445"/>
        <v>1580.252380629827</v>
      </c>
      <c r="AK639" s="11">
        <f t="shared" si="1400"/>
        <v>4468001.9666666668</v>
      </c>
      <c r="AL639" s="11">
        <f t="shared" ref="AL639" si="1663">IF(COUNT(J637:J639)&gt;=2,AVERAGE(J637:J639)/1000,"")</f>
        <v>17211.939999999999</v>
      </c>
      <c r="AM639" s="11">
        <f t="shared" si="1393"/>
        <v>2251.8022994673497</v>
      </c>
      <c r="AN639" s="11">
        <f t="shared" si="1308"/>
        <v>6562.7402347999996</v>
      </c>
      <c r="AO639" s="11">
        <f t="shared" si="1409"/>
        <v>32319.5</v>
      </c>
      <c r="AP639" s="11">
        <f t="shared" si="1410"/>
        <v>2416.6003333333333</v>
      </c>
      <c r="AQ639" s="11">
        <f t="shared" ref="AQ639:AR639" si="1664">IF(OR(Q639="",Q636="",Q633="",Q630=""),AQ638,SUM(Q639,Q636,Q633,Q630))</f>
        <v>67711.42</v>
      </c>
      <c r="AR639" s="11">
        <f t="shared" si="1664"/>
        <v>1634140.2</v>
      </c>
      <c r="AS639" s="11">
        <f t="shared" ref="AS639:AU639" si="1665">IF(OR(T639="",T636="",T633="",T630=""),AS638,SUM(T639,T636,T633,T630)/1000)</f>
        <v>16958.684000000001</v>
      </c>
      <c r="AT639" s="11">
        <f t="shared" si="1665"/>
        <v>130990.116535936</v>
      </c>
      <c r="AU639" s="11">
        <f t="shared" si="1665"/>
        <v>1143.47</v>
      </c>
      <c r="AV639" s="11">
        <f t="shared" si="1413"/>
        <v>11284469.500000002</v>
      </c>
      <c r="AW639" s="11">
        <f t="shared" ref="AW639:AX639" si="1666">IF(OR(Y639="",Y636="",Y633="",Y630=""),AW638,SUM(Y639,Y636,Y633,Y630)/1000)</f>
        <v>13588.865</v>
      </c>
      <c r="AX639" s="11">
        <f t="shared" si="1666"/>
        <v>1972.0147000000002</v>
      </c>
      <c r="AY639" s="11">
        <f t="shared" ref="AY639:AZ639" si="1667">IF(OR(AB639="",AB636="",AB633="",AB630=""),AY638,SUM(AB639,AB636,AB633,AB630))</f>
        <v>73179.816953000001</v>
      </c>
      <c r="AZ639" s="11">
        <f t="shared" si="1667"/>
        <v>82192.393248139997</v>
      </c>
      <c r="BA639" s="11">
        <f t="shared" si="1416"/>
        <v>15951.392</v>
      </c>
      <c r="BC639" s="66" t="str">
        <f t="shared" si="1417"/>
        <v>201511</v>
      </c>
      <c r="BD639" s="2">
        <f t="shared" si="1418"/>
        <v>204.09136083767314</v>
      </c>
      <c r="BE639" s="2">
        <f t="shared" si="1419"/>
        <v>137.81669054577608</v>
      </c>
      <c r="BF639" s="2">
        <f t="shared" si="1420"/>
        <v>232.50510408645195</v>
      </c>
      <c r="BG639" s="2">
        <f t="shared" si="1421"/>
        <v>18.886015198716141</v>
      </c>
      <c r="BH639" s="2">
        <f t="shared" si="1422"/>
        <v>138.80828614627049</v>
      </c>
      <c r="BI639" s="2">
        <f t="shared" si="1423"/>
        <v>40.112288776967098</v>
      </c>
      <c r="BJ639" s="2">
        <f t="shared" si="1424"/>
        <v>127.02514349345873</v>
      </c>
      <c r="BK639" s="2">
        <f t="shared" si="1425"/>
        <v>112.96735759843249</v>
      </c>
      <c r="BL639" s="2">
        <f t="shared" si="1426"/>
        <v>9.1043802199975232</v>
      </c>
      <c r="BM639" s="2">
        <f t="shared" si="1427"/>
        <v>39.745733194764135</v>
      </c>
      <c r="BN639" s="2">
        <f t="shared" si="1428"/>
        <v>15.107377143280681</v>
      </c>
    </row>
    <row r="640" spans="1:66" ht="15" customHeight="1" x14ac:dyDescent="0.2">
      <c r="A640" s="71">
        <v>42339</v>
      </c>
      <c r="B640" s="13">
        <v>139227.81091987999</v>
      </c>
      <c r="C640" s="13">
        <v>2251208.9</v>
      </c>
      <c r="D640" s="76">
        <v>39733253.729027197</v>
      </c>
      <c r="E640" s="13">
        <v>25149050</v>
      </c>
      <c r="F640" s="38"/>
      <c r="G640" s="13">
        <v>1595853.75729989</v>
      </c>
      <c r="H640" s="38"/>
      <c r="I640" s="13">
        <v>4548800.2699999996</v>
      </c>
      <c r="J640" s="13">
        <v>17554630</v>
      </c>
      <c r="K640" s="38">
        <v>2285727.2616898702</v>
      </c>
      <c r="L640" s="13">
        <v>2334143.09355014</v>
      </c>
      <c r="M640" s="38">
        <v>11302298.544749999</v>
      </c>
      <c r="N640" s="13">
        <v>6761044.5346999997</v>
      </c>
      <c r="O640" s="13">
        <v>35179.699999999997</v>
      </c>
      <c r="P640" s="13">
        <v>2441272</v>
      </c>
      <c r="Q640" s="13">
        <v>19257.290000000008</v>
      </c>
      <c r="R640" s="13">
        <v>420203.6</v>
      </c>
      <c r="S640" s="38">
        <v>4192326</v>
      </c>
      <c r="T640" s="13">
        <v>4268829</v>
      </c>
      <c r="U640" s="13">
        <v>34766324.684540398</v>
      </c>
      <c r="V640" s="38">
        <v>304371</v>
      </c>
      <c r="W640" s="13">
        <v>309569</v>
      </c>
      <c r="X640" s="13">
        <v>2939558.7</v>
      </c>
      <c r="Y640" s="13">
        <v>3562098</v>
      </c>
      <c r="Z640" s="13">
        <v>520305.7</v>
      </c>
      <c r="AA640" s="38">
        <v>19101.294677999998</v>
      </c>
      <c r="AB640" s="13">
        <v>19310.953538999998</v>
      </c>
      <c r="AC640" s="13">
        <v>23064.972644609999</v>
      </c>
      <c r="AD640" s="13">
        <v>4143937</v>
      </c>
      <c r="AF640" s="11">
        <f t="shared" ref="AF640:AG640" si="1668">IF(COUNT(B638:B640)&gt;=2,AVERAGE(B638:B640),"")</f>
        <v>137575.16079419333</v>
      </c>
      <c r="AG640" s="11">
        <f t="shared" si="1668"/>
        <v>2239844.7333333339</v>
      </c>
      <c r="AH640" s="11">
        <f t="shared" ref="AH640:AI640" si="1669">IF(COUNT(D638:D640)&gt;=2,AVERAGE(D638:D640)/1000,"")</f>
        <v>39623.646952190502</v>
      </c>
      <c r="AI640" s="11">
        <f t="shared" si="1669"/>
        <v>24831.723333333332</v>
      </c>
      <c r="AJ640" s="11">
        <f t="shared" si="1445"/>
        <v>1585.1016939573701</v>
      </c>
      <c r="AK640" s="11">
        <f t="shared" si="1400"/>
        <v>4481401</v>
      </c>
      <c r="AL640" s="11">
        <f t="shared" ref="AL640" si="1670">IF(COUNT(J638:J640)&gt;=2,AVERAGE(J638:J640)/1000,"")</f>
        <v>17370.082999999999</v>
      </c>
      <c r="AM640" s="11">
        <f t="shared" si="1393"/>
        <v>2285.2669958899301</v>
      </c>
      <c r="AN640" s="11">
        <f t="shared" si="1308"/>
        <v>6630.3444570566671</v>
      </c>
      <c r="AO640" s="11">
        <f t="shared" si="1409"/>
        <v>33361.9</v>
      </c>
      <c r="AP640" s="11">
        <f t="shared" si="1410"/>
        <v>2434.8773333333334</v>
      </c>
      <c r="AQ640" s="11">
        <f t="shared" ref="AQ640:AR640" si="1671">IF(OR(Q640="",Q637="",Q634="",Q631=""),AQ639,SUM(Q640,Q637,Q634,Q631))</f>
        <v>68885.820000000007</v>
      </c>
      <c r="AR640" s="11">
        <f t="shared" si="1671"/>
        <v>1658020.3</v>
      </c>
      <c r="AS640" s="11">
        <f t="shared" ref="AS640:AU640" si="1672">IF(OR(T640="",T637="",T634="",T631=""),AS639,SUM(T640,T637,T634,T631)/1000)</f>
        <v>17055.080000000002</v>
      </c>
      <c r="AT640" s="11">
        <f t="shared" si="1672"/>
        <v>133907.2705858128</v>
      </c>
      <c r="AU640" s="11">
        <f t="shared" si="1672"/>
        <v>1158.5129999999999</v>
      </c>
      <c r="AV640" s="11">
        <f t="shared" si="1413"/>
        <v>11526332.800000001</v>
      </c>
      <c r="AW640" s="11">
        <f t="shared" ref="AW640:AX640" si="1673">IF(OR(Y640="",Y637="",Y634="",Y631=""),AW639,SUM(Y640,Y637,Y634,Y631)/1000)</f>
        <v>13743.463</v>
      </c>
      <c r="AX640" s="11">
        <f t="shared" si="1673"/>
        <v>2020.2346</v>
      </c>
      <c r="AY640" s="11">
        <f t="shared" ref="AY640:AZ640" si="1674">IF(OR(AB640="",AB637="",AB634="",AB631=""),AY639,SUM(AB640,AB637,AB634,AB631))</f>
        <v>74205.837062999999</v>
      </c>
      <c r="AZ640" s="11">
        <f t="shared" si="1674"/>
        <v>83094.304613860004</v>
      </c>
      <c r="BA640" s="11">
        <f t="shared" si="1416"/>
        <v>16199.537</v>
      </c>
      <c r="BC640" s="66" t="str">
        <f t="shared" si="1417"/>
        <v>201512</v>
      </c>
      <c r="BD640" s="2">
        <f t="shared" si="1418"/>
        <v>201.58100213607986</v>
      </c>
      <c r="BE640" s="2">
        <f t="shared" si="1419"/>
        <v>136.14093209383137</v>
      </c>
      <c r="BF640" s="2">
        <f t="shared" si="1420"/>
        <v>231.85826470052078</v>
      </c>
      <c r="BG640" s="2">
        <f t="shared" si="1421"/>
        <v>18.66814890060153</v>
      </c>
      <c r="BH640" s="2">
        <f t="shared" si="1422"/>
        <v>137.53863267650951</v>
      </c>
      <c r="BI640" s="2">
        <f t="shared" si="1423"/>
        <v>39.451762383099464</v>
      </c>
      <c r="BJ640" s="2">
        <f t="shared" si="1424"/>
        <v>125.86022698241047</v>
      </c>
      <c r="BK640" s="2">
        <f t="shared" si="1425"/>
        <v>111.21405156479307</v>
      </c>
      <c r="BL640" s="2">
        <f t="shared" si="1426"/>
        <v>8.9844605073910309</v>
      </c>
      <c r="BM640" s="2">
        <f t="shared" si="1427"/>
        <v>39.166033166613609</v>
      </c>
      <c r="BN640" s="2">
        <f t="shared" si="1428"/>
        <v>14.982144922942563</v>
      </c>
    </row>
    <row r="641" spans="1:66" ht="15" customHeight="1" x14ac:dyDescent="0.2">
      <c r="A641" s="71">
        <v>42370</v>
      </c>
      <c r="B641" s="13">
        <v>141631.95511211001</v>
      </c>
      <c r="C641" s="13">
        <v>2266153</v>
      </c>
      <c r="D641" s="76">
        <v>39973473.0275997</v>
      </c>
      <c r="E641" s="13">
        <v>25002230</v>
      </c>
      <c r="F641" s="38"/>
      <c r="G641" s="13">
        <v>1587778.9943162999</v>
      </c>
      <c r="H641" s="38"/>
      <c r="I641" s="13">
        <v>4498361.28</v>
      </c>
      <c r="J641" s="13">
        <v>17628999</v>
      </c>
      <c r="K641" s="38">
        <v>2248899.59712596</v>
      </c>
      <c r="L641" s="13">
        <v>2300666.10278989</v>
      </c>
      <c r="M641" s="38">
        <v>11452114.330809999</v>
      </c>
      <c r="N641" s="13">
        <v>6804560.20211</v>
      </c>
      <c r="O641" s="13">
        <v>33966.5</v>
      </c>
      <c r="P641" s="13">
        <v>2420841</v>
      </c>
      <c r="Q641" s="13"/>
      <c r="R641" s="13"/>
      <c r="S641" s="38"/>
      <c r="T641" s="13"/>
      <c r="U641" s="13"/>
      <c r="V641" s="38"/>
      <c r="W641" s="13"/>
      <c r="X641" s="13"/>
      <c r="Y641" s="13"/>
      <c r="Z641" s="13">
        <v>489387.3</v>
      </c>
      <c r="AA641" s="38"/>
      <c r="AB641" s="13"/>
      <c r="AC641" s="13"/>
      <c r="AD641" s="13"/>
      <c r="AF641" s="11">
        <f t="shared" ref="AF641:AG641" si="1675">IF(COUNT(B639:B641)&gt;=2,AVERAGE(B639:B641),"")</f>
        <v>139418.45567733</v>
      </c>
      <c r="AG641" s="11">
        <f t="shared" si="1675"/>
        <v>2252242.8666666667</v>
      </c>
      <c r="AH641" s="11">
        <f t="shared" ref="AH641:AI641" si="1676">IF(COUNT(D639:D641)&gt;=2,AVERAGE(D639:D641)/1000,"")</f>
        <v>39781.711611404768</v>
      </c>
      <c r="AI641" s="11">
        <f t="shared" si="1676"/>
        <v>24976.056666666667</v>
      </c>
      <c r="AJ641" s="11">
        <f t="shared" si="1445"/>
        <v>1589.1975016892366</v>
      </c>
      <c r="AK641" s="11">
        <f t="shared" si="1400"/>
        <v>4499828.7333333334</v>
      </c>
      <c r="AL641" s="11">
        <f t="shared" ref="AL641" si="1677">IF(COUNT(J639:J641)&gt;=2,AVERAGE(J639:J641)/1000,"")</f>
        <v>17512.746333333333</v>
      </c>
      <c r="AM641" s="11">
        <f t="shared" si="1393"/>
        <v>2301.4487537702098</v>
      </c>
      <c r="AN641" s="11">
        <f t="shared" si="1308"/>
        <v>6693.5454479366663</v>
      </c>
      <c r="AO641" s="11">
        <f t="shared" si="1409"/>
        <v>33963.73333333333</v>
      </c>
      <c r="AP641" s="11">
        <f t="shared" si="1410"/>
        <v>2436.7559999999999</v>
      </c>
      <c r="AQ641" s="11">
        <f t="shared" ref="AQ641:AR641" si="1678">IF(OR(Q641="",Q638="",Q635="",Q632=""),AQ640,SUM(Q641,Q638,Q635,Q632))</f>
        <v>68885.820000000007</v>
      </c>
      <c r="AR641" s="11">
        <f t="shared" si="1678"/>
        <v>1658020.3</v>
      </c>
      <c r="AS641" s="11">
        <f t="shared" ref="AS641:AU641" si="1679">IF(OR(T641="",T638="",T635="",T632=""),AS640,SUM(T641,T638,T635,T632)/1000)</f>
        <v>17055.080000000002</v>
      </c>
      <c r="AT641" s="11">
        <f t="shared" si="1679"/>
        <v>133907.2705858128</v>
      </c>
      <c r="AU641" s="11">
        <f t="shared" si="1679"/>
        <v>1158.5129999999999</v>
      </c>
      <c r="AV641" s="11">
        <f t="shared" si="1413"/>
        <v>11526332.800000001</v>
      </c>
      <c r="AW641" s="11">
        <f t="shared" ref="AW641:AX641" si="1680">IF(OR(Y641="",Y638="",Y635="",Y632=""),AW640,SUM(Y641,Y638,Y635,Y632)/1000)</f>
        <v>13743.463</v>
      </c>
      <c r="AX641" s="11">
        <f t="shared" si="1680"/>
        <v>2011.8162999999997</v>
      </c>
      <c r="AY641" s="11">
        <f t="shared" ref="AY641:AZ641" si="1681">IF(OR(AB641="",AB638="",AB635="",AB632=""),AY640,SUM(AB641,AB638,AB635,AB632))</f>
        <v>74205.837062999999</v>
      </c>
      <c r="AZ641" s="11">
        <f t="shared" si="1681"/>
        <v>83094.304613860004</v>
      </c>
      <c r="BA641" s="11">
        <f t="shared" si="1416"/>
        <v>16199.537</v>
      </c>
      <c r="BC641" s="66" t="str">
        <f t="shared" si="1417"/>
        <v>20161</v>
      </c>
      <c r="BD641" s="2">
        <f t="shared" si="1418"/>
        <v>203.17866734177682</v>
      </c>
      <c r="BE641" s="2">
        <f t="shared" si="1419"/>
        <v>136.49947538161049</v>
      </c>
      <c r="BF641" s="2">
        <f t="shared" si="1420"/>
        <v>232.92708605085849</v>
      </c>
      <c r="BG641" s="2">
        <f t="shared" si="1421"/>
        <v>18.95694422603324</v>
      </c>
      <c r="BH641" s="2">
        <f t="shared" si="1422"/>
        <v>138.1979746412085</v>
      </c>
      <c r="BI641" s="2">
        <f t="shared" si="1423"/>
        <v>39.594257990299553</v>
      </c>
      <c r="BJ641" s="2">
        <f t="shared" si="1424"/>
        <v>126.66208693662054</v>
      </c>
      <c r="BK641" s="2">
        <f t="shared" si="1425"/>
        <v>112.39130599219789</v>
      </c>
      <c r="BL641" s="2">
        <f t="shared" si="1426"/>
        <v>8.9679648133240661</v>
      </c>
      <c r="BM641" s="2">
        <f t="shared" si="1427"/>
        <v>39.321765339557608</v>
      </c>
      <c r="BN641" s="2">
        <f t="shared" si="1428"/>
        <v>15.149777106181913</v>
      </c>
    </row>
    <row r="642" spans="1:66" ht="15" customHeight="1" x14ac:dyDescent="0.2">
      <c r="A642" s="71">
        <v>42401</v>
      </c>
      <c r="B642" s="13">
        <v>142461.86779220001</v>
      </c>
      <c r="C642" s="13">
        <v>2286436.9</v>
      </c>
      <c r="D642" s="76">
        <v>40084698.475516297</v>
      </c>
      <c r="E642" s="13">
        <v>25862110</v>
      </c>
      <c r="F642" s="38"/>
      <c r="G642" s="13">
        <v>1603038.2058602099</v>
      </c>
      <c r="H642" s="38"/>
      <c r="I642" s="13">
        <v>4521951.2</v>
      </c>
      <c r="J642" s="13">
        <v>17748543</v>
      </c>
      <c r="K642" s="38">
        <v>2247636.0281156399</v>
      </c>
      <c r="L642" s="13">
        <v>2301159.3403600398</v>
      </c>
      <c r="M642" s="38">
        <v>11447052.454840001</v>
      </c>
      <c r="N642" s="13">
        <v>6771465.6783199999</v>
      </c>
      <c r="O642" s="13">
        <v>34309.599999999999</v>
      </c>
      <c r="P642" s="13">
        <v>2411088</v>
      </c>
      <c r="Q642" s="13"/>
      <c r="R642" s="13"/>
      <c r="S642" s="38"/>
      <c r="T642" s="13"/>
      <c r="U642" s="13"/>
      <c r="V642" s="38"/>
      <c r="W642" s="13"/>
      <c r="X642" s="13"/>
      <c r="Y642" s="13"/>
      <c r="Z642" s="13">
        <v>491642.3</v>
      </c>
      <c r="AA642" s="38"/>
      <c r="AB642" s="13"/>
      <c r="AC642" s="13"/>
      <c r="AD642" s="13"/>
      <c r="AF642" s="11">
        <f t="shared" ref="AF642:AG642" si="1682">IF(COUNT(B640:B642)&gt;=2,AVERAGE(B640:B642),"")</f>
        <v>141107.21127473001</v>
      </c>
      <c r="AG642" s="11">
        <f t="shared" si="1682"/>
        <v>2267932.9333333336</v>
      </c>
      <c r="AH642" s="11">
        <f t="shared" ref="AH642:AI642" si="1683">IF(COUNT(D640:D642)&gt;=2,AVERAGE(D640:D642)/1000,"")</f>
        <v>39930.475077381067</v>
      </c>
      <c r="AI642" s="11">
        <f t="shared" si="1683"/>
        <v>25337.796666666669</v>
      </c>
      <c r="AJ642" s="11">
        <f t="shared" si="1445"/>
        <v>1595.5569858254667</v>
      </c>
      <c r="AK642" s="11">
        <f t="shared" si="1400"/>
        <v>4523037.583333333</v>
      </c>
      <c r="AL642" s="11">
        <f t="shared" ref="AL642" si="1684">IF(COUNT(J640:J642)&gt;=2,AVERAGE(J640:J642)/1000,"")</f>
        <v>17644.05733333333</v>
      </c>
      <c r="AM642" s="11">
        <f t="shared" si="1393"/>
        <v>2311.9895122333564</v>
      </c>
      <c r="AN642" s="11">
        <f t="shared" si="1308"/>
        <v>6779.0234717099993</v>
      </c>
      <c r="AO642" s="11">
        <f t="shared" si="1409"/>
        <v>34485.266666666663</v>
      </c>
      <c r="AP642" s="11">
        <f t="shared" si="1410"/>
        <v>2424.4003333333335</v>
      </c>
      <c r="AQ642" s="11">
        <f t="shared" ref="AQ642:AR642" si="1685">IF(OR(Q642="",Q639="",Q636="",Q633=""),AQ641,SUM(Q642,Q639,Q636,Q633))</f>
        <v>68885.820000000007</v>
      </c>
      <c r="AR642" s="11">
        <f t="shared" si="1685"/>
        <v>1658020.3</v>
      </c>
      <c r="AS642" s="11">
        <f t="shared" ref="AS642:AU642" si="1686">IF(OR(T642="",T639="",T636="",T633=""),AS641,SUM(T642,T639,T636,T633)/1000)</f>
        <v>17055.080000000002</v>
      </c>
      <c r="AT642" s="11">
        <f t="shared" si="1686"/>
        <v>133907.2705858128</v>
      </c>
      <c r="AU642" s="11">
        <f t="shared" si="1686"/>
        <v>1158.5129999999999</v>
      </c>
      <c r="AV642" s="11">
        <f t="shared" si="1413"/>
        <v>11526332.800000001</v>
      </c>
      <c r="AW642" s="11">
        <f t="shared" ref="AW642:AX642" si="1687">IF(OR(Y642="",Y639="",Y636="",Y633=""),AW641,SUM(Y642,Y639,Y636,Y633)/1000)</f>
        <v>13743.463</v>
      </c>
      <c r="AX642" s="11">
        <f t="shared" si="1687"/>
        <v>1996.6179</v>
      </c>
      <c r="AY642" s="11">
        <f t="shared" ref="AY642:AZ642" si="1688">IF(OR(AB642="",AB639="",AB636="",AB633=""),AY641,SUM(AB642,AB639,AB636,AB633))</f>
        <v>74205.837062999999</v>
      </c>
      <c r="AZ642" s="11">
        <f t="shared" si="1688"/>
        <v>83094.304613860004</v>
      </c>
      <c r="BA642" s="11">
        <f t="shared" si="1416"/>
        <v>16199.537</v>
      </c>
      <c r="BC642" s="66" t="str">
        <f t="shared" si="1417"/>
        <v>20162</v>
      </c>
      <c r="BD642" s="2">
        <f t="shared" si="1418"/>
        <v>205.90094798976301</v>
      </c>
      <c r="BE642" s="2">
        <f t="shared" si="1419"/>
        <v>137.06564059395478</v>
      </c>
      <c r="BF642" s="2">
        <f t="shared" si="1420"/>
        <v>233.64812359373227</v>
      </c>
      <c r="BG642" s="2">
        <f t="shared" si="1421"/>
        <v>19.067130656239016</v>
      </c>
      <c r="BH642" s="2">
        <f t="shared" si="1422"/>
        <v>138.62206214044707</v>
      </c>
      <c r="BI642" s="2">
        <f t="shared" si="1423"/>
        <v>39.712996698692834</v>
      </c>
      <c r="BJ642" s="2">
        <f t="shared" si="1424"/>
        <v>127.82585594896997</v>
      </c>
      <c r="BK642" s="2">
        <f t="shared" si="1425"/>
        <v>115.88488645089359</v>
      </c>
      <c r="BL642" s="2">
        <f t="shared" si="1426"/>
        <v>9.0603457799232121</v>
      </c>
      <c r="BM642" s="2">
        <f t="shared" si="1427"/>
        <v>40.590009222970245</v>
      </c>
      <c r="BN642" s="2">
        <f t="shared" si="1428"/>
        <v>15.264356448223035</v>
      </c>
    </row>
    <row r="643" spans="1:66" ht="15" customHeight="1" x14ac:dyDescent="0.2">
      <c r="A643" s="71">
        <v>42430</v>
      </c>
      <c r="B643" s="13">
        <v>144619.80287191999</v>
      </c>
      <c r="C643" s="13">
        <v>2300635.4</v>
      </c>
      <c r="D643" s="76">
        <v>40208459.0326543</v>
      </c>
      <c r="E643" s="13">
        <v>26641050</v>
      </c>
      <c r="F643" s="38"/>
      <c r="G643" s="13">
        <v>1604254.21743839</v>
      </c>
      <c r="H643" s="38"/>
      <c r="I643" s="13">
        <v>4561872.5199999996</v>
      </c>
      <c r="J643" s="13">
        <v>17821574</v>
      </c>
      <c r="K643" s="38">
        <v>2245379.8355896901</v>
      </c>
      <c r="L643" s="13">
        <v>2301406.9166232999</v>
      </c>
      <c r="M643" s="38">
        <v>11505322.40105</v>
      </c>
      <c r="N643" s="13">
        <v>6816853.5927499998</v>
      </c>
      <c r="O643" s="13">
        <v>34689.4</v>
      </c>
      <c r="P643" s="13">
        <v>2459285</v>
      </c>
      <c r="Q643" s="13">
        <v>16241</v>
      </c>
      <c r="R643" s="13">
        <v>429695.3</v>
      </c>
      <c r="S643" s="38">
        <v>4293804</v>
      </c>
      <c r="T643" s="13">
        <v>4376371</v>
      </c>
      <c r="U643" s="13">
        <v>36958136.251332603</v>
      </c>
      <c r="V643" s="38">
        <v>290946</v>
      </c>
      <c r="W643" s="13">
        <v>295010</v>
      </c>
      <c r="X643" s="13">
        <v>2929269</v>
      </c>
      <c r="Y643" s="76">
        <v>3598693</v>
      </c>
      <c r="Z643" s="13">
        <v>518453.5</v>
      </c>
      <c r="AA643" s="38">
        <v>18565.470547000001</v>
      </c>
      <c r="AB643" s="13">
        <v>18977.987362</v>
      </c>
      <c r="AC643" s="13">
        <v>18950.22351122</v>
      </c>
      <c r="AD643" s="13">
        <v>4257971</v>
      </c>
      <c r="AF643" s="11">
        <f t="shared" ref="AF643:AG643" si="1689">IF(COUNT(B641:B643)&gt;=2,AVERAGE(B641:B643),"")</f>
        <v>142904.54192541001</v>
      </c>
      <c r="AG643" s="11">
        <f t="shared" si="1689"/>
        <v>2284408.4333333336</v>
      </c>
      <c r="AH643" s="11">
        <f t="shared" ref="AH643:AI643" si="1690">IF(COUNT(D641:D643)&gt;=2,AVERAGE(D641:D643)/1000,"")</f>
        <v>40088.876845256767</v>
      </c>
      <c r="AI643" s="11">
        <f t="shared" si="1690"/>
        <v>25835.13</v>
      </c>
      <c r="AJ643" s="11">
        <f t="shared" si="1445"/>
        <v>1598.3571392049666</v>
      </c>
      <c r="AK643" s="11">
        <f t="shared" si="1400"/>
        <v>4527395</v>
      </c>
      <c r="AL643" s="11">
        <f t="shared" ref="AL643" si="1691">IF(COUNT(J641:J643)&gt;=2,AVERAGE(J641:J643)/1000,"")</f>
        <v>17733.038666666667</v>
      </c>
      <c r="AM643" s="11">
        <f t="shared" si="1393"/>
        <v>2301.0774532577434</v>
      </c>
      <c r="AN643" s="11">
        <f t="shared" si="1308"/>
        <v>6797.6264910600003</v>
      </c>
      <c r="AO643" s="11">
        <f t="shared" si="1409"/>
        <v>34321.833333333336</v>
      </c>
      <c r="AP643" s="11">
        <f t="shared" si="1410"/>
        <v>2430.4046666666663</v>
      </c>
      <c r="AQ643" s="11">
        <f t="shared" ref="AQ643:AR643" si="1692">IF(OR(Q643="",Q640="",Q637="",Q634=""),AQ642,SUM(Q643,Q640,Q637,Q634))</f>
        <v>70013.030000000013</v>
      </c>
      <c r="AR643" s="11">
        <f t="shared" si="1692"/>
        <v>1677926.0999999999</v>
      </c>
      <c r="AS643" s="11">
        <f t="shared" ref="AS643:AU643" si="1693">IF(OR(T643="",T640="",T637="",T634=""),AS642,SUM(T643,T640,T637,T634)/1000)</f>
        <v>17156.684000000001</v>
      </c>
      <c r="AT643" s="11">
        <f t="shared" si="1693"/>
        <v>137718.73878856408</v>
      </c>
      <c r="AU643" s="11">
        <f t="shared" si="1693"/>
        <v>1171.761</v>
      </c>
      <c r="AV643" s="11">
        <f t="shared" si="1413"/>
        <v>11727421.1</v>
      </c>
      <c r="AW643" s="11">
        <f t="shared" ref="AW643:AX643" si="1694">IF(OR(Y643="",Y640="",Y637="",Y634=""),AW642,SUM(Y643,Y640,Y637,Y634)/1000)</f>
        <v>13910.375</v>
      </c>
      <c r="AX643" s="11">
        <f t="shared" si="1694"/>
        <v>2029.9991999999997</v>
      </c>
      <c r="AY643" s="11">
        <f t="shared" ref="AY643:AZ643" si="1695">IF(OR(AB643="",AB640="",AB637="",AB634=""),AY642,SUM(AB643,AB640,AB637,AB634))</f>
        <v>75417.434936999984</v>
      </c>
      <c r="AZ643" s="11">
        <f t="shared" si="1695"/>
        <v>83589.773305759998</v>
      </c>
      <c r="BA643" s="11">
        <f t="shared" si="1416"/>
        <v>16506.721000000001</v>
      </c>
      <c r="BC643" s="66" t="str">
        <f t="shared" si="1417"/>
        <v>20163</v>
      </c>
      <c r="BD643" s="2">
        <f t="shared" si="1418"/>
        <v>204.84217401306975</v>
      </c>
      <c r="BE643" s="2">
        <f t="shared" si="1419"/>
        <v>135.83928174260996</v>
      </c>
      <c r="BF643" s="2">
        <f t="shared" si="1420"/>
        <v>233.25432429167594</v>
      </c>
      <c r="BG643" s="2">
        <f t="shared" si="1421"/>
        <v>18.92189763544561</v>
      </c>
      <c r="BH643" s="2">
        <f t="shared" si="1422"/>
        <v>137.1756295949408</v>
      </c>
      <c r="BI643" s="2">
        <f t="shared" si="1423"/>
        <v>39.039552400684919</v>
      </c>
      <c r="BJ643" s="2">
        <f t="shared" si="1424"/>
        <v>127.42600852007484</v>
      </c>
      <c r="BK643" s="2">
        <f t="shared" si="1425"/>
        <v>113.91987612578312</v>
      </c>
      <c r="BL643" s="2">
        <f t="shared" si="1426"/>
        <v>9.0202411466013306</v>
      </c>
      <c r="BM643" s="2">
        <f t="shared" si="1427"/>
        <v>40.873719915177233</v>
      </c>
      <c r="BN643" s="2">
        <f t="shared" si="1428"/>
        <v>15.042133611596428</v>
      </c>
    </row>
    <row r="644" spans="1:66" ht="15" customHeight="1" x14ac:dyDescent="0.2">
      <c r="A644" s="71">
        <v>42461</v>
      </c>
      <c r="B644" s="13">
        <v>144520.959</v>
      </c>
      <c r="C644" s="13">
        <v>2298740</v>
      </c>
      <c r="D644" s="76">
        <v>40335946.268897504</v>
      </c>
      <c r="E644" s="13">
        <v>27359980</v>
      </c>
      <c r="F644" s="38"/>
      <c r="G644" s="13">
        <v>1601667.16179175</v>
      </c>
      <c r="H644" s="38"/>
      <c r="I644" s="13">
        <v>4581877.87</v>
      </c>
      <c r="J644" s="13">
        <v>17902958</v>
      </c>
      <c r="K644" s="38">
        <v>2241550.8180694301</v>
      </c>
      <c r="L644" s="13">
        <v>2298824.6120032999</v>
      </c>
      <c r="M644" s="38">
        <v>11596709.055740001</v>
      </c>
      <c r="N644" s="13">
        <v>6879613.01602</v>
      </c>
      <c r="O644" s="13">
        <v>35105.5</v>
      </c>
      <c r="P644" s="13">
        <v>2446136</v>
      </c>
      <c r="Q644" s="13"/>
      <c r="R644" s="13"/>
      <c r="S644" s="38"/>
      <c r="T644" s="13"/>
      <c r="U644" s="13"/>
      <c r="V644" s="38"/>
      <c r="W644" s="13"/>
      <c r="X644" s="13"/>
      <c r="Y644" s="13"/>
      <c r="Z644" s="13">
        <v>509808.3</v>
      </c>
      <c r="AA644" s="38"/>
      <c r="AB644" s="13"/>
      <c r="AC644" s="13"/>
      <c r="AD644" s="13"/>
      <c r="AF644" s="11">
        <f t="shared" ref="AF644:AG644" si="1696">IF(COUNT(B642:B644)&gt;=2,AVERAGE(B642:B644),"")</f>
        <v>143867.54322137334</v>
      </c>
      <c r="AG644" s="11">
        <f t="shared" si="1696"/>
        <v>2295270.7666666666</v>
      </c>
      <c r="AH644" s="11">
        <f t="shared" ref="AH644:AI644" si="1697">IF(COUNT(D642:D644)&gt;=2,AVERAGE(D642:D644)/1000,"")</f>
        <v>40209.701259022702</v>
      </c>
      <c r="AI644" s="11">
        <f t="shared" si="1697"/>
        <v>26621.046666666669</v>
      </c>
      <c r="AJ644" s="11">
        <f t="shared" si="1445"/>
        <v>1602.9865283634501</v>
      </c>
      <c r="AK644" s="11">
        <f t="shared" si="1400"/>
        <v>4555233.8633333333</v>
      </c>
      <c r="AL644" s="11">
        <f t="shared" ref="AL644" si="1698">IF(COUNT(J642:J644)&gt;=2,AVERAGE(J642:J644)/1000,"")</f>
        <v>17824.358333333334</v>
      </c>
      <c r="AM644" s="11">
        <f t="shared" si="1393"/>
        <v>2300.4636229955468</v>
      </c>
      <c r="AN644" s="11">
        <f t="shared" si="1308"/>
        <v>6822.6440956966662</v>
      </c>
      <c r="AO644" s="11">
        <f t="shared" si="1409"/>
        <v>34701.5</v>
      </c>
      <c r="AP644" s="11">
        <f t="shared" si="1410"/>
        <v>2438.8363333333336</v>
      </c>
      <c r="AQ644" s="11">
        <f t="shared" ref="AQ644:AR644" si="1699">IF(OR(Q644="",Q641="",Q638="",Q635=""),AQ643,SUM(Q644,Q641,Q638,Q635))</f>
        <v>70013.030000000013</v>
      </c>
      <c r="AR644" s="11">
        <f t="shared" si="1699"/>
        <v>1677926.0999999999</v>
      </c>
      <c r="AS644" s="11">
        <f t="shared" ref="AS644:AU644" si="1700">IF(OR(T644="",T641="",T638="",T635=""),AS643,SUM(T644,T641,T638,T635)/1000)</f>
        <v>17156.684000000001</v>
      </c>
      <c r="AT644" s="11">
        <f t="shared" si="1700"/>
        <v>137718.73878856408</v>
      </c>
      <c r="AU644" s="11">
        <f t="shared" si="1700"/>
        <v>1171.761</v>
      </c>
      <c r="AV644" s="11">
        <f t="shared" si="1413"/>
        <v>11727421.1</v>
      </c>
      <c r="AW644" s="11">
        <f t="shared" ref="AW644:AX644" si="1701">IF(OR(Y644="",Y641="",Y638="",Y635=""),AW643,SUM(Y644,Y641,Y638,Y635)/1000)</f>
        <v>13910.375</v>
      </c>
      <c r="AX644" s="11">
        <f t="shared" si="1701"/>
        <v>2028.0991999999999</v>
      </c>
      <c r="AY644" s="11">
        <f t="shared" ref="AY644:AZ644" si="1702">IF(OR(AB644="",AB641="",AB638="",AB635=""),AY643,SUM(AB644,AB641,AB638,AB635))</f>
        <v>75417.434936999984</v>
      </c>
      <c r="AZ644" s="11">
        <f t="shared" si="1702"/>
        <v>83589.773305759998</v>
      </c>
      <c r="BA644" s="11">
        <f t="shared" si="1416"/>
        <v>16506.721000000001</v>
      </c>
      <c r="BC644" s="66" t="str">
        <f t="shared" si="1417"/>
        <v>20164</v>
      </c>
      <c r="BD644" s="2">
        <f t="shared" si="1418"/>
        <v>207.45131861014357</v>
      </c>
      <c r="BE644" s="2">
        <f t="shared" si="1419"/>
        <v>136.78559504568994</v>
      </c>
      <c r="BF644" s="2">
        <f t="shared" si="1420"/>
        <v>234.12657740321981</v>
      </c>
      <c r="BG644" s="2">
        <f t="shared" si="1421"/>
        <v>19.293298927666427</v>
      </c>
      <c r="BH644" s="2">
        <f t="shared" si="1422"/>
        <v>137.72456466396724</v>
      </c>
      <c r="BI644" s="2">
        <f t="shared" si="1423"/>
        <v>39.24090742316006</v>
      </c>
      <c r="BJ644" s="2">
        <f t="shared" si="1424"/>
        <v>128.38145184611281</v>
      </c>
      <c r="BK644" s="2">
        <f t="shared" si="1425"/>
        <v>114.92050801225524</v>
      </c>
      <c r="BL644" s="2">
        <f t="shared" si="1426"/>
        <v>9.1354315779157336</v>
      </c>
      <c r="BM644" s="2">
        <f t="shared" si="1427"/>
        <v>41.501360203831069</v>
      </c>
      <c r="BN644" s="2">
        <f t="shared" si="1428"/>
        <v>14.965861884406531</v>
      </c>
    </row>
    <row r="645" spans="1:66" ht="15" customHeight="1" x14ac:dyDescent="0.2">
      <c r="A645" s="71">
        <v>42491</v>
      </c>
      <c r="B645" s="13">
        <v>146169.51073541999</v>
      </c>
      <c r="C645" s="13">
        <v>2323367.2999999998</v>
      </c>
      <c r="D645" s="76">
        <v>40354341.716038197</v>
      </c>
      <c r="E645" s="13">
        <v>27214590</v>
      </c>
      <c r="F645" s="38"/>
      <c r="G645" s="13">
        <v>1608758.29626178</v>
      </c>
      <c r="H645" s="38"/>
      <c r="I645" s="13">
        <v>4614061.82</v>
      </c>
      <c r="J645" s="13">
        <v>17825307</v>
      </c>
      <c r="K645" s="38">
        <v>2253794.3250239999</v>
      </c>
      <c r="L645" s="13">
        <v>2312333.7889851402</v>
      </c>
      <c r="M645" s="38">
        <v>11734515.40134</v>
      </c>
      <c r="N645" s="13">
        <v>6987906.9020600002</v>
      </c>
      <c r="O645" s="13">
        <v>35642.9</v>
      </c>
      <c r="P645" s="13">
        <v>2431670</v>
      </c>
      <c r="Q645" s="13"/>
      <c r="R645" s="13"/>
      <c r="S645" s="38"/>
      <c r="T645" s="13"/>
      <c r="U645" s="13"/>
      <c r="V645" s="38"/>
      <c r="W645" s="13"/>
      <c r="X645" s="13"/>
      <c r="Y645" s="13"/>
      <c r="Z645" s="13">
        <v>513181.9</v>
      </c>
      <c r="AA645" s="38"/>
      <c r="AB645" s="13"/>
      <c r="AC645" s="13"/>
      <c r="AD645" s="13"/>
      <c r="AF645" s="11">
        <f t="shared" ref="AF645:AG645" si="1703">IF(COUNT(B643:B645)&gt;=2,AVERAGE(B643:B645),"")</f>
        <v>145103.42420244665</v>
      </c>
      <c r="AG645" s="11">
        <f t="shared" si="1703"/>
        <v>2307580.9</v>
      </c>
      <c r="AH645" s="11">
        <f t="shared" ref="AH645:AI645" si="1704">IF(COUNT(D643:D645)&gt;=2,AVERAGE(D643:D645)/1000,"")</f>
        <v>40299.58233919667</v>
      </c>
      <c r="AI645" s="11">
        <f t="shared" si="1704"/>
        <v>27071.873333333333</v>
      </c>
      <c r="AJ645" s="11">
        <f t="shared" si="1445"/>
        <v>1604.8932251639731</v>
      </c>
      <c r="AK645" s="11">
        <f t="shared" si="1400"/>
        <v>4585937.4033333333</v>
      </c>
      <c r="AL645" s="11">
        <f t="shared" ref="AL645" si="1705">IF(COUNT(J643:J645)&gt;=2,AVERAGE(J643:J645)/1000,"")</f>
        <v>17849.946333333333</v>
      </c>
      <c r="AM645" s="11">
        <f t="shared" si="1393"/>
        <v>2304.1884392039137</v>
      </c>
      <c r="AN645" s="11">
        <f t="shared" si="1308"/>
        <v>6894.7911702766669</v>
      </c>
      <c r="AO645" s="11">
        <f t="shared" si="1409"/>
        <v>35145.933333333327</v>
      </c>
      <c r="AP645" s="11">
        <f t="shared" si="1410"/>
        <v>2445.6970000000001</v>
      </c>
      <c r="AQ645" s="11">
        <f t="shared" ref="AQ645:AR645" si="1706">IF(OR(Q645="",Q642="",Q639="",Q636=""),AQ644,SUM(Q645,Q642,Q639,Q636))</f>
        <v>70013.030000000013</v>
      </c>
      <c r="AR645" s="11">
        <f t="shared" si="1706"/>
        <v>1677926.0999999999</v>
      </c>
      <c r="AS645" s="11">
        <f t="shared" ref="AS645:AU645" si="1707">IF(OR(T645="",T642="",T639="",T636=""),AS644,SUM(T645,T642,T639,T636)/1000)</f>
        <v>17156.684000000001</v>
      </c>
      <c r="AT645" s="11">
        <f t="shared" si="1707"/>
        <v>137718.73878856408</v>
      </c>
      <c r="AU645" s="11">
        <f t="shared" si="1707"/>
        <v>1171.761</v>
      </c>
      <c r="AV645" s="11">
        <f t="shared" si="1413"/>
        <v>11727421.1</v>
      </c>
      <c r="AW645" s="11">
        <f t="shared" ref="AW645:AX645" si="1708">IF(OR(Y645="",Y642="",Y639="",Y636=""),AW644,SUM(Y645,Y642,Y639,Y636)/1000)</f>
        <v>13910.375</v>
      </c>
      <c r="AX645" s="11">
        <f t="shared" si="1708"/>
        <v>2018.5256999999997</v>
      </c>
      <c r="AY645" s="11">
        <f t="shared" ref="AY645:AZ645" si="1709">IF(OR(AB645="",AB642="",AB639="",AB636=""),AY644,SUM(AB645,AB642,AB639,AB636))</f>
        <v>75417.434936999984</v>
      </c>
      <c r="AZ645" s="11">
        <f t="shared" si="1709"/>
        <v>83589.773305759998</v>
      </c>
      <c r="BA645" s="11">
        <f t="shared" si="1416"/>
        <v>16506.721000000001</v>
      </c>
      <c r="BC645" s="66" t="str">
        <f t="shared" si="1417"/>
        <v>20165</v>
      </c>
      <c r="BD645" s="2">
        <f t="shared" si="1418"/>
        <v>208.8492859943793</v>
      </c>
      <c r="BE645" s="2">
        <f t="shared" si="1419"/>
        <v>137.77928010491388</v>
      </c>
      <c r="BF645" s="2">
        <f t="shared" si="1420"/>
        <v>235.05534330684327</v>
      </c>
      <c r="BG645" s="2">
        <f t="shared" si="1421"/>
        <v>19.880210051482532</v>
      </c>
      <c r="BH645" s="2">
        <f t="shared" si="1422"/>
        <v>137.96626703411758</v>
      </c>
      <c r="BI645" s="2">
        <f t="shared" si="1423"/>
        <v>39.278711438906221</v>
      </c>
      <c r="BJ645" s="2">
        <f t="shared" si="1424"/>
        <v>129.02889662282837</v>
      </c>
      <c r="BK645" s="2">
        <f t="shared" si="1425"/>
        <v>115.24876408539377</v>
      </c>
      <c r="BL645" s="2">
        <f t="shared" si="1426"/>
        <v>9.1605010604339459</v>
      </c>
      <c r="BM645" s="2">
        <f t="shared" si="1427"/>
        <v>41.304676045882097</v>
      </c>
      <c r="BN645" s="2">
        <f t="shared" si="1428"/>
        <v>15.002926729737192</v>
      </c>
    </row>
    <row r="646" spans="1:66" ht="15" customHeight="1" x14ac:dyDescent="0.2">
      <c r="A646" s="71">
        <v>42522</v>
      </c>
      <c r="B646" s="13">
        <v>149049.18279444001</v>
      </c>
      <c r="C646" s="13">
        <v>2328120.5</v>
      </c>
      <c r="D646" s="76">
        <v>40578764.760165296</v>
      </c>
      <c r="E646" s="13">
        <v>27331320</v>
      </c>
      <c r="F646" s="38"/>
      <c r="G646" s="13">
        <v>1611043.3959694901</v>
      </c>
      <c r="H646" s="38"/>
      <c r="I646" s="13">
        <v>4737451.2300000004</v>
      </c>
      <c r="J646" s="13">
        <v>17838170</v>
      </c>
      <c r="K646" s="38">
        <v>2267104.1409148001</v>
      </c>
      <c r="L646" s="13">
        <v>2328060.3048425498</v>
      </c>
      <c r="M646" s="38">
        <v>11876536.731550001</v>
      </c>
      <c r="N646" s="13">
        <v>7119001.1932399999</v>
      </c>
      <c r="O646" s="13">
        <v>35856.9</v>
      </c>
      <c r="P646" s="13">
        <v>2412885</v>
      </c>
      <c r="Q646" s="13">
        <v>18140.82</v>
      </c>
      <c r="R646" s="13">
        <v>434907.7</v>
      </c>
      <c r="S646" s="38">
        <v>4275930</v>
      </c>
      <c r="T646" s="13">
        <v>4370352</v>
      </c>
      <c r="U646" s="13">
        <v>36341678.787849799</v>
      </c>
      <c r="V646" s="38">
        <v>298998</v>
      </c>
      <c r="W646" s="13">
        <v>303739</v>
      </c>
      <c r="X646" s="13">
        <v>3073536.7</v>
      </c>
      <c r="Y646" s="76">
        <v>3557831</v>
      </c>
      <c r="Z646" s="13">
        <v>535295.4</v>
      </c>
      <c r="AA646" s="38">
        <v>19215.472771000001</v>
      </c>
      <c r="AB646" s="13">
        <v>19970.080038</v>
      </c>
      <c r="AC646" s="13">
        <v>20558.184911019998</v>
      </c>
      <c r="AD646" s="13">
        <v>4346449</v>
      </c>
      <c r="AF646" s="11">
        <f t="shared" ref="AF646:AG646" si="1710">IF(COUNT(B644:B646)&gt;=2,AVERAGE(B644:B646),"")</f>
        <v>146579.88417661999</v>
      </c>
      <c r="AG646" s="11">
        <f t="shared" si="1710"/>
        <v>2316742.6</v>
      </c>
      <c r="AH646" s="11">
        <f t="shared" ref="AH646:AI646" si="1711">IF(COUNT(D644:D646)&gt;=2,AVERAGE(D644:D646)/1000,"")</f>
        <v>40423.017581700333</v>
      </c>
      <c r="AI646" s="11">
        <f t="shared" si="1711"/>
        <v>27301.963333333333</v>
      </c>
      <c r="AJ646" s="11">
        <f t="shared" si="1445"/>
        <v>1607.1562846743402</v>
      </c>
      <c r="AK646" s="11">
        <f t="shared" si="1400"/>
        <v>4644463.6400000006</v>
      </c>
      <c r="AL646" s="11">
        <f t="shared" ref="AL646" si="1712">IF(COUNT(J644:J646)&gt;=2,AVERAGE(J644:J646)/1000,"")</f>
        <v>17855.478333333333</v>
      </c>
      <c r="AM646" s="11">
        <f t="shared" si="1393"/>
        <v>2313.0729019436631</v>
      </c>
      <c r="AN646" s="11">
        <f t="shared" si="1308"/>
        <v>6995.5070371066668</v>
      </c>
      <c r="AO646" s="11">
        <f t="shared" si="1409"/>
        <v>35535.1</v>
      </c>
      <c r="AP646" s="11">
        <f t="shared" si="1410"/>
        <v>2430.2303333333334</v>
      </c>
      <c r="AQ646" s="11">
        <f t="shared" ref="AQ646:AR646" si="1713">IF(OR(Q646="",Q643="",Q640="",Q637=""),AQ645,SUM(Q646,Q643,Q640,Q637))</f>
        <v>71298.880000000005</v>
      </c>
      <c r="AR646" s="11">
        <f t="shared" si="1713"/>
        <v>1701670.8</v>
      </c>
      <c r="AS646" s="11">
        <f t="shared" ref="AS646:AU646" si="1714">IF(OR(T646="",T643="",T640="",T637=""),AS645,SUM(T646,T643,T640,T637)/1000)</f>
        <v>17277.151999999998</v>
      </c>
      <c r="AT646" s="11">
        <f t="shared" si="1714"/>
        <v>141624.98396328487</v>
      </c>
      <c r="AU646" s="11">
        <f t="shared" si="1714"/>
        <v>1187.037</v>
      </c>
      <c r="AV646" s="11">
        <f t="shared" si="1413"/>
        <v>11933009.4</v>
      </c>
      <c r="AW646" s="11">
        <f t="shared" ref="AW646:AX646" si="1715">IF(OR(Y646="",Y643="",Y640="",Y637=""),AW645,SUM(Y646,Y643,Y640,Y637)/1000)</f>
        <v>14134.977999999999</v>
      </c>
      <c r="AX646" s="11">
        <f t="shared" si="1715"/>
        <v>2069.9631999999997</v>
      </c>
      <c r="AY646" s="11">
        <f t="shared" ref="AY646:AZ646" si="1716">IF(OR(AB646="",AB643="",AB640="",AB637=""),AY645,SUM(AB646,AB643,AB640,AB637))</f>
        <v>76917.694202999992</v>
      </c>
      <c r="AZ646" s="11">
        <f t="shared" si="1716"/>
        <v>84388.291062839999</v>
      </c>
      <c r="BA646" s="11">
        <f t="shared" si="1416"/>
        <v>16816.242999999999</v>
      </c>
      <c r="BC646" s="66" t="str">
        <f t="shared" si="1417"/>
        <v>20166</v>
      </c>
      <c r="BD646" s="2">
        <f t="shared" si="1418"/>
        <v>207.25202751894415</v>
      </c>
      <c r="BE646" s="2">
        <f t="shared" si="1419"/>
        <v>136.79212491340749</v>
      </c>
      <c r="BF646" s="2">
        <f t="shared" si="1420"/>
        <v>234.36755761790974</v>
      </c>
      <c r="BG646" s="2">
        <f t="shared" si="1421"/>
        <v>19.657363675756617</v>
      </c>
      <c r="BH646" s="2">
        <f t="shared" si="1422"/>
        <v>136.80149180280367</v>
      </c>
      <c r="BI646" s="2">
        <f t="shared" si="1423"/>
        <v>38.842588020765568</v>
      </c>
      <c r="BJ646" s="2">
        <f t="shared" si="1424"/>
        <v>128.13715182612501</v>
      </c>
      <c r="BK646" s="2">
        <f t="shared" si="1425"/>
        <v>113.32337584150511</v>
      </c>
      <c r="BL646" s="2">
        <f t="shared" si="1426"/>
        <v>9.0465077490317292</v>
      </c>
      <c r="BM646" s="2">
        <f t="shared" si="1427"/>
        <v>41.514049659001515</v>
      </c>
      <c r="BN646" s="2">
        <f t="shared" si="1428"/>
        <v>14.774807990837996</v>
      </c>
    </row>
    <row r="647" spans="1:66" ht="15" customHeight="1" x14ac:dyDescent="0.2">
      <c r="A647" s="71">
        <v>42552</v>
      </c>
      <c r="B647" s="13">
        <v>149155.87165577</v>
      </c>
      <c r="C647" s="13">
        <v>2355224.7000000002</v>
      </c>
      <c r="D647" s="76">
        <v>40753880.291642703</v>
      </c>
      <c r="E647" s="13">
        <v>27180200</v>
      </c>
      <c r="F647" s="38"/>
      <c r="G647" s="13">
        <v>1598473.0772146301</v>
      </c>
      <c r="H647" s="38"/>
      <c r="I647" s="13">
        <v>4730379.68</v>
      </c>
      <c r="J647" s="13">
        <v>17800827</v>
      </c>
      <c r="K647" s="38">
        <v>2271113.0172161101</v>
      </c>
      <c r="L647" s="13">
        <v>2335393.8252002802</v>
      </c>
      <c r="M647" s="38">
        <v>12015692.42004</v>
      </c>
      <c r="N647" s="13">
        <v>7168971.8571800003</v>
      </c>
      <c r="O647" s="13">
        <v>36031.699999999997</v>
      </c>
      <c r="P647" s="13">
        <v>2453694</v>
      </c>
      <c r="Q647" s="13"/>
      <c r="R647" s="13"/>
      <c r="S647" s="38"/>
      <c r="T647" s="13"/>
      <c r="U647" s="13"/>
      <c r="V647" s="38"/>
      <c r="W647" s="13"/>
      <c r="X647" s="13"/>
      <c r="Y647" s="13"/>
      <c r="Z647" s="13">
        <v>532555.5</v>
      </c>
      <c r="AA647" s="38"/>
      <c r="AB647" s="13"/>
      <c r="AC647" s="13"/>
      <c r="AD647" s="13"/>
      <c r="AF647" s="11">
        <f t="shared" ref="AF647:AG647" si="1717">IF(COUNT(B645:B647)&gt;=2,AVERAGE(B645:B647),"")</f>
        <v>148124.85506187667</v>
      </c>
      <c r="AG647" s="11">
        <f t="shared" si="1717"/>
        <v>2335570.8333333335</v>
      </c>
      <c r="AH647" s="11">
        <f t="shared" ref="AH647:AI647" si="1718">IF(COUNT(D645:D647)&gt;=2,AVERAGE(D645:D647)/1000,"")</f>
        <v>40562.328922615401</v>
      </c>
      <c r="AI647" s="11">
        <f t="shared" si="1718"/>
        <v>27242.036666666667</v>
      </c>
      <c r="AJ647" s="11">
        <f t="shared" si="1445"/>
        <v>1606.0915898153</v>
      </c>
      <c r="AK647" s="11">
        <f t="shared" si="1400"/>
        <v>4693964.2433333332</v>
      </c>
      <c r="AL647" s="11">
        <f t="shared" ref="AL647" si="1719">IF(COUNT(J645:J647)&gt;=2,AVERAGE(J645:J647)/1000,"")</f>
        <v>17821.434666666668</v>
      </c>
      <c r="AM647" s="11">
        <f t="shared" si="1393"/>
        <v>2325.2626396759902</v>
      </c>
      <c r="AN647" s="11">
        <f t="shared" si="1308"/>
        <v>7091.9599841599993</v>
      </c>
      <c r="AO647" s="11">
        <f t="shared" si="1409"/>
        <v>35843.833333333336</v>
      </c>
      <c r="AP647" s="11">
        <f t="shared" si="1410"/>
        <v>2432.7496666666666</v>
      </c>
      <c r="AQ647" s="11">
        <f t="shared" ref="AQ647:AR647" si="1720">IF(OR(Q647="",Q644="",Q641="",Q638=""),AQ646,SUM(Q647,Q644,Q641,Q638))</f>
        <v>71298.880000000005</v>
      </c>
      <c r="AR647" s="11">
        <f t="shared" si="1720"/>
        <v>1701670.8</v>
      </c>
      <c r="AS647" s="11">
        <f t="shared" ref="AS647:AU647" si="1721">IF(OR(T647="",T644="",T641="",T638=""),AS646,SUM(T647,T644,T641,T638)/1000)</f>
        <v>17277.151999999998</v>
      </c>
      <c r="AT647" s="11">
        <f t="shared" si="1721"/>
        <v>141624.98396328487</v>
      </c>
      <c r="AU647" s="11">
        <f t="shared" si="1721"/>
        <v>1187.037</v>
      </c>
      <c r="AV647" s="11">
        <f t="shared" si="1413"/>
        <v>11933009.4</v>
      </c>
      <c r="AW647" s="11">
        <f t="shared" ref="AW647:AX647" si="1722">IF(OR(Y647="",Y644="",Y641="",Y638=""),AW646,SUM(Y647,Y644,Y641,Y638)/1000)</f>
        <v>14134.977999999999</v>
      </c>
      <c r="AX647" s="11">
        <f t="shared" si="1722"/>
        <v>2049.5365000000002</v>
      </c>
      <c r="AY647" s="11">
        <f t="shared" ref="AY647:AZ647" si="1723">IF(OR(AB647="",AB644="",AB641="",AB638=""),AY646,SUM(AB647,AB644,AB641,AB638))</f>
        <v>76917.694202999992</v>
      </c>
      <c r="AZ647" s="11">
        <f t="shared" si="1723"/>
        <v>84388.291062839999</v>
      </c>
      <c r="BA647" s="11">
        <f t="shared" si="1416"/>
        <v>16816.242999999999</v>
      </c>
      <c r="BC647" s="66" t="str">
        <f t="shared" si="1417"/>
        <v>20167</v>
      </c>
      <c r="BD647" s="2">
        <f t="shared" si="1418"/>
        <v>209.36086350872108</v>
      </c>
      <c r="BE647" s="2">
        <f t="shared" si="1419"/>
        <v>137.52577661197355</v>
      </c>
      <c r="BF647" s="2">
        <f t="shared" si="1420"/>
        <v>234.89144137175145</v>
      </c>
      <c r="BG647" s="2">
        <f t="shared" si="1421"/>
        <v>19.824436074199976</v>
      </c>
      <c r="BH647" s="2">
        <f t="shared" si="1422"/>
        <v>136.96421242591049</v>
      </c>
      <c r="BI647" s="2">
        <f t="shared" si="1423"/>
        <v>39.104397840146916</v>
      </c>
      <c r="BJ647" s="2">
        <f t="shared" si="1424"/>
        <v>128.32110085697425</v>
      </c>
      <c r="BK647" s="2">
        <f t="shared" si="1425"/>
        <v>113.61320191852124</v>
      </c>
      <c r="BL647" s="2">
        <f t="shared" si="1426"/>
        <v>9.1421714037824753</v>
      </c>
      <c r="BM647" s="2">
        <f t="shared" si="1427"/>
        <v>42.045733519068527</v>
      </c>
      <c r="BN647" s="2">
        <f t="shared" si="1428"/>
        <v>14.81637085887621</v>
      </c>
    </row>
    <row r="648" spans="1:66" ht="15" customHeight="1" x14ac:dyDescent="0.2">
      <c r="A648" s="71">
        <v>42583</v>
      </c>
      <c r="B648" s="13">
        <v>151098.29052335001</v>
      </c>
      <c r="C648" s="13">
        <v>2384481.9</v>
      </c>
      <c r="D648" s="76">
        <v>40863191.389999501</v>
      </c>
      <c r="E648" s="13">
        <v>27540490</v>
      </c>
      <c r="F648" s="38"/>
      <c r="G648" s="13">
        <v>1600710.66525633</v>
      </c>
      <c r="H648" s="38"/>
      <c r="I648" s="13">
        <v>4746026.68</v>
      </c>
      <c r="J648" s="13">
        <v>17772742</v>
      </c>
      <c r="K648" s="38">
        <v>2281970.7424893901</v>
      </c>
      <c r="L648" s="13">
        <v>2348937.5656975601</v>
      </c>
      <c r="M648" s="38">
        <v>12048667.386879999</v>
      </c>
      <c r="N648" s="13">
        <v>7116798.7129100002</v>
      </c>
      <c r="O648" s="13">
        <v>36169.599999999999</v>
      </c>
      <c r="P648" s="13">
        <v>2486214</v>
      </c>
      <c r="Q648" s="13"/>
      <c r="R648" s="13"/>
      <c r="S648" s="38"/>
      <c r="T648" s="13"/>
      <c r="U648" s="13"/>
      <c r="V648" s="38"/>
      <c r="W648" s="13"/>
      <c r="X648" s="13"/>
      <c r="Y648" s="13"/>
      <c r="Z648" s="13">
        <v>533586</v>
      </c>
      <c r="AA648" s="38"/>
      <c r="AB648" s="13"/>
      <c r="AC648" s="13"/>
      <c r="AD648" s="13"/>
      <c r="AF648" s="11">
        <f t="shared" ref="AF648:AG648" si="1724">IF(COUNT(B646:B648)&gt;=2,AVERAGE(B646:B648),"")</f>
        <v>149767.78165785334</v>
      </c>
      <c r="AG648" s="11">
        <f t="shared" si="1724"/>
        <v>2355942.3666666667</v>
      </c>
      <c r="AH648" s="11">
        <f t="shared" ref="AH648:AI648" si="1725">IF(COUNT(D646:D648)&gt;=2,AVERAGE(D646:D648)/1000,"")</f>
        <v>40731.945480602502</v>
      </c>
      <c r="AI648" s="11">
        <f t="shared" si="1725"/>
        <v>27350.67</v>
      </c>
      <c r="AJ648" s="11">
        <f t="shared" si="1445"/>
        <v>1603.4090461468165</v>
      </c>
      <c r="AK648" s="11">
        <f t="shared" si="1400"/>
        <v>4737952.53</v>
      </c>
      <c r="AL648" s="11">
        <f t="shared" ref="AL648" si="1726">IF(COUNT(J646:J648)&gt;=2,AVERAGE(J646:J648)/1000,"")</f>
        <v>17803.913</v>
      </c>
      <c r="AM648" s="11">
        <f t="shared" si="1393"/>
        <v>2337.4638985801303</v>
      </c>
      <c r="AN648" s="11">
        <f t="shared" si="1308"/>
        <v>7134.9239211100003</v>
      </c>
      <c r="AO648" s="11">
        <f t="shared" si="1409"/>
        <v>36019.4</v>
      </c>
      <c r="AP648" s="11">
        <f t="shared" si="1410"/>
        <v>2450.931</v>
      </c>
      <c r="AQ648" s="11">
        <f t="shared" ref="AQ648:AR648" si="1727">IF(OR(Q648="",Q645="",Q642="",Q639=""),AQ647,SUM(Q648,Q645,Q642,Q639))</f>
        <v>71298.880000000005</v>
      </c>
      <c r="AR648" s="11">
        <f t="shared" si="1727"/>
        <v>1701670.8</v>
      </c>
      <c r="AS648" s="11">
        <f t="shared" ref="AS648:AU648" si="1728">IF(OR(T648="",T645="",T642="",T639=""),AS647,SUM(T648,T645,T642,T639)/1000)</f>
        <v>17277.151999999998</v>
      </c>
      <c r="AT648" s="11">
        <f t="shared" si="1728"/>
        <v>141624.98396328487</v>
      </c>
      <c r="AU648" s="11">
        <f t="shared" si="1728"/>
        <v>1187.037</v>
      </c>
      <c r="AV648" s="11">
        <f t="shared" si="1413"/>
        <v>11933009.4</v>
      </c>
      <c r="AW648" s="11">
        <f t="shared" ref="AW648:AX648" si="1729">IF(OR(Y648="",Y645="",Y642="",Y639=""),AW647,SUM(Y648,Y645,Y642,Y639)/1000)</f>
        <v>14134.977999999999</v>
      </c>
      <c r="AX648" s="11">
        <f t="shared" si="1729"/>
        <v>2050.9187999999999</v>
      </c>
      <c r="AY648" s="11">
        <f t="shared" ref="AY648:AZ648" si="1730">IF(OR(AB648="",AB645="",AB642="",AB639=""),AY647,SUM(AB648,AB645,AB642,AB639))</f>
        <v>76917.694202999992</v>
      </c>
      <c r="AZ648" s="11">
        <f t="shared" si="1730"/>
        <v>84388.291062839999</v>
      </c>
      <c r="BA648" s="11">
        <f t="shared" si="1416"/>
        <v>16816.242999999999</v>
      </c>
      <c r="BC648" s="66" t="str">
        <f t="shared" si="1417"/>
        <v>20168</v>
      </c>
      <c r="BD648" s="2">
        <f t="shared" si="1418"/>
        <v>211.5675540136981</v>
      </c>
      <c r="BE648" s="2">
        <f t="shared" si="1419"/>
        <v>138.07178993163049</v>
      </c>
      <c r="BF648" s="2">
        <f t="shared" si="1420"/>
        <v>235.6108999950126</v>
      </c>
      <c r="BG648" s="2">
        <f t="shared" si="1421"/>
        <v>19.780922266860607</v>
      </c>
      <c r="BH648" s="2">
        <f t="shared" si="1422"/>
        <v>137.15734562545947</v>
      </c>
      <c r="BI648" s="2">
        <f t="shared" si="1423"/>
        <v>39.603452458955367</v>
      </c>
      <c r="BJ648" s="2">
        <f t="shared" si="1424"/>
        <v>128.36086973452069</v>
      </c>
      <c r="BK648" s="2">
        <f t="shared" si="1425"/>
        <v>114.59219478571234</v>
      </c>
      <c r="BL648" s="2">
        <f t="shared" si="1426"/>
        <v>9.2757159441319761</v>
      </c>
      <c r="BM648" s="2">
        <f t="shared" si="1427"/>
        <v>42.511300838222695</v>
      </c>
      <c r="BN648" s="2">
        <f t="shared" si="1428"/>
        <v>14.722671651949126</v>
      </c>
    </row>
    <row r="649" spans="1:66" ht="15" customHeight="1" x14ac:dyDescent="0.2">
      <c r="A649" s="71">
        <v>42614</v>
      </c>
      <c r="B649" s="13">
        <v>151636.04999999999</v>
      </c>
      <c r="C649" s="13">
        <v>2383677.4</v>
      </c>
      <c r="D649" s="76">
        <v>40958921.0635757</v>
      </c>
      <c r="E649" s="13">
        <v>28999710</v>
      </c>
      <c r="F649" s="38"/>
      <c r="G649" s="13">
        <v>1620227.39195293</v>
      </c>
      <c r="H649" s="38"/>
      <c r="I649" s="13">
        <v>4737630.76</v>
      </c>
      <c r="J649" s="13">
        <v>17765549</v>
      </c>
      <c r="K649" s="38">
        <v>2282046.0906029399</v>
      </c>
      <c r="L649" s="13">
        <v>2351620.44943775</v>
      </c>
      <c r="M649" s="38">
        <v>12195997.654650001</v>
      </c>
      <c r="N649" s="13">
        <v>7231920.6842799997</v>
      </c>
      <c r="O649" s="13">
        <v>36148.800000000003</v>
      </c>
      <c r="P649" s="13">
        <v>2509320</v>
      </c>
      <c r="Q649" s="13">
        <v>19101.07</v>
      </c>
      <c r="R649" s="13">
        <v>434128.4</v>
      </c>
      <c r="S649" s="38">
        <v>4269760</v>
      </c>
      <c r="T649" s="13">
        <v>4353357</v>
      </c>
      <c r="U649" s="13">
        <v>37500412.2288066</v>
      </c>
      <c r="V649" s="38">
        <v>312163</v>
      </c>
      <c r="W649" s="13">
        <v>316745</v>
      </c>
      <c r="X649" s="13">
        <v>3205019</v>
      </c>
      <c r="Y649" s="76">
        <v>3628874</v>
      </c>
      <c r="Z649" s="13">
        <v>511082.8</v>
      </c>
      <c r="AA649" s="38">
        <v>19632.744734</v>
      </c>
      <c r="AB649" s="13">
        <v>20154.642166000001</v>
      </c>
      <c r="AC649" s="13">
        <v>22339.96031627</v>
      </c>
      <c r="AD649" s="13">
        <v>4391220</v>
      </c>
      <c r="AF649" s="11">
        <f t="shared" ref="AF649:AG649" si="1731">IF(COUNT(B647:B649)&gt;=2,AVERAGE(B647:B649),"")</f>
        <v>150630.07072637332</v>
      </c>
      <c r="AG649" s="11">
        <f t="shared" si="1731"/>
        <v>2374461.3333333335</v>
      </c>
      <c r="AH649" s="11">
        <f t="shared" ref="AH649:AI649" si="1732">IF(COUNT(D647:D649)&gt;=2,AVERAGE(D647:D649)/1000,"")</f>
        <v>40858.66424840597</v>
      </c>
      <c r="AI649" s="11">
        <f t="shared" si="1732"/>
        <v>27906.799999999999</v>
      </c>
      <c r="AJ649" s="11">
        <f t="shared" si="1445"/>
        <v>1606.4703781412968</v>
      </c>
      <c r="AK649" s="11">
        <f t="shared" si="1400"/>
        <v>4738012.3733333331</v>
      </c>
      <c r="AL649" s="11">
        <f t="shared" ref="AL649" si="1733">IF(COUNT(J647:J649)&gt;=2,AVERAGE(J647:J649)/1000,"")</f>
        <v>17779.705999999998</v>
      </c>
      <c r="AM649" s="11">
        <f t="shared" si="1393"/>
        <v>2345.317280111864</v>
      </c>
      <c r="AN649" s="11">
        <f t="shared" si="1308"/>
        <v>7172.563751456667</v>
      </c>
      <c r="AO649" s="11">
        <f t="shared" si="1409"/>
        <v>36116.699999999997</v>
      </c>
      <c r="AP649" s="11">
        <f t="shared" si="1410"/>
        <v>2483.076</v>
      </c>
      <c r="AQ649" s="11">
        <f t="shared" ref="AQ649:AR649" si="1734">IF(OR(Q649="",Q646="",Q643="",Q640=""),AQ648,SUM(Q649,Q646,Q643,Q640))</f>
        <v>72740.180000000008</v>
      </c>
      <c r="AR649" s="11">
        <f t="shared" si="1734"/>
        <v>1718935</v>
      </c>
      <c r="AS649" s="11">
        <f t="shared" ref="AS649:AU649" si="1735">IF(OR(T649="",T646="",T643="",T640=""),AS648,SUM(T649,T646,T643,T640)/1000)</f>
        <v>17368.909</v>
      </c>
      <c r="AT649" s="11">
        <f t="shared" si="1735"/>
        <v>145566.55195252941</v>
      </c>
      <c r="AU649" s="11">
        <f t="shared" si="1735"/>
        <v>1206.4780000000001</v>
      </c>
      <c r="AV649" s="11">
        <f t="shared" si="1413"/>
        <v>12147383.399999999</v>
      </c>
      <c r="AW649" s="11">
        <f t="shared" ref="AW649:AX649" si="1736">IF(OR(Y649="",Y646="",Y643="",Y640=""),AW648,SUM(Y649,Y646,Y643,Y640)/1000)</f>
        <v>14347.495999999999</v>
      </c>
      <c r="AX649" s="11">
        <f t="shared" si="1736"/>
        <v>2085.1374000000001</v>
      </c>
      <c r="AY649" s="11">
        <f t="shared" ref="AY649:AZ649" si="1737">IF(OR(AB649="",AB646="",AB643="",AB640=""),AY648,SUM(AB649,AB646,AB643,AB640))</f>
        <v>78413.663105</v>
      </c>
      <c r="AZ649" s="11">
        <f t="shared" si="1737"/>
        <v>84913.341383120001</v>
      </c>
      <c r="BA649" s="11">
        <f t="shared" si="1416"/>
        <v>17139.577000000001</v>
      </c>
      <c r="BC649" s="66" t="str">
        <f t="shared" si="1417"/>
        <v>20169</v>
      </c>
      <c r="BD649" s="2">
        <f t="shared" si="1418"/>
        <v>210.05628932439518</v>
      </c>
      <c r="BE649" s="2">
        <f t="shared" si="1419"/>
        <v>137.25162548087053</v>
      </c>
      <c r="BF649" s="2">
        <f t="shared" si="1420"/>
        <v>234.77439408193783</v>
      </c>
      <c r="BG649" s="2">
        <f t="shared" si="1421"/>
        <v>19.312037491273738</v>
      </c>
      <c r="BH649" s="2">
        <f t="shared" si="1422"/>
        <v>135.30257185035512</v>
      </c>
      <c r="BI649" s="2">
        <f t="shared" si="1423"/>
        <v>39.335963678477725</v>
      </c>
      <c r="BJ649" s="2">
        <f t="shared" si="1424"/>
        <v>126.08038489106011</v>
      </c>
      <c r="BK649" s="2">
        <f t="shared" si="1425"/>
        <v>112.33352552721665</v>
      </c>
      <c r="BL649" s="2">
        <f t="shared" si="1426"/>
        <v>9.2201931657532636</v>
      </c>
      <c r="BM649" s="2">
        <f t="shared" si="1427"/>
        <v>42.474889444842667</v>
      </c>
      <c r="BN649" s="2">
        <f t="shared" si="1428"/>
        <v>14.466665750885419</v>
      </c>
    </row>
    <row r="650" spans="1:66" ht="15" customHeight="1" x14ac:dyDescent="0.2">
      <c r="A650" s="71">
        <v>42644</v>
      </c>
      <c r="B650" s="13">
        <v>151948.54047779</v>
      </c>
      <c r="C650" s="13">
        <v>2392441.2000000002</v>
      </c>
      <c r="D650" s="76">
        <v>41063022.036225602</v>
      </c>
      <c r="E650" s="13">
        <v>28307630</v>
      </c>
      <c r="F650" s="38"/>
      <c r="G650" s="13">
        <v>1629123.20654288</v>
      </c>
      <c r="H650" s="38"/>
      <c r="I650" s="13">
        <v>4778478.8899999997</v>
      </c>
      <c r="J650" s="13">
        <v>17986304</v>
      </c>
      <c r="K650" s="38">
        <v>2286437.1909324098</v>
      </c>
      <c r="L650" s="13">
        <v>2356477.21185571</v>
      </c>
      <c r="M650" s="38">
        <v>12182087.40057</v>
      </c>
      <c r="N650" s="13">
        <v>7269977.3598499997</v>
      </c>
      <c r="O650" s="13">
        <v>36051</v>
      </c>
      <c r="P650" s="13">
        <v>2566282</v>
      </c>
      <c r="Q650" s="13"/>
      <c r="R650" s="13"/>
      <c r="S650" s="38"/>
      <c r="T650" s="13"/>
      <c r="U650" s="13"/>
      <c r="V650" s="38"/>
      <c r="W650" s="13"/>
      <c r="X650" s="13"/>
      <c r="Y650" s="13"/>
      <c r="Z650" s="13">
        <v>525854.19999999995</v>
      </c>
      <c r="AA650" s="38"/>
      <c r="AB650" s="13"/>
      <c r="AC650" s="13"/>
      <c r="AD650" s="13"/>
      <c r="AF650" s="11">
        <f t="shared" ref="AF650:AG650" si="1738">IF(COUNT(B648:B650)&gt;=2,AVERAGE(B648:B650),"")</f>
        <v>151560.96033371333</v>
      </c>
      <c r="AG650" s="11">
        <f t="shared" si="1738"/>
        <v>2386866.8333333335</v>
      </c>
      <c r="AH650" s="11">
        <f t="shared" ref="AH650:AI650" si="1739">IF(COUNT(D648:D650)&gt;=2,AVERAGE(D648:D650)/1000,"")</f>
        <v>40961.711496600263</v>
      </c>
      <c r="AI650" s="11">
        <f t="shared" si="1739"/>
        <v>28282.61</v>
      </c>
      <c r="AJ650" s="11">
        <f t="shared" si="1445"/>
        <v>1616.68708791738</v>
      </c>
      <c r="AK650" s="11">
        <f t="shared" si="1400"/>
        <v>4754045.4433333324</v>
      </c>
      <c r="AL650" s="11">
        <f t="shared" ref="AL650" si="1740">IF(COUNT(J648:J650)&gt;=2,AVERAGE(J648:J650)/1000,"")</f>
        <v>17841.531666666669</v>
      </c>
      <c r="AM650" s="11">
        <f t="shared" si="1393"/>
        <v>2352.345075663673</v>
      </c>
      <c r="AN650" s="11">
        <f t="shared" si="1308"/>
        <v>7206.2322523466673</v>
      </c>
      <c r="AO650" s="11">
        <f t="shared" si="1409"/>
        <v>36123.133333333331</v>
      </c>
      <c r="AP650" s="11">
        <f t="shared" si="1410"/>
        <v>2520.6053333333334</v>
      </c>
      <c r="AQ650" s="11">
        <f t="shared" ref="AQ650:AR650" si="1741">IF(OR(Q650="",Q647="",Q644="",Q641=""),AQ649,SUM(Q650,Q647,Q644,Q641))</f>
        <v>72740.180000000008</v>
      </c>
      <c r="AR650" s="11">
        <f t="shared" si="1741"/>
        <v>1718935</v>
      </c>
      <c r="AS650" s="11">
        <f t="shared" ref="AS650:AU650" si="1742">IF(OR(T650="",T647="",T644="",T641=""),AS649,SUM(T650,T647,T644,T641)/1000)</f>
        <v>17368.909</v>
      </c>
      <c r="AT650" s="11">
        <f t="shared" si="1742"/>
        <v>145566.55195252941</v>
      </c>
      <c r="AU650" s="11">
        <f t="shared" si="1742"/>
        <v>1206.4780000000001</v>
      </c>
      <c r="AV650" s="11">
        <f t="shared" si="1413"/>
        <v>12147383.399999999</v>
      </c>
      <c r="AW650" s="11">
        <f t="shared" ref="AW650:AX650" si="1743">IF(OR(Y650="",Y647="",Y644="",Y641=""),AW649,SUM(Y650,Y647,Y644,Y641)/1000)</f>
        <v>14347.495999999999</v>
      </c>
      <c r="AX650" s="11">
        <f t="shared" si="1743"/>
        <v>2057.6053000000002</v>
      </c>
      <c r="AY650" s="11">
        <f t="shared" ref="AY650:AZ650" si="1744">IF(OR(AB650="",AB647="",AB644="",AB641=""),AY649,SUM(AB650,AB647,AB644,AB641))</f>
        <v>78413.663105</v>
      </c>
      <c r="AZ650" s="11">
        <f t="shared" si="1744"/>
        <v>84913.341383120001</v>
      </c>
      <c r="BA650" s="11">
        <f t="shared" si="1416"/>
        <v>17139.577000000001</v>
      </c>
      <c r="BC650" s="66" t="str">
        <f t="shared" si="1417"/>
        <v>201610</v>
      </c>
      <c r="BD650" s="2">
        <f t="shared" si="1418"/>
        <v>211.26568990476892</v>
      </c>
      <c r="BE650" s="2">
        <f t="shared" si="1419"/>
        <v>138.44877438495547</v>
      </c>
      <c r="BF650" s="2">
        <f t="shared" si="1420"/>
        <v>235.75613319025325</v>
      </c>
      <c r="BG650" s="2">
        <f t="shared" si="1421"/>
        <v>19.70471538216351</v>
      </c>
      <c r="BH650" s="2">
        <f t="shared" si="1422"/>
        <v>135.07658532521029</v>
      </c>
      <c r="BI650" s="2">
        <f t="shared" si="1423"/>
        <v>39.704590612322825</v>
      </c>
      <c r="BJ650" s="2">
        <f t="shared" si="1424"/>
        <v>125.95642525938138</v>
      </c>
      <c r="BK650" s="2">
        <f t="shared" si="1425"/>
        <v>114.04841526755587</v>
      </c>
      <c r="BL650" s="2">
        <f t="shared" si="1426"/>
        <v>9.2760501924038685</v>
      </c>
      <c r="BM650" s="2">
        <f t="shared" si="1427"/>
        <v>42.682935684973224</v>
      </c>
      <c r="BN650" s="2">
        <f t="shared" si="1428"/>
        <v>14.574783440034736</v>
      </c>
    </row>
    <row r="651" spans="1:66" ht="15" customHeight="1" x14ac:dyDescent="0.2">
      <c r="A651" s="71">
        <v>42675</v>
      </c>
      <c r="B651" s="13">
        <v>153043.20618985</v>
      </c>
      <c r="C651" s="13">
        <v>2405287.2999999998</v>
      </c>
      <c r="D651" s="76">
        <v>41178997.143167697</v>
      </c>
      <c r="E651" s="13">
        <v>21956760</v>
      </c>
      <c r="F651" s="38"/>
      <c r="G651" s="13">
        <v>1634216.72678089</v>
      </c>
      <c r="H651" s="38"/>
      <c r="I651" s="13">
        <v>4868651.16</v>
      </c>
      <c r="J651" s="13">
        <v>18114619</v>
      </c>
      <c r="K651" s="38">
        <v>2314068.1690719002</v>
      </c>
      <c r="L651" s="13">
        <v>2387236.1463678898</v>
      </c>
      <c r="M651" s="38">
        <v>12299338.3037</v>
      </c>
      <c r="N651" s="13">
        <v>7381047.6280100001</v>
      </c>
      <c r="O651" s="13">
        <v>36433</v>
      </c>
      <c r="P651" s="13">
        <v>2561804</v>
      </c>
      <c r="Q651" s="13"/>
      <c r="R651" s="13"/>
      <c r="S651" s="38"/>
      <c r="T651" s="13"/>
      <c r="U651" s="13"/>
      <c r="V651" s="38"/>
      <c r="W651" s="13"/>
      <c r="X651" s="13"/>
      <c r="Y651" s="13"/>
      <c r="Z651" s="13">
        <v>541350.19999999995</v>
      </c>
      <c r="AA651" s="38"/>
      <c r="AB651" s="13"/>
      <c r="AC651" s="13"/>
      <c r="AD651" s="13"/>
      <c r="AF651" s="11">
        <f t="shared" ref="AF651:AG651" si="1745">IF(COUNT(B649:B651)&gt;=2,AVERAGE(B649:B651),"")</f>
        <v>152209.26555588</v>
      </c>
      <c r="AG651" s="11">
        <f t="shared" si="1745"/>
        <v>2393801.9666666663</v>
      </c>
      <c r="AH651" s="11">
        <f t="shared" ref="AH651:AI651" si="1746">IF(COUNT(D649:D651)&gt;=2,AVERAGE(D649:D651)/1000,"")</f>
        <v>41066.98008098967</v>
      </c>
      <c r="AI651" s="11">
        <f t="shared" si="1746"/>
        <v>26421.366666666669</v>
      </c>
      <c r="AJ651" s="11">
        <f t="shared" si="1445"/>
        <v>1627.8557750922337</v>
      </c>
      <c r="AK651" s="11">
        <f t="shared" si="1400"/>
        <v>4794920.2699999996</v>
      </c>
      <c r="AL651" s="11">
        <f t="shared" ref="AL651" si="1747">IF(COUNT(J649:J651)&gt;=2,AVERAGE(J649:J651)/1000,"")</f>
        <v>17955.490666666668</v>
      </c>
      <c r="AM651" s="11">
        <f t="shared" si="1393"/>
        <v>2365.1112692204501</v>
      </c>
      <c r="AN651" s="11">
        <f t="shared" si="1308"/>
        <v>7294.3152240466661</v>
      </c>
      <c r="AO651" s="11">
        <f t="shared" si="1409"/>
        <v>36210.933333333334</v>
      </c>
      <c r="AP651" s="11">
        <f t="shared" si="1410"/>
        <v>2545.8020000000001</v>
      </c>
      <c r="AQ651" s="11">
        <f t="shared" ref="AQ651:AR651" si="1748">IF(OR(Q651="",Q648="",Q645="",Q642=""),AQ650,SUM(Q651,Q648,Q645,Q642))</f>
        <v>72740.180000000008</v>
      </c>
      <c r="AR651" s="11">
        <f t="shared" si="1748"/>
        <v>1718935</v>
      </c>
      <c r="AS651" s="11">
        <f t="shared" ref="AS651:AU651" si="1749">IF(OR(T651="",T648="",T645="",T642=""),AS650,SUM(T651,T648,T645,T642)/1000)</f>
        <v>17368.909</v>
      </c>
      <c r="AT651" s="11">
        <f t="shared" si="1749"/>
        <v>145566.55195252941</v>
      </c>
      <c r="AU651" s="11">
        <f t="shared" si="1749"/>
        <v>1206.4780000000001</v>
      </c>
      <c r="AV651" s="11">
        <f t="shared" si="1413"/>
        <v>12147383.399999999</v>
      </c>
      <c r="AW651" s="11">
        <f t="shared" ref="AW651:AX651" si="1750">IF(OR(Y651="",Y648="",Y645="",Y642=""),AW650,SUM(Y651,Y648,Y645,Y642)/1000)</f>
        <v>14347.495999999999</v>
      </c>
      <c r="AX651" s="11">
        <f t="shared" si="1750"/>
        <v>2079.7604000000001</v>
      </c>
      <c r="AY651" s="11">
        <f t="shared" ref="AY651:AZ651" si="1751">IF(OR(AB651="",AB648="",AB645="",AB642=""),AY650,SUM(AB651,AB648,AB645,AB642))</f>
        <v>78413.663105</v>
      </c>
      <c r="AZ651" s="11">
        <f t="shared" si="1751"/>
        <v>84913.341383120001</v>
      </c>
      <c r="BA651" s="11">
        <f t="shared" si="1416"/>
        <v>17139.577000000001</v>
      </c>
      <c r="BC651" s="66" t="str">
        <f t="shared" si="1417"/>
        <v>201611</v>
      </c>
      <c r="BD651" s="2">
        <f t="shared" si="1418"/>
        <v>212.57130593596045</v>
      </c>
      <c r="BE651" s="2">
        <f t="shared" si="1419"/>
        <v>139.53705577678909</v>
      </c>
      <c r="BF651" s="2">
        <f t="shared" si="1420"/>
        <v>236.48958027576521</v>
      </c>
      <c r="BG651" s="2">
        <f t="shared" si="1421"/>
        <v>19.970071105061546</v>
      </c>
      <c r="BH651" s="2">
        <f t="shared" si="1422"/>
        <v>135.33448225634893</v>
      </c>
      <c r="BI651" s="2">
        <f t="shared" si="1423"/>
        <v>39.705092106382928</v>
      </c>
      <c r="BJ651" s="2">
        <f t="shared" si="1424"/>
        <v>125.78516924469214</v>
      </c>
      <c r="BK651" s="2">
        <f t="shared" si="1425"/>
        <v>114.3544678663955</v>
      </c>
      <c r="BL651" s="2">
        <f t="shared" si="1426"/>
        <v>9.32498539611308</v>
      </c>
      <c r="BM651" s="2">
        <f t="shared" si="1427"/>
        <v>42.798236040952162</v>
      </c>
      <c r="BN651" s="2">
        <f t="shared" si="1428"/>
        <v>14.765937908961</v>
      </c>
    </row>
    <row r="652" spans="1:66" ht="15" customHeight="1" x14ac:dyDescent="0.2">
      <c r="A652" s="71">
        <v>42705</v>
      </c>
      <c r="B652" s="13">
        <v>155006.66678109</v>
      </c>
      <c r="C652" s="13">
        <v>2402005.4</v>
      </c>
      <c r="D652" s="76">
        <v>41375472.848268896</v>
      </c>
      <c r="E652" s="13">
        <v>20883210</v>
      </c>
      <c r="F652" s="38"/>
      <c r="G652" s="13">
        <v>1647269.4782360001</v>
      </c>
      <c r="H652" s="38"/>
      <c r="I652" s="13">
        <v>5004976.79</v>
      </c>
      <c r="J652" s="13">
        <v>18295749</v>
      </c>
      <c r="K652" s="38">
        <v>2371654.89834414</v>
      </c>
      <c r="L652" s="13">
        <v>2446065.7481721798</v>
      </c>
      <c r="M652" s="38">
        <v>12501196.027519999</v>
      </c>
      <c r="N652" s="13">
        <v>7662999.0270800004</v>
      </c>
      <c r="O652" s="13">
        <v>38418</v>
      </c>
      <c r="P652" s="13">
        <v>2601201</v>
      </c>
      <c r="Q652" s="13">
        <v>21156.619999999995</v>
      </c>
      <c r="R652" s="13">
        <v>442048.1</v>
      </c>
      <c r="S652" s="38">
        <v>4336806</v>
      </c>
      <c r="T652" s="13">
        <v>4455188</v>
      </c>
      <c r="U652" s="13">
        <v>38651615.061098099</v>
      </c>
      <c r="V652" s="38">
        <v>328914</v>
      </c>
      <c r="W652" s="13">
        <v>334203</v>
      </c>
      <c r="X652" s="13">
        <v>3193903.8</v>
      </c>
      <c r="Y652" s="76">
        <v>3807197</v>
      </c>
      <c r="Z652" s="13">
        <v>567130.69999999995</v>
      </c>
      <c r="AA652" s="38">
        <v>20745.791993999999</v>
      </c>
      <c r="AB652" s="13">
        <v>21369.694114000002</v>
      </c>
      <c r="AC652" s="13">
        <v>24165.83556159</v>
      </c>
      <c r="AD652" s="13">
        <v>4440601</v>
      </c>
      <c r="AF652" s="11">
        <f t="shared" ref="AF652:AG652" si="1752">IF(COUNT(B650:B652)&gt;=2,AVERAGE(B650:B652),"")</f>
        <v>153332.80448291</v>
      </c>
      <c r="AG652" s="11">
        <f t="shared" si="1752"/>
        <v>2399911.3000000003</v>
      </c>
      <c r="AH652" s="11">
        <f t="shared" ref="AH652:AI652" si="1753">IF(COUNT(D650:D652)&gt;=2,AVERAGE(D650:D652)/1000,"")</f>
        <v>41205.830675887395</v>
      </c>
      <c r="AI652" s="11">
        <f t="shared" si="1753"/>
        <v>23715.866666666669</v>
      </c>
      <c r="AJ652" s="11">
        <f t="shared" si="1445"/>
        <v>1636.8698038532566</v>
      </c>
      <c r="AK652" s="11">
        <f t="shared" si="1400"/>
        <v>4884035.6133333333</v>
      </c>
      <c r="AL652" s="11">
        <f t="shared" ref="AL652" si="1754">IF(COUNT(J650:J652)&gt;=2,AVERAGE(J650:J652)/1000,"")</f>
        <v>18132.223999999998</v>
      </c>
      <c r="AM652" s="11">
        <f t="shared" si="1393"/>
        <v>2396.5930354652601</v>
      </c>
      <c r="AN652" s="11">
        <f t="shared" si="1308"/>
        <v>7438.0080049800008</v>
      </c>
      <c r="AO652" s="11">
        <f t="shared" si="1409"/>
        <v>36967.333333333336</v>
      </c>
      <c r="AP652" s="11">
        <f t="shared" si="1410"/>
        <v>2576.4290000000001</v>
      </c>
      <c r="AQ652" s="11">
        <f t="shared" ref="AQ652:AR652" si="1755">IF(OR(Q652="",Q649="",Q646="",Q643=""),AQ651,SUM(Q652,Q649,Q646,Q643))</f>
        <v>74639.509999999995</v>
      </c>
      <c r="AR652" s="11">
        <f t="shared" si="1755"/>
        <v>1740779.5</v>
      </c>
      <c r="AS652" s="11">
        <f t="shared" ref="AS652:AU652" si="1756">IF(OR(T652="",T649="",T646="",T643=""),AS651,SUM(T652,T649,T646,T643)/1000)</f>
        <v>17555.268</v>
      </c>
      <c r="AT652" s="11">
        <f t="shared" si="1756"/>
        <v>149451.84232908711</v>
      </c>
      <c r="AU652" s="11">
        <f t="shared" si="1756"/>
        <v>1231.021</v>
      </c>
      <c r="AV652" s="11">
        <f t="shared" si="1413"/>
        <v>12401728.5</v>
      </c>
      <c r="AW652" s="11">
        <f t="shared" ref="AW652:AX652" si="1757">IF(OR(Y652="",Y649="",Y646="",Y643=""),AW651,SUM(Y652,Y649,Y646,Y643)/1000)</f>
        <v>14592.594999999999</v>
      </c>
      <c r="AX652" s="11">
        <f t="shared" si="1757"/>
        <v>2131.9623999999999</v>
      </c>
      <c r="AY652" s="11">
        <f t="shared" ref="AY652:AZ652" si="1758">IF(OR(AB652="",AB649="",AB646="",AB643=""),AY651,SUM(AB652,AB649,AB646,AB643))</f>
        <v>80472.403680000003</v>
      </c>
      <c r="AZ652" s="11">
        <f t="shared" si="1758"/>
        <v>86014.204300099998</v>
      </c>
      <c r="BA652" s="11">
        <f t="shared" si="1416"/>
        <v>17436.241000000002</v>
      </c>
      <c r="BC652" s="65" t="str">
        <f t="shared" si="1417"/>
        <v>201612</v>
      </c>
      <c r="BD652" s="2">
        <f t="shared" si="1418"/>
        <v>209.2506033884986</v>
      </c>
      <c r="BE652" s="2">
        <f t="shared" si="1419"/>
        <v>138.85730602572718</v>
      </c>
      <c r="BF652" s="2">
        <f t="shared" si="1420"/>
        <v>235.83353160869382</v>
      </c>
      <c r="BG652" s="2">
        <f t="shared" si="1421"/>
        <v>18.150712723677703</v>
      </c>
      <c r="BH652" s="2">
        <f t="shared" si="1422"/>
        <v>134.00054438766227</v>
      </c>
      <c r="BI652" s="2">
        <f t="shared" si="1423"/>
        <v>39.136374367942757</v>
      </c>
      <c r="BJ652" s="2">
        <f t="shared" si="1424"/>
        <v>124.35293006296479</v>
      </c>
      <c r="BK652" s="2">
        <f t="shared" si="1425"/>
        <v>112.81487136836512</v>
      </c>
      <c r="BL652" s="2">
        <f t="shared" si="1426"/>
        <v>9.1900211863551693</v>
      </c>
      <c r="BM652" s="2">
        <f t="shared" si="1427"/>
        <v>42.5411752086749</v>
      </c>
      <c r="BN652" s="2">
        <f t="shared" si="1428"/>
        <v>14.706345047683108</v>
      </c>
    </row>
    <row r="653" spans="1:66" ht="15" customHeight="1" x14ac:dyDescent="0.2">
      <c r="A653" s="71">
        <v>42736</v>
      </c>
      <c r="B653" s="13">
        <v>158419.45638314</v>
      </c>
      <c r="C653" s="13">
        <v>2406386.2000000002</v>
      </c>
      <c r="D653" s="76">
        <v>41371964.8267342</v>
      </c>
      <c r="E653" s="13">
        <v>21900250</v>
      </c>
      <c r="F653" s="38"/>
      <c r="G653" s="13">
        <v>1661936.6825840699</v>
      </c>
      <c r="H653" s="38"/>
      <c r="I653" s="13">
        <v>4936881.99</v>
      </c>
      <c r="J653" s="13">
        <v>18345560</v>
      </c>
      <c r="K653" s="38">
        <v>2313409.3107811501</v>
      </c>
      <c r="L653" s="13">
        <v>2390710.4578210702</v>
      </c>
      <c r="M653" s="38">
        <v>12467452.45679</v>
      </c>
      <c r="N653" s="13">
        <v>7603905.3610899998</v>
      </c>
      <c r="O653" s="13">
        <v>38016.800000000003</v>
      </c>
      <c r="P653" s="13">
        <v>2592617</v>
      </c>
      <c r="Q653" s="13"/>
      <c r="R653" s="13"/>
      <c r="S653" s="38"/>
      <c r="T653" s="13"/>
      <c r="U653" s="13"/>
      <c r="V653" s="38"/>
      <c r="W653" s="13"/>
      <c r="X653" s="13"/>
      <c r="Y653" s="13"/>
      <c r="Z653" s="13">
        <v>528330</v>
      </c>
      <c r="AA653" s="38"/>
      <c r="AB653" s="13"/>
      <c r="AC653" s="13"/>
      <c r="AD653" s="13"/>
      <c r="AF653" s="11">
        <f t="shared" ref="AF653:AG653" si="1759">IF(COUNT(B651:B653)&gt;=2,AVERAGE(B651:B653),"")</f>
        <v>155489.77645136</v>
      </c>
      <c r="AG653" s="11">
        <f t="shared" si="1759"/>
        <v>2404559.6333333333</v>
      </c>
      <c r="AH653" s="11">
        <f t="shared" ref="AH653:AI653" si="1760">IF(COUNT(D651:D653)&gt;=2,AVERAGE(D651:D653)/1000,"")</f>
        <v>41308.811606056937</v>
      </c>
      <c r="AI653" s="11">
        <f t="shared" si="1760"/>
        <v>21580.073333333334</v>
      </c>
      <c r="AJ653" s="11">
        <f t="shared" si="1445"/>
        <v>1647.80762920032</v>
      </c>
      <c r="AK653" s="11">
        <f t="shared" si="1400"/>
        <v>4936836.6466666665</v>
      </c>
      <c r="AL653" s="11">
        <f t="shared" ref="AL653" si="1761">IF(COUNT(J651:J653)&gt;=2,AVERAGE(J651:J653)/1000,"")</f>
        <v>18251.975999999999</v>
      </c>
      <c r="AM653" s="11">
        <f t="shared" si="1393"/>
        <v>2408.0041174537137</v>
      </c>
      <c r="AN653" s="11">
        <f t="shared" si="1308"/>
        <v>7549.317338726667</v>
      </c>
      <c r="AO653" s="11">
        <f t="shared" si="1409"/>
        <v>37622.6</v>
      </c>
      <c r="AP653" s="11">
        <f t="shared" si="1410"/>
        <v>2585.2073333333333</v>
      </c>
      <c r="AQ653" s="11">
        <f t="shared" ref="AQ653:AR653" si="1762">IF(OR(Q653="",Q650="",Q647="",Q644=""),AQ652,SUM(Q653,Q650,Q647,Q644))</f>
        <v>74639.509999999995</v>
      </c>
      <c r="AR653" s="11">
        <f t="shared" si="1762"/>
        <v>1740779.5</v>
      </c>
      <c r="AS653" s="11">
        <f t="shared" ref="AS653:AU653" si="1763">IF(OR(T653="",T650="",T647="",T644=""),AS652,SUM(T653,T650,T647,T644)/1000)</f>
        <v>17555.268</v>
      </c>
      <c r="AT653" s="11">
        <f t="shared" si="1763"/>
        <v>149451.84232908711</v>
      </c>
      <c r="AU653" s="11">
        <f t="shared" si="1763"/>
        <v>1231.021</v>
      </c>
      <c r="AV653" s="11">
        <f t="shared" si="1413"/>
        <v>12401728.5</v>
      </c>
      <c r="AW653" s="11">
        <f t="shared" ref="AW653:AX653" si="1764">IF(OR(Y653="",Y650="",Y647="",Y644=""),AW652,SUM(Y653,Y650,Y647,Y644)/1000)</f>
        <v>14592.594999999999</v>
      </c>
      <c r="AX653" s="11">
        <f t="shared" si="1764"/>
        <v>2096.5479999999998</v>
      </c>
      <c r="AY653" s="11">
        <f t="shared" ref="AY653:AZ653" si="1765">IF(OR(AB653="",AB650="",AB647="",AB644=""),AY652,SUM(AB653,AB650,AB647,AB644))</f>
        <v>80472.403680000003</v>
      </c>
      <c r="AZ653" s="11">
        <f t="shared" si="1765"/>
        <v>86014.204300099998</v>
      </c>
      <c r="BA653" s="11">
        <f t="shared" si="1416"/>
        <v>17436.241000000002</v>
      </c>
      <c r="BC653" s="65" t="str">
        <f t="shared" si="1417"/>
        <v>20171</v>
      </c>
      <c r="BD653" s="2">
        <f t="shared" si="1418"/>
        <v>210.7951952867177</v>
      </c>
      <c r="BE653" s="2">
        <f t="shared" si="1419"/>
        <v>139.26076126593887</v>
      </c>
      <c r="BF653" s="2">
        <f t="shared" si="1420"/>
        <v>236.43960643117924</v>
      </c>
      <c r="BG653" s="2">
        <f t="shared" si="1421"/>
        <v>16.292112678742733</v>
      </c>
      <c r="BH653" s="2">
        <f t="shared" si="1422"/>
        <v>134.92627093840366</v>
      </c>
      <c r="BI653" s="2">
        <f t="shared" si="1423"/>
        <v>39.472865160409775</v>
      </c>
      <c r="BJ653" s="2">
        <f t="shared" si="1424"/>
        <v>125.1472080331416</v>
      </c>
      <c r="BK653" s="2">
        <f t="shared" si="1425"/>
        <v>114.94484725619873</v>
      </c>
      <c r="BL653" s="2">
        <f t="shared" si="1426"/>
        <v>9.3023523391315059</v>
      </c>
      <c r="BM653" s="2">
        <f t="shared" si="1427"/>
        <v>42.644574743506368</v>
      </c>
      <c r="BN653" s="2">
        <f t="shared" si="1428"/>
        <v>14.85335373212536</v>
      </c>
    </row>
    <row r="654" spans="1:66" ht="15" customHeight="1" x14ac:dyDescent="0.2">
      <c r="A654" s="71">
        <v>42767</v>
      </c>
      <c r="B654" s="13">
        <v>158985.69953504999</v>
      </c>
      <c r="C654" s="13">
        <v>2430059.2000000002</v>
      </c>
      <c r="D654" s="76">
        <v>41629563.821573399</v>
      </c>
      <c r="E654" s="13">
        <v>23436580</v>
      </c>
      <c r="F654" s="38"/>
      <c r="G654" s="13">
        <v>1668004.6820091</v>
      </c>
      <c r="H654" s="38"/>
      <c r="I654" s="13">
        <v>4942919.76</v>
      </c>
      <c r="J654" s="13">
        <v>18436681</v>
      </c>
      <c r="K654" s="38">
        <v>2321604.7560767499</v>
      </c>
      <c r="L654" s="13">
        <v>2401311.62839121</v>
      </c>
      <c r="M654" s="38">
        <v>12430051.61713</v>
      </c>
      <c r="N654" s="13">
        <v>7587829.3405400002</v>
      </c>
      <c r="O654" s="13">
        <v>38475.199999999997</v>
      </c>
      <c r="P654" s="13">
        <v>2556260</v>
      </c>
      <c r="Q654" s="13"/>
      <c r="R654" s="13"/>
      <c r="S654" s="38"/>
      <c r="T654" s="13"/>
      <c r="U654" s="13"/>
      <c r="V654" s="38"/>
      <c r="W654" s="13"/>
      <c r="X654" s="13"/>
      <c r="Y654" s="13"/>
      <c r="Z654" s="13">
        <v>515918</v>
      </c>
      <c r="AA654" s="38"/>
      <c r="AB654" s="13"/>
      <c r="AC654" s="13"/>
      <c r="AD654" s="13"/>
      <c r="AF654" s="11">
        <f t="shared" ref="AF654:AG654" si="1766">IF(COUNT(B652:B654)&gt;=2,AVERAGE(B652:B654),"")</f>
        <v>157470.60756642665</v>
      </c>
      <c r="AG654" s="11">
        <f t="shared" si="1766"/>
        <v>2412816.9333333331</v>
      </c>
      <c r="AH654" s="11">
        <f t="shared" ref="AH654:AI654" si="1767">IF(COUNT(D652:D654)&gt;=2,AVERAGE(D652:D654)/1000,"")</f>
        <v>41459.000498858833</v>
      </c>
      <c r="AI654" s="11">
        <f t="shared" si="1767"/>
        <v>22073.346666666668</v>
      </c>
      <c r="AJ654" s="11">
        <f t="shared" si="1445"/>
        <v>1659.0702809430566</v>
      </c>
      <c r="AK654" s="11">
        <f t="shared" si="1400"/>
        <v>4961592.8466666667</v>
      </c>
      <c r="AL654" s="11">
        <f t="shared" ref="AL654" si="1768">IF(COUNT(J652:J654)&gt;=2,AVERAGE(J652:J654)/1000,"")</f>
        <v>18359.330000000002</v>
      </c>
      <c r="AM654" s="11">
        <f t="shared" si="1393"/>
        <v>2412.6959447948202</v>
      </c>
      <c r="AN654" s="11">
        <f t="shared" si="1308"/>
        <v>7618.244576236666</v>
      </c>
      <c r="AO654" s="11">
        <f t="shared" si="1409"/>
        <v>38303.333333333336</v>
      </c>
      <c r="AP654" s="11">
        <f t="shared" si="1410"/>
        <v>2583.3593333333333</v>
      </c>
      <c r="AQ654" s="11">
        <f t="shared" ref="AQ654:AR654" si="1769">IF(OR(Q654="",Q651="",Q648="",Q645=""),AQ653,SUM(Q654,Q651,Q648,Q645))</f>
        <v>74639.509999999995</v>
      </c>
      <c r="AR654" s="11">
        <f t="shared" si="1769"/>
        <v>1740779.5</v>
      </c>
      <c r="AS654" s="11">
        <f t="shared" ref="AS654:AU654" si="1770">IF(OR(T654="",T651="",T648="",T645=""),AS653,SUM(T654,T651,T648,T645)/1000)</f>
        <v>17555.268</v>
      </c>
      <c r="AT654" s="11">
        <f t="shared" si="1770"/>
        <v>149451.84232908711</v>
      </c>
      <c r="AU654" s="11">
        <f t="shared" si="1770"/>
        <v>1231.021</v>
      </c>
      <c r="AV654" s="11">
        <f t="shared" si="1413"/>
        <v>12401728.5</v>
      </c>
      <c r="AW654" s="11">
        <f t="shared" ref="AW654:AX654" si="1771">IF(OR(Y654="",Y651="",Y648="",Y645=""),AW653,SUM(Y654,Y651,Y648,Y645)/1000)</f>
        <v>14592.594999999999</v>
      </c>
      <c r="AX654" s="11">
        <f t="shared" si="1771"/>
        <v>2104.0361000000003</v>
      </c>
      <c r="AY654" s="11">
        <f t="shared" ref="AY654:AZ654" si="1772">IF(OR(AB654="",AB651="",AB648="",AB645=""),AY653,SUM(AB654,AB651,AB648,AB645))</f>
        <v>80472.403680000003</v>
      </c>
      <c r="AZ654" s="11">
        <f t="shared" si="1772"/>
        <v>86014.204300099998</v>
      </c>
      <c r="BA654" s="11">
        <f t="shared" si="1416"/>
        <v>17436.241000000002</v>
      </c>
      <c r="BC654" s="65" t="str">
        <f t="shared" si="1417"/>
        <v>20172</v>
      </c>
      <c r="BD654" s="2">
        <f t="shared" si="1418"/>
        <v>213.76050547491081</v>
      </c>
      <c r="BE654" s="2">
        <f t="shared" si="1419"/>
        <v>139.61617513169494</v>
      </c>
      <c r="BF654" s="2">
        <f t="shared" si="1420"/>
        <v>237.2390267914202</v>
      </c>
      <c r="BG654" s="2">
        <f t="shared" si="1421"/>
        <v>14.824884593248314</v>
      </c>
      <c r="BH654" s="2">
        <f t="shared" si="1422"/>
        <v>135.67340671386106</v>
      </c>
      <c r="BI654" s="2">
        <f t="shared" si="1423"/>
        <v>40.206482766760566</v>
      </c>
      <c r="BJ654" s="2">
        <f t="shared" si="1424"/>
        <v>126.37901414992554</v>
      </c>
      <c r="BK654" s="2">
        <f t="shared" si="1425"/>
        <v>115.23409309386119</v>
      </c>
      <c r="BL654" s="2">
        <f t="shared" si="1426"/>
        <v>9.4856020117567006</v>
      </c>
      <c r="BM654" s="2">
        <f t="shared" si="1427"/>
        <v>43.535365269093163</v>
      </c>
      <c r="BN654" s="2">
        <f t="shared" si="1428"/>
        <v>15.032045423291368</v>
      </c>
    </row>
    <row r="655" spans="1:66" ht="15" customHeight="1" x14ac:dyDescent="0.2">
      <c r="A655" s="71">
        <v>42795</v>
      </c>
      <c r="B655" s="13">
        <v>160793.89800220999</v>
      </c>
      <c r="C655" s="13">
        <v>2445847.2000000002</v>
      </c>
      <c r="D655" s="76">
        <v>41711721.3247004</v>
      </c>
      <c r="E655" s="13">
        <v>27740210</v>
      </c>
      <c r="F655" s="38"/>
      <c r="G655" s="13">
        <v>1680740.38714001</v>
      </c>
      <c r="H655" s="38"/>
      <c r="I655" s="13">
        <v>5017643.55</v>
      </c>
      <c r="J655" s="13">
        <v>18414542</v>
      </c>
      <c r="K655" s="38">
        <v>2329610.9283712301</v>
      </c>
      <c r="L655" s="13">
        <v>2413002.76612454</v>
      </c>
      <c r="M655" s="38">
        <v>12547507.109300001</v>
      </c>
      <c r="N655" s="13">
        <v>7540815.1243599998</v>
      </c>
      <c r="O655" s="13">
        <v>38555.199999999997</v>
      </c>
      <c r="P655" s="13">
        <v>2585519</v>
      </c>
      <c r="Q655" s="13">
        <v>18186.77</v>
      </c>
      <c r="R655" s="13">
        <v>451042.6</v>
      </c>
      <c r="S655" s="38">
        <v>4350083</v>
      </c>
      <c r="T655" s="13">
        <v>4481413</v>
      </c>
      <c r="U655" s="13">
        <v>41130154.064932801</v>
      </c>
      <c r="V655" s="38">
        <v>324577</v>
      </c>
      <c r="W655" s="13">
        <v>328520</v>
      </c>
      <c r="X655" s="76">
        <v>3228172.2</v>
      </c>
      <c r="Y655" s="76">
        <v>3830987</v>
      </c>
      <c r="Z655" s="13">
        <v>544966.30000000005</v>
      </c>
      <c r="AA655" s="38">
        <v>20610.925263000001</v>
      </c>
      <c r="AB655" s="13">
        <v>21297.775609</v>
      </c>
      <c r="AC655" s="13">
        <v>20644.070950099998</v>
      </c>
      <c r="AD655" s="13">
        <v>4500757</v>
      </c>
      <c r="AF655" s="11">
        <f t="shared" ref="AF655:AG655" si="1773">IF(COUNT(B653:B655)&gt;=2,AVERAGE(B653:B655),"")</f>
        <v>159399.68464013332</v>
      </c>
      <c r="AG655" s="11">
        <f t="shared" si="1773"/>
        <v>2427430.8666666667</v>
      </c>
      <c r="AH655" s="11">
        <f t="shared" ref="AH655:AI655" si="1774">IF(COUNT(D653:D655)&gt;=2,AVERAGE(D653:D655)/1000,"")</f>
        <v>41571.083324336003</v>
      </c>
      <c r="AI655" s="11">
        <f t="shared" si="1774"/>
        <v>24359.013333333332</v>
      </c>
      <c r="AJ655" s="11">
        <f t="shared" si="1445"/>
        <v>1670.2272505777266</v>
      </c>
      <c r="AK655" s="11">
        <f t="shared" si="1400"/>
        <v>4965815.1000000006</v>
      </c>
      <c r="AL655" s="11">
        <f t="shared" ref="AL655" si="1775">IF(COUNT(J653:J655)&gt;=2,AVERAGE(J653:J655)/1000,"")</f>
        <v>18398.927666666666</v>
      </c>
      <c r="AM655" s="11">
        <f t="shared" si="1393"/>
        <v>2401.67495077894</v>
      </c>
      <c r="AN655" s="11">
        <f t="shared" ref="AN655:AN665" si="1776">IF(COUNT(N653:N655)&gt;=2,AVERAGE(N653:N655)/1000,"")</f>
        <v>7577.5166086633326</v>
      </c>
      <c r="AO655" s="11">
        <f t="shared" si="1409"/>
        <v>38349.066666666666</v>
      </c>
      <c r="AP655" s="11">
        <f t="shared" si="1410"/>
        <v>2578.1320000000001</v>
      </c>
      <c r="AQ655" s="11">
        <f t="shared" ref="AQ655:AR655" si="1777">IF(OR(Q655="",Q652="",Q649="",Q646=""),AQ654,SUM(Q655,Q652,Q649,Q646))</f>
        <v>76585.279999999999</v>
      </c>
      <c r="AR655" s="11">
        <f t="shared" si="1777"/>
        <v>1762126.8</v>
      </c>
      <c r="AS655" s="11">
        <f t="shared" ref="AS655:AU655" si="1778">IF(OR(T655="",T652="",T649="",T646=""),AS654,SUM(T655,T652,T649,T646)/1000)</f>
        <v>17660.310000000001</v>
      </c>
      <c r="AT655" s="11">
        <f t="shared" si="1778"/>
        <v>153623.86014268728</v>
      </c>
      <c r="AU655" s="11">
        <f t="shared" si="1778"/>
        <v>1264.652</v>
      </c>
      <c r="AV655" s="11">
        <f t="shared" si="1413"/>
        <v>12700631.699999999</v>
      </c>
      <c r="AW655" s="11">
        <f t="shared" ref="AW655:AX655" si="1779">IF(OR(Y655="",Y652="",Y649="",Y646=""),AW654,SUM(Y655,Y652,Y649,Y646)/1000)</f>
        <v>14824.888999999999</v>
      </c>
      <c r="AX655" s="11">
        <f t="shared" si="1779"/>
        <v>2158.4752000000003</v>
      </c>
      <c r="AY655" s="11">
        <f t="shared" ref="AY655:AZ655" si="1780">IF(OR(AB655="",AB652="",AB649="",AB646=""),AY654,SUM(AB655,AB652,AB649,AB646))</f>
        <v>82792.191927000007</v>
      </c>
      <c r="AZ655" s="11">
        <f t="shared" si="1780"/>
        <v>87708.051738980008</v>
      </c>
      <c r="BA655" s="11">
        <f t="shared" si="1416"/>
        <v>17679.026999999998</v>
      </c>
      <c r="BC655" s="65" t="str">
        <f t="shared" si="1417"/>
        <v>20173</v>
      </c>
      <c r="BD655" s="2">
        <f t="shared" si="1418"/>
        <v>210.97486782325697</v>
      </c>
      <c r="BE655" s="2">
        <f t="shared" si="1419"/>
        <v>138.13120118506296</v>
      </c>
      <c r="BF655" s="2">
        <f t="shared" si="1420"/>
        <v>235.30721152224473</v>
      </c>
      <c r="BG655" s="2">
        <f t="shared" si="1421"/>
        <v>14.769538014835589</v>
      </c>
      <c r="BH655" s="2">
        <f t="shared" si="1422"/>
        <v>133.85698775246888</v>
      </c>
      <c r="BI655" s="2">
        <f t="shared" si="1423"/>
        <v>39.807649769680623</v>
      </c>
      <c r="BJ655" s="2">
        <f t="shared" si="1424"/>
        <v>125.07697225887513</v>
      </c>
      <c r="BK655" s="2">
        <f t="shared" si="1425"/>
        <v>112.94777607023998</v>
      </c>
      <c r="BL655" s="2">
        <f t="shared" si="1426"/>
        <v>9.3812499608520046</v>
      </c>
      <c r="BM655" s="2">
        <f t="shared" si="1427"/>
        <v>43.739984931716982</v>
      </c>
      <c r="BN655" s="2">
        <f t="shared" si="1428"/>
        <v>14.826632261697537</v>
      </c>
    </row>
    <row r="656" spans="1:66" ht="15" customHeight="1" x14ac:dyDescent="0.2">
      <c r="A656" s="71">
        <v>42826</v>
      </c>
      <c r="B656" s="13">
        <v>160391.88402428001</v>
      </c>
      <c r="C656" s="13">
        <v>2448148.2000000002</v>
      </c>
      <c r="D656" s="76">
        <v>41806876.236589298</v>
      </c>
      <c r="E656" s="13">
        <v>27040530</v>
      </c>
      <c r="F656" s="38"/>
      <c r="G656" s="13">
        <v>1677515.4855219801</v>
      </c>
      <c r="H656" s="38"/>
      <c r="I656" s="13">
        <v>5033780.29</v>
      </c>
      <c r="J656" s="13">
        <v>18553810</v>
      </c>
      <c r="K656" s="38">
        <v>2344027.19883843</v>
      </c>
      <c r="L656" s="13">
        <v>2428356.1207008399</v>
      </c>
      <c r="M656" s="38">
        <v>12605762.44555</v>
      </c>
      <c r="N656" s="13">
        <v>7555699.22279</v>
      </c>
      <c r="O656" s="13">
        <v>38663.800000000003</v>
      </c>
      <c r="P656" s="13">
        <v>2575364</v>
      </c>
      <c r="Q656" s="13"/>
      <c r="R656" s="13"/>
      <c r="S656" s="38"/>
      <c r="T656" s="13"/>
      <c r="U656" s="13"/>
      <c r="V656" s="38"/>
      <c r="W656" s="13"/>
      <c r="X656" s="13"/>
      <c r="Y656" s="13"/>
      <c r="Z656" s="13">
        <v>525795.30000000005</v>
      </c>
      <c r="AA656" s="38"/>
      <c r="AB656" s="13"/>
      <c r="AC656" s="13"/>
      <c r="AD656" s="13"/>
      <c r="AF656" s="11">
        <f t="shared" ref="AF656:AG656" si="1781">IF(COUNT(B654:B656)&gt;=2,AVERAGE(B654:B656),"")</f>
        <v>160057.16052051334</v>
      </c>
      <c r="AG656" s="11">
        <f t="shared" si="1781"/>
        <v>2441351.5333333337</v>
      </c>
      <c r="AH656" s="11">
        <f t="shared" ref="AH656:AI656" si="1782">IF(COUNT(D654:D656)&gt;=2,AVERAGE(D654:D656)/1000,"")</f>
        <v>41716.053794287698</v>
      </c>
      <c r="AI656" s="11">
        <f t="shared" si="1782"/>
        <v>26072.44</v>
      </c>
      <c r="AJ656" s="11">
        <f t="shared" si="1445"/>
        <v>1675.4201848903633</v>
      </c>
      <c r="AK656" s="11">
        <f t="shared" si="1400"/>
        <v>4998114.5333333323</v>
      </c>
      <c r="AL656" s="11">
        <f t="shared" ref="AL656" si="1783">IF(COUNT(J654:J656)&gt;=2,AVERAGE(J654:J656)/1000,"")</f>
        <v>18468.344333333331</v>
      </c>
      <c r="AM656" s="11">
        <f t="shared" si="1393"/>
        <v>2414.2235050721965</v>
      </c>
      <c r="AN656" s="11">
        <f t="shared" si="1776"/>
        <v>7561.4478958966665</v>
      </c>
      <c r="AO656" s="11">
        <f t="shared" si="1409"/>
        <v>38564.73333333333</v>
      </c>
      <c r="AP656" s="11">
        <f t="shared" si="1410"/>
        <v>2572.3809999999999</v>
      </c>
      <c r="AQ656" s="11">
        <f t="shared" ref="AQ656:AR656" si="1784">IF(OR(Q656="",Q653="",Q650="",Q647=""),AQ655,SUM(Q656,Q653,Q650,Q647))</f>
        <v>76585.279999999999</v>
      </c>
      <c r="AR656" s="11">
        <f t="shared" si="1784"/>
        <v>1762126.8</v>
      </c>
      <c r="AS656" s="11">
        <f t="shared" ref="AS656:AU656" si="1785">IF(OR(T656="",T653="",T650="",T647=""),AS655,SUM(T656,T653,T650,T647)/1000)</f>
        <v>17660.310000000001</v>
      </c>
      <c r="AT656" s="11">
        <f t="shared" si="1785"/>
        <v>153623.86014268728</v>
      </c>
      <c r="AU656" s="11">
        <f t="shared" si="1785"/>
        <v>1264.652</v>
      </c>
      <c r="AV656" s="11">
        <f t="shared" si="1413"/>
        <v>12700631.699999999</v>
      </c>
      <c r="AW656" s="11">
        <f t="shared" ref="AW656:AX656" si="1786">IF(OR(Y656="",Y653="",Y650="",Y647=""),AW655,SUM(Y656,Y653,Y650,Y647)/1000)</f>
        <v>14824.888999999999</v>
      </c>
      <c r="AX656" s="11">
        <f t="shared" si="1786"/>
        <v>2112.5349999999999</v>
      </c>
      <c r="AY656" s="11">
        <f t="shared" ref="AY656:AZ656" si="1787">IF(OR(AB656="",AB653="",AB650="",AB647=""),AY655,SUM(AB656,AB653,AB650,AB647))</f>
        <v>82792.191927000007</v>
      </c>
      <c r="AZ656" s="11">
        <f t="shared" si="1787"/>
        <v>87708.051738980008</v>
      </c>
      <c r="BA656" s="11">
        <f t="shared" si="1416"/>
        <v>17679.026999999998</v>
      </c>
      <c r="BC656" s="65" t="str">
        <f t="shared" si="1417"/>
        <v>20174</v>
      </c>
      <c r="BD656" s="2">
        <f t="shared" si="1418"/>
        <v>213.55939319555196</v>
      </c>
      <c r="BE656" s="2">
        <f t="shared" si="1419"/>
        <v>138.60554615523293</v>
      </c>
      <c r="BF656" s="2">
        <f t="shared" si="1420"/>
        <v>236.16273188685489</v>
      </c>
      <c r="BG656" s="2">
        <f t="shared" si="1421"/>
        <v>16.29890468643119</v>
      </c>
      <c r="BH656" s="2">
        <f t="shared" si="1422"/>
        <v>134.77189105166011</v>
      </c>
      <c r="BI656" s="2">
        <f t="shared" si="1423"/>
        <v>40.007268717958681</v>
      </c>
      <c r="BJ656" s="2">
        <f t="shared" si="1424"/>
        <v>125.81264675679687</v>
      </c>
      <c r="BK656" s="2">
        <f t="shared" si="1425"/>
        <v>115.07945178430545</v>
      </c>
      <c r="BL656" s="2">
        <f t="shared" si="1426"/>
        <v>9.4669032212965281</v>
      </c>
      <c r="BM656" s="2">
        <f t="shared" si="1427"/>
        <v>44.531404603470598</v>
      </c>
      <c r="BN656" s="2">
        <f t="shared" si="1428"/>
        <v>14.816033647007593</v>
      </c>
    </row>
    <row r="657" spans="1:66" ht="15" customHeight="1" x14ac:dyDescent="0.2">
      <c r="A657" s="71">
        <v>42856</v>
      </c>
      <c r="B657" s="13">
        <v>160974.07737553</v>
      </c>
      <c r="C657" s="13">
        <v>2456431.2999999998</v>
      </c>
      <c r="D657" s="76">
        <v>41974198.188241199</v>
      </c>
      <c r="E657" s="13">
        <v>27155650</v>
      </c>
      <c r="F657" s="38"/>
      <c r="G657" s="13">
        <v>1689273.63253055</v>
      </c>
      <c r="H657" s="38"/>
      <c r="I657" s="13">
        <v>5126370.1500000004</v>
      </c>
      <c r="J657" s="13">
        <v>18574127</v>
      </c>
      <c r="K657" s="38">
        <v>2374702.2669977602</v>
      </c>
      <c r="L657" s="13">
        <v>2462036.2680622502</v>
      </c>
      <c r="M657" s="38">
        <v>12591622.95322</v>
      </c>
      <c r="N657" s="13">
        <v>7559946.6042999998</v>
      </c>
      <c r="O657" s="13">
        <v>39222.9</v>
      </c>
      <c r="P657" s="13">
        <v>2594454</v>
      </c>
      <c r="Q657" s="13"/>
      <c r="R657" s="13"/>
      <c r="S657" s="38"/>
      <c r="T657" s="13"/>
      <c r="U657" s="13"/>
      <c r="V657" s="38"/>
      <c r="W657" s="13"/>
      <c r="X657" s="13"/>
      <c r="Y657" s="13"/>
      <c r="Z657" s="13">
        <v>549749.19999999995</v>
      </c>
      <c r="AA657" s="38"/>
      <c r="AB657" s="13"/>
      <c r="AC657" s="13"/>
      <c r="AD657" s="13"/>
      <c r="AF657" s="11">
        <f t="shared" ref="AF657:AG657" si="1788">IF(COUNT(B655:B657)&gt;=2,AVERAGE(B655:B657),"")</f>
        <v>160719.95313400668</v>
      </c>
      <c r="AG657" s="11">
        <f t="shared" si="1788"/>
        <v>2450142.2333333334</v>
      </c>
      <c r="AH657" s="11">
        <f t="shared" ref="AH657:AI657" si="1789">IF(COUNT(D655:D657)&gt;=2,AVERAGE(D655:D657)/1000,"")</f>
        <v>41830.931916510301</v>
      </c>
      <c r="AI657" s="11">
        <f t="shared" si="1789"/>
        <v>27312.13</v>
      </c>
      <c r="AJ657" s="11">
        <f t="shared" si="1445"/>
        <v>1682.5098350641802</v>
      </c>
      <c r="AK657" s="11">
        <f t="shared" si="1400"/>
        <v>5059264.6633333331</v>
      </c>
      <c r="AL657" s="11">
        <f t="shared" ref="AL657" si="1790">IF(COUNT(J655:J657)&gt;=2,AVERAGE(J655:J657)/1000,"")</f>
        <v>18514.159666666666</v>
      </c>
      <c r="AM657" s="11">
        <f t="shared" si="1393"/>
        <v>2434.4650516292099</v>
      </c>
      <c r="AN657" s="11">
        <f t="shared" si="1776"/>
        <v>7552.153650483333</v>
      </c>
      <c r="AO657" s="11">
        <f t="shared" si="1409"/>
        <v>38813.966666666667</v>
      </c>
      <c r="AP657" s="11">
        <f t="shared" si="1410"/>
        <v>2585.1123333333335</v>
      </c>
      <c r="AQ657" s="11">
        <f t="shared" ref="AQ657:AR657" si="1791">IF(OR(Q657="",Q654="",Q651="",Q648=""),AQ656,SUM(Q657,Q654,Q651,Q648))</f>
        <v>76585.279999999999</v>
      </c>
      <c r="AR657" s="11">
        <f t="shared" si="1791"/>
        <v>1762126.8</v>
      </c>
      <c r="AS657" s="11">
        <f t="shared" ref="AS657:AU657" si="1792">IF(OR(T657="",T654="",T651="",T648=""),AS656,SUM(T657,T654,T651,T648)/1000)</f>
        <v>17660.310000000001</v>
      </c>
      <c r="AT657" s="11">
        <f t="shared" si="1792"/>
        <v>153623.86014268728</v>
      </c>
      <c r="AU657" s="11">
        <f t="shared" si="1792"/>
        <v>1264.652</v>
      </c>
      <c r="AV657" s="11">
        <f t="shared" si="1413"/>
        <v>12700631.699999999</v>
      </c>
      <c r="AW657" s="11">
        <f t="shared" ref="AW657:AX657" si="1793">IF(OR(Y657="",Y654="",Y651="",Y648=""),AW656,SUM(Y657,Y654,Y651,Y648)/1000)</f>
        <v>14824.888999999999</v>
      </c>
      <c r="AX657" s="11">
        <f t="shared" si="1793"/>
        <v>2140.6034</v>
      </c>
      <c r="AY657" s="11">
        <f t="shared" ref="AY657:AZ657" si="1794">IF(OR(AB657="",AB654="",AB651="",AB648=""),AY656,SUM(AB657,AB654,AB651,AB648))</f>
        <v>82792.191927000007</v>
      </c>
      <c r="AZ657" s="11">
        <f t="shared" si="1794"/>
        <v>87708.051738980008</v>
      </c>
      <c r="BA657" s="11">
        <f t="shared" si="1416"/>
        <v>17679.026999999998</v>
      </c>
      <c r="BC657" s="65" t="str">
        <f t="shared" si="1417"/>
        <v>20175</v>
      </c>
      <c r="BD657" s="2">
        <f t="shared" si="1418"/>
        <v>214.44026162619951</v>
      </c>
      <c r="BE657" s="2">
        <f t="shared" si="1419"/>
        <v>139.4450512926345</v>
      </c>
      <c r="BF657" s="2">
        <f t="shared" si="1420"/>
        <v>236.80118881885485</v>
      </c>
      <c r="BG657" s="2">
        <f t="shared" si="1421"/>
        <v>17.445378788030933</v>
      </c>
      <c r="BH657" s="2">
        <f t="shared" si="1422"/>
        <v>135.67820943572261</v>
      </c>
      <c r="BI657" s="2">
        <f t="shared" si="1423"/>
        <v>40.041314402262564</v>
      </c>
      <c r="BJ657" s="2">
        <f t="shared" si="1424"/>
        <v>126.08400128055817</v>
      </c>
      <c r="BK657" s="2">
        <f t="shared" si="1425"/>
        <v>114.14609049621059</v>
      </c>
      <c r="BL657" s="2">
        <f t="shared" si="1426"/>
        <v>9.4162921226952125</v>
      </c>
      <c r="BM657" s="2">
        <f t="shared" si="1427"/>
        <v>44.584574116233597</v>
      </c>
      <c r="BN657" s="2">
        <f t="shared" si="1428"/>
        <v>14.786053943622365</v>
      </c>
    </row>
    <row r="658" spans="1:66" ht="15" customHeight="1" x14ac:dyDescent="0.2">
      <c r="A658" s="71">
        <v>42887</v>
      </c>
      <c r="B658" s="13">
        <v>163949.70451349</v>
      </c>
      <c r="C658" s="13">
        <v>2456361.2999999998</v>
      </c>
      <c r="D658" s="76">
        <v>42069657.041626297</v>
      </c>
      <c r="E658" s="13">
        <v>27956750</v>
      </c>
      <c r="F658" s="38"/>
      <c r="G658" s="13">
        <v>1683468.27413195</v>
      </c>
      <c r="H658" s="38"/>
      <c r="I658" s="13">
        <v>5225165.76</v>
      </c>
      <c r="J658" s="13">
        <v>18617776</v>
      </c>
      <c r="K658" s="38">
        <v>2408340.8613099302</v>
      </c>
      <c r="L658" s="13">
        <v>2497091.4640132599</v>
      </c>
      <c r="M658" s="38">
        <v>12808093.170229999</v>
      </c>
      <c r="N658" s="13">
        <v>7676700.2685399996</v>
      </c>
      <c r="O658" s="13">
        <v>39623.1</v>
      </c>
      <c r="P658" s="13">
        <v>2575034</v>
      </c>
      <c r="Q658" s="13">
        <v>20195.030000000002</v>
      </c>
      <c r="R658" s="13">
        <v>454503.8</v>
      </c>
      <c r="S658" s="38">
        <v>4315719</v>
      </c>
      <c r="T658" s="13">
        <v>4415541</v>
      </c>
      <c r="U658" s="13">
        <v>40229876.384336799</v>
      </c>
      <c r="V658" s="38">
        <v>329787</v>
      </c>
      <c r="W658" s="13">
        <v>334517</v>
      </c>
      <c r="X658" s="76">
        <v>3366787.3</v>
      </c>
      <c r="Y658" s="76">
        <v>3752139</v>
      </c>
      <c r="Z658" s="13">
        <v>558106.9</v>
      </c>
      <c r="AA658" s="38">
        <v>20777.742587000001</v>
      </c>
      <c r="AB658" s="13">
        <v>21814.513330000002</v>
      </c>
      <c r="AC658" s="13">
        <v>21971.900597880001</v>
      </c>
      <c r="AD658" s="13">
        <v>4637978</v>
      </c>
      <c r="AF658" s="11">
        <f t="shared" ref="AF658:AG658" si="1795">IF(COUNT(B656:B658)&gt;=2,AVERAGE(B656:B658),"")</f>
        <v>161771.88863776668</v>
      </c>
      <c r="AG658" s="11">
        <f t="shared" si="1795"/>
        <v>2453646.9333333331</v>
      </c>
      <c r="AH658" s="11">
        <f t="shared" ref="AH658:AI658" si="1796">IF(COUNT(D656:D658)&gt;=2,AVERAGE(D656:D658)/1000,"")</f>
        <v>41950.243822152268</v>
      </c>
      <c r="AI658" s="11">
        <f t="shared" si="1796"/>
        <v>27384.31</v>
      </c>
      <c r="AJ658" s="11">
        <f t="shared" si="1445"/>
        <v>1683.4191307281601</v>
      </c>
      <c r="AK658" s="11">
        <f t="shared" si="1400"/>
        <v>5128438.7333333334</v>
      </c>
      <c r="AL658" s="11">
        <f t="shared" ref="AL658" si="1797">IF(COUNT(J656:J658)&gt;=2,AVERAGE(J656:J658)/1000,"")</f>
        <v>18581.904333333332</v>
      </c>
      <c r="AM658" s="11">
        <f t="shared" si="1393"/>
        <v>2462.4946175921168</v>
      </c>
      <c r="AN658" s="11">
        <f t="shared" si="1776"/>
        <v>7597.4486985433323</v>
      </c>
      <c r="AO658" s="11">
        <f t="shared" si="1409"/>
        <v>39169.933333333342</v>
      </c>
      <c r="AP658" s="11">
        <f t="shared" si="1410"/>
        <v>2581.6173333333336</v>
      </c>
      <c r="AQ658" s="11">
        <f t="shared" ref="AQ658:AR658" si="1798">IF(OR(Q658="",Q655="",Q652="",Q649=""),AQ657,SUM(Q658,Q655,Q652,Q649))</f>
        <v>78639.489999999991</v>
      </c>
      <c r="AR658" s="11">
        <f t="shared" si="1798"/>
        <v>1781722.9</v>
      </c>
      <c r="AS658" s="11">
        <f t="shared" ref="AS658:AU658" si="1799">IF(OR(T658="",T655="",T652="",T649=""),AS657,SUM(T658,T655,T652,T649)/1000)</f>
        <v>17705.499</v>
      </c>
      <c r="AT658" s="11">
        <f t="shared" si="1799"/>
        <v>157512.05773917431</v>
      </c>
      <c r="AU658" s="11">
        <f t="shared" si="1799"/>
        <v>1295.441</v>
      </c>
      <c r="AV658" s="11">
        <f t="shared" si="1413"/>
        <v>12993882.300000001</v>
      </c>
      <c r="AW658" s="11">
        <f t="shared" ref="AW658:AX658" si="1800">IF(OR(Y658="",Y655="",Y652="",Y649=""),AW657,SUM(Y658,Y655,Y652,Y649)/1000)</f>
        <v>15019.197</v>
      </c>
      <c r="AX658" s="11">
        <f t="shared" si="1800"/>
        <v>2181.2867000000001</v>
      </c>
      <c r="AY658" s="11">
        <f t="shared" ref="AY658:AZ658" si="1801">IF(OR(AB658="",AB655="",AB652="",AB649=""),AY657,SUM(AB658,AB655,AB652,AB649))</f>
        <v>84636.625219000009</v>
      </c>
      <c r="AZ658" s="11">
        <f t="shared" si="1801"/>
        <v>89121.767425839993</v>
      </c>
      <c r="BA658" s="11">
        <f t="shared" si="1416"/>
        <v>17970.556</v>
      </c>
      <c r="BC658" s="65" t="str">
        <f t="shared" si="1417"/>
        <v>20176</v>
      </c>
      <c r="BD658" s="2">
        <f t="shared" si="1418"/>
        <v>209.85749890058071</v>
      </c>
      <c r="BE658" s="2">
        <f t="shared" si="1419"/>
        <v>138.54573537689419</v>
      </c>
      <c r="BF658" s="2">
        <f t="shared" si="1420"/>
        <v>236.21359870969249</v>
      </c>
      <c r="BG658" s="2">
        <f t="shared" si="1421"/>
        <v>17.778572921310687</v>
      </c>
      <c r="BH658" s="2">
        <f t="shared" si="1422"/>
        <v>132.48072868191116</v>
      </c>
      <c r="BI658" s="2">
        <f t="shared" si="1423"/>
        <v>39.35327510783052</v>
      </c>
      <c r="BJ658" s="2">
        <f t="shared" si="1424"/>
        <v>124.57661122004578</v>
      </c>
      <c r="BK658" s="2">
        <f t="shared" si="1425"/>
        <v>111.84856351706965</v>
      </c>
      <c r="BL658" s="2">
        <f t="shared" si="1426"/>
        <v>9.1330446989056515</v>
      </c>
      <c r="BM658" s="2">
        <f t="shared" si="1427"/>
        <v>43.969433328769334</v>
      </c>
      <c r="BN658" s="2">
        <f t="shared" si="1428"/>
        <v>14.550467059075142</v>
      </c>
    </row>
    <row r="659" spans="1:66" ht="15" customHeight="1" x14ac:dyDescent="0.2">
      <c r="A659" s="71">
        <v>42917</v>
      </c>
      <c r="B659" s="13">
        <v>163634.11052486001</v>
      </c>
      <c r="C659" s="13">
        <v>2475592</v>
      </c>
      <c r="D659" s="76">
        <v>42214251.735546798</v>
      </c>
      <c r="E659" s="13">
        <v>27847260</v>
      </c>
      <c r="F659" s="38"/>
      <c r="G659" s="13">
        <v>1680219.8528392101</v>
      </c>
      <c r="H659" s="38"/>
      <c r="I659" s="13">
        <v>5178078.75</v>
      </c>
      <c r="J659" s="13">
        <v>18590428</v>
      </c>
      <c r="K659" s="38">
        <v>2400768.5050560301</v>
      </c>
      <c r="L659" s="13">
        <v>2492501.0081270798</v>
      </c>
      <c r="M659" s="38">
        <v>12997376.74746</v>
      </c>
      <c r="N659" s="13">
        <v>7740065.3896899996</v>
      </c>
      <c r="O659" s="13">
        <v>39275.9</v>
      </c>
      <c r="P659" s="13">
        <v>2619202</v>
      </c>
      <c r="Q659" s="13"/>
      <c r="R659" s="13"/>
      <c r="S659" s="38"/>
      <c r="T659" s="13"/>
      <c r="U659" s="13"/>
      <c r="V659" s="38"/>
      <c r="W659" s="13"/>
      <c r="X659" s="13"/>
      <c r="Y659" s="13"/>
      <c r="Z659" s="13">
        <v>559041.19999999995</v>
      </c>
      <c r="AA659" s="38"/>
      <c r="AB659" s="13"/>
      <c r="AC659" s="13"/>
      <c r="AD659" s="13"/>
      <c r="AF659" s="11">
        <f t="shared" ref="AF659:AG659" si="1802">IF(COUNT(B657:B659)&gt;=2,AVERAGE(B657:B659),"")</f>
        <v>162852.63080462665</v>
      </c>
      <c r="AG659" s="11">
        <f t="shared" si="1802"/>
        <v>2462794.8666666667</v>
      </c>
      <c r="AH659" s="11">
        <f t="shared" ref="AH659:AI659" si="1803">IF(COUNT(D657:D659)&gt;=2,AVERAGE(D657:D659)/1000,"")</f>
        <v>42086.035655138097</v>
      </c>
      <c r="AI659" s="11">
        <f t="shared" si="1803"/>
        <v>27653.22</v>
      </c>
      <c r="AJ659" s="11">
        <f t="shared" si="1445"/>
        <v>1684.3205865005702</v>
      </c>
      <c r="AK659" s="11">
        <f t="shared" si="1400"/>
        <v>5176538.22</v>
      </c>
      <c r="AL659" s="11">
        <f t="shared" ref="AL659" si="1804">IF(COUNT(J657:J659)&gt;=2,AVERAGE(J657:J659)/1000,"")</f>
        <v>18594.11033333333</v>
      </c>
      <c r="AM659" s="11">
        <f t="shared" si="1393"/>
        <v>2483.8762467341967</v>
      </c>
      <c r="AN659" s="11">
        <f t="shared" si="1776"/>
        <v>7658.90408751</v>
      </c>
      <c r="AO659" s="11">
        <f t="shared" si="1409"/>
        <v>39373.966666666667</v>
      </c>
      <c r="AP659" s="11">
        <f t="shared" si="1410"/>
        <v>2596.23</v>
      </c>
      <c r="AQ659" s="11">
        <f t="shared" ref="AQ659:AR659" si="1805">IF(OR(Q659="",Q656="",Q653="",Q650=""),AQ658,SUM(Q659,Q656,Q653,Q650))</f>
        <v>78639.489999999991</v>
      </c>
      <c r="AR659" s="11">
        <f t="shared" si="1805"/>
        <v>1781722.9</v>
      </c>
      <c r="AS659" s="11">
        <f t="shared" ref="AS659:AU659" si="1806">IF(OR(T659="",T656="",T653="",T650=""),AS658,SUM(T659,T656,T653,T650)/1000)</f>
        <v>17705.499</v>
      </c>
      <c r="AT659" s="11">
        <f t="shared" si="1806"/>
        <v>157512.05773917431</v>
      </c>
      <c r="AU659" s="11">
        <f t="shared" si="1806"/>
        <v>1295.441</v>
      </c>
      <c r="AV659" s="11">
        <f t="shared" si="1413"/>
        <v>12993882.300000001</v>
      </c>
      <c r="AW659" s="11">
        <f t="shared" ref="AW659:AX659" si="1807">IF(OR(Y659="",Y656="",Y653="",Y650=""),AW658,SUM(Y659,Y656,Y653,Y650)/1000)</f>
        <v>15019.197</v>
      </c>
      <c r="AX659" s="11">
        <f t="shared" si="1807"/>
        <v>2139.0207</v>
      </c>
      <c r="AY659" s="11">
        <f t="shared" ref="AY659:AZ659" si="1808">IF(OR(AB659="",AB656="",AB653="",AB650=""),AY658,SUM(AB659,AB656,AB653,AB650))</f>
        <v>84636.625219000009</v>
      </c>
      <c r="AZ659" s="11">
        <f t="shared" si="1808"/>
        <v>89121.767425839993</v>
      </c>
      <c r="BA659" s="11">
        <f t="shared" si="1416"/>
        <v>17970.556</v>
      </c>
      <c r="BC659" s="65" t="str">
        <f t="shared" si="1417"/>
        <v>20177</v>
      </c>
      <c r="BD659" s="2">
        <f t="shared" si="1418"/>
        <v>211.2310467987669</v>
      </c>
      <c r="BE659" s="2">
        <f t="shared" si="1419"/>
        <v>139.04460413026652</v>
      </c>
      <c r="BF659" s="2">
        <f t="shared" si="1420"/>
        <v>236.86408628450067</v>
      </c>
      <c r="BG659" s="2">
        <f t="shared" si="1421"/>
        <v>17.82555781020292</v>
      </c>
      <c r="BH659" s="2">
        <f t="shared" si="1422"/>
        <v>133.04132955660373</v>
      </c>
      <c r="BI659" s="2">
        <f t="shared" si="1423"/>
        <v>39.834748245894993</v>
      </c>
      <c r="BJ659" s="2">
        <f t="shared" si="1424"/>
        <v>124.88565456825118</v>
      </c>
      <c r="BK659" s="2">
        <f t="shared" si="1425"/>
        <v>115.23903990368018</v>
      </c>
      <c r="BL659" s="2">
        <f t="shared" si="1426"/>
        <v>9.1218187062159917</v>
      </c>
      <c r="BM659" s="2">
        <f t="shared" si="1427"/>
        <v>44.253595761284721</v>
      </c>
      <c r="BN659" s="2">
        <f t="shared" si="1428"/>
        <v>14.622480826197808</v>
      </c>
    </row>
    <row r="660" spans="1:66" ht="15" customHeight="1" x14ac:dyDescent="0.2">
      <c r="A660" s="71">
        <v>42948</v>
      </c>
      <c r="B660" s="13">
        <v>165294.73003111</v>
      </c>
      <c r="C660" s="13">
        <v>2484595.1</v>
      </c>
      <c r="D660" s="76">
        <v>42395741.458590202</v>
      </c>
      <c r="E660" s="13">
        <v>28245790</v>
      </c>
      <c r="F660" s="38"/>
      <c r="G660" s="13">
        <v>1690890.91775016</v>
      </c>
      <c r="H660" s="38"/>
      <c r="I660" s="13">
        <v>5219647.63</v>
      </c>
      <c r="J660" s="13">
        <v>18609457</v>
      </c>
      <c r="K660" s="38">
        <v>2417312.24909674</v>
      </c>
      <c r="L660" s="13">
        <v>2513003.6305919099</v>
      </c>
      <c r="M660" s="38">
        <v>12984670.54159</v>
      </c>
      <c r="N660" s="13">
        <v>7698045.3717200002</v>
      </c>
      <c r="O660" s="13">
        <v>39419.300000000003</v>
      </c>
      <c r="P660" s="13">
        <v>2645827</v>
      </c>
      <c r="Q660" s="13"/>
      <c r="R660" s="13"/>
      <c r="S660" s="38"/>
      <c r="T660" s="13"/>
      <c r="U660" s="13"/>
      <c r="V660" s="38"/>
      <c r="W660" s="13"/>
      <c r="X660" s="13"/>
      <c r="Y660" s="13"/>
      <c r="Z660" s="13">
        <v>557495</v>
      </c>
      <c r="AA660" s="38"/>
      <c r="AB660" s="13"/>
      <c r="AC660" s="13"/>
      <c r="AD660" s="13"/>
      <c r="AF660" s="11">
        <f t="shared" ref="AF660:AG660" si="1809">IF(COUNT(B658:B660)&gt;=2,AVERAGE(B658:B660),"")</f>
        <v>164292.84835648668</v>
      </c>
      <c r="AG660" s="11">
        <f t="shared" si="1809"/>
        <v>2472182.8000000003</v>
      </c>
      <c r="AH660" s="11">
        <f t="shared" ref="AH660:AI660" si="1810">IF(COUNT(D658:D660)&gt;=2,AVERAGE(D658:D660)/1000,"")</f>
        <v>42226.550078587774</v>
      </c>
      <c r="AI660" s="11">
        <f t="shared" si="1810"/>
        <v>28016.6</v>
      </c>
      <c r="AJ660" s="11">
        <f t="shared" si="1445"/>
        <v>1684.8596815737735</v>
      </c>
      <c r="AK660" s="11">
        <f t="shared" si="1400"/>
        <v>5207630.7133333338</v>
      </c>
      <c r="AL660" s="11">
        <f t="shared" ref="AL660" si="1811">IF(COUNT(J658:J660)&gt;=2,AVERAGE(J658:J660)/1000,"")</f>
        <v>18605.886999999999</v>
      </c>
      <c r="AM660" s="11">
        <f t="shared" si="1393"/>
        <v>2500.8653675774167</v>
      </c>
      <c r="AN660" s="11">
        <f t="shared" si="1776"/>
        <v>7704.9370099833341</v>
      </c>
      <c r="AO660" s="11">
        <f t="shared" si="1409"/>
        <v>39439.433333333334</v>
      </c>
      <c r="AP660" s="11">
        <f t="shared" si="1410"/>
        <v>2613.3543333333337</v>
      </c>
      <c r="AQ660" s="11">
        <f t="shared" ref="AQ660:AR660" si="1812">IF(OR(Q660="",Q657="",Q654="",Q651=""),AQ659,SUM(Q660,Q657,Q654,Q651))</f>
        <v>78639.489999999991</v>
      </c>
      <c r="AR660" s="11">
        <f t="shared" si="1812"/>
        <v>1781722.9</v>
      </c>
      <c r="AS660" s="11">
        <f t="shared" ref="AS660:AU660" si="1813">IF(OR(T660="",T657="",T654="",T651=""),AS659,SUM(T660,T657,T654,T651)/1000)</f>
        <v>17705.499</v>
      </c>
      <c r="AT660" s="11">
        <f t="shared" si="1813"/>
        <v>157512.05773917431</v>
      </c>
      <c r="AU660" s="11">
        <f t="shared" si="1813"/>
        <v>1295.441</v>
      </c>
      <c r="AV660" s="11">
        <f t="shared" si="1413"/>
        <v>12993882.300000001</v>
      </c>
      <c r="AW660" s="11">
        <f t="shared" ref="AW660:AX660" si="1814">IF(OR(Y660="",Y657="",Y654="",Y651=""),AW659,SUM(Y660,Y657,Y654,Y651)/1000)</f>
        <v>15019.197</v>
      </c>
      <c r="AX660" s="11">
        <f t="shared" si="1814"/>
        <v>2164.5124000000001</v>
      </c>
      <c r="AY660" s="11">
        <f t="shared" ref="AY660:AZ660" si="1815">IF(OR(AB660="",AB657="",AB654="",AB651=""),AY659,SUM(AB660,AB657,AB654,AB651))</f>
        <v>84636.625219000009</v>
      </c>
      <c r="AZ660" s="11">
        <f t="shared" si="1815"/>
        <v>89121.767425839993</v>
      </c>
      <c r="BA660" s="11">
        <f t="shared" si="1416"/>
        <v>17970.556</v>
      </c>
      <c r="BC660" s="65" t="str">
        <f t="shared" si="1417"/>
        <v>20178</v>
      </c>
      <c r="BD660" s="2">
        <f t="shared" si="1418"/>
        <v>212.64220853488644</v>
      </c>
      <c r="BE660" s="2">
        <f t="shared" si="1419"/>
        <v>139.24349447118863</v>
      </c>
      <c r="BF660" s="2">
        <f t="shared" si="1420"/>
        <v>237.53967977998269</v>
      </c>
      <c r="BG660" s="2">
        <f t="shared" si="1421"/>
        <v>18.000602233478205</v>
      </c>
      <c r="BH660" s="2">
        <f t="shared" si="1422"/>
        <v>133.11323041660157</v>
      </c>
      <c r="BI660" s="2">
        <f t="shared" si="1423"/>
        <v>40.379398871422545</v>
      </c>
      <c r="BJ660" s="2">
        <f t="shared" si="1424"/>
        <v>125.34262032810723</v>
      </c>
      <c r="BK660" s="2">
        <f t="shared" si="1425"/>
        <v>115.03740569561447</v>
      </c>
      <c r="BL660" s="2">
        <f t="shared" si="1426"/>
        <v>9.1765280296506671</v>
      </c>
      <c r="BM660" s="2">
        <f t="shared" si="1427"/>
        <v>44.659449795901793</v>
      </c>
      <c r="BN660" s="2">
        <f t="shared" si="1428"/>
        <v>14.602711638674085</v>
      </c>
    </row>
    <row r="661" spans="1:66" ht="15" customHeight="1" x14ac:dyDescent="0.2">
      <c r="A661" s="71">
        <v>42979</v>
      </c>
      <c r="B661" s="13">
        <v>166366.60543873999</v>
      </c>
      <c r="C661" s="13">
        <v>2496070.1</v>
      </c>
      <c r="D661" s="76">
        <v>42521359.861836001</v>
      </c>
      <c r="E661" s="13">
        <v>29711450</v>
      </c>
      <c r="F661" s="38"/>
      <c r="G661" s="13">
        <v>1708198.00552212</v>
      </c>
      <c r="H661" s="38"/>
      <c r="I661" s="13">
        <v>5254138.51</v>
      </c>
      <c r="J661" s="13">
        <v>18622205</v>
      </c>
      <c r="K661" s="38">
        <v>2432791.3809226798</v>
      </c>
      <c r="L661" s="13">
        <v>2529390.3398536099</v>
      </c>
      <c r="M661" s="38">
        <v>13248785.96981</v>
      </c>
      <c r="N661" s="13">
        <v>7846367.6624100003</v>
      </c>
      <c r="O661" s="13">
        <v>39571</v>
      </c>
      <c r="P661" s="13">
        <v>2682778</v>
      </c>
      <c r="Q661" s="13">
        <v>21278.93</v>
      </c>
      <c r="R661" s="13">
        <v>467363.5</v>
      </c>
      <c r="S661" s="38">
        <v>4404109</v>
      </c>
      <c r="T661" s="13">
        <v>4505834</v>
      </c>
      <c r="U661" s="13">
        <v>41760311.551447399</v>
      </c>
      <c r="V661" s="38">
        <v>343008</v>
      </c>
      <c r="W661" s="13">
        <v>347493</v>
      </c>
      <c r="X661" s="76">
        <v>3504138.5</v>
      </c>
      <c r="Y661" s="76">
        <v>3853827</v>
      </c>
      <c r="Z661" s="13">
        <v>531143.9</v>
      </c>
      <c r="AA661" s="38"/>
      <c r="AB661" s="13">
        <v>21704.643037000002</v>
      </c>
      <c r="AC661" s="13">
        <v>23795.480868809998</v>
      </c>
      <c r="AD661" s="13">
        <v>4704010</v>
      </c>
      <c r="AF661" s="11">
        <f t="shared" ref="AF661:AG661" si="1816">IF(COUNT(B659:B661)&gt;=2,AVERAGE(B659:B661),"")</f>
        <v>165098.48199823665</v>
      </c>
      <c r="AG661" s="11">
        <f t="shared" si="1816"/>
        <v>2485419.0666666664</v>
      </c>
      <c r="AH661" s="11">
        <f t="shared" ref="AH661:AI661" si="1817">IF(COUNT(D659:D661)&gt;=2,AVERAGE(D659:D661)/1000,"")</f>
        <v>42377.117685324331</v>
      </c>
      <c r="AI661" s="11">
        <f t="shared" si="1817"/>
        <v>28601.5</v>
      </c>
      <c r="AJ661" s="11">
        <f t="shared" si="1445"/>
        <v>1693.1029253704967</v>
      </c>
      <c r="AK661" s="11">
        <f t="shared" si="1400"/>
        <v>5217288.2966666659</v>
      </c>
      <c r="AL661" s="11">
        <f t="shared" ref="AL661" si="1818">IF(COUNT(J659:J661)&gt;=2,AVERAGE(J659:J661)/1000,"")</f>
        <v>18607.363333333331</v>
      </c>
      <c r="AM661" s="11">
        <f t="shared" si="1393"/>
        <v>2511.6316595242001</v>
      </c>
      <c r="AN661" s="11">
        <f t="shared" si="1776"/>
        <v>7761.4928079399997</v>
      </c>
      <c r="AO661" s="11">
        <f t="shared" si="1409"/>
        <v>39422.066666666673</v>
      </c>
      <c r="AP661" s="11">
        <f t="shared" si="1410"/>
        <v>2649.2689999999998</v>
      </c>
      <c r="AQ661" s="11">
        <f t="shared" ref="AQ661:AR661" si="1819">IF(OR(Q661="",Q658="",Q655="",Q652=""),AQ660,SUM(Q661,Q658,Q655,Q652))</f>
        <v>80817.350000000006</v>
      </c>
      <c r="AR661" s="11">
        <f t="shared" si="1819"/>
        <v>1814958</v>
      </c>
      <c r="AS661" s="11">
        <f t="shared" ref="AS661:AU661" si="1820">IF(OR(T661="",T658="",T655="",T652=""),AS660,SUM(T661,T658,T655,T652)/1000)</f>
        <v>17857.975999999999</v>
      </c>
      <c r="AT661" s="11">
        <f t="shared" si="1820"/>
        <v>161771.95706181508</v>
      </c>
      <c r="AU661" s="11">
        <f t="shared" si="1820"/>
        <v>1326.2860000000001</v>
      </c>
      <c r="AV661" s="11">
        <f t="shared" si="1413"/>
        <v>13293001.800000001</v>
      </c>
      <c r="AW661" s="11">
        <f t="shared" ref="AW661:AX661" si="1821">IF(OR(Y661="",Y658="",Y655="",Y652=""),AW660,SUM(Y661,Y658,Y655,Y652)/1000)</f>
        <v>15244.15</v>
      </c>
      <c r="AX661" s="11">
        <f t="shared" si="1821"/>
        <v>2201.3478</v>
      </c>
      <c r="AY661" s="11">
        <f t="shared" ref="AY661:AZ661" si="1822">IF(OR(AB661="",AB658="",AB655="",AB652=""),AY660,SUM(AB661,AB658,AB655,AB652))</f>
        <v>86186.626090000005</v>
      </c>
      <c r="AZ661" s="11">
        <f t="shared" si="1822"/>
        <v>90577.287978379987</v>
      </c>
      <c r="BA661" s="11">
        <f t="shared" si="1416"/>
        <v>18283.346000000001</v>
      </c>
      <c r="BC661" s="65" t="str">
        <f t="shared" si="1417"/>
        <v>20179</v>
      </c>
      <c r="BD661" s="2">
        <f t="shared" si="1418"/>
        <v>208.91901556900572</v>
      </c>
      <c r="BE661" s="2">
        <f t="shared" si="1419"/>
        <v>138.22547078822788</v>
      </c>
      <c r="BF661" s="2">
        <f t="shared" si="1420"/>
        <v>237.70036447511646</v>
      </c>
      <c r="BG661" s="2">
        <f t="shared" si="1421"/>
        <v>17.786955743028223</v>
      </c>
      <c r="BH661" s="2">
        <f t="shared" si="1422"/>
        <v>130.01908898209723</v>
      </c>
      <c r="BI661" s="2">
        <f t="shared" si="1423"/>
        <v>39.838272353752188</v>
      </c>
      <c r="BJ661" s="2">
        <f t="shared" si="1424"/>
        <v>123.80229338048719</v>
      </c>
      <c r="BK661" s="2">
        <f t="shared" si="1425"/>
        <v>113.87206673630736</v>
      </c>
      <c r="BL661" s="2">
        <f t="shared" si="1426"/>
        <v>9.0491605350430007</v>
      </c>
      <c r="BM661" s="2">
        <f t="shared" si="1427"/>
        <v>44.179966133897125</v>
      </c>
      <c r="BN661" s="2">
        <f t="shared" si="1428"/>
        <v>14.447132297965629</v>
      </c>
    </row>
    <row r="662" spans="1:66" ht="15" customHeight="1" x14ac:dyDescent="0.2">
      <c r="A662" s="71">
        <v>43009</v>
      </c>
      <c r="B662" s="13">
        <v>166244.99601988</v>
      </c>
      <c r="C662" s="13">
        <v>2504520.2999999998</v>
      </c>
      <c r="D662" s="76">
        <v>42628914.7647525</v>
      </c>
      <c r="E662" s="13">
        <v>29244560</v>
      </c>
      <c r="F662" s="38"/>
      <c r="G662" s="13">
        <v>1719551.52772489</v>
      </c>
      <c r="H662" s="38"/>
      <c r="I662" s="13">
        <v>5284320.16</v>
      </c>
      <c r="J662" s="13">
        <v>18749249</v>
      </c>
      <c r="K662" s="38">
        <v>2420217.86230108</v>
      </c>
      <c r="L662" s="13">
        <v>2516956.65443862</v>
      </c>
      <c r="M662" s="38">
        <v>13284265.94836</v>
      </c>
      <c r="N662" s="13">
        <v>7935068.6343400003</v>
      </c>
      <c r="O662" s="13">
        <v>39667.5</v>
      </c>
      <c r="P662" s="13">
        <v>2714733</v>
      </c>
      <c r="Q662" s="13"/>
      <c r="R662" s="13"/>
      <c r="S662" s="38"/>
      <c r="T662" s="13"/>
      <c r="U662" s="13"/>
      <c r="V662" s="38"/>
      <c r="W662" s="13"/>
      <c r="X662" s="13"/>
      <c r="Y662" s="13"/>
      <c r="Z662" s="13">
        <v>552220.1</v>
      </c>
      <c r="AA662" s="38"/>
      <c r="AB662" s="13"/>
      <c r="AC662" s="13"/>
      <c r="AD662" s="13"/>
      <c r="AF662" s="11">
        <f t="shared" ref="AF662:AG662" si="1823">IF(COUNT(B660:B662)&gt;=2,AVERAGE(B660:B662),"")</f>
        <v>165968.77716324333</v>
      </c>
      <c r="AG662" s="11">
        <f t="shared" si="1823"/>
        <v>2495061.8333333335</v>
      </c>
      <c r="AH662" s="11">
        <f t="shared" ref="AH662:AI662" si="1824">IF(COUNT(D660:D662)&gt;=2,AVERAGE(D660:D662)/1000,"")</f>
        <v>42515.338695059567</v>
      </c>
      <c r="AI662" s="11">
        <f t="shared" si="1824"/>
        <v>29067.266666666666</v>
      </c>
      <c r="AJ662" s="11">
        <f t="shared" si="1445"/>
        <v>1706.2134836657233</v>
      </c>
      <c r="AK662" s="11">
        <f t="shared" si="1400"/>
        <v>5252702.1000000006</v>
      </c>
      <c r="AL662" s="11">
        <f t="shared" ref="AL662" si="1825">IF(COUNT(J660:J662)&gt;=2,AVERAGE(J660:J662)/1000,"")</f>
        <v>18660.303666666667</v>
      </c>
      <c r="AM662" s="11">
        <f t="shared" si="1393"/>
        <v>2519.7835416280464</v>
      </c>
      <c r="AN662" s="11">
        <f t="shared" si="1776"/>
        <v>7826.4938894899997</v>
      </c>
      <c r="AO662" s="11">
        <f t="shared" si="1409"/>
        <v>39552.6</v>
      </c>
      <c r="AP662" s="11">
        <f t="shared" si="1410"/>
        <v>2681.1126666666664</v>
      </c>
      <c r="AQ662" s="11">
        <f t="shared" ref="AQ662:AR662" si="1826">IF(OR(Q662="",Q659="",Q656="",Q653=""),AQ661,SUM(Q662,Q659,Q656,Q653))</f>
        <v>80817.350000000006</v>
      </c>
      <c r="AR662" s="11">
        <f t="shared" si="1826"/>
        <v>1814958</v>
      </c>
      <c r="AS662" s="11">
        <f t="shared" ref="AS662:AU662" si="1827">IF(OR(T662="",T659="",T656="",T653=""),AS661,SUM(T662,T659,T656,T653)/1000)</f>
        <v>17857.975999999999</v>
      </c>
      <c r="AT662" s="11">
        <f t="shared" si="1827"/>
        <v>161771.95706181508</v>
      </c>
      <c r="AU662" s="11">
        <f t="shared" si="1827"/>
        <v>1326.2860000000001</v>
      </c>
      <c r="AV662" s="11">
        <f t="shared" si="1413"/>
        <v>13293001.800000001</v>
      </c>
      <c r="AW662" s="11">
        <f t="shared" ref="AW662:AX662" si="1828">IF(OR(Y662="",Y659="",Y656="",Y653=""),AW661,SUM(Y662,Y659,Y656,Y653)/1000)</f>
        <v>15244.15</v>
      </c>
      <c r="AX662" s="11">
        <f t="shared" si="1828"/>
        <v>2165.3865999999998</v>
      </c>
      <c r="AY662" s="11">
        <f t="shared" ref="AY662:AZ662" si="1829">IF(OR(AB662="",AB659="",AB656="",AB653=""),AY661,SUM(AB662,AB659,AB656,AB653))</f>
        <v>86186.626090000005</v>
      </c>
      <c r="AZ662" s="11">
        <f t="shared" si="1829"/>
        <v>90577.287978379987</v>
      </c>
      <c r="BA662" s="11">
        <f t="shared" si="1416"/>
        <v>18283.346000000001</v>
      </c>
      <c r="BC662" s="65" t="str">
        <f t="shared" si="1417"/>
        <v>201710</v>
      </c>
      <c r="BD662" s="2">
        <f t="shared" si="1418"/>
        <v>209.94348004830229</v>
      </c>
      <c r="BE662" s="2">
        <f t="shared" si="1419"/>
        <v>138.75237277356655</v>
      </c>
      <c r="BF662" s="2">
        <f t="shared" si="1420"/>
        <v>238.49398471394551</v>
      </c>
      <c r="BG662" s="2">
        <f t="shared" si="1421"/>
        <v>18.158292393945796</v>
      </c>
      <c r="BH662" s="2">
        <f t="shared" si="1422"/>
        <v>130.06070377375531</v>
      </c>
      <c r="BI662" s="2">
        <f t="shared" si="1423"/>
        <v>40.077557985370802</v>
      </c>
      <c r="BJ662" s="2">
        <f t="shared" si="1424"/>
        <v>123.88070414150636</v>
      </c>
      <c r="BK662" s="2">
        <f t="shared" si="1425"/>
        <v>116.91637054178187</v>
      </c>
      <c r="BL662" s="2">
        <f t="shared" si="1426"/>
        <v>9.1035494267955048</v>
      </c>
      <c r="BM662" s="2">
        <f t="shared" si="1427"/>
        <v>44.253423683671528</v>
      </c>
      <c r="BN662" s="2">
        <f t="shared" si="1428"/>
        <v>14.542423358149485</v>
      </c>
    </row>
    <row r="663" spans="1:66" ht="15" customHeight="1" x14ac:dyDescent="0.2">
      <c r="A663" s="71">
        <v>43040</v>
      </c>
      <c r="B663" s="13">
        <v>167915.66361300999</v>
      </c>
      <c r="C663" s="13">
        <v>2521621.1</v>
      </c>
      <c r="D663" s="76">
        <v>42823445.333407603</v>
      </c>
      <c r="E663" s="13">
        <v>29316780</v>
      </c>
      <c r="F663" s="38"/>
      <c r="G663" s="13">
        <v>1725763.86869487</v>
      </c>
      <c r="H663" s="38"/>
      <c r="I663" s="13">
        <v>5321431.7699999996</v>
      </c>
      <c r="J663" s="13">
        <v>18942857</v>
      </c>
      <c r="K663" s="38">
        <v>2445520.6497300402</v>
      </c>
      <c r="L663" s="13">
        <v>2542372.5061056102</v>
      </c>
      <c r="M663" s="38">
        <v>13434365.151900001</v>
      </c>
      <c r="N663" s="13">
        <v>8061705.1138599999</v>
      </c>
      <c r="O663" s="13">
        <v>40114.400000000001</v>
      </c>
      <c r="P663" s="13">
        <v>2783914</v>
      </c>
      <c r="Q663" s="13"/>
      <c r="R663" s="13"/>
      <c r="S663" s="38"/>
      <c r="T663" s="13"/>
      <c r="U663" s="13"/>
      <c r="V663" s="38"/>
      <c r="W663" s="13"/>
      <c r="X663" s="13"/>
      <c r="Y663" s="13"/>
      <c r="Z663" s="13">
        <v>568693</v>
      </c>
      <c r="AA663" s="38"/>
      <c r="AB663" s="13"/>
      <c r="AC663" s="13"/>
      <c r="AD663" s="13"/>
      <c r="AF663" s="11">
        <f t="shared" ref="AF663:AG663" si="1830">IF(COUNT(B661:B663)&gt;=2,AVERAGE(B661:B663),"")</f>
        <v>166842.42169054333</v>
      </c>
      <c r="AG663" s="11">
        <f t="shared" si="1830"/>
        <v>2507403.8333333335</v>
      </c>
      <c r="AH663" s="11">
        <f t="shared" ref="AH663:AI663" si="1831">IF(COUNT(D661:D663)&gt;=2,AVERAGE(D661:D663)/1000,"")</f>
        <v>42657.906653332029</v>
      </c>
      <c r="AI663" s="11">
        <f t="shared" si="1831"/>
        <v>29424.263333333332</v>
      </c>
      <c r="AJ663" s="11">
        <f t="shared" si="1445"/>
        <v>1717.8378006472933</v>
      </c>
      <c r="AK663" s="11">
        <f t="shared" si="1400"/>
        <v>5286630.1466666665</v>
      </c>
      <c r="AL663" s="11">
        <f t="shared" ref="AL663" si="1832">IF(COUNT(J661:J663)&gt;=2,AVERAGE(J661:J663)/1000,"")</f>
        <v>18771.437000000002</v>
      </c>
      <c r="AM663" s="11">
        <f t="shared" si="1393"/>
        <v>2529.57316679928</v>
      </c>
      <c r="AN663" s="11">
        <f t="shared" si="1776"/>
        <v>7947.7138035366679</v>
      </c>
      <c r="AO663" s="11">
        <f t="shared" si="1409"/>
        <v>39784.299999999996</v>
      </c>
      <c r="AP663" s="11">
        <f t="shared" si="1410"/>
        <v>2727.1416666666664</v>
      </c>
      <c r="AQ663" s="11">
        <f t="shared" ref="AQ663:AR663" si="1833">IF(OR(Q663="",Q660="",Q657="",Q654=""),AQ662,SUM(Q663,Q660,Q657,Q654))</f>
        <v>80817.350000000006</v>
      </c>
      <c r="AR663" s="11">
        <f t="shared" si="1833"/>
        <v>1814958</v>
      </c>
      <c r="AS663" s="11">
        <f t="shared" ref="AS663:AU663" si="1834">IF(OR(T663="",T660="",T657="",T654=""),AS662,SUM(T663,T660,T657,T654)/1000)</f>
        <v>17857.975999999999</v>
      </c>
      <c r="AT663" s="11">
        <f t="shared" si="1834"/>
        <v>161771.95706181508</v>
      </c>
      <c r="AU663" s="11">
        <f t="shared" si="1834"/>
        <v>1326.2860000000001</v>
      </c>
      <c r="AV663" s="11">
        <f t="shared" si="1413"/>
        <v>13293001.800000001</v>
      </c>
      <c r="AW663" s="11">
        <f t="shared" ref="AW663:AX663" si="1835">IF(OR(Y663="",Y660="",Y657="",Y654=""),AW662,SUM(Y663,Y660,Y657,Y654)/1000)</f>
        <v>15244.15</v>
      </c>
      <c r="AX663" s="11">
        <f t="shared" si="1835"/>
        <v>2191.8552</v>
      </c>
      <c r="AY663" s="11">
        <f t="shared" ref="AY663:AZ663" si="1836">IF(OR(AB663="",AB660="",AB657="",AB654=""),AY662,SUM(AB663,AB660,AB657,AB654))</f>
        <v>86186.626090000005</v>
      </c>
      <c r="AZ663" s="11">
        <f t="shared" si="1836"/>
        <v>90577.287978379987</v>
      </c>
      <c r="BA663" s="11">
        <f t="shared" si="1416"/>
        <v>18283.346000000001</v>
      </c>
      <c r="BC663" s="65" t="str">
        <f t="shared" si="1417"/>
        <v>201711</v>
      </c>
      <c r="BD663" s="2">
        <f t="shared" si="1418"/>
        <v>211.05016978523557</v>
      </c>
      <c r="BE663" s="2">
        <f t="shared" si="1419"/>
        <v>139.49526419998679</v>
      </c>
      <c r="BF663" s="2">
        <f t="shared" si="1420"/>
        <v>239.34438495816656</v>
      </c>
      <c r="BG663" s="2">
        <f t="shared" si="1421"/>
        <v>18.453994623573152</v>
      </c>
      <c r="BH663" s="2">
        <f t="shared" si="1422"/>
        <v>130.69703100106423</v>
      </c>
      <c r="BI663" s="2">
        <f t="shared" si="1423"/>
        <v>40.151882064274709</v>
      </c>
      <c r="BJ663" s="2">
        <f t="shared" si="1424"/>
        <v>123.89053378375243</v>
      </c>
      <c r="BK663" s="2">
        <f t="shared" si="1425"/>
        <v>116.03683395503764</v>
      </c>
      <c r="BL663" s="2">
        <f t="shared" si="1426"/>
        <v>9.1703713231203228</v>
      </c>
      <c r="BM663" s="2">
        <f t="shared" si="1427"/>
        <v>44.233937235895333</v>
      </c>
      <c r="BN663" s="2">
        <f t="shared" si="1428"/>
        <v>14.742276198911149</v>
      </c>
    </row>
    <row r="664" spans="1:66" ht="15" customHeight="1" x14ac:dyDescent="0.2">
      <c r="A664" s="71">
        <v>43070</v>
      </c>
      <c r="B664" s="13">
        <v>169023.53146808001</v>
      </c>
      <c r="C664" s="13">
        <v>2524409.7000000002</v>
      </c>
      <c r="D664" s="76">
        <v>42866859.9039253</v>
      </c>
      <c r="E664" s="13">
        <v>29891200</v>
      </c>
      <c r="F664" s="38"/>
      <c r="G664" s="13">
        <v>1730466.0887845401</v>
      </c>
      <c r="H664" s="38"/>
      <c r="I664" s="13">
        <v>5419165.0499999998</v>
      </c>
      <c r="J664" s="13">
        <v>19212873</v>
      </c>
      <c r="K664" s="38">
        <v>2485582.6653066501</v>
      </c>
      <c r="L664" s="13">
        <v>2581696.2985567399</v>
      </c>
      <c r="M664" s="38">
        <v>13678464.65494</v>
      </c>
      <c r="N664" s="13">
        <v>8394065.0904799998</v>
      </c>
      <c r="O664" s="13">
        <v>42442.2</v>
      </c>
      <c r="P664" s="13">
        <v>2806033</v>
      </c>
      <c r="Q664" s="13">
        <v>23542.859999999993</v>
      </c>
      <c r="R664" s="13">
        <v>462788.4</v>
      </c>
      <c r="S664" s="38">
        <v>4431270</v>
      </c>
      <c r="T664" s="13">
        <v>4580559</v>
      </c>
      <c r="U664" s="13">
        <v>43105297.654770501</v>
      </c>
      <c r="V664" s="38">
        <v>356009</v>
      </c>
      <c r="W664" s="13">
        <v>361119</v>
      </c>
      <c r="X664" s="76">
        <v>3490727.7</v>
      </c>
      <c r="Y664" s="76">
        <v>4049598</v>
      </c>
      <c r="Z664" s="13">
        <v>591860.19999999995</v>
      </c>
      <c r="AA664" s="38"/>
      <c r="AB664" s="13">
        <v>22830.643210999999</v>
      </c>
      <c r="AC664" s="13">
        <v>25689.895402319999</v>
      </c>
      <c r="AD664" s="13">
        <v>4771570</v>
      </c>
      <c r="AF664" s="11">
        <f t="shared" ref="AF664:AG664" si="1837">IF(COUNT(B662:B664)&gt;=2,AVERAGE(B662:B664),"")</f>
        <v>167728.06370032334</v>
      </c>
      <c r="AG664" s="11">
        <f t="shared" si="1837"/>
        <v>2516850.3666666667</v>
      </c>
      <c r="AH664" s="11">
        <f t="shared" ref="AH664:AI664" si="1838">IF(COUNT(D662:D664)&gt;=2,AVERAGE(D662:D664)/1000,"")</f>
        <v>42773.073334028464</v>
      </c>
      <c r="AI664" s="11">
        <f t="shared" si="1838"/>
        <v>29484.18</v>
      </c>
      <c r="AJ664" s="11">
        <f t="shared" si="1445"/>
        <v>1725.2604950681</v>
      </c>
      <c r="AK664" s="11">
        <f t="shared" si="1400"/>
        <v>5341638.9933333332</v>
      </c>
      <c r="AL664" s="11">
        <f t="shared" ref="AL664" si="1839">IF(COUNT(J662:J664)&gt;=2,AVERAGE(J662:J664)/1000,"")</f>
        <v>18968.326333333331</v>
      </c>
      <c r="AM664" s="11">
        <f t="shared" si="1393"/>
        <v>2547.0084863669895</v>
      </c>
      <c r="AN664" s="11">
        <f t="shared" si="1776"/>
        <v>8130.2796128933323</v>
      </c>
      <c r="AO664" s="11">
        <f t="shared" si="1409"/>
        <v>40741.366666666661</v>
      </c>
      <c r="AP664" s="11">
        <f t="shared" si="1410"/>
        <v>2768.2266666666665</v>
      </c>
      <c r="AQ664" s="11">
        <f t="shared" ref="AQ664:AR664" si="1840">IF(OR(Q664="",Q661="",Q658="",Q655=""),AQ663,SUM(Q664,Q661,Q658,Q655))</f>
        <v>83203.59</v>
      </c>
      <c r="AR664" s="11">
        <f t="shared" si="1840"/>
        <v>1835698.2999999998</v>
      </c>
      <c r="AS664" s="11">
        <f t="shared" ref="AS664:AU664" si="1841">IF(OR(T664="",T661="",T658="",T655=""),AS663,SUM(T664,T661,T658,T655)/1000)</f>
        <v>17983.347000000002</v>
      </c>
      <c r="AT664" s="11">
        <f t="shared" si="1841"/>
        <v>166225.6396554875</v>
      </c>
      <c r="AU664" s="11">
        <f t="shared" si="1841"/>
        <v>1353.3810000000001</v>
      </c>
      <c r="AV664" s="11">
        <f t="shared" si="1413"/>
        <v>13589825.699999999</v>
      </c>
      <c r="AW664" s="11">
        <f t="shared" ref="AW664:AX664" si="1842">IF(OR(Y664="",Y661="",Y658="",Y655=""),AW663,SUM(Y664,Y661,Y658,Y655)/1000)</f>
        <v>15486.550999999999</v>
      </c>
      <c r="AX664" s="11">
        <f t="shared" si="1842"/>
        <v>2226.0772999999999</v>
      </c>
      <c r="AY664" s="11">
        <f t="shared" ref="AY664:AZ664" si="1843">IF(OR(AB664="",AB661="",AB658="",AB655=""),AY663,SUM(AB664,AB661,AB658,AB655))</f>
        <v>87647.575187000009</v>
      </c>
      <c r="AZ664" s="11">
        <f t="shared" si="1843"/>
        <v>92101.347819109986</v>
      </c>
      <c r="BA664" s="11">
        <f t="shared" si="1416"/>
        <v>18614.314999999999</v>
      </c>
      <c r="BC664" s="65" t="str">
        <f t="shared" si="1417"/>
        <v>201712</v>
      </c>
      <c r="BD664" s="2">
        <f t="shared" si="1418"/>
        <v>206.44381644602717</v>
      </c>
      <c r="BE664" s="2">
        <f t="shared" si="1419"/>
        <v>137.47215270729865</v>
      </c>
      <c r="BF664" s="2">
        <f t="shared" si="1420"/>
        <v>238.07478907497449</v>
      </c>
      <c r="BG664" s="2">
        <f t="shared" si="1421"/>
        <v>18.188729287666312</v>
      </c>
      <c r="BH664" s="2">
        <f t="shared" si="1422"/>
        <v>128.64596954696975</v>
      </c>
      <c r="BI664" s="2">
        <f t="shared" si="1423"/>
        <v>39.514792663309507</v>
      </c>
      <c r="BJ664" s="2">
        <f t="shared" si="1424"/>
        <v>122.40960412136242</v>
      </c>
      <c r="BK664" s="2">
        <f t="shared" si="1425"/>
        <v>114.46548980711029</v>
      </c>
      <c r="BL664" s="2">
        <f t="shared" si="1426"/>
        <v>9.0808681631384633</v>
      </c>
      <c r="BM664" s="2">
        <f t="shared" si="1427"/>
        <v>43.667238093329601</v>
      </c>
      <c r="BN664" s="2">
        <f t="shared" si="1428"/>
        <v>14.664234143283544</v>
      </c>
    </row>
    <row r="665" spans="1:66" ht="15" customHeight="1" x14ac:dyDescent="0.2">
      <c r="A665" s="71">
        <v>43101</v>
      </c>
      <c r="B665" s="13">
        <v>172081.44620713999</v>
      </c>
      <c r="C665" s="13">
        <v>2564302.6</v>
      </c>
      <c r="D665" s="76">
        <v>42963066.099681497</v>
      </c>
      <c r="E665" s="13">
        <v>30168680</v>
      </c>
      <c r="F665" s="38"/>
      <c r="G665" s="13">
        <v>1743097.4428011701</v>
      </c>
      <c r="H665" s="38"/>
      <c r="I665" s="13">
        <v>5351684.67</v>
      </c>
      <c r="J665" s="13">
        <v>19277817</v>
      </c>
      <c r="K665" s="38">
        <v>2445321.3808013899</v>
      </c>
      <c r="L665" s="13">
        <v>2540195.1508352999</v>
      </c>
      <c r="M665" s="38"/>
      <c r="N665" s="13">
        <v>8236764.2224300001</v>
      </c>
      <c r="O665" s="13">
        <v>41597.5</v>
      </c>
      <c r="P665" s="13">
        <v>2770230</v>
      </c>
      <c r="Q665" s="13"/>
      <c r="R665" s="13"/>
      <c r="S665" s="38"/>
      <c r="T665" s="13"/>
      <c r="U665" s="13"/>
      <c r="V665" s="38"/>
      <c r="W665" s="13"/>
      <c r="X665" s="13"/>
      <c r="Y665" s="13"/>
      <c r="Z665" s="13">
        <v>559829.6</v>
      </c>
      <c r="AA665" s="38"/>
      <c r="AB665" s="13"/>
      <c r="AC665" s="13"/>
      <c r="AD665" s="13"/>
      <c r="AF665" s="11">
        <f t="shared" ref="AF665:AG665" si="1844">IF(COUNT(B663:B665)&gt;=2,AVERAGE(B663:B665),"")</f>
        <v>169673.54709607665</v>
      </c>
      <c r="AG665" s="11">
        <f t="shared" si="1844"/>
        <v>2536777.8000000003</v>
      </c>
      <c r="AH665" s="11">
        <f t="shared" ref="AH665:AI665" si="1845">IF(COUNT(D663:D665)&gt;=2,AVERAGE(D663:D665)/1000,"")</f>
        <v>42884.457112338132</v>
      </c>
      <c r="AI665" s="11">
        <f t="shared" si="1845"/>
        <v>29792.22</v>
      </c>
      <c r="AJ665" s="11">
        <f t="shared" si="1445"/>
        <v>1733.1091334268599</v>
      </c>
      <c r="AK665" s="11">
        <f t="shared" si="1400"/>
        <v>5364093.83</v>
      </c>
      <c r="AL665" s="11">
        <f t="shared" ref="AL665" si="1846">IF(COUNT(J663:J665)&gt;=2,AVERAGE(J663:J665)/1000,"")</f>
        <v>19144.515666666666</v>
      </c>
      <c r="AM665" s="11">
        <f t="shared" si="1393"/>
        <v>2554.7546518325503</v>
      </c>
      <c r="AN665" s="11">
        <f t="shared" si="1776"/>
        <v>8230.8448089233334</v>
      </c>
      <c r="AO665" s="11">
        <f t="shared" si="1409"/>
        <v>41384.700000000004</v>
      </c>
      <c r="AP665" s="11">
        <f t="shared" si="1410"/>
        <v>2786.7256666666667</v>
      </c>
      <c r="AQ665" s="11">
        <f t="shared" ref="AQ665:AR665" si="1847">IF(OR(Q665="",Q662="",Q659="",Q656=""),AQ664,SUM(Q665,Q662,Q659,Q656))</f>
        <v>83203.59</v>
      </c>
      <c r="AR665" s="11">
        <f t="shared" si="1847"/>
        <v>1835698.2999999998</v>
      </c>
      <c r="AS665" s="11">
        <f t="shared" ref="AS665:AU665" si="1848">IF(OR(T665="",T662="",T659="",T656=""),AS664,SUM(T665,T662,T659,T656)/1000)</f>
        <v>17983.347000000002</v>
      </c>
      <c r="AT665" s="11">
        <f t="shared" si="1848"/>
        <v>166225.6396554875</v>
      </c>
      <c r="AU665" s="11">
        <f t="shared" si="1848"/>
        <v>1353.3810000000001</v>
      </c>
      <c r="AV665" s="11">
        <f t="shared" si="1413"/>
        <v>13589825.699999999</v>
      </c>
      <c r="AW665" s="11">
        <f t="shared" ref="AW665:AX665" si="1849">IF(OR(Y665="",Y662="",Y659="",Y656=""),AW664,SUM(Y665,Y662,Y659,Y656)/1000)</f>
        <v>15486.550999999999</v>
      </c>
      <c r="AX665" s="11">
        <f t="shared" si="1849"/>
        <v>2196.8862000000004</v>
      </c>
      <c r="AY665" s="11">
        <f t="shared" ref="AY665:AZ665" si="1850">IF(OR(AB665="",AB662="",AB659="",AB656=""),AY664,SUM(AB665,AB662,AB659,AB656))</f>
        <v>87647.575187000009</v>
      </c>
      <c r="AZ665" s="11">
        <f t="shared" si="1850"/>
        <v>92101.347819109986</v>
      </c>
      <c r="BA665" s="11">
        <f t="shared" si="1416"/>
        <v>18614.314999999999</v>
      </c>
      <c r="BC665" s="65" t="str">
        <f t="shared" si="1417"/>
        <v>20181</v>
      </c>
      <c r="BD665" s="2">
        <f t="shared" si="1418"/>
        <v>207.53967273156485</v>
      </c>
      <c r="BE665" s="2">
        <f t="shared" si="1419"/>
        <v>138.15216844319997</v>
      </c>
      <c r="BF665" s="2">
        <f t="shared" si="1420"/>
        <v>238.87313239379441</v>
      </c>
      <c r="BG665" s="2">
        <f t="shared" si="1421"/>
        <v>18.225767021371773</v>
      </c>
      <c r="BH665" s="2">
        <f t="shared" si="1422"/>
        <v>129.52242583027288</v>
      </c>
      <c r="BI665" s="2">
        <f t="shared" si="1423"/>
        <v>39.770025056843565</v>
      </c>
      <c r="BJ665" s="2">
        <f t="shared" si="1424"/>
        <v>123.13862694869837</v>
      </c>
      <c r="BK665" s="2">
        <f t="shared" si="1425"/>
        <v>116.81854717302123</v>
      </c>
      <c r="BL665" s="2">
        <f t="shared" si="1426"/>
        <v>9.2215163350718736</v>
      </c>
      <c r="BM665" s="2">
        <f t="shared" si="1427"/>
        <v>43.923041733702782</v>
      </c>
      <c r="BN665" s="2">
        <f t="shared" si="1428"/>
        <v>14.915987843071319</v>
      </c>
    </row>
    <row r="666" spans="1:66" ht="15" customHeight="1" x14ac:dyDescent="0.2">
      <c r="A666" s="71">
        <v>43132</v>
      </c>
      <c r="B666" s="13">
        <v>172907.01180780999</v>
      </c>
      <c r="C666" s="13">
        <v>2570029.5</v>
      </c>
      <c r="D666" s="76">
        <v>43094561.847265199</v>
      </c>
      <c r="E666" s="13">
        <v>30749050</v>
      </c>
      <c r="F666" s="38"/>
      <c r="G666" s="13">
        <v>1753500.6240057901</v>
      </c>
      <c r="H666" s="38"/>
      <c r="I666" s="13">
        <v>5351650.33</v>
      </c>
      <c r="J666" s="13">
        <v>19354026</v>
      </c>
      <c r="K666" s="38">
        <v>2459871.7866586698</v>
      </c>
      <c r="L666" s="13">
        <v>2555764.99016849</v>
      </c>
      <c r="M666" s="38"/>
      <c r="N666" s="13">
        <v>8262795.2203000002</v>
      </c>
      <c r="O666" s="13">
        <v>42045.5</v>
      </c>
      <c r="P666" s="13">
        <v>2752658</v>
      </c>
      <c r="Q666" s="13"/>
      <c r="R666" s="13"/>
      <c r="S666" s="38"/>
      <c r="T666" s="13"/>
      <c r="U666" s="13"/>
      <c r="V666" s="38"/>
      <c r="W666" s="13"/>
      <c r="X666" s="13"/>
      <c r="Y666" s="13"/>
      <c r="Z666" s="13">
        <v>533058.30000000005</v>
      </c>
      <c r="AA666" s="38"/>
      <c r="AB666" s="13"/>
      <c r="AC666" s="13"/>
      <c r="AD666" s="13"/>
      <c r="AF666" s="11">
        <f t="shared" ref="AF666:AF689" si="1851">IF(COUNT(B664:B666)&gt;=2,AVERAGE(B664:B666),"")</f>
        <v>171337.32982767667</v>
      </c>
      <c r="AG666" s="11">
        <f t="shared" ref="AG666:AG689" si="1852">IF(COUNT(C664:C666)&gt;=2,AVERAGE(C664:C666),"")</f>
        <v>2552913.9333333336</v>
      </c>
      <c r="AH666" s="11">
        <f t="shared" ref="AH666:AH689" si="1853">IF(COUNT(D664:D666)&gt;=2,AVERAGE(D664:D666)/1000,"")</f>
        <v>42974.829283624</v>
      </c>
      <c r="AI666" s="11">
        <f t="shared" ref="AI666:AI689" si="1854">IF(COUNT(E664:E666)&gt;=2,AVERAGE(E664:E666)/1000,"")</f>
        <v>30269.643333333333</v>
      </c>
      <c r="AJ666" s="11">
        <f t="shared" ref="AJ666:AJ689" si="1855">IF(COUNT(G664:G666)&gt;=2,AVERAGE(G664:G666)/1000,"")</f>
        <v>1742.3547185305001</v>
      </c>
      <c r="AK666" s="11">
        <f t="shared" ref="AK666:AK689" si="1856">IF(COUNT(I664:I666)&gt;=2,AVERAGE(I664:I666),"")</f>
        <v>5374166.6833333327</v>
      </c>
      <c r="AL666" s="11">
        <f t="shared" ref="AL666:AL689" si="1857">IF(COUNT(J664:J666)&gt;=2,AVERAGE(J664:J666)/1000,"")</f>
        <v>19281.572</v>
      </c>
      <c r="AM666" s="11">
        <f t="shared" ref="AM666:AM689" si="1858">IF(COUNT(L664:L666)&gt;=2,AVERAGE(L664:L666)/1000,"")</f>
        <v>2559.2188131868429</v>
      </c>
      <c r="AN666" s="11">
        <f t="shared" ref="AN666:AN689" si="1859">IF(COUNT(N664:N666)&gt;=2,AVERAGE(N664:N666)/1000,"")</f>
        <v>8297.8748444033336</v>
      </c>
      <c r="AO666" s="11">
        <f t="shared" ref="AO666:AO689" si="1860">IF(COUNT(O664:O666)&gt;=2,AVERAGE(O664:O666),"")</f>
        <v>42028.4</v>
      </c>
      <c r="AP666" s="11">
        <f t="shared" ref="AP666:AP689" si="1861">IF(COUNT(P664:P666)&gt;=2,AVERAGE(P664:P666)/1000,"")</f>
        <v>2776.3069999999998</v>
      </c>
      <c r="AQ666" s="11">
        <f t="shared" ref="AQ666:AR666" si="1862">IF(OR(Q666="",Q663="",Q660="",Q657=""),AQ665,SUM(Q666,Q663,Q660,Q657))</f>
        <v>83203.59</v>
      </c>
      <c r="AR666" s="11">
        <f t="shared" si="1862"/>
        <v>1835698.2999999998</v>
      </c>
      <c r="AS666" s="11">
        <f t="shared" ref="AS666:AU666" si="1863">IF(OR(T666="",T663="",T660="",T657=""),AS665,SUM(T666,T663,T660,T657)/1000)</f>
        <v>17983.347000000002</v>
      </c>
      <c r="AT666" s="11">
        <f t="shared" si="1863"/>
        <v>166225.6396554875</v>
      </c>
      <c r="AU666" s="11">
        <f t="shared" si="1863"/>
        <v>1353.3810000000001</v>
      </c>
      <c r="AV666" s="11">
        <f t="shared" si="1413"/>
        <v>13589825.699999999</v>
      </c>
      <c r="AW666" s="11">
        <f t="shared" ref="AW666:AX666" si="1864">IF(OR(Y666="",Y663="",Y660="",Y657=""),AW665,SUM(Y666,Y663,Y660,Y657)/1000)</f>
        <v>15486.550999999999</v>
      </c>
      <c r="AX666" s="11">
        <f t="shared" si="1864"/>
        <v>2208.9955</v>
      </c>
      <c r="AY666" s="11">
        <f t="shared" ref="AY666:AZ666" si="1865">IF(OR(AB666="",AB663="",AB660="",AB657=""),AY665,SUM(AB666,AB663,AB660,AB657))</f>
        <v>87647.575187000009</v>
      </c>
      <c r="AZ666" s="11">
        <f t="shared" si="1865"/>
        <v>92101.347819109986</v>
      </c>
      <c r="BA666" s="11">
        <f t="shared" si="1416"/>
        <v>18614.314999999999</v>
      </c>
      <c r="BC666" s="65" t="str">
        <f t="shared" si="1417"/>
        <v>20182</v>
      </c>
      <c r="BD666" s="2">
        <f t="shared" si="1418"/>
        <v>209.94693230609101</v>
      </c>
      <c r="BE666" s="2">
        <f t="shared" si="1419"/>
        <v>138.6726506435227</v>
      </c>
      <c r="BF666" s="2">
        <f t="shared" si="1420"/>
        <v>239.51803571708501</v>
      </c>
      <c r="BG666" s="2">
        <f t="shared" si="1421"/>
        <v>18.416183213148631</v>
      </c>
      <c r="BH666" s="2">
        <f t="shared" si="1422"/>
        <v>130.08208599563744</v>
      </c>
      <c r="BI666" s="2">
        <f t="shared" si="1423"/>
        <v>40.183843150712072</v>
      </c>
      <c r="BJ666" s="2">
        <f t="shared" si="1424"/>
        <v>124.43020000021865</v>
      </c>
      <c r="BK666" s="2">
        <f t="shared" si="1425"/>
        <v>116.20331883086936</v>
      </c>
      <c r="BL666" s="2">
        <f t="shared" si="1426"/>
        <v>9.4333424821657648</v>
      </c>
      <c r="BM666" s="2">
        <f t="shared" si="1427"/>
        <v>44.979671588744488</v>
      </c>
      <c r="BN666" s="2">
        <f t="shared" si="1428"/>
        <v>15.140700540626788</v>
      </c>
    </row>
    <row r="667" spans="1:66" ht="15" customHeight="1" x14ac:dyDescent="0.2">
      <c r="A667" s="71">
        <v>43160</v>
      </c>
      <c r="B667" s="13">
        <v>173985.94777095001</v>
      </c>
      <c r="C667" s="13">
        <v>2578746.5</v>
      </c>
      <c r="D667" s="76">
        <v>43206424.643327102</v>
      </c>
      <c r="E667" s="13">
        <v>33765410</v>
      </c>
      <c r="F667" s="38"/>
      <c r="G667" s="13">
        <v>1784810.5163883099</v>
      </c>
      <c r="H667" s="38"/>
      <c r="I667" s="13">
        <v>5395826.04</v>
      </c>
      <c r="J667" s="13">
        <v>19549464</v>
      </c>
      <c r="K667" s="38">
        <v>2510971.6819018498</v>
      </c>
      <c r="L667" s="13">
        <v>2610244.3052936299</v>
      </c>
      <c r="M667" s="38"/>
      <c r="N667" s="13">
        <v>8306747.0971999997</v>
      </c>
      <c r="O667" s="13">
        <v>42377</v>
      </c>
      <c r="P667" s="13">
        <v>2788976</v>
      </c>
      <c r="Q667" s="13">
        <v>20203.57</v>
      </c>
      <c r="R667" s="13">
        <v>467293.1</v>
      </c>
      <c r="S667" s="38">
        <v>4424105</v>
      </c>
      <c r="T667" s="13">
        <v>4572688</v>
      </c>
      <c r="U667" s="13">
        <v>45854562.592662103</v>
      </c>
      <c r="V667" s="38">
        <v>343151</v>
      </c>
      <c r="W667" s="13">
        <v>346747</v>
      </c>
      <c r="X667" s="76">
        <v>3511408.7</v>
      </c>
      <c r="Y667" s="76">
        <v>4050238</v>
      </c>
      <c r="Z667" s="13">
        <v>564945.69999999995</v>
      </c>
      <c r="AA667" s="38"/>
      <c r="AB667" s="13">
        <v>22713.205846000001</v>
      </c>
      <c r="AC667" s="13">
        <v>22438.099304439998</v>
      </c>
      <c r="AD667" s="13">
        <v>4696117</v>
      </c>
      <c r="AF667" s="11">
        <f t="shared" si="1851"/>
        <v>172991.46859529999</v>
      </c>
      <c r="AG667" s="11">
        <f t="shared" si="1852"/>
        <v>2571026.1999999997</v>
      </c>
      <c r="AH667" s="11">
        <f t="shared" si="1853"/>
        <v>43088.017530091267</v>
      </c>
      <c r="AI667" s="11">
        <f t="shared" si="1854"/>
        <v>31561.046666666669</v>
      </c>
      <c r="AJ667" s="11">
        <f t="shared" si="1855"/>
        <v>1760.4695277317567</v>
      </c>
      <c r="AK667" s="11">
        <f t="shared" si="1856"/>
        <v>5366387.0133333327</v>
      </c>
      <c r="AL667" s="11">
        <f t="shared" si="1857"/>
        <v>19393.769</v>
      </c>
      <c r="AM667" s="11">
        <f t="shared" si="1858"/>
        <v>2568.7348154324732</v>
      </c>
      <c r="AN667" s="11">
        <f t="shared" si="1859"/>
        <v>8268.7688466433337</v>
      </c>
      <c r="AO667" s="11">
        <f t="shared" si="1860"/>
        <v>42006.666666666664</v>
      </c>
      <c r="AP667" s="11">
        <f t="shared" si="1861"/>
        <v>2770.6213333333335</v>
      </c>
      <c r="AQ667" s="11">
        <f t="shared" ref="AQ667:AR667" si="1866">IF(OR(Q667="",Q664="",Q661="",Q658=""),AQ666,SUM(Q667,Q664,Q661,Q658))</f>
        <v>85220.39</v>
      </c>
      <c r="AR667" s="11">
        <f t="shared" si="1866"/>
        <v>1851948.8</v>
      </c>
      <c r="AS667" s="11">
        <f t="shared" ref="AS667:AU667" si="1867">IF(OR(T667="",T664="",T661="",T658=""),AS666,SUM(T667,T664,T661,T658)/1000)</f>
        <v>18074.621999999999</v>
      </c>
      <c r="AT667" s="11">
        <f t="shared" si="1867"/>
        <v>170950.0481832168</v>
      </c>
      <c r="AU667" s="11">
        <f t="shared" si="1867"/>
        <v>1371.9549999999999</v>
      </c>
      <c r="AV667" s="11">
        <f t="shared" si="1413"/>
        <v>13873062.199999999</v>
      </c>
      <c r="AW667" s="11">
        <f t="shared" ref="AW667:AX667" si="1868">IF(OR(Y667="",Y664="",Y661="",Y658=""),AW666,SUM(Y667,Y664,Y661,Y658)/1000)</f>
        <v>15705.802</v>
      </c>
      <c r="AX667" s="11">
        <f t="shared" si="1868"/>
        <v>2246.0566999999996</v>
      </c>
      <c r="AY667" s="11">
        <f t="shared" ref="AY667:AZ667" si="1869">IF(OR(AB667="",AB664="",AB661="",AB658=""),AY666,SUM(AB667,AB664,AB661,AB658))</f>
        <v>89063.005424000003</v>
      </c>
      <c r="AZ667" s="11">
        <f t="shared" si="1869"/>
        <v>93895.37617345</v>
      </c>
      <c r="BA667" s="11">
        <f t="shared" si="1416"/>
        <v>18809.674999999999</v>
      </c>
      <c r="BC667" s="65" t="str">
        <f t="shared" si="1417"/>
        <v>20183</v>
      </c>
      <c r="BD667" s="2">
        <f t="shared" si="1418"/>
        <v>205.92540517503713</v>
      </c>
      <c r="BE667" s="2">
        <f t="shared" si="1419"/>
        <v>138.19143374485887</v>
      </c>
      <c r="BF667" s="2">
        <f t="shared" si="1420"/>
        <v>238.46760623780506</v>
      </c>
      <c r="BG667" s="2">
        <f t="shared" si="1421"/>
        <v>18.20997253857405</v>
      </c>
      <c r="BH667" s="2">
        <f t="shared" si="1422"/>
        <v>128.05774083032492</v>
      </c>
      <c r="BI667" s="2">
        <f t="shared" si="1423"/>
        <v>39.471395354246525</v>
      </c>
      <c r="BJ667" s="2">
        <f t="shared" si="1424"/>
        <v>123.62026681516541</v>
      </c>
      <c r="BK667" s="2">
        <f t="shared" si="1425"/>
        <v>114.76486696273082</v>
      </c>
      <c r="BL667" s="2">
        <f t="shared" si="1426"/>
        <v>9.3908414366997128</v>
      </c>
      <c r="BM667" s="2">
        <f t="shared" si="1427"/>
        <v>44.933870111522026</v>
      </c>
      <c r="BN667" s="2">
        <f t="shared" si="1428"/>
        <v>14.970874118476383</v>
      </c>
    </row>
    <row r="668" spans="1:66" ht="15" customHeight="1" x14ac:dyDescent="0.2">
      <c r="A668" s="71">
        <v>43191</v>
      </c>
      <c r="B668" s="13">
        <v>173768.37294748999</v>
      </c>
      <c r="C668" s="13">
        <v>2600619.7000000002</v>
      </c>
      <c r="D668" s="76">
        <v>43316130.589313701</v>
      </c>
      <c r="E668" s="13">
        <v>32896090</v>
      </c>
      <c r="F668" s="38"/>
      <c r="G668" s="13">
        <v>1806747.89254701</v>
      </c>
      <c r="H668" s="38"/>
      <c r="I668" s="13">
        <v>5409088.8099999996</v>
      </c>
      <c r="J668" s="13">
        <v>19569290</v>
      </c>
      <c r="K668" s="38">
        <v>2508169.4139269898</v>
      </c>
      <c r="L668" s="13">
        <v>2610320.3931609099</v>
      </c>
      <c r="M668" s="38"/>
      <c r="N668" s="13">
        <v>8399109.7460399996</v>
      </c>
      <c r="O668" s="13">
        <v>43122</v>
      </c>
      <c r="P668" s="13">
        <v>2752713</v>
      </c>
      <c r="Q668" s="13"/>
      <c r="R668" s="13"/>
      <c r="S668" s="38"/>
      <c r="T668" s="13"/>
      <c r="U668" s="13"/>
      <c r="V668" s="38"/>
      <c r="W668" s="13"/>
      <c r="X668" s="13"/>
      <c r="Y668" s="13"/>
      <c r="Z668" s="13">
        <v>564492.6</v>
      </c>
      <c r="AA668" s="38"/>
      <c r="AB668" s="13"/>
      <c r="AC668" s="13"/>
      <c r="AD668" s="13"/>
      <c r="AF668" s="11">
        <f t="shared" si="1851"/>
        <v>173553.77750874998</v>
      </c>
      <c r="AG668" s="11">
        <f t="shared" si="1852"/>
        <v>2583131.9</v>
      </c>
      <c r="AH668" s="11">
        <f t="shared" si="1853"/>
        <v>43205.705693301999</v>
      </c>
      <c r="AI668" s="11">
        <f t="shared" si="1854"/>
        <v>32470.183333333331</v>
      </c>
      <c r="AJ668" s="11">
        <f t="shared" si="1855"/>
        <v>1781.6863443137036</v>
      </c>
      <c r="AK668" s="11">
        <f t="shared" si="1856"/>
        <v>5385521.7266666666</v>
      </c>
      <c r="AL668" s="11">
        <f t="shared" si="1857"/>
        <v>19490.926666666666</v>
      </c>
      <c r="AM668" s="11">
        <f t="shared" si="1858"/>
        <v>2592.1098962076767</v>
      </c>
      <c r="AN668" s="11">
        <f t="shared" si="1859"/>
        <v>8322.8840211799998</v>
      </c>
      <c r="AO668" s="11">
        <f t="shared" si="1860"/>
        <v>42514.833333333336</v>
      </c>
      <c r="AP668" s="11">
        <f t="shared" si="1861"/>
        <v>2764.7823333333336</v>
      </c>
      <c r="AQ668" s="11">
        <f t="shared" ref="AQ668:AR668" si="1870">IF(OR(Q668="",Q665="",Q662="",Q659=""),AQ667,SUM(Q668,Q665,Q662,Q659))</f>
        <v>85220.39</v>
      </c>
      <c r="AR668" s="11">
        <f t="shared" si="1870"/>
        <v>1851948.8</v>
      </c>
      <c r="AS668" s="11">
        <f t="shared" ref="AS668:AU668" si="1871">IF(OR(T668="",T665="",T662="",T659=""),AS667,SUM(T668,T665,T662,T659)/1000)</f>
        <v>18074.621999999999</v>
      </c>
      <c r="AT668" s="11">
        <f t="shared" si="1871"/>
        <v>170950.0481832168</v>
      </c>
      <c r="AU668" s="11">
        <f t="shared" si="1871"/>
        <v>1371.9549999999999</v>
      </c>
      <c r="AV668" s="11">
        <f t="shared" si="1413"/>
        <v>13873062.199999999</v>
      </c>
      <c r="AW668" s="11">
        <f t="shared" ref="AW668:AX668" si="1872">IF(OR(Y668="",Y665="",Y662="",Y659=""),AW667,SUM(Y668,Y665,Y662,Y659)/1000)</f>
        <v>15705.802</v>
      </c>
      <c r="AX668" s="11">
        <f t="shared" si="1872"/>
        <v>2235.5835000000002</v>
      </c>
      <c r="AY668" s="11">
        <f t="shared" ref="AY668:AZ668" si="1873">IF(OR(AB668="",AB665="",AB662="",AB659=""),AY667,SUM(AB668,AB665,AB662,AB659))</f>
        <v>89063.005424000003</v>
      </c>
      <c r="AZ668" s="11">
        <f t="shared" si="1873"/>
        <v>93895.37617345</v>
      </c>
      <c r="BA668" s="11">
        <f t="shared" si="1416"/>
        <v>18809.674999999999</v>
      </c>
      <c r="BC668" s="65" t="str">
        <f t="shared" si="1417"/>
        <v>20184</v>
      </c>
      <c r="BD668" s="2">
        <f t="shared" si="1418"/>
        <v>207.91346694932272</v>
      </c>
      <c r="BE668" s="2">
        <f t="shared" si="1419"/>
        <v>139.07045255385015</v>
      </c>
      <c r="BF668" s="2">
        <f t="shared" si="1420"/>
        <v>238.97013878241907</v>
      </c>
      <c r="BG668" s="2">
        <f t="shared" si="1421"/>
        <v>18.986870336055745</v>
      </c>
      <c r="BH668" s="2">
        <f t="shared" si="1422"/>
        <v>128.74088808181142</v>
      </c>
      <c r="BI668" s="2">
        <f t="shared" si="1423"/>
        <v>39.545515902630989</v>
      </c>
      <c r="BJ668" s="2">
        <f t="shared" si="1424"/>
        <v>124.50526912028378</v>
      </c>
      <c r="BK668" s="2">
        <f t="shared" si="1425"/>
        <v>116.4930078393156</v>
      </c>
      <c r="BL668" s="2">
        <f t="shared" si="1426"/>
        <v>9.4673182078334133</v>
      </c>
      <c r="BM668" s="2">
        <f t="shared" si="1427"/>
        <v>45.632774107220598</v>
      </c>
      <c r="BN668" s="2">
        <f t="shared" si="1428"/>
        <v>14.91490285836465</v>
      </c>
    </row>
    <row r="669" spans="1:66" ht="15" customHeight="1" x14ac:dyDescent="0.2">
      <c r="A669" s="71">
        <v>43221</v>
      </c>
      <c r="B669" s="13">
        <v>174306.37923232999</v>
      </c>
      <c r="C669" s="13">
        <v>2612616.7999999998</v>
      </c>
      <c r="D669" s="76">
        <v>43521333.187128499</v>
      </c>
      <c r="E669" s="13">
        <v>32776700</v>
      </c>
      <c r="F669" s="38"/>
      <c r="G669" s="13">
        <v>1805772.3951853099</v>
      </c>
      <c r="H669" s="38"/>
      <c r="I669" s="13">
        <v>5435082.9299999997</v>
      </c>
      <c r="J669" s="13">
        <v>19563179</v>
      </c>
      <c r="K669" s="38">
        <v>2529902.7883066302</v>
      </c>
      <c r="L669" s="13">
        <v>2639056.25791757</v>
      </c>
      <c r="M669" s="38"/>
      <c r="N669" s="13">
        <v>8467697.8841299992</v>
      </c>
      <c r="O669" s="13">
        <v>43257.4</v>
      </c>
      <c r="P669" s="13">
        <v>2737382</v>
      </c>
      <c r="Q669" s="13"/>
      <c r="R669" s="13"/>
      <c r="S669" s="38"/>
      <c r="T669" s="13"/>
      <c r="U669" s="13"/>
      <c r="V669" s="38"/>
      <c r="W669" s="13"/>
      <c r="X669" s="13"/>
      <c r="Y669" s="13"/>
      <c r="Z669" s="13">
        <v>552874.1</v>
      </c>
      <c r="AA669" s="38"/>
      <c r="AB669" s="13"/>
      <c r="AC669" s="13"/>
      <c r="AD669" s="13"/>
      <c r="AF669" s="11">
        <f t="shared" si="1851"/>
        <v>174020.23331692335</v>
      </c>
      <c r="AG669" s="11">
        <f t="shared" si="1852"/>
        <v>2597327.6666666665</v>
      </c>
      <c r="AH669" s="11">
        <f t="shared" si="1853"/>
        <v>43347.96280658977</v>
      </c>
      <c r="AI669" s="11">
        <f t="shared" si="1854"/>
        <v>33146.066666666666</v>
      </c>
      <c r="AJ669" s="11">
        <f t="shared" si="1855"/>
        <v>1799.11026804021</v>
      </c>
      <c r="AK669" s="11">
        <f t="shared" si="1856"/>
        <v>5413332.5933333328</v>
      </c>
      <c r="AL669" s="11">
        <f t="shared" si="1857"/>
        <v>19560.644333333334</v>
      </c>
      <c r="AM669" s="11">
        <f t="shared" si="1858"/>
        <v>2619.8736521240367</v>
      </c>
      <c r="AN669" s="11">
        <f t="shared" si="1859"/>
        <v>8391.1849091233325</v>
      </c>
      <c r="AO669" s="11">
        <f t="shared" si="1860"/>
        <v>42918.799999999996</v>
      </c>
      <c r="AP669" s="11">
        <f t="shared" si="1861"/>
        <v>2759.6903333333335</v>
      </c>
      <c r="AQ669" s="11">
        <f t="shared" ref="AQ669:AR669" si="1874">IF(OR(Q669="",Q666="",Q663="",Q660=""),AQ668,SUM(Q669,Q666,Q663,Q660))</f>
        <v>85220.39</v>
      </c>
      <c r="AR669" s="11">
        <f t="shared" si="1874"/>
        <v>1851948.8</v>
      </c>
      <c r="AS669" s="11">
        <f t="shared" ref="AS669:AU669" si="1875">IF(OR(T669="",T666="",T663="",T660=""),AS668,SUM(T669,T666,T663,T660)/1000)</f>
        <v>18074.621999999999</v>
      </c>
      <c r="AT669" s="11">
        <f t="shared" si="1875"/>
        <v>170950.0481832168</v>
      </c>
      <c r="AU669" s="11">
        <f t="shared" si="1875"/>
        <v>1371.9549999999999</v>
      </c>
      <c r="AV669" s="11">
        <f t="shared" ref="AV669:AV689" si="1876">IF(OR(X669="",X666="",X663="",X660=""),AV668,SUM(X669,X666,X663,X660))</f>
        <v>13873062.199999999</v>
      </c>
      <c r="AW669" s="11">
        <f t="shared" ref="AW669:AX669" si="1877">IF(OR(Y669="",Y666="",Y663="",Y660=""),AW668,SUM(Y669,Y666,Y663,Y660)/1000)</f>
        <v>15705.802</v>
      </c>
      <c r="AX669" s="11">
        <f t="shared" si="1877"/>
        <v>2212.1203999999998</v>
      </c>
      <c r="AY669" s="11">
        <f t="shared" ref="AY669:AZ669" si="1878">IF(OR(AB669="",AB666="",AB663="",AB660=""),AY668,SUM(AB669,AB666,AB663,AB660))</f>
        <v>89063.005424000003</v>
      </c>
      <c r="AZ669" s="11">
        <f t="shared" si="1878"/>
        <v>93895.37617345</v>
      </c>
      <c r="BA669" s="11">
        <f t="shared" ref="BA669:BA689" si="1879">IF(OR(AD669="",AD666="",AD663="",AD660=""),BA668,SUM(AD669,AD666,AD663,AD660)/1000)</f>
        <v>18809.674999999999</v>
      </c>
      <c r="BC669" s="65" t="str">
        <f t="shared" ref="BC669:BC689" si="1880">YEAR(A669)&amp;MONTH(A669)</f>
        <v>20185</v>
      </c>
      <c r="BD669" s="2">
        <f t="shared" ref="BD669:BD689" si="1881">IF(COUNT(AF668,AQ666)=2,AF668/AQ666*100,"")</f>
        <v>208.58928984764958</v>
      </c>
      <c r="BE669" s="2">
        <f t="shared" ref="BE669:BE689" si="1882">IF(COUNT(AG667,AR666)=2,AG667/AR666*100,"")</f>
        <v>140.05712158691873</v>
      </c>
      <c r="BF669" s="2">
        <f t="shared" ref="BF669:BF689" si="1883">IF(COUNT(AH667,AS666)=2,AH667/AS666*100,"")</f>
        <v>239.59954467925945</v>
      </c>
      <c r="BG669" s="2">
        <f t="shared" ref="BG669:BG689" si="1884">IF(COUNT(AI668,AT666)=2,AI668/AT666*100,"")</f>
        <v>19.533799599526112</v>
      </c>
      <c r="BH669" s="2">
        <f t="shared" ref="BH669:BH689" si="1885">IF(COUNT(AJ667,AU666)=2,AJ667/AU666*100,"")</f>
        <v>130.07937363770856</v>
      </c>
      <c r="BI669" s="2">
        <f t="shared" ref="BI669:BI689" si="1886">IF(COUNT(AK667,AV666)=2,AK667/AV666*100,"")</f>
        <v>39.488269620215462</v>
      </c>
      <c r="BJ669" s="2">
        <f t="shared" ref="BJ669:BJ689" si="1887">IF(COUNT(AL667,AW666)=2,AL667/AW666*100,"")</f>
        <v>125.22974934832165</v>
      </c>
      <c r="BK669" s="2">
        <f t="shared" ref="BK669:BK689" si="1888">IF(COUNT(AM667,AX666)=2,AM667/AX666*100,"")</f>
        <v>116.28519910667418</v>
      </c>
      <c r="BL669" s="2">
        <f t="shared" ref="BL669:BL689" si="1889">IF(COUNT(AN667,AY666)=2,AN667/AY666*100,"")</f>
        <v>9.4341102181110514</v>
      </c>
      <c r="BM669" s="2">
        <f t="shared" ref="BM669:BM689" si="1890">IF(COUNT(AO667,AZ666)=2,AO667/AZ666*100,"")</f>
        <v>45.609176913642038</v>
      </c>
      <c r="BN669" s="2">
        <f t="shared" ref="BN669:BN689" si="1891">IF(COUNT(AP667,BA666)=2,AP667/BA666*100,"")</f>
        <v>14.884358265847192</v>
      </c>
    </row>
    <row r="670" spans="1:66" ht="15" customHeight="1" x14ac:dyDescent="0.2">
      <c r="A670" s="71">
        <v>43252</v>
      </c>
      <c r="B670" s="13">
        <v>177017.83727806</v>
      </c>
      <c r="C670" s="13">
        <v>2610335.2000000002</v>
      </c>
      <c r="D670" s="76">
        <v>43782087.346939303</v>
      </c>
      <c r="E670" s="13">
        <v>33053270</v>
      </c>
      <c r="F670" s="38"/>
      <c r="G670" s="13">
        <v>1808298.7047705201</v>
      </c>
      <c r="H670" s="38"/>
      <c r="I670" s="13">
        <v>5534149.8300000001</v>
      </c>
      <c r="J670" s="13">
        <v>19571115</v>
      </c>
      <c r="K670" s="38">
        <v>2556074.4584269999</v>
      </c>
      <c r="L670" s="13">
        <v>2687682.3670944599</v>
      </c>
      <c r="M670" s="38"/>
      <c r="N670" s="13">
        <v>8567406.9253700003</v>
      </c>
      <c r="O670" s="13">
        <v>44126.7</v>
      </c>
      <c r="P670" s="13">
        <v>2703936</v>
      </c>
      <c r="Q670" s="13">
        <v>22396.22</v>
      </c>
      <c r="R670" s="13">
        <v>472390.6</v>
      </c>
      <c r="S670" s="38">
        <v>4491737</v>
      </c>
      <c r="T670" s="13">
        <v>4581027</v>
      </c>
      <c r="U670" s="13">
        <v>45306846.4176329</v>
      </c>
      <c r="V670" s="38">
        <v>348979</v>
      </c>
      <c r="W670" s="13">
        <v>353396</v>
      </c>
      <c r="X670" s="76">
        <v>3685610.8</v>
      </c>
      <c r="Y670" s="76">
        <v>3998361</v>
      </c>
      <c r="Z670" s="13">
        <v>587335.6</v>
      </c>
      <c r="AA670" s="38"/>
      <c r="AB670" s="13">
        <v>23645.843604999998</v>
      </c>
      <c r="AC670" s="13">
        <v>24823.811251340001</v>
      </c>
      <c r="AD670" s="13">
        <v>4860139</v>
      </c>
      <c r="AF670" s="11">
        <f t="shared" si="1851"/>
        <v>175030.86315262667</v>
      </c>
      <c r="AG670" s="11">
        <f t="shared" si="1852"/>
        <v>2607857.2333333334</v>
      </c>
      <c r="AH670" s="11">
        <f t="shared" si="1853"/>
        <v>43539.850374460497</v>
      </c>
      <c r="AI670" s="11">
        <f t="shared" si="1854"/>
        <v>32908.686666666668</v>
      </c>
      <c r="AJ670" s="11">
        <f t="shared" si="1855"/>
        <v>1806.9396641676135</v>
      </c>
      <c r="AK670" s="11">
        <f t="shared" si="1856"/>
        <v>5459440.5233333325</v>
      </c>
      <c r="AL670" s="11">
        <f t="shared" si="1857"/>
        <v>19567.861333333331</v>
      </c>
      <c r="AM670" s="11">
        <f t="shared" si="1858"/>
        <v>2645.6863393909798</v>
      </c>
      <c r="AN670" s="11">
        <f t="shared" si="1859"/>
        <v>8478.0715185133322</v>
      </c>
      <c r="AO670" s="11">
        <f t="shared" si="1860"/>
        <v>43502.033333333333</v>
      </c>
      <c r="AP670" s="11">
        <f t="shared" si="1861"/>
        <v>2731.3436666666666</v>
      </c>
      <c r="AQ670" s="11">
        <f t="shared" ref="AQ670:AR670" si="1892">IF(OR(Q670="",Q667="",Q664="",Q661=""),AQ669,SUM(Q670,Q667,Q664,Q661))</f>
        <v>87421.579999999987</v>
      </c>
      <c r="AR670" s="11">
        <f t="shared" si="1892"/>
        <v>1869835.6</v>
      </c>
      <c r="AS670" s="11">
        <f t="shared" ref="AS670:AU670" si="1893">IF(OR(T670="",T667="",T664="",T661=""),AS669,SUM(T670,T667,T664,T661)/1000)</f>
        <v>18240.108</v>
      </c>
      <c r="AT670" s="11">
        <f t="shared" si="1893"/>
        <v>176027.01821651289</v>
      </c>
      <c r="AU670" s="11">
        <f t="shared" si="1893"/>
        <v>1391.1469999999999</v>
      </c>
      <c r="AV670" s="11">
        <f t="shared" si="1876"/>
        <v>14191885.699999999</v>
      </c>
      <c r="AW670" s="11">
        <f t="shared" ref="AW670:AX670" si="1894">IF(OR(Y670="",Y667="",Y664="",Y661=""),AW669,SUM(Y670,Y667,Y664,Y661)/1000)</f>
        <v>15952.023999999999</v>
      </c>
      <c r="AX670" s="11">
        <f t="shared" si="1894"/>
        <v>2275.2853999999998</v>
      </c>
      <c r="AY670" s="11">
        <f t="shared" ref="AY670:AZ670" si="1895">IF(OR(AB670="",AB667="",AB664="",AB661=""),AY669,SUM(AB670,AB667,AB664,AB661))</f>
        <v>90894.335699000003</v>
      </c>
      <c r="AZ670" s="11">
        <f t="shared" si="1895"/>
        <v>96747.28682691</v>
      </c>
      <c r="BA670" s="11">
        <f t="shared" si="1879"/>
        <v>19031.835999999999</v>
      </c>
      <c r="BC670" s="65" t="str">
        <f t="shared" si="1880"/>
        <v>20186</v>
      </c>
      <c r="BD670" s="2">
        <f t="shared" si="1881"/>
        <v>204.20023109131904</v>
      </c>
      <c r="BE670" s="2">
        <f t="shared" si="1882"/>
        <v>139.48182044773591</v>
      </c>
      <c r="BF670" s="2">
        <f t="shared" si="1883"/>
        <v>239.04071517126059</v>
      </c>
      <c r="BG670" s="2">
        <f t="shared" si="1884"/>
        <v>19.389328648297401</v>
      </c>
      <c r="BH670" s="2">
        <f t="shared" si="1885"/>
        <v>129.86478013591579</v>
      </c>
      <c r="BI670" s="2">
        <f t="shared" si="1886"/>
        <v>38.819992652138957</v>
      </c>
      <c r="BJ670" s="2">
        <f t="shared" si="1887"/>
        <v>124.10016799311914</v>
      </c>
      <c r="BK670" s="2">
        <f t="shared" si="1888"/>
        <v>115.40714427234526</v>
      </c>
      <c r="BL670" s="2">
        <f t="shared" si="1889"/>
        <v>9.3449395532493611</v>
      </c>
      <c r="BM670" s="2">
        <f t="shared" si="1890"/>
        <v>45.278942442061272</v>
      </c>
      <c r="BN670" s="2">
        <f t="shared" si="1891"/>
        <v>14.698724636833619</v>
      </c>
    </row>
    <row r="671" spans="1:66" ht="15" customHeight="1" x14ac:dyDescent="0.2">
      <c r="A671" s="71">
        <v>43282</v>
      </c>
      <c r="B671" s="13">
        <v>177619.61051641</v>
      </c>
      <c r="C671" s="13">
        <v>2640925.5</v>
      </c>
      <c r="D671" s="76">
        <v>43761456.6194335</v>
      </c>
      <c r="E671" s="13">
        <v>32764780</v>
      </c>
      <c r="F671" s="38"/>
      <c r="G671" s="13">
        <v>1814049.6794574901</v>
      </c>
      <c r="H671" s="38"/>
      <c r="I671" s="13">
        <v>5507791.75</v>
      </c>
      <c r="J671" s="13">
        <v>19515727</v>
      </c>
      <c r="K671" s="38"/>
      <c r="L671" s="13">
        <v>2687705.6068748902</v>
      </c>
      <c r="M671" s="38"/>
      <c r="N671" s="13">
        <v>8434727.5835900009</v>
      </c>
      <c r="O671" s="13">
        <v>43910.3</v>
      </c>
      <c r="P671" s="13">
        <v>2791325</v>
      </c>
      <c r="Q671" s="13"/>
      <c r="R671" s="13"/>
      <c r="S671" s="38"/>
      <c r="T671" s="13"/>
      <c r="U671" s="13"/>
      <c r="V671" s="38"/>
      <c r="W671" s="13"/>
      <c r="X671" s="13"/>
      <c r="Y671" s="13"/>
      <c r="Z671" s="13">
        <v>590273.1</v>
      </c>
      <c r="AA671" s="38"/>
      <c r="AB671" s="13"/>
      <c r="AC671" s="13"/>
      <c r="AD671" s="13"/>
      <c r="AF671" s="11">
        <f t="shared" si="1851"/>
        <v>176314.60900893333</v>
      </c>
      <c r="AG671" s="11">
        <f t="shared" si="1852"/>
        <v>2621292.5</v>
      </c>
      <c r="AH671" s="11">
        <f t="shared" si="1853"/>
        <v>43688.292384500433</v>
      </c>
      <c r="AI671" s="11">
        <f t="shared" si="1854"/>
        <v>32864.916666666672</v>
      </c>
      <c r="AJ671" s="11">
        <f t="shared" si="1855"/>
        <v>1809.3735931377735</v>
      </c>
      <c r="AK671" s="11">
        <f t="shared" si="1856"/>
        <v>5492341.5033333329</v>
      </c>
      <c r="AL671" s="11">
        <f t="shared" si="1857"/>
        <v>19550.007000000001</v>
      </c>
      <c r="AM671" s="11">
        <f t="shared" si="1858"/>
        <v>2671.4814106289732</v>
      </c>
      <c r="AN671" s="11">
        <f t="shared" si="1859"/>
        <v>8489.9441310300008</v>
      </c>
      <c r="AO671" s="11">
        <f t="shared" si="1860"/>
        <v>43764.80000000001</v>
      </c>
      <c r="AP671" s="11">
        <f t="shared" si="1861"/>
        <v>2744.2143333333333</v>
      </c>
      <c r="AQ671" s="11">
        <f t="shared" ref="AQ671:AR671" si="1896">IF(OR(Q671="",Q668="",Q665="",Q662=""),AQ670,SUM(Q671,Q668,Q665,Q662))</f>
        <v>87421.579999999987</v>
      </c>
      <c r="AR671" s="11">
        <f t="shared" si="1896"/>
        <v>1869835.6</v>
      </c>
      <c r="AS671" s="11">
        <f t="shared" ref="AS671:AU671" si="1897">IF(OR(T671="",T668="",T665="",T662=""),AS670,SUM(T671,T668,T665,T662)/1000)</f>
        <v>18240.108</v>
      </c>
      <c r="AT671" s="11">
        <f t="shared" si="1897"/>
        <v>176027.01821651289</v>
      </c>
      <c r="AU671" s="11">
        <f t="shared" si="1897"/>
        <v>1391.1469999999999</v>
      </c>
      <c r="AV671" s="11">
        <f t="shared" si="1876"/>
        <v>14191885.699999999</v>
      </c>
      <c r="AW671" s="11">
        <f t="shared" ref="AW671:AX671" si="1898">IF(OR(Y671="",Y668="",Y665="",Y662=""),AW670,SUM(Y671,Y668,Y665,Y662)/1000)</f>
        <v>15952.023999999999</v>
      </c>
      <c r="AX671" s="11">
        <f t="shared" si="1898"/>
        <v>2266.8154</v>
      </c>
      <c r="AY671" s="11">
        <f t="shared" ref="AY671:AZ671" si="1899">IF(OR(AB671="",AB668="",AB665="",AB662=""),AY670,SUM(AB671,AB668,AB665,AB662))</f>
        <v>90894.335699000003</v>
      </c>
      <c r="AZ671" s="11">
        <f t="shared" si="1899"/>
        <v>96747.28682691</v>
      </c>
      <c r="BA671" s="11">
        <f t="shared" si="1879"/>
        <v>19031.835999999999</v>
      </c>
      <c r="BC671" s="65" t="str">
        <f t="shared" si="1880"/>
        <v>20187</v>
      </c>
      <c r="BD671" s="2">
        <f t="shared" si="1881"/>
        <v>205.38613253544918</v>
      </c>
      <c r="BE671" s="2">
        <f t="shared" si="1882"/>
        <v>140.24835171829085</v>
      </c>
      <c r="BF671" s="2">
        <f t="shared" si="1883"/>
        <v>239.82776960198544</v>
      </c>
      <c r="BG671" s="2">
        <f t="shared" si="1884"/>
        <v>19.250469371846314</v>
      </c>
      <c r="BH671" s="2">
        <f t="shared" si="1885"/>
        <v>131.13478707685093</v>
      </c>
      <c r="BI671" s="2">
        <f t="shared" si="1886"/>
        <v>39.020459328246453</v>
      </c>
      <c r="BJ671" s="2">
        <f t="shared" si="1887"/>
        <v>124.54406552007553</v>
      </c>
      <c r="BK671" s="2">
        <f t="shared" si="1888"/>
        <v>117.18970247025158</v>
      </c>
      <c r="BL671" s="2">
        <f t="shared" si="1889"/>
        <v>9.4216278343355135</v>
      </c>
      <c r="BM671" s="2">
        <f t="shared" si="1890"/>
        <v>45.709173070159956</v>
      </c>
      <c r="BN671" s="2">
        <f t="shared" si="1891"/>
        <v>14.671653462025972</v>
      </c>
    </row>
    <row r="672" spans="1:66" ht="15" customHeight="1" x14ac:dyDescent="0.2">
      <c r="A672" s="71">
        <v>43313</v>
      </c>
      <c r="B672" s="13">
        <v>178867.04297017999</v>
      </c>
      <c r="C672" s="13">
        <v>2646606.6</v>
      </c>
      <c r="D672" s="76">
        <v>43850344.544381402</v>
      </c>
      <c r="E672" s="13">
        <v>33342160</v>
      </c>
      <c r="F672" s="38"/>
      <c r="G672" s="13">
        <v>1822041.9879548999</v>
      </c>
      <c r="H672" s="38"/>
      <c r="I672" s="13">
        <v>5529451.8099999996</v>
      </c>
      <c r="J672" s="13">
        <v>19457487</v>
      </c>
      <c r="K672" s="38"/>
      <c r="L672" s="13">
        <v>2722687.6613148302</v>
      </c>
      <c r="M672" s="38"/>
      <c r="N672" s="13">
        <v>8506482.6762799993</v>
      </c>
      <c r="O672" s="13">
        <v>44369.1</v>
      </c>
      <c r="P672" s="13">
        <v>2834147</v>
      </c>
      <c r="Q672" s="13"/>
      <c r="R672" s="13"/>
      <c r="S672" s="38"/>
      <c r="T672" s="13"/>
      <c r="U672" s="13"/>
      <c r="V672" s="38"/>
      <c r="W672" s="13"/>
      <c r="X672" s="13"/>
      <c r="Y672" s="13"/>
      <c r="Z672" s="13">
        <v>589885.30000000005</v>
      </c>
      <c r="AA672" s="38"/>
      <c r="AB672" s="13"/>
      <c r="AC672" s="13"/>
      <c r="AD672" s="13"/>
      <c r="AF672" s="11">
        <f t="shared" si="1851"/>
        <v>177834.83025488336</v>
      </c>
      <c r="AG672" s="11">
        <f t="shared" si="1852"/>
        <v>2632622.4333333336</v>
      </c>
      <c r="AH672" s="11">
        <f t="shared" si="1853"/>
        <v>43797.962836918065</v>
      </c>
      <c r="AI672" s="11">
        <f t="shared" si="1854"/>
        <v>33053.403333333335</v>
      </c>
      <c r="AJ672" s="11">
        <f t="shared" si="1855"/>
        <v>1814.7967907276368</v>
      </c>
      <c r="AK672" s="11">
        <f t="shared" si="1856"/>
        <v>5523797.7966666669</v>
      </c>
      <c r="AL672" s="11">
        <f t="shared" si="1857"/>
        <v>19514.776333333331</v>
      </c>
      <c r="AM672" s="11">
        <f t="shared" si="1858"/>
        <v>2699.3585450947267</v>
      </c>
      <c r="AN672" s="11">
        <f t="shared" si="1859"/>
        <v>8502.8723950799995</v>
      </c>
      <c r="AO672" s="11">
        <f t="shared" si="1860"/>
        <v>44135.366666666669</v>
      </c>
      <c r="AP672" s="11">
        <f t="shared" si="1861"/>
        <v>2776.4693333333335</v>
      </c>
      <c r="AQ672" s="11">
        <f t="shared" ref="AQ672:AR672" si="1900">IF(OR(Q672="",Q669="",Q666="",Q663=""),AQ671,SUM(Q672,Q669,Q666,Q663))</f>
        <v>87421.579999999987</v>
      </c>
      <c r="AR672" s="11">
        <f t="shared" si="1900"/>
        <v>1869835.6</v>
      </c>
      <c r="AS672" s="11">
        <f t="shared" ref="AS672:AU672" si="1901">IF(OR(T672="",T669="",T666="",T663=""),AS671,SUM(T672,T669,T666,T663)/1000)</f>
        <v>18240.108</v>
      </c>
      <c r="AT672" s="11">
        <f t="shared" si="1901"/>
        <v>176027.01821651289</v>
      </c>
      <c r="AU672" s="11">
        <f t="shared" si="1901"/>
        <v>1391.1469999999999</v>
      </c>
      <c r="AV672" s="11">
        <f t="shared" si="1876"/>
        <v>14191885.699999999</v>
      </c>
      <c r="AW672" s="11">
        <f t="shared" ref="AW672:AX672" si="1902">IF(OR(Y672="",Y669="",Y666="",Y663=""),AW671,SUM(Y672,Y669,Y666,Y663)/1000)</f>
        <v>15952.023999999999</v>
      </c>
      <c r="AX672" s="11">
        <f t="shared" si="1902"/>
        <v>2244.5107000000003</v>
      </c>
      <c r="AY672" s="11">
        <f t="shared" ref="AY672:AZ672" si="1903">IF(OR(AB672="",AB669="",AB666="",AB663=""),AY671,SUM(AB672,AB669,AB666,AB663))</f>
        <v>90894.335699000003</v>
      </c>
      <c r="AZ672" s="11">
        <f t="shared" si="1903"/>
        <v>96747.28682691</v>
      </c>
      <c r="BA672" s="11">
        <f t="shared" si="1879"/>
        <v>19031.835999999999</v>
      </c>
      <c r="BC672" s="65" t="str">
        <f t="shared" si="1880"/>
        <v>20188</v>
      </c>
      <c r="BD672" s="2">
        <f t="shared" si="1881"/>
        <v>206.89251599169322</v>
      </c>
      <c r="BE672" s="2">
        <f t="shared" si="1882"/>
        <v>140.81691855267994</v>
      </c>
      <c r="BF672" s="2">
        <f t="shared" si="1883"/>
        <v>240.88941043669129</v>
      </c>
      <c r="BG672" s="2">
        <f t="shared" si="1884"/>
        <v>19.224865401291659</v>
      </c>
      <c r="BH672" s="2">
        <f t="shared" si="1885"/>
        <v>131.70546148872327</v>
      </c>
      <c r="BI672" s="2">
        <f t="shared" si="1886"/>
        <v>39.352815150885242</v>
      </c>
      <c r="BJ672" s="2">
        <f t="shared" si="1887"/>
        <v>124.59001669149612</v>
      </c>
      <c r="BK672" s="2">
        <f t="shared" si="1888"/>
        <v>119.59956335970591</v>
      </c>
      <c r="BL672" s="2">
        <f t="shared" si="1889"/>
        <v>9.5191841754631916</v>
      </c>
      <c r="BM672" s="2">
        <f t="shared" si="1890"/>
        <v>46.330325417700422</v>
      </c>
      <c r="BN672" s="2">
        <f t="shared" si="1891"/>
        <v>14.520950875901187</v>
      </c>
    </row>
    <row r="673" spans="1:66" ht="15" customHeight="1" x14ac:dyDescent="0.2">
      <c r="A673" s="71">
        <v>43344</v>
      </c>
      <c r="B673" s="13">
        <v>180166.55814576001</v>
      </c>
      <c r="C673" s="13">
        <v>2648487.9</v>
      </c>
      <c r="D673" s="76">
        <v>43947705.7010663</v>
      </c>
      <c r="E673" s="13">
        <v>34175790</v>
      </c>
      <c r="F673" s="38"/>
      <c r="G673" s="13">
        <v>1835249.5293784901</v>
      </c>
      <c r="H673" s="38"/>
      <c r="I673" s="13">
        <v>5606779.8899999997</v>
      </c>
      <c r="J673" s="13">
        <v>19518512</v>
      </c>
      <c r="K673" s="38"/>
      <c r="L673" s="13">
        <v>2768549.98671033</v>
      </c>
      <c r="M673" s="38"/>
      <c r="N673" s="13">
        <v>8508985.6941599995</v>
      </c>
      <c r="O673" s="13">
        <v>44254.7</v>
      </c>
      <c r="P673" s="13">
        <v>2864233</v>
      </c>
      <c r="Q673" s="13">
        <v>23447.43</v>
      </c>
      <c r="R673" s="13">
        <v>477714.5</v>
      </c>
      <c r="S673" s="38">
        <v>4414646</v>
      </c>
      <c r="T673" s="13">
        <v>4540725</v>
      </c>
      <c r="U673" s="13">
        <v>46787273.416964598</v>
      </c>
      <c r="V673" s="38">
        <v>363085</v>
      </c>
      <c r="W673" s="13">
        <v>367388</v>
      </c>
      <c r="X673" s="76">
        <v>3842159.9</v>
      </c>
      <c r="Y673" s="76">
        <v>4063328</v>
      </c>
      <c r="Z673" s="13">
        <v>556776.6</v>
      </c>
      <c r="AA673" s="38"/>
      <c r="AB673" s="13">
        <v>23307.952103</v>
      </c>
      <c r="AC673" s="13">
        <v>27127.183236069999</v>
      </c>
      <c r="AD673" s="13">
        <v>4936240</v>
      </c>
      <c r="AF673" s="11">
        <f t="shared" si="1851"/>
        <v>178884.40387745001</v>
      </c>
      <c r="AG673" s="11">
        <f t="shared" si="1852"/>
        <v>2645340</v>
      </c>
      <c r="AH673" s="11">
        <f t="shared" si="1853"/>
        <v>43853.168954960398</v>
      </c>
      <c r="AI673" s="11">
        <f t="shared" si="1854"/>
        <v>33427.576666666668</v>
      </c>
      <c r="AJ673" s="11">
        <f t="shared" si="1855"/>
        <v>1823.7803989302934</v>
      </c>
      <c r="AK673" s="11">
        <f t="shared" si="1856"/>
        <v>5548007.8166666664</v>
      </c>
      <c r="AL673" s="11">
        <f t="shared" si="1857"/>
        <v>19497.241999999998</v>
      </c>
      <c r="AM673" s="11">
        <f t="shared" si="1858"/>
        <v>2726.3144183000172</v>
      </c>
      <c r="AN673" s="11">
        <f t="shared" si="1859"/>
        <v>8483.3986513433319</v>
      </c>
      <c r="AO673" s="11">
        <f t="shared" si="1860"/>
        <v>44178.033333333326</v>
      </c>
      <c r="AP673" s="11">
        <f t="shared" si="1861"/>
        <v>2829.9016666666666</v>
      </c>
      <c r="AQ673" s="11">
        <f t="shared" ref="AQ673:AR673" si="1904">IF(OR(Q673="",Q670="",Q667="",Q664=""),AQ672,SUM(Q673,Q670,Q667,Q664))</f>
        <v>89590.079999999987</v>
      </c>
      <c r="AR673" s="11">
        <f t="shared" si="1904"/>
        <v>1880186.6</v>
      </c>
      <c r="AS673" s="11">
        <f t="shared" ref="AS673:AU673" si="1905">IF(OR(T673="",T670="",T667="",T664=""),AS672,SUM(T673,T670,T667,T664)/1000)</f>
        <v>18274.999</v>
      </c>
      <c r="AT673" s="11">
        <f t="shared" si="1905"/>
        <v>181053.98008203009</v>
      </c>
      <c r="AU673" s="11">
        <f t="shared" si="1905"/>
        <v>1411.2239999999999</v>
      </c>
      <c r="AV673" s="11">
        <f t="shared" si="1876"/>
        <v>14529907.099999998</v>
      </c>
      <c r="AW673" s="11">
        <f t="shared" ref="AW673:AX673" si="1906">IF(OR(Y673="",Y670="",Y667="",Y664=""),AW672,SUM(Y673,Y670,Y667,Y664)/1000)</f>
        <v>16161.525</v>
      </c>
      <c r="AX673" s="11">
        <f t="shared" si="1906"/>
        <v>2300.9180999999994</v>
      </c>
      <c r="AY673" s="11">
        <f t="shared" ref="AY673:AZ673" si="1907">IF(OR(AB673="",AB670="",AB667="",AB664=""),AY672,SUM(AB673,AB670,AB667,AB664))</f>
        <v>92497.644765000005</v>
      </c>
      <c r="AZ673" s="11">
        <f t="shared" si="1907"/>
        <v>100078.98919416999</v>
      </c>
      <c r="BA673" s="11">
        <f t="shared" si="1879"/>
        <v>19264.065999999999</v>
      </c>
      <c r="BC673" s="65" t="str">
        <f t="shared" si="1880"/>
        <v>20189</v>
      </c>
      <c r="BD673" s="2">
        <f t="shared" si="1881"/>
        <v>203.42211872043882</v>
      </c>
      <c r="BE673" s="2">
        <f t="shared" si="1882"/>
        <v>140.1883941026687</v>
      </c>
      <c r="BF673" s="2">
        <f t="shared" si="1883"/>
        <v>239.51772864777135</v>
      </c>
      <c r="BG673" s="2">
        <f t="shared" si="1884"/>
        <v>18.777460226405534</v>
      </c>
      <c r="BH673" s="2">
        <f t="shared" si="1885"/>
        <v>130.06343636853427</v>
      </c>
      <c r="BI673" s="2">
        <f t="shared" si="1886"/>
        <v>38.700575944839613</v>
      </c>
      <c r="BJ673" s="2">
        <f t="shared" si="1887"/>
        <v>122.55502499243984</v>
      </c>
      <c r="BK673" s="2">
        <f t="shared" si="1888"/>
        <v>117.41302478488956</v>
      </c>
      <c r="BL673" s="2">
        <f t="shared" si="1889"/>
        <v>9.3404545681974831</v>
      </c>
      <c r="BM673" s="2">
        <f t="shared" si="1890"/>
        <v>45.23620396538805</v>
      </c>
      <c r="BN673" s="2">
        <f t="shared" si="1891"/>
        <v>14.419073038110108</v>
      </c>
    </row>
    <row r="674" spans="1:66" ht="15" customHeight="1" x14ac:dyDescent="0.2">
      <c r="A674" s="71">
        <v>43374</v>
      </c>
      <c r="B674" s="13">
        <v>179556.15955638001</v>
      </c>
      <c r="C674" s="13">
        <v>2679953.6</v>
      </c>
      <c r="D674" s="76">
        <v>44059331.547061898</v>
      </c>
      <c r="E674" s="13">
        <v>33762500</v>
      </c>
      <c r="F674" s="38"/>
      <c r="G674" s="13">
        <v>1862633.7809679401</v>
      </c>
      <c r="H674" s="38"/>
      <c r="I674" s="13">
        <v>5667512.0999999996</v>
      </c>
      <c r="J674" s="13">
        <v>19733639</v>
      </c>
      <c r="K674" s="38"/>
      <c r="L674" s="13">
        <v>2758971.1225417401</v>
      </c>
      <c r="M674" s="38"/>
      <c r="N674" s="13">
        <v>8549110.6464099996</v>
      </c>
      <c r="O674" s="13">
        <v>44218.400000000001</v>
      </c>
      <c r="P674" s="13">
        <v>2844764</v>
      </c>
      <c r="Q674" s="13"/>
      <c r="R674" s="13"/>
      <c r="S674" s="38"/>
      <c r="T674" s="13"/>
      <c r="U674" s="13"/>
      <c r="V674" s="38"/>
      <c r="W674" s="13"/>
      <c r="X674" s="13"/>
      <c r="Y674" s="13"/>
      <c r="Z674" s="13">
        <v>591983.9</v>
      </c>
      <c r="AA674" s="38"/>
      <c r="AB674" s="13"/>
      <c r="AC674" s="13"/>
      <c r="AD674" s="13"/>
      <c r="AF674" s="11">
        <f t="shared" si="1851"/>
        <v>179529.92022410667</v>
      </c>
      <c r="AG674" s="11">
        <f t="shared" si="1852"/>
        <v>2658349.3666666667</v>
      </c>
      <c r="AH674" s="11">
        <f t="shared" si="1853"/>
        <v>43952.460597503195</v>
      </c>
      <c r="AI674" s="11">
        <f t="shared" si="1854"/>
        <v>33760.15</v>
      </c>
      <c r="AJ674" s="11">
        <f t="shared" si="1855"/>
        <v>1839.9750994337767</v>
      </c>
      <c r="AK674" s="11">
        <f t="shared" si="1856"/>
        <v>5601247.9333333327</v>
      </c>
      <c r="AL674" s="11">
        <f t="shared" si="1857"/>
        <v>19569.879333333331</v>
      </c>
      <c r="AM674" s="11">
        <f t="shared" si="1858"/>
        <v>2750.0695901889671</v>
      </c>
      <c r="AN674" s="11">
        <f t="shared" si="1859"/>
        <v>8521.5263389499996</v>
      </c>
      <c r="AO674" s="11">
        <f t="shared" si="1860"/>
        <v>44280.73333333333</v>
      </c>
      <c r="AP674" s="11">
        <f t="shared" si="1861"/>
        <v>2847.7146666666663</v>
      </c>
      <c r="AQ674" s="11">
        <f t="shared" ref="AQ674:AR674" si="1908">IF(OR(Q674="",Q671="",Q668="",Q665=""),AQ673,SUM(Q674,Q671,Q668,Q665))</f>
        <v>89590.079999999987</v>
      </c>
      <c r="AR674" s="11">
        <f t="shared" si="1908"/>
        <v>1880186.6</v>
      </c>
      <c r="AS674" s="11">
        <f t="shared" ref="AS674:AU674" si="1909">IF(OR(T674="",T671="",T668="",T665=""),AS673,SUM(T674,T671,T668,T665)/1000)</f>
        <v>18274.999</v>
      </c>
      <c r="AT674" s="11">
        <f t="shared" si="1909"/>
        <v>181053.98008203009</v>
      </c>
      <c r="AU674" s="11">
        <f t="shared" si="1909"/>
        <v>1411.2239999999999</v>
      </c>
      <c r="AV674" s="11">
        <f t="shared" si="1876"/>
        <v>14529907.099999998</v>
      </c>
      <c r="AW674" s="11">
        <f t="shared" ref="AW674:AX674" si="1910">IF(OR(Y674="",Y671="",Y668="",Y665=""),AW673,SUM(Y674,Y671,Y668,Y665)/1000)</f>
        <v>16161.525</v>
      </c>
      <c r="AX674" s="11">
        <f t="shared" si="1910"/>
        <v>2306.5792000000001</v>
      </c>
      <c r="AY674" s="11">
        <f t="shared" ref="AY674:AZ674" si="1911">IF(OR(AB674="",AB671="",AB668="",AB665=""),AY673,SUM(AB674,AB671,AB668,AB665))</f>
        <v>92497.644765000005</v>
      </c>
      <c r="AZ674" s="11">
        <f t="shared" si="1911"/>
        <v>100078.98919416999</v>
      </c>
      <c r="BA674" s="11">
        <f t="shared" si="1879"/>
        <v>19264.065999999999</v>
      </c>
      <c r="BC674" s="65" t="str">
        <f t="shared" si="1880"/>
        <v>201810</v>
      </c>
      <c r="BD674" s="2">
        <f t="shared" si="1881"/>
        <v>204.62270743385105</v>
      </c>
      <c r="BE674" s="2">
        <f t="shared" si="1882"/>
        <v>140.79432616072415</v>
      </c>
      <c r="BF674" s="2">
        <f t="shared" si="1883"/>
        <v>240.11898853295205</v>
      </c>
      <c r="BG674" s="2">
        <f t="shared" si="1884"/>
        <v>18.990026079718518</v>
      </c>
      <c r="BH674" s="2">
        <f t="shared" si="1885"/>
        <v>130.45327278336774</v>
      </c>
      <c r="BI674" s="2">
        <f t="shared" si="1886"/>
        <v>38.922225794607876</v>
      </c>
      <c r="BJ674" s="2">
        <f t="shared" si="1887"/>
        <v>122.33417109536278</v>
      </c>
      <c r="BK674" s="2">
        <f t="shared" si="1888"/>
        <v>119.08153372765717</v>
      </c>
      <c r="BL674" s="2">
        <f t="shared" si="1889"/>
        <v>9.354677967214128</v>
      </c>
      <c r="BM674" s="2">
        <f t="shared" si="1890"/>
        <v>45.619229349169238</v>
      </c>
      <c r="BN674" s="2">
        <f t="shared" si="1891"/>
        <v>14.588552220255227</v>
      </c>
    </row>
    <row r="675" spans="1:66" ht="15" customHeight="1" x14ac:dyDescent="0.2">
      <c r="A675" s="71">
        <v>43405</v>
      </c>
      <c r="B675" s="13">
        <v>181317.50653915</v>
      </c>
      <c r="C675" s="13">
        <v>2688712.9</v>
      </c>
      <c r="D675" s="76">
        <v>44116494.870860398</v>
      </c>
      <c r="E675" s="13">
        <v>34157440</v>
      </c>
      <c r="F675" s="38"/>
      <c r="G675" s="13">
        <v>1872047.13846033</v>
      </c>
      <c r="H675" s="38"/>
      <c r="I675" s="13">
        <v>5670975.2400000002</v>
      </c>
      <c r="J675" s="13">
        <v>19840154</v>
      </c>
      <c r="K675" s="38"/>
      <c r="L675" s="13">
        <v>2767462.3677450302</v>
      </c>
      <c r="M675" s="38"/>
      <c r="N675" s="13">
        <v>8701307.6482299995</v>
      </c>
      <c r="O675" s="13">
        <v>44891.6</v>
      </c>
      <c r="P675" s="13">
        <v>2891387</v>
      </c>
      <c r="Q675" s="13"/>
      <c r="R675" s="13"/>
      <c r="S675" s="38"/>
      <c r="T675" s="13"/>
      <c r="U675" s="13"/>
      <c r="V675" s="38"/>
      <c r="W675" s="13"/>
      <c r="X675" s="13"/>
      <c r="Y675" s="13"/>
      <c r="Z675" s="13">
        <v>593926.9</v>
      </c>
      <c r="AA675" s="38"/>
      <c r="AB675" s="13"/>
      <c r="AC675" s="13"/>
      <c r="AD675" s="13"/>
      <c r="AF675" s="11">
        <f t="shared" si="1851"/>
        <v>180346.74141376335</v>
      </c>
      <c r="AG675" s="11">
        <f t="shared" si="1852"/>
        <v>2672384.8000000003</v>
      </c>
      <c r="AH675" s="11">
        <f t="shared" si="1853"/>
        <v>44041.177372996201</v>
      </c>
      <c r="AI675" s="11">
        <f t="shared" si="1854"/>
        <v>34031.910000000003</v>
      </c>
      <c r="AJ675" s="11">
        <f t="shared" si="1855"/>
        <v>1856.6434829355867</v>
      </c>
      <c r="AK675" s="11">
        <f t="shared" si="1856"/>
        <v>5648422.4099999992</v>
      </c>
      <c r="AL675" s="11">
        <f t="shared" si="1857"/>
        <v>19697.435000000001</v>
      </c>
      <c r="AM675" s="11">
        <f t="shared" si="1858"/>
        <v>2764.9944923323669</v>
      </c>
      <c r="AN675" s="11">
        <f t="shared" si="1859"/>
        <v>8586.4679962666651</v>
      </c>
      <c r="AO675" s="11">
        <f t="shared" si="1860"/>
        <v>44454.9</v>
      </c>
      <c r="AP675" s="11">
        <f t="shared" si="1861"/>
        <v>2866.7946666666667</v>
      </c>
      <c r="AQ675" s="11">
        <f t="shared" ref="AQ675:AR675" si="1912">IF(OR(Q675="",Q672="",Q669="",Q666=""),AQ674,SUM(Q675,Q672,Q669,Q666))</f>
        <v>89590.079999999987</v>
      </c>
      <c r="AR675" s="11">
        <f t="shared" si="1912"/>
        <v>1880186.6</v>
      </c>
      <c r="AS675" s="11">
        <f t="shared" ref="AS675:AU675" si="1913">IF(OR(T675="",T672="",T669="",T666=""),AS674,SUM(T675,T672,T669,T666)/1000)</f>
        <v>18274.999</v>
      </c>
      <c r="AT675" s="11">
        <f t="shared" si="1913"/>
        <v>181053.98008203009</v>
      </c>
      <c r="AU675" s="11">
        <f t="shared" si="1913"/>
        <v>1411.2239999999999</v>
      </c>
      <c r="AV675" s="11">
        <f t="shared" si="1876"/>
        <v>14529907.099999998</v>
      </c>
      <c r="AW675" s="11">
        <f t="shared" ref="AW675:AX675" si="1914">IF(OR(Y675="",Y672="",Y669="",Y666=""),AW674,SUM(Y675,Y672,Y669,Y666)/1000)</f>
        <v>16161.525</v>
      </c>
      <c r="AX675" s="11">
        <f t="shared" si="1914"/>
        <v>2269.7446000000004</v>
      </c>
      <c r="AY675" s="11">
        <f t="shared" ref="AY675:AZ675" si="1915">IF(OR(AB675="",AB672="",AB669="",AB666=""),AY674,SUM(AB675,AB672,AB669,AB666))</f>
        <v>92497.644765000005</v>
      </c>
      <c r="AZ675" s="11">
        <f t="shared" si="1915"/>
        <v>100078.98919416999</v>
      </c>
      <c r="BA675" s="11">
        <f t="shared" si="1879"/>
        <v>19264.065999999999</v>
      </c>
      <c r="BC675" s="65" t="str">
        <f t="shared" si="1880"/>
        <v>201811</v>
      </c>
      <c r="BD675" s="2">
        <f t="shared" si="1881"/>
        <v>205.3611021719199</v>
      </c>
      <c r="BE675" s="2">
        <f t="shared" si="1882"/>
        <v>141.47446973413062</v>
      </c>
      <c r="BF675" s="2">
        <f t="shared" si="1883"/>
        <v>240.42165186171266</v>
      </c>
      <c r="BG675" s="2">
        <f t="shared" si="1884"/>
        <v>19.178959197317699</v>
      </c>
      <c r="BH675" s="2">
        <f t="shared" si="1885"/>
        <v>131.09904265547016</v>
      </c>
      <c r="BI675" s="2">
        <f t="shared" si="1886"/>
        <v>39.092816373701957</v>
      </c>
      <c r="BJ675" s="2">
        <f t="shared" si="1887"/>
        <v>122.22425191938027</v>
      </c>
      <c r="BK675" s="2">
        <f t="shared" si="1888"/>
        <v>121.46586863230443</v>
      </c>
      <c r="BL675" s="2">
        <f t="shared" si="1889"/>
        <v>9.3332533717353137</v>
      </c>
      <c r="BM675" s="2">
        <f t="shared" si="1890"/>
        <v>45.663330499771</v>
      </c>
      <c r="BN675" s="2">
        <f t="shared" si="1891"/>
        <v>14.869304604488326</v>
      </c>
    </row>
    <row r="676" spans="1:66" ht="15" customHeight="1" x14ac:dyDescent="0.2">
      <c r="A676" s="71">
        <v>43435</v>
      </c>
      <c r="B676" s="13">
        <v>182674.42157134999</v>
      </c>
      <c r="C676" s="13">
        <v>2712196.3</v>
      </c>
      <c r="D676" s="76">
        <v>44188498.484232798</v>
      </c>
      <c r="E676" s="13">
        <v>34088530</v>
      </c>
      <c r="F676" s="38"/>
      <c r="G676" s="13">
        <v>1885094.17362677</v>
      </c>
      <c r="H676" s="38"/>
      <c r="I676" s="13">
        <v>5760046.2000000002</v>
      </c>
      <c r="J676" s="13">
        <v>20109643</v>
      </c>
      <c r="K676" s="38"/>
      <c r="L676" s="13">
        <v>2851295.6420278898</v>
      </c>
      <c r="M676" s="38"/>
      <c r="N676" s="13">
        <v>8815667.1663499996</v>
      </c>
      <c r="O676" s="13">
        <v>47109.3</v>
      </c>
      <c r="P676" s="13">
        <v>2895085</v>
      </c>
      <c r="Q676" s="13">
        <v>25880.89</v>
      </c>
      <c r="R676" s="13">
        <v>476098.8</v>
      </c>
      <c r="S676" s="38">
        <v>4462651</v>
      </c>
      <c r="T676" s="13">
        <v>4648451</v>
      </c>
      <c r="U676" s="13">
        <v>47843279.532532699</v>
      </c>
      <c r="V676" s="38">
        <v>374627</v>
      </c>
      <c r="W676" s="13">
        <v>379383</v>
      </c>
      <c r="X676" s="76">
        <v>3799132.1</v>
      </c>
      <c r="Y676" s="76">
        <v>4253645</v>
      </c>
      <c r="Z676" s="13">
        <v>603794.30000000005</v>
      </c>
      <c r="AA676" s="38"/>
      <c r="AB676" s="13">
        <v>24299.026515000001</v>
      </c>
      <c r="AC676" s="13">
        <v>29486.706591360002</v>
      </c>
      <c r="AD676" s="13">
        <v>5003101</v>
      </c>
      <c r="AF676" s="11">
        <f t="shared" si="1851"/>
        <v>181182.69588896001</v>
      </c>
      <c r="AG676" s="11">
        <f t="shared" si="1852"/>
        <v>2693620.9333333331</v>
      </c>
      <c r="AH676" s="11">
        <f t="shared" si="1853"/>
        <v>44121.441634051698</v>
      </c>
      <c r="AI676" s="11">
        <f t="shared" si="1854"/>
        <v>34002.823333333334</v>
      </c>
      <c r="AJ676" s="11">
        <f t="shared" si="1855"/>
        <v>1873.2583643516803</v>
      </c>
      <c r="AK676" s="11">
        <f t="shared" si="1856"/>
        <v>5699511.1799999997</v>
      </c>
      <c r="AL676" s="11">
        <f t="shared" si="1857"/>
        <v>19894.47866666667</v>
      </c>
      <c r="AM676" s="11">
        <f t="shared" si="1858"/>
        <v>2792.5763774382199</v>
      </c>
      <c r="AN676" s="11">
        <f t="shared" si="1859"/>
        <v>8688.6951536633314</v>
      </c>
      <c r="AO676" s="11">
        <f t="shared" si="1860"/>
        <v>45406.433333333327</v>
      </c>
      <c r="AP676" s="11">
        <f t="shared" si="1861"/>
        <v>2877.0786666666663</v>
      </c>
      <c r="AQ676" s="11">
        <f t="shared" ref="AQ676:AR676" si="1916">IF(OR(Q676="",Q673="",Q670="",Q667=""),AQ675,SUM(Q676,Q673,Q670,Q667))</f>
        <v>91928.110000000015</v>
      </c>
      <c r="AR676" s="11">
        <f t="shared" si="1916"/>
        <v>1893497</v>
      </c>
      <c r="AS676" s="11">
        <f t="shared" ref="AS676:AU676" si="1917">IF(OR(T676="",T673="",T670="",T667=""),AS675,SUM(T676,T673,T670,T667)/1000)</f>
        <v>18342.891</v>
      </c>
      <c r="AT676" s="11">
        <f t="shared" si="1917"/>
        <v>185791.96195979227</v>
      </c>
      <c r="AU676" s="11">
        <f t="shared" si="1917"/>
        <v>1429.8420000000001</v>
      </c>
      <c r="AV676" s="11">
        <f t="shared" si="1876"/>
        <v>14838311.5</v>
      </c>
      <c r="AW676" s="11">
        <f t="shared" ref="AW676:AX676" si="1918">IF(OR(Y676="",Y673="",Y670="",Y667=""),AW675,SUM(Y676,Y673,Y670,Y667)/1000)</f>
        <v>16365.572</v>
      </c>
      <c r="AX676" s="11">
        <f t="shared" si="1918"/>
        <v>2312.8522000000003</v>
      </c>
      <c r="AY676" s="11">
        <f t="shared" ref="AY676:AZ676" si="1919">IF(OR(AB676="",AB673="",AB670="",AB667=""),AY675,SUM(AB676,AB673,AB670,AB667))</f>
        <v>93966.028068999993</v>
      </c>
      <c r="AZ676" s="11">
        <f t="shared" si="1919"/>
        <v>103875.80038320999</v>
      </c>
      <c r="BA676" s="11">
        <f t="shared" si="1879"/>
        <v>19495.597000000002</v>
      </c>
      <c r="BC676" s="65" t="str">
        <f t="shared" si="1880"/>
        <v>201812</v>
      </c>
      <c r="BD676" s="2">
        <f t="shared" si="1881"/>
        <v>201.30213234965674</v>
      </c>
      <c r="BE676" s="2">
        <f t="shared" si="1882"/>
        <v>141.38752859246347</v>
      </c>
      <c r="BF676" s="2">
        <f t="shared" si="1883"/>
        <v>240.50595350239524</v>
      </c>
      <c r="BG676" s="2">
        <f t="shared" si="1884"/>
        <v>18.796554477610034</v>
      </c>
      <c r="BH676" s="2">
        <f t="shared" si="1885"/>
        <v>130.38150565989361</v>
      </c>
      <c r="BI676" s="2">
        <f t="shared" si="1886"/>
        <v>38.549784900781184</v>
      </c>
      <c r="BJ676" s="2">
        <f t="shared" si="1887"/>
        <v>121.08931139439707</v>
      </c>
      <c r="BK676" s="2">
        <f t="shared" si="1888"/>
        <v>119.52053357261903</v>
      </c>
      <c r="BL676" s="2">
        <f t="shared" si="1889"/>
        <v>9.2126954806252996</v>
      </c>
      <c r="BM676" s="2">
        <f t="shared" si="1890"/>
        <v>44.245783945140872</v>
      </c>
      <c r="BN676" s="2">
        <f t="shared" si="1891"/>
        <v>14.782521336184512</v>
      </c>
    </row>
    <row r="677" spans="1:66" ht="15" customHeight="1" x14ac:dyDescent="0.2">
      <c r="A677" s="71">
        <v>43466</v>
      </c>
      <c r="B677" s="13">
        <v>186593.53265973</v>
      </c>
      <c r="C677" s="13">
        <v>2719205.8</v>
      </c>
      <c r="D677" s="76">
        <v>44285960.248934299</v>
      </c>
      <c r="E677" s="13">
        <v>34750740</v>
      </c>
      <c r="F677" s="38"/>
      <c r="G677" s="13">
        <v>1879010.93775534</v>
      </c>
      <c r="H677" s="38"/>
      <c r="I677" s="13">
        <v>5644985.1699999999</v>
      </c>
      <c r="J677" s="13">
        <v>20116051</v>
      </c>
      <c r="K677" s="38"/>
      <c r="L677" s="13">
        <v>2782890.82237797</v>
      </c>
      <c r="M677" s="38"/>
      <c r="N677" s="13">
        <v>8702653.5</v>
      </c>
      <c r="O677" s="13">
        <v>45721.2</v>
      </c>
      <c r="P677" s="13">
        <v>2848485</v>
      </c>
      <c r="Q677" s="13"/>
      <c r="R677" s="13"/>
      <c r="S677" s="38"/>
      <c r="T677" s="13"/>
      <c r="U677" s="13"/>
      <c r="V677" s="38"/>
      <c r="W677" s="13"/>
      <c r="X677" s="13"/>
      <c r="Y677" s="13"/>
      <c r="Z677" s="13">
        <v>578782.5</v>
      </c>
      <c r="AA677" s="38"/>
      <c r="AB677" s="13"/>
      <c r="AC677" s="13"/>
      <c r="AD677" s="13"/>
      <c r="AF677" s="11">
        <f t="shared" si="1851"/>
        <v>183528.48692341</v>
      </c>
      <c r="AG677" s="11">
        <f t="shared" si="1852"/>
        <v>2706704.9999999995</v>
      </c>
      <c r="AH677" s="11">
        <f t="shared" si="1853"/>
        <v>44196.98453467583</v>
      </c>
      <c r="AI677" s="11">
        <f t="shared" si="1854"/>
        <v>34332.236666666664</v>
      </c>
      <c r="AJ677" s="11">
        <f t="shared" si="1855"/>
        <v>1878.7174166141467</v>
      </c>
      <c r="AK677" s="11">
        <f t="shared" si="1856"/>
        <v>5692002.2033333331</v>
      </c>
      <c r="AL677" s="11">
        <f t="shared" si="1857"/>
        <v>20021.94933333333</v>
      </c>
      <c r="AM677" s="11">
        <f t="shared" si="1858"/>
        <v>2800.5496107169633</v>
      </c>
      <c r="AN677" s="11">
        <f t="shared" si="1859"/>
        <v>8739.8761048600009</v>
      </c>
      <c r="AO677" s="11">
        <f t="shared" si="1860"/>
        <v>45907.366666666661</v>
      </c>
      <c r="AP677" s="11">
        <f t="shared" si="1861"/>
        <v>2878.319</v>
      </c>
      <c r="AQ677" s="11">
        <f t="shared" ref="AQ677:AR677" si="1920">IF(OR(Q677="",Q674="",Q671="",Q668=""),AQ676,SUM(Q677,Q674,Q671,Q668))</f>
        <v>91928.110000000015</v>
      </c>
      <c r="AR677" s="11">
        <f t="shared" si="1920"/>
        <v>1893497</v>
      </c>
      <c r="AS677" s="11">
        <f t="shared" ref="AS677:AU677" si="1921">IF(OR(T677="",T674="",T671="",T668=""),AS676,SUM(T677,T674,T671,T668)/1000)</f>
        <v>18342.891</v>
      </c>
      <c r="AT677" s="11">
        <f t="shared" si="1921"/>
        <v>185791.96195979227</v>
      </c>
      <c r="AU677" s="11">
        <f t="shared" si="1921"/>
        <v>1429.8420000000001</v>
      </c>
      <c r="AV677" s="11">
        <f t="shared" si="1876"/>
        <v>14838311.5</v>
      </c>
      <c r="AW677" s="11">
        <f t="shared" ref="AW677:AX677" si="1922">IF(OR(Y677="",Y674="",Y671="",Y668=""),AW676,SUM(Y677,Y674,Y671,Y668)/1000)</f>
        <v>16365.572</v>
      </c>
      <c r="AX677" s="11">
        <f t="shared" si="1922"/>
        <v>2325.5320999999999</v>
      </c>
      <c r="AY677" s="11">
        <f t="shared" ref="AY677:AZ677" si="1923">IF(OR(AB677="",AB674="",AB671="",AB668=""),AY676,SUM(AB677,AB674,AB671,AB668))</f>
        <v>93966.028068999993</v>
      </c>
      <c r="AZ677" s="11">
        <f t="shared" si="1923"/>
        <v>103875.80038320999</v>
      </c>
      <c r="BA677" s="11">
        <f t="shared" si="1879"/>
        <v>19495.597000000002</v>
      </c>
      <c r="BC677" s="65" t="str">
        <f t="shared" si="1880"/>
        <v>20191</v>
      </c>
      <c r="BD677" s="2">
        <f t="shared" si="1881"/>
        <v>202.23522056120501</v>
      </c>
      <c r="BE677" s="2">
        <f t="shared" si="1882"/>
        <v>142.13402010204732</v>
      </c>
      <c r="BF677" s="2">
        <f t="shared" si="1883"/>
        <v>240.99140784082232</v>
      </c>
      <c r="BG677" s="2">
        <f t="shared" si="1884"/>
        <v>18.7804892871881</v>
      </c>
      <c r="BH677" s="2">
        <f t="shared" si="1885"/>
        <v>131.56263519721793</v>
      </c>
      <c r="BI677" s="2">
        <f t="shared" si="1886"/>
        <v>38.874456465038236</v>
      </c>
      <c r="BJ677" s="2">
        <f t="shared" si="1887"/>
        <v>121.87856653378937</v>
      </c>
      <c r="BK677" s="2">
        <f t="shared" si="1888"/>
        <v>119.87424894546723</v>
      </c>
      <c r="BL677" s="2">
        <f t="shared" si="1889"/>
        <v>9.2829044653855686</v>
      </c>
      <c r="BM677" s="2">
        <f t="shared" si="1890"/>
        <v>44.419813147542939</v>
      </c>
      <c r="BN677" s="2">
        <f t="shared" si="1891"/>
        <v>14.88156584734846</v>
      </c>
    </row>
    <row r="678" spans="1:66" ht="15" customHeight="1" x14ac:dyDescent="0.2">
      <c r="A678" s="71">
        <v>43497</v>
      </c>
      <c r="B678" s="13">
        <v>186742.74479950999</v>
      </c>
      <c r="C678" s="13">
        <v>2737568.2</v>
      </c>
      <c r="D678" s="76">
        <v>44387928.619141199</v>
      </c>
      <c r="E678" s="13">
        <v>35917810</v>
      </c>
      <c r="F678" s="38"/>
      <c r="G678" s="13">
        <v>1878680.97331319</v>
      </c>
      <c r="H678" s="38"/>
      <c r="I678" s="13">
        <v>5670777.5700000003</v>
      </c>
      <c r="J678" s="13">
        <v>20275686</v>
      </c>
      <c r="K678" s="38"/>
      <c r="L678" s="13">
        <v>2789368.5532716201</v>
      </c>
      <c r="M678" s="38"/>
      <c r="N678" s="13">
        <v>8744413.4830600005</v>
      </c>
      <c r="O678" s="13">
        <v>46212.6</v>
      </c>
      <c r="P678" s="13">
        <v>2837818</v>
      </c>
      <c r="Q678" s="13"/>
      <c r="R678" s="13"/>
      <c r="S678" s="38"/>
      <c r="T678" s="13"/>
      <c r="U678" s="13"/>
      <c r="V678" s="38"/>
      <c r="W678" s="13"/>
      <c r="X678" s="13"/>
      <c r="Y678" s="13"/>
      <c r="Z678" s="13">
        <v>568113.69999999995</v>
      </c>
      <c r="AA678" s="38"/>
      <c r="AB678" s="13"/>
      <c r="AC678" s="13"/>
      <c r="AD678" s="13"/>
      <c r="AF678" s="11">
        <f t="shared" si="1851"/>
        <v>185336.89967686334</v>
      </c>
      <c r="AG678" s="11">
        <f t="shared" si="1852"/>
        <v>2722990.1</v>
      </c>
      <c r="AH678" s="11">
        <f t="shared" si="1853"/>
        <v>44287.462450769432</v>
      </c>
      <c r="AI678" s="11">
        <f t="shared" si="1854"/>
        <v>34919.026666666665</v>
      </c>
      <c r="AJ678" s="11">
        <f t="shared" si="1855"/>
        <v>1880.9286948984334</v>
      </c>
      <c r="AK678" s="11">
        <f t="shared" si="1856"/>
        <v>5691936.3133333335</v>
      </c>
      <c r="AL678" s="11">
        <f t="shared" si="1857"/>
        <v>20167.126666666667</v>
      </c>
      <c r="AM678" s="11">
        <f t="shared" si="1858"/>
        <v>2807.8516725591603</v>
      </c>
      <c r="AN678" s="11">
        <f t="shared" si="1859"/>
        <v>8754.2447164700006</v>
      </c>
      <c r="AO678" s="11">
        <f t="shared" si="1860"/>
        <v>46347.700000000004</v>
      </c>
      <c r="AP678" s="11">
        <f t="shared" si="1861"/>
        <v>2860.4626666666663</v>
      </c>
      <c r="AQ678" s="11">
        <f t="shared" ref="AQ678:AR678" si="1924">IF(OR(Q678="",Q675="",Q672="",Q669=""),AQ677,SUM(Q678,Q675,Q672,Q669))</f>
        <v>91928.110000000015</v>
      </c>
      <c r="AR678" s="11">
        <f t="shared" si="1924"/>
        <v>1893497</v>
      </c>
      <c r="AS678" s="11">
        <f t="shared" ref="AS678:AU678" si="1925">IF(OR(T678="",T675="",T672="",T669=""),AS677,SUM(T678,T675,T672,T669)/1000)</f>
        <v>18342.891</v>
      </c>
      <c r="AT678" s="11">
        <f t="shared" si="1925"/>
        <v>185791.96195979227</v>
      </c>
      <c r="AU678" s="11">
        <f t="shared" si="1925"/>
        <v>1429.8420000000001</v>
      </c>
      <c r="AV678" s="11">
        <f t="shared" si="1876"/>
        <v>14838311.5</v>
      </c>
      <c r="AW678" s="11">
        <f t="shared" ref="AW678:AX678" si="1926">IF(OR(Y678="",Y675="",Y672="",Y669=""),AW677,SUM(Y678,Y675,Y672,Y669)/1000)</f>
        <v>16365.572</v>
      </c>
      <c r="AX678" s="11">
        <f t="shared" si="1926"/>
        <v>2304.8000000000002</v>
      </c>
      <c r="AY678" s="11">
        <f t="shared" ref="AY678:AZ678" si="1927">IF(OR(AB678="",AB675="",AB672="",AB669=""),AY677,SUM(AB678,AB675,AB672,AB669))</f>
        <v>93966.028068999993</v>
      </c>
      <c r="AZ678" s="11">
        <f t="shared" si="1927"/>
        <v>103875.80038320999</v>
      </c>
      <c r="BA678" s="11">
        <f t="shared" si="1879"/>
        <v>19495.597000000002</v>
      </c>
      <c r="BC678" s="65" t="str">
        <f t="shared" si="1880"/>
        <v>20192</v>
      </c>
      <c r="BD678" s="2">
        <f t="shared" si="1881"/>
        <v>204.85358080203747</v>
      </c>
      <c r="BE678" s="2">
        <f t="shared" si="1882"/>
        <v>143.26348955647984</v>
      </c>
      <c r="BF678" s="2">
        <f t="shared" si="1883"/>
        <v>241.43061038773078</v>
      </c>
      <c r="BG678" s="2">
        <f t="shared" si="1884"/>
        <v>18.962431342913185</v>
      </c>
      <c r="BH678" s="2">
        <f t="shared" si="1885"/>
        <v>132.73997355144755</v>
      </c>
      <c r="BI678" s="2">
        <f t="shared" si="1886"/>
        <v>39.226067591306212</v>
      </c>
      <c r="BJ678" s="2">
        <f t="shared" si="1887"/>
        <v>123.09778109842154</v>
      </c>
      <c r="BK678" s="2">
        <f t="shared" si="1888"/>
        <v>123.03482856345245</v>
      </c>
      <c r="BL678" s="2">
        <f t="shared" si="1889"/>
        <v>9.3934231252459188</v>
      </c>
      <c r="BM678" s="2">
        <f t="shared" si="1890"/>
        <v>45.370595465584934</v>
      </c>
      <c r="BN678" s="2">
        <f t="shared" si="1891"/>
        <v>14.934950215944372</v>
      </c>
    </row>
    <row r="679" spans="1:66" ht="15" customHeight="1" x14ac:dyDescent="0.2">
      <c r="A679" s="71">
        <v>43525</v>
      </c>
      <c r="B679" s="13">
        <v>188941.21365968001</v>
      </c>
      <c r="C679" s="13">
        <v>2757251</v>
      </c>
      <c r="D679" s="76">
        <v>44580320.707813598</v>
      </c>
      <c r="E679" s="13">
        <v>38510630</v>
      </c>
      <c r="F679" s="38"/>
      <c r="G679" s="13">
        <v>1889751.06416058</v>
      </c>
      <c r="H679" s="38"/>
      <c r="I679" s="13">
        <v>5747246.8200000003</v>
      </c>
      <c r="J679" s="13">
        <v>20288969</v>
      </c>
      <c r="K679" s="38"/>
      <c r="L679" s="13">
        <v>2826921.48179346</v>
      </c>
      <c r="M679" s="38"/>
      <c r="N679" s="13">
        <v>8826482.7856600005</v>
      </c>
      <c r="O679" s="13">
        <v>46141.2</v>
      </c>
      <c r="P679" s="13">
        <v>2916460</v>
      </c>
      <c r="Q679" s="13">
        <v>21806.28</v>
      </c>
      <c r="R679" s="13">
        <v>472103.9</v>
      </c>
      <c r="S679" s="38">
        <v>4502437</v>
      </c>
      <c r="T679" s="76">
        <v>4670040</v>
      </c>
      <c r="U679" s="13">
        <v>50164242.565903001</v>
      </c>
      <c r="V679" s="38"/>
      <c r="W679" s="13">
        <v>361968</v>
      </c>
      <c r="X679" s="76">
        <v>3783859.3</v>
      </c>
      <c r="Y679" s="76">
        <v>4217970</v>
      </c>
      <c r="Z679" s="13">
        <v>578784.4</v>
      </c>
      <c r="AA679" s="38"/>
      <c r="AB679" s="13">
        <v>23971.432355000001</v>
      </c>
      <c r="AC679" s="13">
        <v>24487.128796649999</v>
      </c>
      <c r="AD679" s="13">
        <v>4901095</v>
      </c>
      <c r="AF679" s="11">
        <f t="shared" si="1851"/>
        <v>187425.83037297335</v>
      </c>
      <c r="AG679" s="11">
        <f t="shared" si="1852"/>
        <v>2738008.3333333335</v>
      </c>
      <c r="AH679" s="11">
        <f t="shared" si="1853"/>
        <v>44418.069858629693</v>
      </c>
      <c r="AI679" s="11">
        <f t="shared" si="1854"/>
        <v>36393.06</v>
      </c>
      <c r="AJ679" s="11">
        <f t="shared" si="1855"/>
        <v>1882.4809917430366</v>
      </c>
      <c r="AK679" s="11">
        <f t="shared" si="1856"/>
        <v>5687669.8533333344</v>
      </c>
      <c r="AL679" s="11">
        <f t="shared" si="1857"/>
        <v>20226.901999999998</v>
      </c>
      <c r="AM679" s="11">
        <f t="shared" si="1858"/>
        <v>2799.7269524810167</v>
      </c>
      <c r="AN679" s="11">
        <f t="shared" si="1859"/>
        <v>8757.8499229066674</v>
      </c>
      <c r="AO679" s="11">
        <f t="shared" si="1860"/>
        <v>46025</v>
      </c>
      <c r="AP679" s="11">
        <f t="shared" si="1861"/>
        <v>2867.5876666666663</v>
      </c>
      <c r="AQ679" s="11">
        <f t="shared" ref="AQ679:AR679" si="1928">IF(OR(Q679="",Q676="",Q673="",Q670=""),AQ678,SUM(Q679,Q676,Q673,Q670))</f>
        <v>93530.82</v>
      </c>
      <c r="AR679" s="11">
        <f t="shared" si="1928"/>
        <v>1898307.7999999998</v>
      </c>
      <c r="AS679" s="11">
        <f t="shared" ref="AS679:AU679" si="1929">IF(OR(T679="",T676="",T673="",T670=""),AS678,SUM(T679,T676,T673,T670)/1000)</f>
        <v>18440.242999999999</v>
      </c>
      <c r="AT679" s="11">
        <f t="shared" si="1929"/>
        <v>190101.64193303318</v>
      </c>
      <c r="AU679" s="11">
        <f t="shared" si="1929"/>
        <v>1429.8420000000001</v>
      </c>
      <c r="AV679" s="11">
        <f t="shared" si="1876"/>
        <v>15110762.100000001</v>
      </c>
      <c r="AW679" s="11">
        <f t="shared" ref="AW679:AX679" si="1930">IF(OR(Y679="",Y676="",Y673="",Y670=""),AW678,SUM(Y679,Y676,Y673,Y670)/1000)</f>
        <v>16533.304</v>
      </c>
      <c r="AX679" s="11">
        <f t="shared" si="1930"/>
        <v>2326.6909000000005</v>
      </c>
      <c r="AY679" s="11">
        <f t="shared" ref="AY679:AZ679" si="1931">IF(OR(AB679="",AB676="",AB673="",AB670=""),AY678,SUM(AB679,AB676,AB673,AB670))</f>
        <v>95224.254578000007</v>
      </c>
      <c r="AZ679" s="11">
        <f t="shared" si="1931"/>
        <v>105924.82987541999</v>
      </c>
      <c r="BA679" s="11">
        <f t="shared" si="1879"/>
        <v>19700.575000000001</v>
      </c>
      <c r="BC679" s="65" t="str">
        <f t="shared" si="1880"/>
        <v>20193</v>
      </c>
      <c r="BD679" s="2">
        <f t="shared" si="1881"/>
        <v>201.61069304792986</v>
      </c>
      <c r="BE679" s="2">
        <f t="shared" si="1882"/>
        <v>142.9474142288052</v>
      </c>
      <c r="BF679" s="2">
        <f t="shared" si="1883"/>
        <v>240.94884789249323</v>
      </c>
      <c r="BG679" s="2">
        <f t="shared" si="1884"/>
        <v>18.794691814613369</v>
      </c>
      <c r="BH679" s="2">
        <f t="shared" si="1885"/>
        <v>131.39335791046469</v>
      </c>
      <c r="BI679" s="2">
        <f t="shared" si="1886"/>
        <v>38.360174628584481</v>
      </c>
      <c r="BJ679" s="2">
        <f t="shared" si="1887"/>
        <v>122.34188535135424</v>
      </c>
      <c r="BK679" s="2">
        <f t="shared" si="1888"/>
        <v>121.08640624407228</v>
      </c>
      <c r="BL679" s="2">
        <f t="shared" si="1889"/>
        <v>9.3011019880953594</v>
      </c>
      <c r="BM679" s="2">
        <f t="shared" si="1890"/>
        <v>44.194476959319694</v>
      </c>
      <c r="BN679" s="2">
        <f t="shared" si="1891"/>
        <v>14.763943879225652</v>
      </c>
    </row>
    <row r="680" spans="1:66" ht="15" customHeight="1" x14ac:dyDescent="0.2">
      <c r="A680" s="71">
        <v>43556</v>
      </c>
      <c r="B680" s="13">
        <v>188467.03267074999</v>
      </c>
      <c r="C680" s="13">
        <v>2777182.7</v>
      </c>
      <c r="D680" s="76">
        <v>44926728.5068518</v>
      </c>
      <c r="E680" s="76">
        <v>37289520</v>
      </c>
      <c r="F680" s="38"/>
      <c r="G680" s="13">
        <v>1900579.9648255201</v>
      </c>
      <c r="H680" s="38"/>
      <c r="I680" s="13">
        <v>5746731.7699999996</v>
      </c>
      <c r="J680" s="13">
        <v>20378260</v>
      </c>
      <c r="K680" s="38"/>
      <c r="L680" s="13">
        <v>2837567.7852406399</v>
      </c>
      <c r="M680" s="38"/>
      <c r="N680" s="13">
        <v>8776012.0979600009</v>
      </c>
      <c r="O680" s="13">
        <v>46435.9</v>
      </c>
      <c r="P680" s="13">
        <v>2946560</v>
      </c>
      <c r="Q680" s="13"/>
      <c r="R680" s="13"/>
      <c r="S680" s="38"/>
      <c r="T680" s="13"/>
      <c r="U680" s="13"/>
      <c r="V680" s="38"/>
      <c r="W680" s="13"/>
      <c r="X680" s="13"/>
      <c r="Y680" s="13"/>
      <c r="Z680" s="13">
        <v>591717</v>
      </c>
      <c r="AA680" s="38"/>
      <c r="AB680" s="13"/>
      <c r="AC680" s="13"/>
      <c r="AD680" s="13"/>
      <c r="AF680" s="11">
        <f t="shared" si="1851"/>
        <v>188050.33037664663</v>
      </c>
      <c r="AG680" s="11">
        <f t="shared" si="1852"/>
        <v>2757333.9666666668</v>
      </c>
      <c r="AH680" s="11">
        <f t="shared" si="1853"/>
        <v>44631.659277935534</v>
      </c>
      <c r="AI680" s="11">
        <f t="shared" si="1854"/>
        <v>37239.32</v>
      </c>
      <c r="AJ680" s="11">
        <f t="shared" si="1855"/>
        <v>1889.6706674330967</v>
      </c>
      <c r="AK680" s="11">
        <f t="shared" si="1856"/>
        <v>5721585.3866666667</v>
      </c>
      <c r="AL680" s="11">
        <f t="shared" si="1857"/>
        <v>20314.305</v>
      </c>
      <c r="AM680" s="11">
        <f t="shared" si="1858"/>
        <v>2817.9526067685733</v>
      </c>
      <c r="AN680" s="11">
        <f t="shared" si="1859"/>
        <v>8782.3027888933339</v>
      </c>
      <c r="AO680" s="11">
        <f t="shared" si="1860"/>
        <v>46263.23333333333</v>
      </c>
      <c r="AP680" s="11">
        <f t="shared" si="1861"/>
        <v>2900.2793333333334</v>
      </c>
      <c r="AQ680" s="11">
        <f t="shared" ref="AQ680:AR680" si="1932">IF(OR(Q680="",Q677="",Q674="",Q671=""),AQ679,SUM(Q680,Q677,Q674,Q671))</f>
        <v>93530.82</v>
      </c>
      <c r="AR680" s="11">
        <f t="shared" si="1932"/>
        <v>1898307.7999999998</v>
      </c>
      <c r="AS680" s="11">
        <f t="shared" ref="AS680:AU680" si="1933">IF(OR(T680="",T677="",T674="",T671=""),AS679,SUM(T680,T677,T674,T671)/1000)</f>
        <v>18440.242999999999</v>
      </c>
      <c r="AT680" s="11">
        <f t="shared" si="1933"/>
        <v>190101.64193303318</v>
      </c>
      <c r="AU680" s="11">
        <f t="shared" si="1933"/>
        <v>1429.8420000000001</v>
      </c>
      <c r="AV680" s="11">
        <f t="shared" si="1876"/>
        <v>15110762.100000001</v>
      </c>
      <c r="AW680" s="11">
        <f t="shared" ref="AW680:AX680" si="1934">IF(OR(Y680="",Y677="",Y674="",Y671=""),AW679,SUM(Y680,Y677,Y674,Y671)/1000)</f>
        <v>16533.304</v>
      </c>
      <c r="AX680" s="11">
        <f t="shared" si="1934"/>
        <v>2352.7565</v>
      </c>
      <c r="AY680" s="11">
        <f t="shared" ref="AY680:AZ680" si="1935">IF(OR(AB680="",AB677="",AB674="",AB671=""),AY679,SUM(AB680,AB677,AB674,AB671))</f>
        <v>95224.254578000007</v>
      </c>
      <c r="AZ680" s="11">
        <f t="shared" si="1935"/>
        <v>105924.82987541999</v>
      </c>
      <c r="BA680" s="11">
        <f t="shared" si="1879"/>
        <v>19700.575000000001</v>
      </c>
      <c r="BC680" s="65" t="str">
        <f t="shared" si="1880"/>
        <v>20194</v>
      </c>
      <c r="BD680" s="2">
        <f t="shared" si="1881"/>
        <v>203.88304553740232</v>
      </c>
      <c r="BE680" s="2">
        <f t="shared" si="1882"/>
        <v>143.80746840369963</v>
      </c>
      <c r="BF680" s="2">
        <f t="shared" si="1883"/>
        <v>241.44210664921593</v>
      </c>
      <c r="BG680" s="2">
        <f t="shared" si="1884"/>
        <v>19.588070235178375</v>
      </c>
      <c r="BH680" s="2">
        <f t="shared" si="1885"/>
        <v>131.54800984293601</v>
      </c>
      <c r="BI680" s="2">
        <f t="shared" si="1886"/>
        <v>38.359730575364551</v>
      </c>
      <c r="BJ680" s="2">
        <f t="shared" si="1887"/>
        <v>123.22897523329259</v>
      </c>
      <c r="BK680" s="2">
        <f t="shared" si="1888"/>
        <v>120.74018124966585</v>
      </c>
      <c r="BL680" s="2">
        <f t="shared" si="1889"/>
        <v>9.3163932714509219</v>
      </c>
      <c r="BM680" s="2">
        <f t="shared" si="1890"/>
        <v>44.618380632464834</v>
      </c>
      <c r="BN680" s="2">
        <f t="shared" si="1891"/>
        <v>14.672352258136367</v>
      </c>
    </row>
    <row r="681" spans="1:66" ht="15" customHeight="1" x14ac:dyDescent="0.2">
      <c r="A681" s="71">
        <v>43586</v>
      </c>
      <c r="B681" s="13">
        <v>189115.36962533</v>
      </c>
      <c r="C681" s="13">
        <v>2778412.6</v>
      </c>
      <c r="D681" s="76">
        <v>44994854.090014398</v>
      </c>
      <c r="E681" s="76">
        <v>37161950</v>
      </c>
      <c r="F681" s="38"/>
      <c r="G681" s="13">
        <v>1907296.0088750799</v>
      </c>
      <c r="H681" s="38"/>
      <c r="I681" s="13">
        <v>5860508.75</v>
      </c>
      <c r="J681" s="13">
        <v>20305325</v>
      </c>
      <c r="K681" s="38"/>
      <c r="L681" s="13">
        <v>2858260.5683180001</v>
      </c>
      <c r="M681" s="38"/>
      <c r="N681" s="13">
        <v>8902391.0317199994</v>
      </c>
      <c r="O681" s="13">
        <v>46735.3</v>
      </c>
      <c r="P681" s="13">
        <v>2931927</v>
      </c>
      <c r="Q681" s="13"/>
      <c r="R681" s="13"/>
      <c r="S681" s="38"/>
      <c r="T681" s="13"/>
      <c r="U681" s="13"/>
      <c r="V681" s="38"/>
      <c r="W681" s="13"/>
      <c r="X681" s="13"/>
      <c r="Y681" s="13"/>
      <c r="Z681" s="13">
        <v>604945.9</v>
      </c>
      <c r="AA681" s="38"/>
      <c r="AB681" s="13"/>
      <c r="AC681" s="13"/>
      <c r="AD681" s="13"/>
      <c r="AF681" s="11">
        <f t="shared" si="1851"/>
        <v>188841.20531858667</v>
      </c>
      <c r="AG681" s="11">
        <f t="shared" si="1852"/>
        <v>2770948.7666666671</v>
      </c>
      <c r="AH681" s="11">
        <f t="shared" si="1853"/>
        <v>44833.967768226605</v>
      </c>
      <c r="AI681" s="11">
        <f t="shared" si="1854"/>
        <v>37654.033333333333</v>
      </c>
      <c r="AJ681" s="11">
        <f t="shared" si="1855"/>
        <v>1899.2090126203932</v>
      </c>
      <c r="AK681" s="11">
        <f t="shared" si="1856"/>
        <v>5784829.1133333333</v>
      </c>
      <c r="AL681" s="11">
        <f t="shared" si="1857"/>
        <v>20324.184666666668</v>
      </c>
      <c r="AM681" s="11">
        <f t="shared" si="1858"/>
        <v>2840.9166117840336</v>
      </c>
      <c r="AN681" s="11">
        <f t="shared" si="1859"/>
        <v>8834.9619717799997</v>
      </c>
      <c r="AO681" s="11">
        <f t="shared" si="1860"/>
        <v>46437.466666666674</v>
      </c>
      <c r="AP681" s="11">
        <f t="shared" si="1861"/>
        <v>2931.6489999999999</v>
      </c>
      <c r="AQ681" s="11">
        <f t="shared" ref="AQ681:AR681" si="1936">IF(OR(Q681="",Q678="",Q675="",Q672=""),AQ680,SUM(Q681,Q678,Q675,Q672))</f>
        <v>93530.82</v>
      </c>
      <c r="AR681" s="11">
        <f t="shared" si="1936"/>
        <v>1898307.7999999998</v>
      </c>
      <c r="AS681" s="11">
        <f t="shared" ref="AS681:AU681" si="1937">IF(OR(T681="",T678="",T675="",T672=""),AS680,SUM(T681,T678,T675,T672)/1000)</f>
        <v>18440.242999999999</v>
      </c>
      <c r="AT681" s="11">
        <f t="shared" si="1937"/>
        <v>190101.64193303318</v>
      </c>
      <c r="AU681" s="11">
        <f t="shared" si="1937"/>
        <v>1429.8420000000001</v>
      </c>
      <c r="AV681" s="11">
        <f t="shared" si="1876"/>
        <v>15110762.100000001</v>
      </c>
      <c r="AW681" s="11">
        <f t="shared" ref="AW681:AX681" si="1938">IF(OR(Y681="",Y678="",Y675="",Y672=""),AW680,SUM(Y681,Y678,Y675,Y672)/1000)</f>
        <v>16533.304</v>
      </c>
      <c r="AX681" s="11">
        <f t="shared" si="1938"/>
        <v>2356.8717999999999</v>
      </c>
      <c r="AY681" s="11">
        <f t="shared" ref="AY681:AZ681" si="1939">IF(OR(AB681="",AB678="",AB675="",AB672=""),AY680,SUM(AB681,AB678,AB675,AB672))</f>
        <v>95224.254578000007</v>
      </c>
      <c r="AZ681" s="11">
        <f t="shared" si="1939"/>
        <v>105924.82987541999</v>
      </c>
      <c r="BA681" s="11">
        <f t="shared" si="1879"/>
        <v>19700.575000000001</v>
      </c>
      <c r="BC681" s="65" t="str">
        <f t="shared" si="1880"/>
        <v>20195</v>
      </c>
      <c r="BD681" s="2">
        <f t="shared" si="1881"/>
        <v>204.56238073060197</v>
      </c>
      <c r="BE681" s="2">
        <f t="shared" si="1882"/>
        <v>144.60061639037895</v>
      </c>
      <c r="BF681" s="2">
        <f t="shared" si="1883"/>
        <v>242.15413948995112</v>
      </c>
      <c r="BG681" s="2">
        <f t="shared" si="1884"/>
        <v>20.043558185826715</v>
      </c>
      <c r="BH681" s="2">
        <f t="shared" si="1885"/>
        <v>131.65657406503911</v>
      </c>
      <c r="BI681" s="2">
        <f t="shared" si="1886"/>
        <v>38.330977573380466</v>
      </c>
      <c r="BJ681" s="2">
        <f t="shared" si="1887"/>
        <v>123.59422573192063</v>
      </c>
      <c r="BK681" s="2">
        <f t="shared" si="1888"/>
        <v>121.47374837213714</v>
      </c>
      <c r="BL681" s="2">
        <f t="shared" si="1889"/>
        <v>9.3202299840488187</v>
      </c>
      <c r="BM681" s="2">
        <f t="shared" si="1890"/>
        <v>44.307721172985801</v>
      </c>
      <c r="BN681" s="2">
        <f t="shared" si="1891"/>
        <v>14.708898971735341</v>
      </c>
    </row>
    <row r="682" spans="1:66" ht="15" customHeight="1" x14ac:dyDescent="0.2">
      <c r="A682" s="71">
        <v>43617</v>
      </c>
      <c r="B682" s="13">
        <v>192136.01903343</v>
      </c>
      <c r="C682" s="13">
        <v>2790153</v>
      </c>
      <c r="D682" s="76">
        <v>45107562.885494299</v>
      </c>
      <c r="E682" s="76">
        <v>36931370</v>
      </c>
      <c r="F682" s="38"/>
      <c r="G682" s="13">
        <v>1899144.34937603</v>
      </c>
      <c r="H682" s="38"/>
      <c r="I682" s="13">
        <v>5908509.2699999996</v>
      </c>
      <c r="J682" s="13">
        <v>20218765</v>
      </c>
      <c r="K682" s="38"/>
      <c r="L682" s="13">
        <v>2882284.8758267802</v>
      </c>
      <c r="M682" s="38"/>
      <c r="N682" s="13">
        <v>8934026.0633000005</v>
      </c>
      <c r="O682" s="13">
        <v>47349.4</v>
      </c>
      <c r="P682" s="13">
        <v>2904525</v>
      </c>
      <c r="Q682" s="13">
        <v>24257.39</v>
      </c>
      <c r="R682" s="13">
        <v>479125</v>
      </c>
      <c r="S682" s="38">
        <v>4552919</v>
      </c>
      <c r="T682" s="76">
        <v>4700604</v>
      </c>
      <c r="U682" s="13">
        <v>48926925.878530003</v>
      </c>
      <c r="V682" s="38"/>
      <c r="W682" s="13">
        <v>371024</v>
      </c>
      <c r="X682" s="76">
        <v>3963861.7</v>
      </c>
      <c r="Y682" s="76">
        <v>4147950</v>
      </c>
      <c r="Z682" s="13">
        <v>599143</v>
      </c>
      <c r="AA682" s="38"/>
      <c r="AB682" s="13">
        <v>24323.812849999998</v>
      </c>
      <c r="AC682" s="13">
        <v>26188.00772695</v>
      </c>
      <c r="AD682" s="13">
        <v>5090876</v>
      </c>
      <c r="AF682" s="11">
        <f t="shared" si="1851"/>
        <v>189906.14044317001</v>
      </c>
      <c r="AG682" s="11">
        <f t="shared" si="1852"/>
        <v>2781916.1</v>
      </c>
      <c r="AH682" s="11">
        <f t="shared" si="1853"/>
        <v>45009.715160786829</v>
      </c>
      <c r="AI682" s="11">
        <f t="shared" si="1854"/>
        <v>37127.613333333335</v>
      </c>
      <c r="AJ682" s="11">
        <f t="shared" si="1855"/>
        <v>1902.34010769221</v>
      </c>
      <c r="AK682" s="11">
        <f t="shared" si="1856"/>
        <v>5838583.2633333327</v>
      </c>
      <c r="AL682" s="11">
        <f t="shared" si="1857"/>
        <v>20300.783333333333</v>
      </c>
      <c r="AM682" s="11">
        <f t="shared" si="1858"/>
        <v>2859.3710764618068</v>
      </c>
      <c r="AN682" s="11">
        <f t="shared" si="1859"/>
        <v>8870.8097309933328</v>
      </c>
      <c r="AO682" s="11">
        <f t="shared" si="1860"/>
        <v>46840.200000000004</v>
      </c>
      <c r="AP682" s="11">
        <f t="shared" si="1861"/>
        <v>2927.6706666666664</v>
      </c>
      <c r="AQ682" s="11">
        <f t="shared" ref="AQ682:AR682" si="1940">IF(OR(Q682="",Q679="",Q676="",Q673=""),AQ681,SUM(Q682,Q679,Q676,Q673))</f>
        <v>95391.989999999991</v>
      </c>
      <c r="AR682" s="11">
        <f t="shared" si="1940"/>
        <v>1905042.2</v>
      </c>
      <c r="AS682" s="11">
        <f t="shared" ref="AS682:AU682" si="1941">IF(OR(T682="",T679="",T676="",T673=""),AS681,SUM(T682,T679,T676,T673)/1000)</f>
        <v>18559.82</v>
      </c>
      <c r="AT682" s="11">
        <f t="shared" si="1941"/>
        <v>193721.72139393029</v>
      </c>
      <c r="AU682" s="11">
        <f t="shared" si="1941"/>
        <v>1429.8420000000001</v>
      </c>
      <c r="AV682" s="11">
        <f t="shared" si="1876"/>
        <v>15389013</v>
      </c>
      <c r="AW682" s="11">
        <f t="shared" ref="AW682:AX682" si="1942">IF(OR(Y682="",Y679="",Y676="",Y673=""),AW681,SUM(Y682,Y679,Y676,Y673)/1000)</f>
        <v>16682.893</v>
      </c>
      <c r="AX682" s="11">
        <f t="shared" si="1942"/>
        <v>2338.4982999999997</v>
      </c>
      <c r="AY682" s="11">
        <f t="shared" ref="AY682:AZ682" si="1943">IF(OR(AB682="",AB679="",AB676="",AB673=""),AY681,SUM(AB682,AB679,AB676,AB673))</f>
        <v>95902.223823000008</v>
      </c>
      <c r="AZ682" s="11">
        <f t="shared" si="1943"/>
        <v>107289.02635103001</v>
      </c>
      <c r="BA682" s="11">
        <f t="shared" si="1879"/>
        <v>19931.312000000002</v>
      </c>
      <c r="BC682" s="65" t="str">
        <f t="shared" si="1880"/>
        <v>20196</v>
      </c>
      <c r="BD682" s="2">
        <f t="shared" si="1881"/>
        <v>201.90265125290964</v>
      </c>
      <c r="BE682" s="2">
        <f t="shared" si="1882"/>
        <v>145.25220655294507</v>
      </c>
      <c r="BF682" s="2">
        <f t="shared" si="1883"/>
        <v>242.03400832589645</v>
      </c>
      <c r="BG682" s="2">
        <f t="shared" si="1884"/>
        <v>19.807316207504229</v>
      </c>
      <c r="BH682" s="2">
        <f t="shared" si="1885"/>
        <v>132.15940414626908</v>
      </c>
      <c r="BI682" s="2">
        <f t="shared" si="1886"/>
        <v>37.864307232172401</v>
      </c>
      <c r="BJ682" s="2">
        <f t="shared" si="1887"/>
        <v>122.86899823531945</v>
      </c>
      <c r="BK682" s="2">
        <f t="shared" si="1888"/>
        <v>121.11418009021193</v>
      </c>
      <c r="BL682" s="2">
        <f t="shared" si="1889"/>
        <v>9.2227582434888813</v>
      </c>
      <c r="BM682" s="2">
        <f t="shared" si="1890"/>
        <v>43.675532344724374</v>
      </c>
      <c r="BN682" s="2">
        <f t="shared" si="1891"/>
        <v>14.7218004212229</v>
      </c>
    </row>
    <row r="683" spans="1:66" ht="15" customHeight="1" x14ac:dyDescent="0.2">
      <c r="A683" s="71">
        <v>43647</v>
      </c>
      <c r="B683" s="13">
        <v>191941.08163253</v>
      </c>
      <c r="C683" s="13">
        <v>2815403.8</v>
      </c>
      <c r="D683" s="76">
        <v>45235470.373811901</v>
      </c>
      <c r="E683" s="76">
        <v>37219890</v>
      </c>
      <c r="F683" s="38"/>
      <c r="G683" s="13">
        <v>1899917.37336155</v>
      </c>
      <c r="H683" s="38"/>
      <c r="I683" s="13">
        <v>5941133.0999999996</v>
      </c>
      <c r="J683" s="13">
        <v>20240394</v>
      </c>
      <c r="K683" s="38"/>
      <c r="L683" s="13">
        <v>2887325.91391407</v>
      </c>
      <c r="M683" s="38"/>
      <c r="N683" s="13">
        <v>8923500.1392700002</v>
      </c>
      <c r="O683" s="13">
        <v>47351</v>
      </c>
      <c r="P683" s="13">
        <v>2965149</v>
      </c>
      <c r="Q683" s="13"/>
      <c r="R683" s="13"/>
      <c r="S683" s="38"/>
      <c r="T683" s="13"/>
      <c r="U683" s="13"/>
      <c r="V683" s="38"/>
      <c r="W683" s="13"/>
      <c r="X683" s="13"/>
      <c r="Y683" s="13"/>
      <c r="Z683" s="13">
        <v>627852.6</v>
      </c>
      <c r="AA683" s="38"/>
      <c r="AB683" s="13"/>
      <c r="AC683" s="13"/>
      <c r="AD683" s="13"/>
      <c r="AF683" s="11">
        <f t="shared" si="1851"/>
        <v>191064.15676376331</v>
      </c>
      <c r="AG683" s="11">
        <f t="shared" si="1852"/>
        <v>2794656.4666666663</v>
      </c>
      <c r="AH683" s="11">
        <f t="shared" si="1853"/>
        <v>45112.629116440199</v>
      </c>
      <c r="AI683" s="11">
        <f t="shared" si="1854"/>
        <v>37104.403333333335</v>
      </c>
      <c r="AJ683" s="11">
        <f t="shared" si="1855"/>
        <v>1902.1192438708867</v>
      </c>
      <c r="AK683" s="11">
        <f t="shared" si="1856"/>
        <v>5903383.7066666661</v>
      </c>
      <c r="AL683" s="11">
        <f t="shared" si="1857"/>
        <v>20254.828000000001</v>
      </c>
      <c r="AM683" s="11">
        <f t="shared" si="1858"/>
        <v>2875.9571193529496</v>
      </c>
      <c r="AN683" s="11">
        <f t="shared" si="1859"/>
        <v>8919.9724114299988</v>
      </c>
      <c r="AO683" s="11">
        <f t="shared" si="1860"/>
        <v>47145.233333333337</v>
      </c>
      <c r="AP683" s="11">
        <f t="shared" si="1861"/>
        <v>2933.8670000000002</v>
      </c>
      <c r="AQ683" s="11">
        <f t="shared" ref="AQ683:AR683" si="1944">IF(OR(Q683="",Q680="",Q677="",Q674=""),AQ682,SUM(Q683,Q680,Q677,Q674))</f>
        <v>95391.989999999991</v>
      </c>
      <c r="AR683" s="11">
        <f t="shared" si="1944"/>
        <v>1905042.2</v>
      </c>
      <c r="AS683" s="11">
        <f t="shared" ref="AS683:AU683" si="1945">IF(OR(T683="",T680="",T677="",T674=""),AS682,SUM(T683,T680,T677,T674)/1000)</f>
        <v>18559.82</v>
      </c>
      <c r="AT683" s="11">
        <f t="shared" si="1945"/>
        <v>193721.72139393029</v>
      </c>
      <c r="AU683" s="11">
        <f t="shared" si="1945"/>
        <v>1429.8420000000001</v>
      </c>
      <c r="AV683" s="11">
        <f t="shared" si="1876"/>
        <v>15389013</v>
      </c>
      <c r="AW683" s="11">
        <f t="shared" ref="AW683:AX683" si="1946">IF(OR(Y683="",Y680="",Y677="",Y674=""),AW682,SUM(Y683,Y680,Y677,Y674)/1000)</f>
        <v>16682.893</v>
      </c>
      <c r="AX683" s="11">
        <f t="shared" si="1946"/>
        <v>2390.3359999999998</v>
      </c>
      <c r="AY683" s="11">
        <f t="shared" ref="AY683:AZ683" si="1947">IF(OR(AB683="",AB680="",AB677="",AB674=""),AY682,SUM(AB683,AB680,AB677,AB674))</f>
        <v>95902.223823000008</v>
      </c>
      <c r="AZ683" s="11">
        <f t="shared" si="1947"/>
        <v>107289.02635103001</v>
      </c>
      <c r="BA683" s="11">
        <f t="shared" si="1879"/>
        <v>19931.312000000002</v>
      </c>
      <c r="BC683" s="65" t="str">
        <f t="shared" si="1880"/>
        <v>20197</v>
      </c>
      <c r="BD683" s="2">
        <f t="shared" si="1881"/>
        <v>203.04124399119991</v>
      </c>
      <c r="BE683" s="2">
        <f t="shared" si="1882"/>
        <v>145.96941374136836</v>
      </c>
      <c r="BF683" s="2">
        <f t="shared" si="1883"/>
        <v>243.13111149471624</v>
      </c>
      <c r="BG683" s="2">
        <f t="shared" si="1884"/>
        <v>19.530401187388073</v>
      </c>
      <c r="BH683" s="2">
        <f t="shared" si="1885"/>
        <v>132.82649499877562</v>
      </c>
      <c r="BI683" s="2">
        <f t="shared" si="1886"/>
        <v>38.282841560541364</v>
      </c>
      <c r="BJ683" s="2">
        <f t="shared" si="1887"/>
        <v>122.92875438972555</v>
      </c>
      <c r="BK683" s="2">
        <f t="shared" si="1888"/>
        <v>120.74843324347565</v>
      </c>
      <c r="BL683" s="2">
        <f t="shared" si="1889"/>
        <v>9.2780584221251257</v>
      </c>
      <c r="BM683" s="2">
        <f t="shared" si="1890"/>
        <v>43.84002006071907</v>
      </c>
      <c r="BN683" s="2">
        <f t="shared" si="1891"/>
        <v>14.881032660214229</v>
      </c>
    </row>
    <row r="684" spans="1:66" ht="15" customHeight="1" x14ac:dyDescent="0.2">
      <c r="A684" s="71">
        <v>43678</v>
      </c>
      <c r="B684" s="13">
        <v>193549.24277372001</v>
      </c>
      <c r="C684" s="13">
        <v>2839136.8</v>
      </c>
      <c r="D684" s="76">
        <v>45321498.1182274</v>
      </c>
      <c r="E684" s="13">
        <v>37422280</v>
      </c>
      <c r="F684" s="38"/>
      <c r="G684" s="13">
        <v>1895997.85028365</v>
      </c>
      <c r="H684" s="38"/>
      <c r="I684" s="13">
        <v>5934561.5099999998</v>
      </c>
      <c r="J684" s="13">
        <v>20338460</v>
      </c>
      <c r="K684" s="38"/>
      <c r="L684" s="13">
        <v>2910838.0220548199</v>
      </c>
      <c r="M684" s="38"/>
      <c r="N684" s="13">
        <v>9087065.0561500005</v>
      </c>
      <c r="O684" s="13">
        <v>47584.1</v>
      </c>
      <c r="P684" s="13">
        <v>2977364</v>
      </c>
      <c r="Q684" s="13"/>
      <c r="R684" s="13"/>
      <c r="S684" s="38"/>
      <c r="T684" s="13"/>
      <c r="U684" s="13"/>
      <c r="V684" s="38"/>
      <c r="W684" s="13"/>
      <c r="X684" s="13"/>
      <c r="Y684" s="13"/>
      <c r="Z684" s="13">
        <v>615897</v>
      </c>
      <c r="AA684" s="38"/>
      <c r="AB684" s="13"/>
      <c r="AC684" s="13"/>
      <c r="AD684" s="13"/>
      <c r="AF684" s="11">
        <f t="shared" si="1851"/>
        <v>192542.11447989335</v>
      </c>
      <c r="AG684" s="11">
        <f t="shared" si="1852"/>
        <v>2814897.8666666667</v>
      </c>
      <c r="AH684" s="11">
        <f t="shared" si="1853"/>
        <v>45221.510459177858</v>
      </c>
      <c r="AI684" s="11">
        <f t="shared" si="1854"/>
        <v>37191.18</v>
      </c>
      <c r="AJ684" s="11">
        <f t="shared" si="1855"/>
        <v>1898.3531910070767</v>
      </c>
      <c r="AK684" s="11">
        <f t="shared" si="1856"/>
        <v>5928067.96</v>
      </c>
      <c r="AL684" s="11">
        <f t="shared" si="1857"/>
        <v>20265.873</v>
      </c>
      <c r="AM684" s="11">
        <f t="shared" si="1858"/>
        <v>2893.4829372652234</v>
      </c>
      <c r="AN684" s="11">
        <f t="shared" si="1859"/>
        <v>8981.5304195733333</v>
      </c>
      <c r="AO684" s="11">
        <f t="shared" si="1860"/>
        <v>47428.166666666664</v>
      </c>
      <c r="AP684" s="11">
        <f t="shared" si="1861"/>
        <v>2949.0126666666665</v>
      </c>
      <c r="AQ684" s="11">
        <f t="shared" ref="AQ684:AR684" si="1948">IF(OR(Q684="",Q681="",Q678="",Q675=""),AQ683,SUM(Q684,Q681,Q678,Q675))</f>
        <v>95391.989999999991</v>
      </c>
      <c r="AR684" s="11">
        <f t="shared" si="1948"/>
        <v>1905042.2</v>
      </c>
      <c r="AS684" s="11">
        <f t="shared" ref="AS684:AU684" si="1949">IF(OR(T684="",T681="",T678="",T675=""),AS683,SUM(T684,T681,T678,T675)/1000)</f>
        <v>18559.82</v>
      </c>
      <c r="AT684" s="11">
        <f t="shared" si="1949"/>
        <v>193721.72139393029</v>
      </c>
      <c r="AU684" s="11">
        <f t="shared" si="1949"/>
        <v>1429.8420000000001</v>
      </c>
      <c r="AV684" s="11">
        <f t="shared" si="1876"/>
        <v>15389013</v>
      </c>
      <c r="AW684" s="11">
        <f t="shared" ref="AW684:AX684" si="1950">IF(OR(Y684="",Y681="",Y678="",Y675=""),AW683,SUM(Y684,Y681,Y678,Y675)/1000)</f>
        <v>16682.893</v>
      </c>
      <c r="AX684" s="11">
        <f t="shared" si="1950"/>
        <v>2382.8834999999999</v>
      </c>
      <c r="AY684" s="11">
        <f t="shared" ref="AY684:AZ684" si="1951">IF(OR(AB684="",AB681="",AB678="",AB675=""),AY683,SUM(AB684,AB681,AB678,AB675))</f>
        <v>95902.223823000008</v>
      </c>
      <c r="AZ684" s="11">
        <f t="shared" si="1951"/>
        <v>107289.02635103001</v>
      </c>
      <c r="BA684" s="11">
        <f t="shared" si="1879"/>
        <v>19931.312000000002</v>
      </c>
      <c r="BC684" s="65" t="str">
        <f t="shared" si="1880"/>
        <v>20198</v>
      </c>
      <c r="BD684" s="2">
        <f t="shared" si="1881"/>
        <v>204.27935600667598</v>
      </c>
      <c r="BE684" s="2">
        <f t="shared" si="1882"/>
        <v>146.547156367371</v>
      </c>
      <c r="BF684" s="2">
        <f t="shared" si="1883"/>
        <v>244.08417590151515</v>
      </c>
      <c r="BG684" s="2">
        <f t="shared" si="1884"/>
        <v>19.518191929349062</v>
      </c>
      <c r="BH684" s="2">
        <f t="shared" si="1885"/>
        <v>133.04547689130757</v>
      </c>
      <c r="BI684" s="2">
        <f t="shared" si="1886"/>
        <v>38.638575769340797</v>
      </c>
      <c r="BJ684" s="2">
        <f t="shared" si="1887"/>
        <v>122.7872138160245</v>
      </c>
      <c r="BK684" s="2">
        <f t="shared" si="1888"/>
        <v>121.32060286273556</v>
      </c>
      <c r="BL684" s="2">
        <f t="shared" si="1889"/>
        <v>9.3157040402212683</v>
      </c>
      <c r="BM684" s="2">
        <f t="shared" si="1890"/>
        <v>44.220226792046361</v>
      </c>
      <c r="BN684" s="2">
        <f t="shared" si="1891"/>
        <v>14.860838664184502</v>
      </c>
    </row>
    <row r="685" spans="1:66" ht="15" customHeight="1" x14ac:dyDescent="0.2">
      <c r="A685" s="71">
        <v>43709</v>
      </c>
      <c r="B685" s="13">
        <v>195225.04857483</v>
      </c>
      <c r="C685" s="13">
        <v>2855829.8</v>
      </c>
      <c r="D685" s="76">
        <v>45448881.904993698</v>
      </c>
      <c r="E685" s="76">
        <v>37839000</v>
      </c>
      <c r="F685" s="38"/>
      <c r="G685" s="13">
        <v>1904683.40085666</v>
      </c>
      <c r="H685" s="38"/>
      <c r="I685" s="13">
        <v>6003610.6200000001</v>
      </c>
      <c r="J685" s="76">
        <v>20437282</v>
      </c>
      <c r="K685" s="38"/>
      <c r="L685" s="76">
        <v>2947928.5048503201</v>
      </c>
      <c r="M685" s="38"/>
      <c r="N685" s="13">
        <v>9046367.2227999996</v>
      </c>
      <c r="O685" s="13">
        <v>48266.8</v>
      </c>
      <c r="P685" s="13">
        <v>2988027</v>
      </c>
      <c r="Q685" s="13">
        <v>25220.869999999995</v>
      </c>
      <c r="R685" s="13">
        <v>479487</v>
      </c>
      <c r="S685" s="38"/>
      <c r="T685" s="76">
        <v>4716188</v>
      </c>
      <c r="U685" s="13">
        <v>49635492.348530903</v>
      </c>
      <c r="V685" s="38"/>
      <c r="W685" s="13">
        <v>381534</v>
      </c>
      <c r="X685" s="76">
        <v>4067378</v>
      </c>
      <c r="Y685" s="76">
        <v>4175125</v>
      </c>
      <c r="Z685" s="13">
        <v>598360.6</v>
      </c>
      <c r="AA685" s="38"/>
      <c r="AB685" s="13">
        <v>23961.983519000001</v>
      </c>
      <c r="AC685" s="13">
        <v>28000.461987660001</v>
      </c>
      <c r="AD685" s="13">
        <v>5116965</v>
      </c>
      <c r="AF685" s="11">
        <f t="shared" si="1851"/>
        <v>193571.79099369337</v>
      </c>
      <c r="AG685" s="11">
        <f t="shared" si="1852"/>
        <v>2836790.1333333328</v>
      </c>
      <c r="AH685" s="11">
        <f t="shared" si="1853"/>
        <v>45335.283465677654</v>
      </c>
      <c r="AI685" s="11">
        <f t="shared" si="1854"/>
        <v>37493.723333333335</v>
      </c>
      <c r="AJ685" s="11">
        <f t="shared" si="1855"/>
        <v>1900.1995415006199</v>
      </c>
      <c r="AK685" s="11">
        <f t="shared" si="1856"/>
        <v>5959768.4100000001</v>
      </c>
      <c r="AL685" s="11">
        <f t="shared" si="1857"/>
        <v>20338.712</v>
      </c>
      <c r="AM685" s="11">
        <f t="shared" si="1858"/>
        <v>2915.3641469397362</v>
      </c>
      <c r="AN685" s="11">
        <f t="shared" si="1859"/>
        <v>9018.9774727399999</v>
      </c>
      <c r="AO685" s="11">
        <f t="shared" si="1860"/>
        <v>47733.966666666674</v>
      </c>
      <c r="AP685" s="11">
        <f t="shared" si="1861"/>
        <v>2976.8466666666664</v>
      </c>
      <c r="AQ685" s="11">
        <f t="shared" ref="AQ685:AR685" si="1952">IF(OR(Q685="",Q682="",Q679="",Q676=""),AQ684,SUM(Q685,Q682,Q679,Q676))</f>
        <v>97165.43</v>
      </c>
      <c r="AR685" s="11">
        <f t="shared" si="1952"/>
        <v>1906814.7</v>
      </c>
      <c r="AS685" s="11">
        <f t="shared" ref="AS685:AU685" si="1953">IF(OR(T685="",T682="",T679="",T676=""),AS684,SUM(T685,T682,T679,T676)/1000)</f>
        <v>18735.282999999999</v>
      </c>
      <c r="AT685" s="11">
        <f t="shared" si="1953"/>
        <v>196569.9403254966</v>
      </c>
      <c r="AU685" s="11">
        <f t="shared" si="1953"/>
        <v>1429.8420000000001</v>
      </c>
      <c r="AV685" s="11">
        <f t="shared" si="1876"/>
        <v>15614231.1</v>
      </c>
      <c r="AW685" s="11">
        <f t="shared" ref="AW685:AX685" si="1954">IF(OR(Y685="",Y682="",Y679="",Y676=""),AW684,SUM(Y685,Y682,Y679,Y676)/1000)</f>
        <v>16794.689999999999</v>
      </c>
      <c r="AX685" s="11">
        <f t="shared" si="1954"/>
        <v>2380.0823</v>
      </c>
      <c r="AY685" s="11">
        <f t="shared" ref="AY685:AZ685" si="1955">IF(OR(AB685="",AB682="",AB679="",AB676=""),AY684,SUM(AB685,AB682,AB679,AB676))</f>
        <v>96556.255239000006</v>
      </c>
      <c r="AZ685" s="11">
        <f t="shared" si="1955"/>
        <v>108162.30510262001</v>
      </c>
      <c r="BA685" s="11">
        <f t="shared" si="1879"/>
        <v>20112.037</v>
      </c>
      <c r="BC685" s="65" t="str">
        <f t="shared" si="1880"/>
        <v>20199</v>
      </c>
      <c r="BD685" s="2">
        <f t="shared" si="1881"/>
        <v>201.84306300758942</v>
      </c>
      <c r="BE685" s="2">
        <f t="shared" si="1882"/>
        <v>146.69787717388448</v>
      </c>
      <c r="BF685" s="2">
        <f t="shared" si="1883"/>
        <v>243.06609178558952</v>
      </c>
      <c r="BG685" s="2">
        <f t="shared" si="1884"/>
        <v>19.198249805127574</v>
      </c>
      <c r="BH685" s="2">
        <f t="shared" si="1885"/>
        <v>133.03003016213586</v>
      </c>
      <c r="BI685" s="2">
        <f t="shared" si="1886"/>
        <v>38.361028785060263</v>
      </c>
      <c r="BJ685" s="2">
        <f t="shared" si="1887"/>
        <v>121.41076490750136</v>
      </c>
      <c r="BK685" s="2">
        <f t="shared" si="1888"/>
        <v>122.98307505089699</v>
      </c>
      <c r="BL685" s="2">
        <f t="shared" si="1889"/>
        <v>9.3011111274051004</v>
      </c>
      <c r="BM685" s="2">
        <f t="shared" si="1890"/>
        <v>43.942269714595774</v>
      </c>
      <c r="BN685" s="2">
        <f t="shared" si="1891"/>
        <v>14.719888986736047</v>
      </c>
    </row>
    <row r="686" spans="1:66" ht="15" customHeight="1" x14ac:dyDescent="0.2">
      <c r="A686" s="71">
        <v>43739</v>
      </c>
      <c r="B686" s="13">
        <v>194560.05476224</v>
      </c>
      <c r="C686" s="13">
        <v>2865665.1</v>
      </c>
      <c r="D686" s="76">
        <v>45721334.837951101</v>
      </c>
      <c r="E686" s="76">
        <v>38090330</v>
      </c>
      <c r="F686" s="38"/>
      <c r="G686" s="13">
        <v>1922422.5351928601</v>
      </c>
      <c r="H686" s="38"/>
      <c r="I686" s="13">
        <v>6026908.5</v>
      </c>
      <c r="J686" s="76">
        <v>20598519</v>
      </c>
      <c r="K686" s="38"/>
      <c r="L686" s="76">
        <v>2961248.5283365902</v>
      </c>
      <c r="M686" s="38"/>
      <c r="N686" s="76">
        <v>8987117.9976400007</v>
      </c>
      <c r="O686" s="13">
        <v>48083</v>
      </c>
      <c r="P686" s="13">
        <v>2992485</v>
      </c>
      <c r="Q686" s="13"/>
      <c r="R686" s="13"/>
      <c r="S686" s="38"/>
      <c r="T686" s="13"/>
      <c r="U686" s="13"/>
      <c r="V686" s="38"/>
      <c r="W686" s="13"/>
      <c r="X686" s="13"/>
      <c r="Y686" s="13"/>
      <c r="Z686" s="76">
        <v>619775.4</v>
      </c>
      <c r="AA686" s="38"/>
      <c r="AB686" s="13"/>
      <c r="AC686" s="13"/>
      <c r="AD686" s="13"/>
      <c r="AF686" s="11">
        <f t="shared" si="1851"/>
        <v>194444.78203693</v>
      </c>
      <c r="AG686" s="11">
        <f t="shared" si="1852"/>
        <v>2853543.9</v>
      </c>
      <c r="AH686" s="11">
        <f t="shared" si="1853"/>
        <v>45497.2382870574</v>
      </c>
      <c r="AI686" s="11">
        <f t="shared" si="1854"/>
        <v>37783.870000000003</v>
      </c>
      <c r="AJ686" s="11">
        <f t="shared" si="1855"/>
        <v>1907.7012621110566</v>
      </c>
      <c r="AK686" s="11">
        <f t="shared" si="1856"/>
        <v>5988360.21</v>
      </c>
      <c r="AL686" s="11">
        <f t="shared" si="1857"/>
        <v>20458.087</v>
      </c>
      <c r="AM686" s="11">
        <f t="shared" si="1858"/>
        <v>2940.00501841391</v>
      </c>
      <c r="AN686" s="11">
        <f t="shared" si="1859"/>
        <v>9040.18342553</v>
      </c>
      <c r="AO686" s="11">
        <f t="shared" si="1860"/>
        <v>47977.966666666667</v>
      </c>
      <c r="AP686" s="11">
        <f t="shared" si="1861"/>
        <v>2985.9586666666664</v>
      </c>
      <c r="AQ686" s="11">
        <f t="shared" ref="AQ686:AR686" si="1956">IF(OR(Q686="",Q683="",Q680="",Q677=""),AQ685,SUM(Q686,Q683,Q680,Q677))</f>
        <v>97165.43</v>
      </c>
      <c r="AR686" s="11">
        <f t="shared" si="1956"/>
        <v>1906814.7</v>
      </c>
      <c r="AS686" s="11">
        <f t="shared" ref="AS686:AU686" si="1957">IF(OR(T686="",T683="",T680="",T677=""),AS685,SUM(T686,T683,T680,T677)/1000)</f>
        <v>18735.282999999999</v>
      </c>
      <c r="AT686" s="11">
        <f t="shared" si="1957"/>
        <v>196569.9403254966</v>
      </c>
      <c r="AU686" s="11">
        <f t="shared" si="1957"/>
        <v>1429.8420000000001</v>
      </c>
      <c r="AV686" s="11">
        <f t="shared" si="1876"/>
        <v>15614231.1</v>
      </c>
      <c r="AW686" s="11">
        <f t="shared" ref="AW686:AX686" si="1958">IF(OR(Y686="",Y683="",Y680="",Y677=""),AW685,SUM(Y686,Y683,Y680,Y677)/1000)</f>
        <v>16794.689999999999</v>
      </c>
      <c r="AX686" s="11">
        <f t="shared" si="1958"/>
        <v>2418.1275000000001</v>
      </c>
      <c r="AY686" s="11">
        <f t="shared" ref="AY686:AZ686" si="1959">IF(OR(AB686="",AB683="",AB680="",AB677=""),AY685,SUM(AB686,AB683,AB680,AB677))</f>
        <v>96556.255239000006</v>
      </c>
      <c r="AZ686" s="11">
        <f t="shared" si="1959"/>
        <v>108162.30510262001</v>
      </c>
      <c r="BA686" s="11">
        <f t="shared" si="1879"/>
        <v>20112.037</v>
      </c>
      <c r="BC686" s="65" t="str">
        <f t="shared" si="1880"/>
        <v>201910</v>
      </c>
      <c r="BD686" s="2">
        <f t="shared" si="1881"/>
        <v>202.922479123974</v>
      </c>
      <c r="BE686" s="2">
        <f t="shared" si="1882"/>
        <v>147.76039431917397</v>
      </c>
      <c r="BF686" s="2">
        <f t="shared" si="1883"/>
        <v>243.65274264070371</v>
      </c>
      <c r="BG686" s="2">
        <f t="shared" si="1884"/>
        <v>19.35442399724004</v>
      </c>
      <c r="BH686" s="2">
        <f t="shared" si="1885"/>
        <v>132.76664072023877</v>
      </c>
      <c r="BI686" s="2">
        <f t="shared" si="1886"/>
        <v>38.521430581675382</v>
      </c>
      <c r="BJ686" s="2">
        <f t="shared" si="1887"/>
        <v>121.47697045110822</v>
      </c>
      <c r="BK686" s="2">
        <f t="shared" si="1888"/>
        <v>121.04921388730388</v>
      </c>
      <c r="BL686" s="2">
        <f t="shared" si="1889"/>
        <v>9.3652994284573765</v>
      </c>
      <c r="BM686" s="2">
        <f t="shared" si="1890"/>
        <v>44.205981058575745</v>
      </c>
      <c r="BN686" s="2">
        <f t="shared" si="1891"/>
        <v>14.795878297759154</v>
      </c>
    </row>
    <row r="687" spans="1:66" ht="15" customHeight="1" x14ac:dyDescent="0.2">
      <c r="A687" s="71">
        <v>43770</v>
      </c>
      <c r="B687" s="13">
        <v>196142.95623108</v>
      </c>
      <c r="C687" s="13">
        <v>2903991.8</v>
      </c>
      <c r="D687" s="76">
        <v>45924739.192842603</v>
      </c>
      <c r="E687" s="76">
        <v>37921450</v>
      </c>
      <c r="F687" s="38"/>
      <c r="G687" s="13">
        <v>1923912.4268497</v>
      </c>
      <c r="H687" s="38"/>
      <c r="I687" s="13">
        <v>6074377.0199999996</v>
      </c>
      <c r="J687" s="76">
        <v>20708259</v>
      </c>
      <c r="K687" s="38"/>
      <c r="L687" s="76">
        <v>3001033.64667087</v>
      </c>
      <c r="M687" s="38"/>
      <c r="N687" s="76">
        <v>9124879.6688800007</v>
      </c>
      <c r="O687" s="13">
        <v>49195.3</v>
      </c>
      <c r="P687" s="13">
        <v>3026017</v>
      </c>
      <c r="Q687" s="13"/>
      <c r="R687" s="13"/>
      <c r="S687" s="38"/>
      <c r="T687" s="13"/>
      <c r="U687" s="13"/>
      <c r="V687" s="38"/>
      <c r="W687" s="13"/>
      <c r="X687" s="13"/>
      <c r="Y687" s="13"/>
      <c r="Z687" s="76">
        <v>628289.6</v>
      </c>
      <c r="AA687" s="38"/>
      <c r="AB687" s="13"/>
      <c r="AC687" s="13"/>
      <c r="AD687" s="13"/>
      <c r="AF687" s="11">
        <f t="shared" si="1851"/>
        <v>195309.35318938331</v>
      </c>
      <c r="AG687" s="11">
        <f t="shared" si="1852"/>
        <v>2875162.2333333329</v>
      </c>
      <c r="AH687" s="11">
        <f t="shared" si="1853"/>
        <v>45698.318645262472</v>
      </c>
      <c r="AI687" s="11">
        <f t="shared" si="1854"/>
        <v>37950.26</v>
      </c>
      <c r="AJ687" s="11">
        <f t="shared" si="1855"/>
        <v>1917.0061209664066</v>
      </c>
      <c r="AK687" s="11">
        <f t="shared" si="1856"/>
        <v>6034965.3799999999</v>
      </c>
      <c r="AL687" s="11">
        <f t="shared" si="1857"/>
        <v>20581.353333333333</v>
      </c>
      <c r="AM687" s="11">
        <f t="shared" si="1858"/>
        <v>2970.0702266192602</v>
      </c>
      <c r="AN687" s="11">
        <f t="shared" si="1859"/>
        <v>9052.7882964399996</v>
      </c>
      <c r="AO687" s="11">
        <f t="shared" si="1860"/>
        <v>48515.033333333333</v>
      </c>
      <c r="AP687" s="11">
        <f t="shared" si="1861"/>
        <v>3002.1763333333333</v>
      </c>
      <c r="AQ687" s="11">
        <f t="shared" ref="AQ687:AR687" si="1960">IF(OR(Q687="",Q684="",Q681="",Q678=""),AQ686,SUM(Q687,Q684,Q681,Q678))</f>
        <v>97165.43</v>
      </c>
      <c r="AR687" s="11">
        <f t="shared" si="1960"/>
        <v>1906814.7</v>
      </c>
      <c r="AS687" s="11">
        <f t="shared" ref="AS687:AU687" si="1961">IF(OR(T687="",T684="",T681="",T678=""),AS686,SUM(T687,T684,T681,T678)/1000)</f>
        <v>18735.282999999999</v>
      </c>
      <c r="AT687" s="11">
        <f t="shared" si="1961"/>
        <v>196569.9403254966</v>
      </c>
      <c r="AU687" s="11">
        <f t="shared" si="1961"/>
        <v>1429.8420000000001</v>
      </c>
      <c r="AV687" s="11">
        <f t="shared" si="1876"/>
        <v>15614231.1</v>
      </c>
      <c r="AW687" s="11">
        <f t="shared" ref="AW687:AX687" si="1962">IF(OR(Y687="",Y684="",Y681="",Y678=""),AW686,SUM(Y687,Y684,Y681,Y678)/1000)</f>
        <v>16794.689999999999</v>
      </c>
      <c r="AX687" s="11">
        <f t="shared" si="1962"/>
        <v>2417.2462</v>
      </c>
      <c r="AY687" s="11">
        <f t="shared" ref="AY687:AZ687" si="1963">IF(OR(AB687="",AB684="",AB681="",AB678=""),AY686,SUM(AB687,AB684,AB681,AB678))</f>
        <v>96556.255239000006</v>
      </c>
      <c r="AZ687" s="11">
        <f t="shared" si="1963"/>
        <v>108162.30510262001</v>
      </c>
      <c r="BA687" s="11">
        <f t="shared" si="1879"/>
        <v>20112.037</v>
      </c>
      <c r="BC687" s="65" t="str">
        <f t="shared" si="1880"/>
        <v>201911</v>
      </c>
      <c r="BD687" s="2">
        <f t="shared" si="1881"/>
        <v>203.83764091401179</v>
      </c>
      <c r="BE687" s="2">
        <f t="shared" si="1882"/>
        <v>148.90956921234252</v>
      </c>
      <c r="BF687" s="2">
        <f t="shared" si="1883"/>
        <v>244.26574969842193</v>
      </c>
      <c r="BG687" s="2">
        <f t="shared" si="1884"/>
        <v>19.504198975791184</v>
      </c>
      <c r="BH687" s="2">
        <f t="shared" si="1885"/>
        <v>132.89577040684355</v>
      </c>
      <c r="BI687" s="2">
        <f t="shared" si="1886"/>
        <v>38.727424624308263</v>
      </c>
      <c r="BJ687" s="2">
        <f t="shared" si="1887"/>
        <v>121.91357937738975</v>
      </c>
      <c r="BK687" s="2">
        <f t="shared" si="1888"/>
        <v>122.34606295019191</v>
      </c>
      <c r="BL687" s="2">
        <f t="shared" si="1889"/>
        <v>9.4043465450662467</v>
      </c>
      <c r="BM687" s="2">
        <f t="shared" si="1890"/>
        <v>44.491005548405191</v>
      </c>
      <c r="BN687" s="2">
        <f t="shared" si="1891"/>
        <v>14.935527910388767</v>
      </c>
    </row>
    <row r="688" spans="1:66" ht="15" customHeight="1" x14ac:dyDescent="0.2">
      <c r="A688" s="71">
        <v>43800</v>
      </c>
      <c r="B688" s="13">
        <v>198648.88186435</v>
      </c>
      <c r="C688" s="76">
        <v>2925874</v>
      </c>
      <c r="D688" s="76">
        <v>46012134.199881203</v>
      </c>
      <c r="E688" s="76">
        <v>38277330</v>
      </c>
      <c r="F688" s="38"/>
      <c r="G688" s="76">
        <v>1950567.5805612099</v>
      </c>
      <c r="H688" s="38"/>
      <c r="I688" s="76">
        <v>6136551.8099999996</v>
      </c>
      <c r="J688" s="76">
        <v>20853278</v>
      </c>
      <c r="K688" s="38"/>
      <c r="L688" s="76">
        <v>3092397.2920268802</v>
      </c>
      <c r="M688" s="38"/>
      <c r="N688" s="76">
        <v>9325080.8326900005</v>
      </c>
      <c r="O688" s="76">
        <v>51680</v>
      </c>
      <c r="P688" s="76">
        <v>3030992</v>
      </c>
      <c r="Q688" s="13">
        <v>27801.97</v>
      </c>
      <c r="R688" s="13"/>
      <c r="S688" s="38"/>
      <c r="T688" s="76">
        <v>4811739</v>
      </c>
      <c r="U688" s="13"/>
      <c r="V688" s="38"/>
      <c r="W688" s="76">
        <v>396239</v>
      </c>
      <c r="X688" s="76">
        <v>4018844.4</v>
      </c>
      <c r="Y688" s="76">
        <v>4337982</v>
      </c>
      <c r="Z688" s="76">
        <v>647015.4</v>
      </c>
      <c r="AA688" s="38"/>
      <c r="AB688" s="13"/>
      <c r="AC688" s="13"/>
      <c r="AD688" s="13"/>
      <c r="AF688" s="11">
        <f t="shared" si="1851"/>
        <v>196450.6309525567</v>
      </c>
      <c r="AG688" s="11">
        <f t="shared" si="1852"/>
        <v>2898510.3000000003</v>
      </c>
      <c r="AH688" s="11">
        <f t="shared" si="1853"/>
        <v>45886.069410224969</v>
      </c>
      <c r="AI688" s="11">
        <f t="shared" si="1854"/>
        <v>38096.370000000003</v>
      </c>
      <c r="AJ688" s="11">
        <f t="shared" si="1855"/>
        <v>1932.3008475345903</v>
      </c>
      <c r="AK688" s="11">
        <f t="shared" si="1856"/>
        <v>6079279.1099999994</v>
      </c>
      <c r="AL688" s="11">
        <f t="shared" si="1857"/>
        <v>20720.018666666667</v>
      </c>
      <c r="AM688" s="11">
        <f t="shared" si="1858"/>
        <v>3018.2264890114466</v>
      </c>
      <c r="AN688" s="11">
        <f t="shared" si="1859"/>
        <v>9145.6928330700011</v>
      </c>
      <c r="AO688" s="11">
        <f t="shared" si="1860"/>
        <v>49652.766666666663</v>
      </c>
      <c r="AP688" s="11">
        <f t="shared" si="1861"/>
        <v>3016.498</v>
      </c>
      <c r="AQ688" s="11">
        <f t="shared" ref="AQ688:AR688" si="1964">IF(OR(Q688="",Q685="",Q682="",Q679=""),AQ687,SUM(Q688,Q685,Q682,Q679))</f>
        <v>99086.51</v>
      </c>
      <c r="AR688" s="11">
        <f t="shared" si="1964"/>
        <v>1906814.7</v>
      </c>
      <c r="AS688" s="11">
        <f t="shared" ref="AS688:AU688" si="1965">IF(OR(T688="",T685="",T682="",T679=""),AS687,SUM(T688,T685,T682,T679)/1000)</f>
        <v>18898.571</v>
      </c>
      <c r="AT688" s="11">
        <f t="shared" si="1965"/>
        <v>196569.9403254966</v>
      </c>
      <c r="AU688" s="11">
        <f t="shared" si="1965"/>
        <v>1429.8420000000001</v>
      </c>
      <c r="AV688" s="11">
        <f t="shared" si="1876"/>
        <v>15833943.400000002</v>
      </c>
      <c r="AW688" s="11">
        <f t="shared" ref="AW688:AX688" si="1966">IF(OR(Y688="",Y685="",Y682="",Y679=""),AW687,SUM(Y688,Y685,Y682,Y679)/1000)</f>
        <v>16879.026999999998</v>
      </c>
      <c r="AX688" s="11">
        <f t="shared" si="1966"/>
        <v>2423.3033999999998</v>
      </c>
      <c r="AY688" s="11">
        <f t="shared" ref="AY688:AZ688" si="1967">IF(OR(AB688="",AB685="",AB682="",AB679=""),AY687,SUM(AB688,AB685,AB682,AB679))</f>
        <v>96556.255239000006</v>
      </c>
      <c r="AZ688" s="11">
        <f t="shared" si="1967"/>
        <v>108162.30510262001</v>
      </c>
      <c r="BA688" s="11">
        <f t="shared" si="1879"/>
        <v>20112.037</v>
      </c>
      <c r="BC688" s="65" t="str">
        <f t="shared" si="1880"/>
        <v>201912</v>
      </c>
      <c r="BD688" s="2">
        <f t="shared" si="1881"/>
        <v>201.00703839769284</v>
      </c>
      <c r="BE688" s="2">
        <f t="shared" si="1882"/>
        <v>149.64977456907584</v>
      </c>
      <c r="BF688" s="2">
        <f t="shared" si="1883"/>
        <v>242.84254626448609</v>
      </c>
      <c r="BG688" s="2">
        <f t="shared" si="1884"/>
        <v>19.306237737651472</v>
      </c>
      <c r="BH688" s="2">
        <f t="shared" si="1885"/>
        <v>133.4204242224705</v>
      </c>
      <c r="BI688" s="2">
        <f t="shared" si="1886"/>
        <v>38.351937867757066</v>
      </c>
      <c r="BJ688" s="2">
        <f t="shared" si="1887"/>
        <v>121.81282893581246</v>
      </c>
      <c r="BK688" s="2">
        <f t="shared" si="1888"/>
        <v>123.52535113655145</v>
      </c>
      <c r="BL688" s="2">
        <f t="shared" si="1889"/>
        <v>9.3626077390360329</v>
      </c>
      <c r="BM688" s="2">
        <f t="shared" si="1890"/>
        <v>44.357381826457114</v>
      </c>
      <c r="BN688" s="2">
        <f t="shared" si="1891"/>
        <v>14.846624768374614</v>
      </c>
    </row>
    <row r="689" spans="1:66" ht="15" customHeight="1" x14ac:dyDescent="0.2">
      <c r="A689" s="71">
        <v>43831</v>
      </c>
      <c r="B689" s="13"/>
      <c r="C689" s="13"/>
      <c r="D689" s="13"/>
      <c r="E689" s="76">
        <v>39478220</v>
      </c>
      <c r="F689" s="38"/>
      <c r="G689" s="13"/>
      <c r="H689" s="38"/>
      <c r="I689" s="13"/>
      <c r="J689" s="13"/>
      <c r="K689" s="38"/>
      <c r="L689" s="13"/>
      <c r="M689" s="38"/>
      <c r="N689" s="13"/>
      <c r="O689" s="13"/>
      <c r="P689" s="13"/>
      <c r="Q689" s="13"/>
      <c r="R689" s="13"/>
      <c r="S689" s="38"/>
      <c r="T689" s="13"/>
      <c r="U689" s="13"/>
      <c r="V689" s="38"/>
      <c r="W689" s="13"/>
      <c r="X689" s="13"/>
      <c r="Y689" s="13"/>
      <c r="Z689" s="13"/>
      <c r="AA689" s="38"/>
      <c r="AB689" s="13"/>
      <c r="AC689" s="13"/>
      <c r="AD689" s="13"/>
      <c r="AF689" s="11">
        <f t="shared" si="1851"/>
        <v>197395.919047715</v>
      </c>
      <c r="AG689" s="11">
        <f t="shared" si="1852"/>
        <v>2914932.9</v>
      </c>
      <c r="AH689" s="11">
        <f t="shared" si="1853"/>
        <v>45968.436696361896</v>
      </c>
      <c r="AI689" s="11">
        <f t="shared" si="1854"/>
        <v>38559</v>
      </c>
      <c r="AJ689" s="11">
        <f t="shared" si="1855"/>
        <v>1937.2400037054549</v>
      </c>
      <c r="AK689" s="11">
        <f t="shared" si="1856"/>
        <v>6105464.4149999991</v>
      </c>
      <c r="AL689" s="11">
        <f t="shared" si="1857"/>
        <v>20780.768499999998</v>
      </c>
      <c r="AM689" s="11">
        <f t="shared" si="1858"/>
        <v>3046.7154693488746</v>
      </c>
      <c r="AN689" s="11">
        <f t="shared" si="1859"/>
        <v>9224.980250785</v>
      </c>
      <c r="AO689" s="11">
        <f t="shared" si="1860"/>
        <v>50437.65</v>
      </c>
      <c r="AP689" s="11">
        <f t="shared" si="1861"/>
        <v>3028.5045</v>
      </c>
      <c r="AQ689" s="11">
        <f t="shared" ref="AQ689:AR689" si="1968">IF(OR(Q689="",Q686="",Q683="",Q680=""),AQ688,SUM(Q689,Q686,Q683,Q680))</f>
        <v>99086.51</v>
      </c>
      <c r="AR689" s="11">
        <f t="shared" si="1968"/>
        <v>1906814.7</v>
      </c>
      <c r="AS689" s="11">
        <f t="shared" ref="AS689:AU689" si="1969">IF(OR(T689="",T686="",T683="",T680=""),AS688,SUM(T689,T686,T683,T680)/1000)</f>
        <v>18898.571</v>
      </c>
      <c r="AT689" s="11">
        <f t="shared" si="1969"/>
        <v>196569.9403254966</v>
      </c>
      <c r="AU689" s="11">
        <f t="shared" si="1969"/>
        <v>1429.8420000000001</v>
      </c>
      <c r="AV689" s="11">
        <f t="shared" si="1876"/>
        <v>15833943.400000002</v>
      </c>
      <c r="AW689" s="11">
        <f t="shared" ref="AW689:AX689" si="1970">IF(OR(Y689="",Y686="",Y683="",Y680=""),AW688,SUM(Y689,Y686,Y683,Y680)/1000)</f>
        <v>16879.026999999998</v>
      </c>
      <c r="AX689" s="11">
        <f t="shared" si="1970"/>
        <v>2423.3033999999998</v>
      </c>
      <c r="AY689" s="11">
        <f t="shared" ref="AY689:AZ689" si="1971">IF(OR(AB689="",AB686="",AB683="",AB680=""),AY688,SUM(AB689,AB686,AB683,AB680))</f>
        <v>96556.255239000006</v>
      </c>
      <c r="AZ689" s="11">
        <f t="shared" si="1971"/>
        <v>108162.30510262001</v>
      </c>
      <c r="BA689" s="11">
        <f t="shared" si="1879"/>
        <v>20112.037</v>
      </c>
      <c r="BC689" s="65" t="str">
        <f t="shared" si="1880"/>
        <v>20201</v>
      </c>
      <c r="BD689" s="2">
        <f t="shared" si="1881"/>
        <v>202.18161022140976</v>
      </c>
      <c r="BE689" s="2">
        <f t="shared" si="1882"/>
        <v>150.78351521693918</v>
      </c>
      <c r="BF689" s="2">
        <f t="shared" si="1883"/>
        <v>243.91581725913869</v>
      </c>
      <c r="BG689" s="2">
        <f t="shared" si="1884"/>
        <v>19.380567515519878</v>
      </c>
      <c r="BH689" s="2">
        <f t="shared" si="1885"/>
        <v>134.07118555521564</v>
      </c>
      <c r="BI689" s="2">
        <f t="shared" si="1886"/>
        <v>38.650416670213112</v>
      </c>
      <c r="BJ689" s="2">
        <f t="shared" si="1887"/>
        <v>122.54678909425142</v>
      </c>
      <c r="BK689" s="2">
        <f t="shared" si="1888"/>
        <v>122.82521193027497</v>
      </c>
      <c r="BL689" s="2">
        <f t="shared" si="1889"/>
        <v>9.3756621712722463</v>
      </c>
      <c r="BM689" s="2">
        <f t="shared" si="1890"/>
        <v>44.853919567731317</v>
      </c>
      <c r="BN689" s="2">
        <f t="shared" si="1891"/>
        <v>14.927261387463306</v>
      </c>
    </row>
    <row r="690" spans="1:66" ht="15" customHeight="1" x14ac:dyDescent="0.2">
      <c r="B690" s="47"/>
      <c r="C690" s="28"/>
      <c r="D690" s="28"/>
      <c r="E690" s="28"/>
      <c r="F690" s="29"/>
      <c r="G690" s="28"/>
      <c r="H690" s="29"/>
      <c r="I690" s="28"/>
      <c r="J690" s="28"/>
      <c r="K690" s="29"/>
      <c r="L690" s="28"/>
      <c r="M690" s="29"/>
      <c r="N690" s="28"/>
      <c r="O690" s="28"/>
      <c r="P690" s="28"/>
      <c r="Q690" s="28"/>
      <c r="R690" s="28"/>
      <c r="S690" s="29"/>
      <c r="T690" s="28"/>
      <c r="U690" s="28"/>
      <c r="V690" s="29"/>
      <c r="W690" s="28"/>
      <c r="X690" s="28"/>
      <c r="Y690" s="28"/>
      <c r="Z690" s="28"/>
      <c r="AA690" s="29"/>
      <c r="AB690" s="28"/>
      <c r="AC690" s="28"/>
      <c r="AD690" s="28"/>
    </row>
    <row r="691" spans="1:66" ht="15" customHeight="1" x14ac:dyDescent="0.2">
      <c r="B691" s="47"/>
      <c r="C691" s="28"/>
      <c r="D691" s="28"/>
      <c r="E691" s="28"/>
      <c r="F691" s="29"/>
      <c r="G691" s="28"/>
      <c r="H691" s="29"/>
      <c r="I691" s="28"/>
      <c r="J691" s="28"/>
      <c r="K691" s="29"/>
      <c r="L691" s="28"/>
      <c r="M691" s="29"/>
      <c r="N691" s="28"/>
      <c r="O691" s="28"/>
      <c r="P691" s="28"/>
      <c r="Q691" s="28"/>
      <c r="R691" s="28"/>
      <c r="S691" s="29"/>
      <c r="T691" s="28"/>
      <c r="U691" s="28"/>
      <c r="V691" s="29"/>
      <c r="W691" s="28"/>
      <c r="X691" s="28"/>
      <c r="Y691" s="28"/>
      <c r="Z691" s="28"/>
      <c r="AA691" s="29"/>
      <c r="AB691" s="28"/>
      <c r="AC691" s="28"/>
      <c r="AD691" s="28"/>
    </row>
    <row r="692" spans="1:66" ht="15" customHeight="1" x14ac:dyDescent="0.2">
      <c r="B692" s="47"/>
      <c r="C692" s="28"/>
      <c r="D692" s="28"/>
      <c r="E692" s="28"/>
      <c r="F692" s="29"/>
      <c r="G692" s="28"/>
      <c r="H692" s="29"/>
      <c r="I692" s="28"/>
      <c r="J692" s="28"/>
      <c r="K692" s="29"/>
      <c r="L692" s="28"/>
      <c r="M692" s="29"/>
      <c r="N692" s="28"/>
      <c r="O692" s="28"/>
      <c r="P692" s="28"/>
      <c r="Q692" s="28"/>
      <c r="R692" s="28"/>
      <c r="S692" s="29"/>
      <c r="T692" s="28"/>
      <c r="U692" s="28"/>
      <c r="V692" s="29"/>
      <c r="W692" s="28"/>
      <c r="X692" s="28"/>
      <c r="Y692" s="28"/>
      <c r="Z692" s="28"/>
      <c r="AA692" s="29"/>
      <c r="AB692" s="28"/>
      <c r="AC692" s="28"/>
      <c r="AD692" s="28"/>
    </row>
    <row r="693" spans="1:66" ht="15" customHeight="1" x14ac:dyDescent="0.2">
      <c r="B693" s="47"/>
      <c r="C693" s="28"/>
      <c r="D693" s="28"/>
      <c r="E693" s="28"/>
      <c r="F693" s="29"/>
      <c r="G693" s="28"/>
      <c r="H693" s="29"/>
      <c r="I693" s="28"/>
      <c r="J693" s="28"/>
      <c r="K693" s="29"/>
      <c r="L693" s="28"/>
      <c r="M693" s="29"/>
      <c r="N693" s="28"/>
      <c r="O693" s="28"/>
      <c r="P693" s="28"/>
      <c r="Q693" s="28"/>
      <c r="R693" s="28"/>
      <c r="S693" s="29"/>
      <c r="T693" s="28"/>
      <c r="U693" s="28"/>
      <c r="V693" s="29"/>
      <c r="W693" s="28"/>
      <c r="X693" s="28"/>
      <c r="Y693" s="28"/>
      <c r="Z693" s="28"/>
      <c r="AA693" s="29"/>
      <c r="AB693" s="28"/>
      <c r="AC693" s="28"/>
      <c r="AD693" s="28"/>
    </row>
    <row r="694" spans="1:66" ht="15" customHeight="1" x14ac:dyDescent="0.2">
      <c r="B694" s="47"/>
      <c r="C694" s="28"/>
      <c r="D694" s="28"/>
      <c r="E694" s="28"/>
      <c r="F694" s="29"/>
      <c r="G694" s="28"/>
      <c r="H694" s="29"/>
      <c r="I694" s="28"/>
      <c r="J694" s="28"/>
      <c r="K694" s="29"/>
      <c r="L694" s="28"/>
      <c r="M694" s="29"/>
      <c r="N694" s="28"/>
      <c r="O694" s="28"/>
      <c r="P694" s="28"/>
      <c r="Q694" s="28"/>
      <c r="R694" s="28"/>
      <c r="S694" s="29"/>
      <c r="T694" s="28"/>
      <c r="U694" s="28"/>
      <c r="V694" s="29"/>
      <c r="W694" s="28"/>
      <c r="X694" s="28"/>
      <c r="Y694" s="28"/>
      <c r="Z694" s="28"/>
      <c r="AA694" s="29"/>
      <c r="AB694" s="28"/>
      <c r="AC694" s="28"/>
      <c r="AD694" s="28"/>
    </row>
    <row r="695" spans="1:66" ht="15" customHeight="1" x14ac:dyDescent="0.2">
      <c r="B695" s="47"/>
      <c r="C695" s="28"/>
      <c r="D695" s="28"/>
      <c r="E695" s="28"/>
      <c r="F695" s="29"/>
      <c r="G695" s="28"/>
      <c r="H695" s="29"/>
      <c r="I695" s="28"/>
      <c r="J695" s="28"/>
      <c r="K695" s="29"/>
      <c r="L695" s="28"/>
      <c r="M695" s="29"/>
      <c r="N695" s="28"/>
      <c r="O695" s="28"/>
      <c r="P695" s="28"/>
      <c r="Q695" s="28"/>
      <c r="R695" s="28"/>
      <c r="S695" s="29"/>
      <c r="T695" s="28"/>
      <c r="U695" s="28"/>
      <c r="V695" s="29"/>
      <c r="W695" s="28"/>
      <c r="X695" s="28"/>
      <c r="Y695" s="28"/>
      <c r="Z695" s="28"/>
      <c r="AA695" s="29"/>
      <c r="AB695" s="28"/>
      <c r="AC695" s="28"/>
      <c r="AD695" s="28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9"/>
  </sheetPr>
  <dimension ref="A1:NW34"/>
  <sheetViews>
    <sheetView workbookViewId="0">
      <pane xSplit="2" ySplit="2" topLeftCell="MY3" activePane="bottomRight" state="frozen"/>
      <selection pane="topRight" activeCell="C1" sqref="C1"/>
      <selection pane="bottomLeft" activeCell="A4" sqref="A4"/>
      <selection pane="bottomRight" activeCell="MY16" sqref="A16:XFD16"/>
    </sheetView>
  </sheetViews>
  <sheetFormatPr defaultColWidth="12.7109375" defaultRowHeight="15" customHeight="1" x14ac:dyDescent="0.2"/>
  <cols>
    <col min="1" max="2" width="12.7109375" style="55"/>
    <col min="3" max="16384" width="12.7109375" style="4"/>
  </cols>
  <sheetData>
    <row r="1" spans="1:387" s="69" customFormat="1" ht="15" customHeight="1" x14ac:dyDescent="0.2">
      <c r="A1" s="67"/>
      <c r="B1" s="68"/>
      <c r="C1" s="69">
        <v>32157</v>
      </c>
      <c r="D1" s="69">
        <f>DATE(YEAR(C1),MONTH(C1)+1,15)</f>
        <v>32188</v>
      </c>
      <c r="E1" s="69">
        <f t="shared" ref="E1:BP1" si="0">DATE(YEAR(D1),MONTH(D1)+1,15)</f>
        <v>32217</v>
      </c>
      <c r="F1" s="69">
        <f t="shared" si="0"/>
        <v>32248</v>
      </c>
      <c r="G1" s="69">
        <f t="shared" si="0"/>
        <v>32278</v>
      </c>
      <c r="H1" s="69">
        <f t="shared" si="0"/>
        <v>32309</v>
      </c>
      <c r="I1" s="69">
        <f t="shared" si="0"/>
        <v>32339</v>
      </c>
      <c r="J1" s="69">
        <f t="shared" si="0"/>
        <v>32370</v>
      </c>
      <c r="K1" s="69">
        <f t="shared" si="0"/>
        <v>32401</v>
      </c>
      <c r="L1" s="69">
        <f t="shared" si="0"/>
        <v>32431</v>
      </c>
      <c r="M1" s="69">
        <f t="shared" si="0"/>
        <v>32462</v>
      </c>
      <c r="N1" s="69">
        <f t="shared" si="0"/>
        <v>32492</v>
      </c>
      <c r="O1" s="69">
        <f t="shared" si="0"/>
        <v>32523</v>
      </c>
      <c r="P1" s="69">
        <f t="shared" si="0"/>
        <v>32554</v>
      </c>
      <c r="Q1" s="69">
        <f t="shared" si="0"/>
        <v>32582</v>
      </c>
      <c r="R1" s="69">
        <f t="shared" si="0"/>
        <v>32613</v>
      </c>
      <c r="S1" s="69">
        <f t="shared" si="0"/>
        <v>32643</v>
      </c>
      <c r="T1" s="69">
        <f t="shared" si="0"/>
        <v>32674</v>
      </c>
      <c r="U1" s="69">
        <f t="shared" si="0"/>
        <v>32704</v>
      </c>
      <c r="V1" s="69">
        <f t="shared" si="0"/>
        <v>32735</v>
      </c>
      <c r="W1" s="69">
        <f t="shared" si="0"/>
        <v>32766</v>
      </c>
      <c r="X1" s="69">
        <f t="shared" si="0"/>
        <v>32796</v>
      </c>
      <c r="Y1" s="69">
        <f t="shared" si="0"/>
        <v>32827</v>
      </c>
      <c r="Z1" s="69">
        <f t="shared" si="0"/>
        <v>32857</v>
      </c>
      <c r="AA1" s="69">
        <f t="shared" si="0"/>
        <v>32888</v>
      </c>
      <c r="AB1" s="69">
        <f t="shared" si="0"/>
        <v>32919</v>
      </c>
      <c r="AC1" s="69">
        <f t="shared" si="0"/>
        <v>32947</v>
      </c>
      <c r="AD1" s="69">
        <f t="shared" si="0"/>
        <v>32978</v>
      </c>
      <c r="AE1" s="69">
        <f t="shared" si="0"/>
        <v>33008</v>
      </c>
      <c r="AF1" s="69">
        <f t="shared" si="0"/>
        <v>33039</v>
      </c>
      <c r="AG1" s="69">
        <f t="shared" si="0"/>
        <v>33069</v>
      </c>
      <c r="AH1" s="69">
        <f t="shared" si="0"/>
        <v>33100</v>
      </c>
      <c r="AI1" s="69">
        <f t="shared" si="0"/>
        <v>33131</v>
      </c>
      <c r="AJ1" s="69">
        <f t="shared" si="0"/>
        <v>33161</v>
      </c>
      <c r="AK1" s="69">
        <f t="shared" si="0"/>
        <v>33192</v>
      </c>
      <c r="AL1" s="69">
        <f t="shared" si="0"/>
        <v>33222</v>
      </c>
      <c r="AM1" s="69">
        <f t="shared" si="0"/>
        <v>33253</v>
      </c>
      <c r="AN1" s="69">
        <f t="shared" si="0"/>
        <v>33284</v>
      </c>
      <c r="AO1" s="69">
        <f t="shared" si="0"/>
        <v>33312</v>
      </c>
      <c r="AP1" s="69">
        <f t="shared" si="0"/>
        <v>33343</v>
      </c>
      <c r="AQ1" s="69">
        <f t="shared" si="0"/>
        <v>33373</v>
      </c>
      <c r="AR1" s="69">
        <f t="shared" si="0"/>
        <v>33404</v>
      </c>
      <c r="AS1" s="69">
        <f t="shared" si="0"/>
        <v>33434</v>
      </c>
      <c r="AT1" s="69">
        <f t="shared" si="0"/>
        <v>33465</v>
      </c>
      <c r="AU1" s="69">
        <f t="shared" si="0"/>
        <v>33496</v>
      </c>
      <c r="AV1" s="69">
        <f t="shared" si="0"/>
        <v>33526</v>
      </c>
      <c r="AW1" s="69">
        <f t="shared" si="0"/>
        <v>33557</v>
      </c>
      <c r="AX1" s="69">
        <f t="shared" si="0"/>
        <v>33587</v>
      </c>
      <c r="AY1" s="69">
        <f t="shared" si="0"/>
        <v>33618</v>
      </c>
      <c r="AZ1" s="69">
        <f t="shared" si="0"/>
        <v>33649</v>
      </c>
      <c r="BA1" s="69">
        <f t="shared" si="0"/>
        <v>33678</v>
      </c>
      <c r="BB1" s="69">
        <f t="shared" si="0"/>
        <v>33709</v>
      </c>
      <c r="BC1" s="69">
        <f t="shared" si="0"/>
        <v>33739</v>
      </c>
      <c r="BD1" s="69">
        <f t="shared" si="0"/>
        <v>33770</v>
      </c>
      <c r="BE1" s="69">
        <f t="shared" si="0"/>
        <v>33800</v>
      </c>
      <c r="BF1" s="69">
        <f t="shared" si="0"/>
        <v>33831</v>
      </c>
      <c r="BG1" s="69">
        <f t="shared" si="0"/>
        <v>33862</v>
      </c>
      <c r="BH1" s="69">
        <f t="shared" si="0"/>
        <v>33892</v>
      </c>
      <c r="BI1" s="69">
        <f t="shared" si="0"/>
        <v>33923</v>
      </c>
      <c r="BJ1" s="69">
        <f t="shared" si="0"/>
        <v>33953</v>
      </c>
      <c r="BK1" s="69">
        <f t="shared" si="0"/>
        <v>33984</v>
      </c>
      <c r="BL1" s="69">
        <f t="shared" si="0"/>
        <v>34015</v>
      </c>
      <c r="BM1" s="69">
        <f t="shared" si="0"/>
        <v>34043</v>
      </c>
      <c r="BN1" s="69">
        <f t="shared" si="0"/>
        <v>34074</v>
      </c>
      <c r="BO1" s="69">
        <f t="shared" si="0"/>
        <v>34104</v>
      </c>
      <c r="BP1" s="69">
        <f t="shared" si="0"/>
        <v>34135</v>
      </c>
      <c r="BQ1" s="69">
        <f t="shared" ref="BQ1:EB1" si="1">DATE(YEAR(BP1),MONTH(BP1)+1,15)</f>
        <v>34165</v>
      </c>
      <c r="BR1" s="69">
        <f t="shared" si="1"/>
        <v>34196</v>
      </c>
      <c r="BS1" s="69">
        <f t="shared" si="1"/>
        <v>34227</v>
      </c>
      <c r="BT1" s="69">
        <f t="shared" si="1"/>
        <v>34257</v>
      </c>
      <c r="BU1" s="69">
        <f t="shared" si="1"/>
        <v>34288</v>
      </c>
      <c r="BV1" s="69">
        <f t="shared" si="1"/>
        <v>34318</v>
      </c>
      <c r="BW1" s="69">
        <f t="shared" si="1"/>
        <v>34349</v>
      </c>
      <c r="BX1" s="69">
        <f t="shared" si="1"/>
        <v>34380</v>
      </c>
      <c r="BY1" s="69">
        <f t="shared" si="1"/>
        <v>34408</v>
      </c>
      <c r="BZ1" s="69">
        <f t="shared" si="1"/>
        <v>34439</v>
      </c>
      <c r="CA1" s="69">
        <f t="shared" si="1"/>
        <v>34469</v>
      </c>
      <c r="CB1" s="69">
        <f t="shared" si="1"/>
        <v>34500</v>
      </c>
      <c r="CC1" s="69">
        <f t="shared" si="1"/>
        <v>34530</v>
      </c>
      <c r="CD1" s="69">
        <f t="shared" si="1"/>
        <v>34561</v>
      </c>
      <c r="CE1" s="69">
        <f t="shared" si="1"/>
        <v>34592</v>
      </c>
      <c r="CF1" s="69">
        <f t="shared" si="1"/>
        <v>34622</v>
      </c>
      <c r="CG1" s="69">
        <f t="shared" si="1"/>
        <v>34653</v>
      </c>
      <c r="CH1" s="69">
        <f t="shared" si="1"/>
        <v>34683</v>
      </c>
      <c r="CI1" s="69">
        <f t="shared" si="1"/>
        <v>34714</v>
      </c>
      <c r="CJ1" s="69">
        <f t="shared" si="1"/>
        <v>34745</v>
      </c>
      <c r="CK1" s="69">
        <f t="shared" si="1"/>
        <v>34773</v>
      </c>
      <c r="CL1" s="69">
        <f t="shared" si="1"/>
        <v>34804</v>
      </c>
      <c r="CM1" s="69">
        <f t="shared" si="1"/>
        <v>34834</v>
      </c>
      <c r="CN1" s="69">
        <f t="shared" si="1"/>
        <v>34865</v>
      </c>
      <c r="CO1" s="69">
        <f t="shared" si="1"/>
        <v>34895</v>
      </c>
      <c r="CP1" s="69">
        <f t="shared" si="1"/>
        <v>34926</v>
      </c>
      <c r="CQ1" s="69">
        <f t="shared" si="1"/>
        <v>34957</v>
      </c>
      <c r="CR1" s="69">
        <f t="shared" si="1"/>
        <v>34987</v>
      </c>
      <c r="CS1" s="69">
        <f t="shared" si="1"/>
        <v>35018</v>
      </c>
      <c r="CT1" s="69">
        <f t="shared" si="1"/>
        <v>35048</v>
      </c>
      <c r="CU1" s="69">
        <f t="shared" si="1"/>
        <v>35079</v>
      </c>
      <c r="CV1" s="69">
        <f t="shared" si="1"/>
        <v>35110</v>
      </c>
      <c r="CW1" s="69">
        <f t="shared" si="1"/>
        <v>35139</v>
      </c>
      <c r="CX1" s="69">
        <f t="shared" si="1"/>
        <v>35170</v>
      </c>
      <c r="CY1" s="69">
        <f t="shared" si="1"/>
        <v>35200</v>
      </c>
      <c r="CZ1" s="69">
        <f t="shared" si="1"/>
        <v>35231</v>
      </c>
      <c r="DA1" s="69">
        <f t="shared" si="1"/>
        <v>35261</v>
      </c>
      <c r="DB1" s="69">
        <f t="shared" si="1"/>
        <v>35292</v>
      </c>
      <c r="DC1" s="69">
        <f t="shared" si="1"/>
        <v>35323</v>
      </c>
      <c r="DD1" s="69">
        <f t="shared" si="1"/>
        <v>35353</v>
      </c>
      <c r="DE1" s="69">
        <f t="shared" si="1"/>
        <v>35384</v>
      </c>
      <c r="DF1" s="69">
        <f t="shared" si="1"/>
        <v>35414</v>
      </c>
      <c r="DG1" s="69">
        <f t="shared" si="1"/>
        <v>35445</v>
      </c>
      <c r="DH1" s="69">
        <f t="shared" si="1"/>
        <v>35476</v>
      </c>
      <c r="DI1" s="69">
        <f t="shared" si="1"/>
        <v>35504</v>
      </c>
      <c r="DJ1" s="69">
        <f t="shared" si="1"/>
        <v>35535</v>
      </c>
      <c r="DK1" s="69">
        <f t="shared" si="1"/>
        <v>35565</v>
      </c>
      <c r="DL1" s="69">
        <f t="shared" si="1"/>
        <v>35596</v>
      </c>
      <c r="DM1" s="69">
        <f t="shared" si="1"/>
        <v>35626</v>
      </c>
      <c r="DN1" s="69">
        <f t="shared" si="1"/>
        <v>35657</v>
      </c>
      <c r="DO1" s="69">
        <f t="shared" si="1"/>
        <v>35688</v>
      </c>
      <c r="DP1" s="69">
        <f t="shared" si="1"/>
        <v>35718</v>
      </c>
      <c r="DQ1" s="69">
        <f t="shared" si="1"/>
        <v>35749</v>
      </c>
      <c r="DR1" s="69">
        <f t="shared" si="1"/>
        <v>35779</v>
      </c>
      <c r="DS1" s="69">
        <f t="shared" si="1"/>
        <v>35810</v>
      </c>
      <c r="DT1" s="69">
        <f t="shared" si="1"/>
        <v>35841</v>
      </c>
      <c r="DU1" s="69">
        <f t="shared" si="1"/>
        <v>35869</v>
      </c>
      <c r="DV1" s="69">
        <f t="shared" si="1"/>
        <v>35900</v>
      </c>
      <c r="DW1" s="69">
        <f t="shared" si="1"/>
        <v>35930</v>
      </c>
      <c r="DX1" s="69">
        <f t="shared" si="1"/>
        <v>35961</v>
      </c>
      <c r="DY1" s="69">
        <f t="shared" si="1"/>
        <v>35991</v>
      </c>
      <c r="DZ1" s="69">
        <f t="shared" si="1"/>
        <v>36022</v>
      </c>
      <c r="EA1" s="69">
        <f t="shared" si="1"/>
        <v>36053</v>
      </c>
      <c r="EB1" s="69">
        <f t="shared" si="1"/>
        <v>36083</v>
      </c>
      <c r="EC1" s="69">
        <f t="shared" ref="EC1:GN1" si="2">DATE(YEAR(EB1),MONTH(EB1)+1,15)</f>
        <v>36114</v>
      </c>
      <c r="ED1" s="69">
        <f t="shared" si="2"/>
        <v>36144</v>
      </c>
      <c r="EE1" s="69">
        <f t="shared" si="2"/>
        <v>36175</v>
      </c>
      <c r="EF1" s="69">
        <f t="shared" si="2"/>
        <v>36206</v>
      </c>
      <c r="EG1" s="69">
        <f t="shared" si="2"/>
        <v>36234</v>
      </c>
      <c r="EH1" s="69">
        <f t="shared" si="2"/>
        <v>36265</v>
      </c>
      <c r="EI1" s="69">
        <f t="shared" si="2"/>
        <v>36295</v>
      </c>
      <c r="EJ1" s="69">
        <f t="shared" si="2"/>
        <v>36326</v>
      </c>
      <c r="EK1" s="69">
        <f t="shared" si="2"/>
        <v>36356</v>
      </c>
      <c r="EL1" s="69">
        <f t="shared" si="2"/>
        <v>36387</v>
      </c>
      <c r="EM1" s="69">
        <f t="shared" si="2"/>
        <v>36418</v>
      </c>
      <c r="EN1" s="69">
        <f t="shared" si="2"/>
        <v>36448</v>
      </c>
      <c r="EO1" s="69">
        <f t="shared" si="2"/>
        <v>36479</v>
      </c>
      <c r="EP1" s="69">
        <f t="shared" si="2"/>
        <v>36509</v>
      </c>
      <c r="EQ1" s="69">
        <f t="shared" si="2"/>
        <v>36540</v>
      </c>
      <c r="ER1" s="69">
        <f t="shared" si="2"/>
        <v>36571</v>
      </c>
      <c r="ES1" s="69">
        <f t="shared" si="2"/>
        <v>36600</v>
      </c>
      <c r="ET1" s="69">
        <f t="shared" si="2"/>
        <v>36631</v>
      </c>
      <c r="EU1" s="69">
        <f t="shared" si="2"/>
        <v>36661</v>
      </c>
      <c r="EV1" s="69">
        <f t="shared" si="2"/>
        <v>36692</v>
      </c>
      <c r="EW1" s="69">
        <f t="shared" si="2"/>
        <v>36722</v>
      </c>
      <c r="EX1" s="69">
        <f t="shared" si="2"/>
        <v>36753</v>
      </c>
      <c r="EY1" s="69">
        <f t="shared" si="2"/>
        <v>36784</v>
      </c>
      <c r="EZ1" s="69">
        <f t="shared" si="2"/>
        <v>36814</v>
      </c>
      <c r="FA1" s="69">
        <f t="shared" si="2"/>
        <v>36845</v>
      </c>
      <c r="FB1" s="69">
        <f t="shared" si="2"/>
        <v>36875</v>
      </c>
      <c r="FC1" s="69">
        <f t="shared" si="2"/>
        <v>36906</v>
      </c>
      <c r="FD1" s="69">
        <f t="shared" si="2"/>
        <v>36937</v>
      </c>
      <c r="FE1" s="69">
        <f t="shared" si="2"/>
        <v>36965</v>
      </c>
      <c r="FF1" s="69">
        <f t="shared" si="2"/>
        <v>36996</v>
      </c>
      <c r="FG1" s="69">
        <f t="shared" si="2"/>
        <v>37026</v>
      </c>
      <c r="FH1" s="69">
        <f t="shared" si="2"/>
        <v>37057</v>
      </c>
      <c r="FI1" s="69">
        <f t="shared" si="2"/>
        <v>37087</v>
      </c>
      <c r="FJ1" s="69">
        <f t="shared" si="2"/>
        <v>37118</v>
      </c>
      <c r="FK1" s="69">
        <f t="shared" si="2"/>
        <v>37149</v>
      </c>
      <c r="FL1" s="69">
        <f t="shared" si="2"/>
        <v>37179</v>
      </c>
      <c r="FM1" s="69">
        <f t="shared" si="2"/>
        <v>37210</v>
      </c>
      <c r="FN1" s="69">
        <f t="shared" si="2"/>
        <v>37240</v>
      </c>
      <c r="FO1" s="69">
        <f t="shared" si="2"/>
        <v>37271</v>
      </c>
      <c r="FP1" s="69">
        <f t="shared" si="2"/>
        <v>37302</v>
      </c>
      <c r="FQ1" s="69">
        <f t="shared" si="2"/>
        <v>37330</v>
      </c>
      <c r="FR1" s="69">
        <f t="shared" si="2"/>
        <v>37361</v>
      </c>
      <c r="FS1" s="69">
        <f t="shared" si="2"/>
        <v>37391</v>
      </c>
      <c r="FT1" s="69">
        <f t="shared" si="2"/>
        <v>37422</v>
      </c>
      <c r="FU1" s="69">
        <f t="shared" si="2"/>
        <v>37452</v>
      </c>
      <c r="FV1" s="69">
        <f t="shared" si="2"/>
        <v>37483</v>
      </c>
      <c r="FW1" s="69">
        <f t="shared" si="2"/>
        <v>37514</v>
      </c>
      <c r="FX1" s="69">
        <f t="shared" si="2"/>
        <v>37544</v>
      </c>
      <c r="FY1" s="69">
        <f t="shared" si="2"/>
        <v>37575</v>
      </c>
      <c r="FZ1" s="69">
        <f t="shared" si="2"/>
        <v>37605</v>
      </c>
      <c r="GA1" s="69">
        <f t="shared" si="2"/>
        <v>37636</v>
      </c>
      <c r="GB1" s="69">
        <f t="shared" si="2"/>
        <v>37667</v>
      </c>
      <c r="GC1" s="69">
        <f t="shared" si="2"/>
        <v>37695</v>
      </c>
      <c r="GD1" s="69">
        <f t="shared" si="2"/>
        <v>37726</v>
      </c>
      <c r="GE1" s="69">
        <f t="shared" si="2"/>
        <v>37756</v>
      </c>
      <c r="GF1" s="69">
        <f t="shared" si="2"/>
        <v>37787</v>
      </c>
      <c r="GG1" s="69">
        <f t="shared" si="2"/>
        <v>37817</v>
      </c>
      <c r="GH1" s="69">
        <f t="shared" si="2"/>
        <v>37848</v>
      </c>
      <c r="GI1" s="69">
        <f t="shared" si="2"/>
        <v>37879</v>
      </c>
      <c r="GJ1" s="69">
        <f t="shared" si="2"/>
        <v>37909</v>
      </c>
      <c r="GK1" s="69">
        <f t="shared" si="2"/>
        <v>37940</v>
      </c>
      <c r="GL1" s="69">
        <f t="shared" si="2"/>
        <v>37970</v>
      </c>
      <c r="GM1" s="69">
        <f t="shared" si="2"/>
        <v>38001</v>
      </c>
      <c r="GN1" s="69">
        <f t="shared" si="2"/>
        <v>38032</v>
      </c>
      <c r="GO1" s="69">
        <f t="shared" ref="GO1:IZ1" si="3">DATE(YEAR(GN1),MONTH(GN1)+1,15)</f>
        <v>38061</v>
      </c>
      <c r="GP1" s="69">
        <f t="shared" si="3"/>
        <v>38092</v>
      </c>
      <c r="GQ1" s="69">
        <f t="shared" si="3"/>
        <v>38122</v>
      </c>
      <c r="GR1" s="69">
        <f t="shared" si="3"/>
        <v>38153</v>
      </c>
      <c r="GS1" s="69">
        <f t="shared" si="3"/>
        <v>38183</v>
      </c>
      <c r="GT1" s="69">
        <f t="shared" si="3"/>
        <v>38214</v>
      </c>
      <c r="GU1" s="69">
        <f t="shared" si="3"/>
        <v>38245</v>
      </c>
      <c r="GV1" s="69">
        <f t="shared" si="3"/>
        <v>38275</v>
      </c>
      <c r="GW1" s="69">
        <f t="shared" si="3"/>
        <v>38306</v>
      </c>
      <c r="GX1" s="69">
        <f t="shared" si="3"/>
        <v>38336</v>
      </c>
      <c r="GY1" s="69">
        <f t="shared" si="3"/>
        <v>38367</v>
      </c>
      <c r="GZ1" s="69">
        <f t="shared" si="3"/>
        <v>38398</v>
      </c>
      <c r="HA1" s="69">
        <f t="shared" si="3"/>
        <v>38426</v>
      </c>
      <c r="HB1" s="69">
        <f t="shared" si="3"/>
        <v>38457</v>
      </c>
      <c r="HC1" s="69">
        <f t="shared" si="3"/>
        <v>38487</v>
      </c>
      <c r="HD1" s="69">
        <f t="shared" si="3"/>
        <v>38518</v>
      </c>
      <c r="HE1" s="69">
        <f t="shared" si="3"/>
        <v>38548</v>
      </c>
      <c r="HF1" s="69">
        <f t="shared" si="3"/>
        <v>38579</v>
      </c>
      <c r="HG1" s="69">
        <f t="shared" si="3"/>
        <v>38610</v>
      </c>
      <c r="HH1" s="69">
        <f t="shared" si="3"/>
        <v>38640</v>
      </c>
      <c r="HI1" s="69">
        <f t="shared" si="3"/>
        <v>38671</v>
      </c>
      <c r="HJ1" s="69">
        <f t="shared" si="3"/>
        <v>38701</v>
      </c>
      <c r="HK1" s="69">
        <f t="shared" si="3"/>
        <v>38732</v>
      </c>
      <c r="HL1" s="69">
        <f t="shared" si="3"/>
        <v>38763</v>
      </c>
      <c r="HM1" s="69">
        <f t="shared" si="3"/>
        <v>38791</v>
      </c>
      <c r="HN1" s="69">
        <f t="shared" si="3"/>
        <v>38822</v>
      </c>
      <c r="HO1" s="69">
        <f t="shared" si="3"/>
        <v>38852</v>
      </c>
      <c r="HP1" s="69">
        <f t="shared" si="3"/>
        <v>38883</v>
      </c>
      <c r="HQ1" s="69">
        <f t="shared" si="3"/>
        <v>38913</v>
      </c>
      <c r="HR1" s="69">
        <f t="shared" si="3"/>
        <v>38944</v>
      </c>
      <c r="HS1" s="69">
        <f t="shared" si="3"/>
        <v>38975</v>
      </c>
      <c r="HT1" s="69">
        <f t="shared" si="3"/>
        <v>39005</v>
      </c>
      <c r="HU1" s="69">
        <f t="shared" si="3"/>
        <v>39036</v>
      </c>
      <c r="HV1" s="69">
        <f t="shared" si="3"/>
        <v>39066</v>
      </c>
      <c r="HW1" s="69">
        <f t="shared" si="3"/>
        <v>39097</v>
      </c>
      <c r="HX1" s="69">
        <f t="shared" si="3"/>
        <v>39128</v>
      </c>
      <c r="HY1" s="69">
        <f t="shared" si="3"/>
        <v>39156</v>
      </c>
      <c r="HZ1" s="69">
        <f t="shared" si="3"/>
        <v>39187</v>
      </c>
      <c r="IA1" s="69">
        <f t="shared" si="3"/>
        <v>39217</v>
      </c>
      <c r="IB1" s="69">
        <f t="shared" si="3"/>
        <v>39248</v>
      </c>
      <c r="IC1" s="69">
        <f t="shared" si="3"/>
        <v>39278</v>
      </c>
      <c r="ID1" s="69">
        <f t="shared" si="3"/>
        <v>39309</v>
      </c>
      <c r="IE1" s="69">
        <f t="shared" si="3"/>
        <v>39340</v>
      </c>
      <c r="IF1" s="69">
        <f t="shared" si="3"/>
        <v>39370</v>
      </c>
      <c r="IG1" s="69">
        <f t="shared" si="3"/>
        <v>39401</v>
      </c>
      <c r="IH1" s="69">
        <f t="shared" si="3"/>
        <v>39431</v>
      </c>
      <c r="II1" s="69">
        <f t="shared" si="3"/>
        <v>39462</v>
      </c>
      <c r="IJ1" s="69">
        <f t="shared" si="3"/>
        <v>39493</v>
      </c>
      <c r="IK1" s="69">
        <f t="shared" si="3"/>
        <v>39522</v>
      </c>
      <c r="IL1" s="69">
        <f t="shared" si="3"/>
        <v>39553</v>
      </c>
      <c r="IM1" s="69">
        <f t="shared" si="3"/>
        <v>39583</v>
      </c>
      <c r="IN1" s="69">
        <f t="shared" si="3"/>
        <v>39614</v>
      </c>
      <c r="IO1" s="69">
        <f t="shared" si="3"/>
        <v>39644</v>
      </c>
      <c r="IP1" s="69">
        <f t="shared" si="3"/>
        <v>39675</v>
      </c>
      <c r="IQ1" s="69">
        <f t="shared" si="3"/>
        <v>39706</v>
      </c>
      <c r="IR1" s="69">
        <f t="shared" si="3"/>
        <v>39736</v>
      </c>
      <c r="IS1" s="69">
        <f t="shared" si="3"/>
        <v>39767</v>
      </c>
      <c r="IT1" s="69">
        <f t="shared" si="3"/>
        <v>39797</v>
      </c>
      <c r="IU1" s="69">
        <f t="shared" si="3"/>
        <v>39828</v>
      </c>
      <c r="IV1" s="69">
        <f t="shared" si="3"/>
        <v>39859</v>
      </c>
      <c r="IW1" s="69">
        <f t="shared" si="3"/>
        <v>39887</v>
      </c>
      <c r="IX1" s="69">
        <f t="shared" si="3"/>
        <v>39918</v>
      </c>
      <c r="IY1" s="69">
        <f t="shared" si="3"/>
        <v>39948</v>
      </c>
      <c r="IZ1" s="69">
        <f t="shared" si="3"/>
        <v>39979</v>
      </c>
      <c r="JA1" s="69">
        <f t="shared" ref="JA1:LL1" si="4">DATE(YEAR(IZ1),MONTH(IZ1)+1,15)</f>
        <v>40009</v>
      </c>
      <c r="JB1" s="69">
        <f t="shared" si="4"/>
        <v>40040</v>
      </c>
      <c r="JC1" s="69">
        <f t="shared" si="4"/>
        <v>40071</v>
      </c>
      <c r="JD1" s="69">
        <f t="shared" si="4"/>
        <v>40101</v>
      </c>
      <c r="JE1" s="69">
        <f t="shared" si="4"/>
        <v>40132</v>
      </c>
      <c r="JF1" s="69">
        <f t="shared" si="4"/>
        <v>40162</v>
      </c>
      <c r="JG1" s="69">
        <f t="shared" si="4"/>
        <v>40193</v>
      </c>
      <c r="JH1" s="69">
        <f t="shared" si="4"/>
        <v>40224</v>
      </c>
      <c r="JI1" s="69">
        <f t="shared" si="4"/>
        <v>40252</v>
      </c>
      <c r="JJ1" s="69">
        <f t="shared" si="4"/>
        <v>40283</v>
      </c>
      <c r="JK1" s="69">
        <f t="shared" si="4"/>
        <v>40313</v>
      </c>
      <c r="JL1" s="69">
        <f t="shared" si="4"/>
        <v>40344</v>
      </c>
      <c r="JM1" s="69">
        <f t="shared" si="4"/>
        <v>40374</v>
      </c>
      <c r="JN1" s="69">
        <f t="shared" si="4"/>
        <v>40405</v>
      </c>
      <c r="JO1" s="69">
        <f t="shared" si="4"/>
        <v>40436</v>
      </c>
      <c r="JP1" s="69">
        <f t="shared" si="4"/>
        <v>40466</v>
      </c>
      <c r="JQ1" s="69">
        <f t="shared" si="4"/>
        <v>40497</v>
      </c>
      <c r="JR1" s="69">
        <f t="shared" si="4"/>
        <v>40527</v>
      </c>
      <c r="JS1" s="69">
        <f t="shared" si="4"/>
        <v>40558</v>
      </c>
      <c r="JT1" s="69">
        <f t="shared" si="4"/>
        <v>40589</v>
      </c>
      <c r="JU1" s="69">
        <f t="shared" si="4"/>
        <v>40617</v>
      </c>
      <c r="JV1" s="69">
        <f t="shared" si="4"/>
        <v>40648</v>
      </c>
      <c r="JW1" s="69">
        <f t="shared" si="4"/>
        <v>40678</v>
      </c>
      <c r="JX1" s="69">
        <f t="shared" si="4"/>
        <v>40709</v>
      </c>
      <c r="JY1" s="69">
        <f t="shared" si="4"/>
        <v>40739</v>
      </c>
      <c r="JZ1" s="69">
        <f t="shared" si="4"/>
        <v>40770</v>
      </c>
      <c r="KA1" s="69">
        <f t="shared" si="4"/>
        <v>40801</v>
      </c>
      <c r="KB1" s="69">
        <f t="shared" si="4"/>
        <v>40831</v>
      </c>
      <c r="KC1" s="69">
        <f t="shared" si="4"/>
        <v>40862</v>
      </c>
      <c r="KD1" s="69">
        <f t="shared" si="4"/>
        <v>40892</v>
      </c>
      <c r="KE1" s="69">
        <f t="shared" si="4"/>
        <v>40923</v>
      </c>
      <c r="KF1" s="69">
        <f t="shared" si="4"/>
        <v>40954</v>
      </c>
      <c r="KG1" s="69">
        <f t="shared" si="4"/>
        <v>40983</v>
      </c>
      <c r="KH1" s="69">
        <f t="shared" si="4"/>
        <v>41014</v>
      </c>
      <c r="KI1" s="69">
        <f t="shared" si="4"/>
        <v>41044</v>
      </c>
      <c r="KJ1" s="69">
        <f t="shared" si="4"/>
        <v>41075</v>
      </c>
      <c r="KK1" s="69">
        <f t="shared" si="4"/>
        <v>41105</v>
      </c>
      <c r="KL1" s="69">
        <f t="shared" si="4"/>
        <v>41136</v>
      </c>
      <c r="KM1" s="69">
        <f t="shared" si="4"/>
        <v>41167</v>
      </c>
      <c r="KN1" s="69">
        <f t="shared" si="4"/>
        <v>41197</v>
      </c>
      <c r="KO1" s="69">
        <f t="shared" si="4"/>
        <v>41228</v>
      </c>
      <c r="KP1" s="69">
        <f t="shared" si="4"/>
        <v>41258</v>
      </c>
      <c r="KQ1" s="69">
        <f t="shared" si="4"/>
        <v>41289</v>
      </c>
      <c r="KR1" s="69">
        <f t="shared" si="4"/>
        <v>41320</v>
      </c>
      <c r="KS1" s="69">
        <f t="shared" si="4"/>
        <v>41348</v>
      </c>
      <c r="KT1" s="69">
        <f t="shared" si="4"/>
        <v>41379</v>
      </c>
      <c r="KU1" s="69">
        <f t="shared" si="4"/>
        <v>41409</v>
      </c>
      <c r="KV1" s="69">
        <f t="shared" si="4"/>
        <v>41440</v>
      </c>
      <c r="KW1" s="69">
        <f t="shared" si="4"/>
        <v>41470</v>
      </c>
      <c r="KX1" s="69">
        <f t="shared" si="4"/>
        <v>41501</v>
      </c>
      <c r="KY1" s="69">
        <f t="shared" si="4"/>
        <v>41532</v>
      </c>
      <c r="KZ1" s="69">
        <f t="shared" si="4"/>
        <v>41562</v>
      </c>
      <c r="LA1" s="69">
        <f t="shared" si="4"/>
        <v>41593</v>
      </c>
      <c r="LB1" s="69">
        <f t="shared" si="4"/>
        <v>41623</v>
      </c>
      <c r="LC1" s="69">
        <f t="shared" si="4"/>
        <v>41654</v>
      </c>
      <c r="LD1" s="69">
        <f t="shared" si="4"/>
        <v>41685</v>
      </c>
      <c r="LE1" s="69">
        <f t="shared" si="4"/>
        <v>41713</v>
      </c>
      <c r="LF1" s="69">
        <f t="shared" si="4"/>
        <v>41744</v>
      </c>
      <c r="LG1" s="69">
        <f t="shared" si="4"/>
        <v>41774</v>
      </c>
      <c r="LH1" s="69">
        <f t="shared" si="4"/>
        <v>41805</v>
      </c>
      <c r="LI1" s="69">
        <f t="shared" si="4"/>
        <v>41835</v>
      </c>
      <c r="LJ1" s="69">
        <f t="shared" si="4"/>
        <v>41866</v>
      </c>
      <c r="LK1" s="69">
        <f t="shared" si="4"/>
        <v>41897</v>
      </c>
      <c r="LL1" s="69">
        <f t="shared" si="4"/>
        <v>41927</v>
      </c>
      <c r="LM1" s="69">
        <f t="shared" ref="LM1:NA1" si="5">DATE(YEAR(LL1),MONTH(LL1)+1,15)</f>
        <v>41958</v>
      </c>
      <c r="LN1" s="69">
        <f t="shared" si="5"/>
        <v>41988</v>
      </c>
      <c r="LO1" s="69">
        <f t="shared" si="5"/>
        <v>42019</v>
      </c>
      <c r="LP1" s="69">
        <f t="shared" si="5"/>
        <v>42050</v>
      </c>
      <c r="LQ1" s="69">
        <f t="shared" si="5"/>
        <v>42078</v>
      </c>
      <c r="LR1" s="69">
        <f t="shared" si="5"/>
        <v>42109</v>
      </c>
      <c r="LS1" s="69">
        <f t="shared" si="5"/>
        <v>42139</v>
      </c>
      <c r="LT1" s="69">
        <f t="shared" si="5"/>
        <v>42170</v>
      </c>
      <c r="LU1" s="69">
        <f t="shared" si="5"/>
        <v>42200</v>
      </c>
      <c r="LV1" s="69">
        <f t="shared" si="5"/>
        <v>42231</v>
      </c>
      <c r="LW1" s="69">
        <f t="shared" si="5"/>
        <v>42262</v>
      </c>
      <c r="LX1" s="69">
        <f t="shared" si="5"/>
        <v>42292</v>
      </c>
      <c r="LY1" s="69">
        <f t="shared" si="5"/>
        <v>42323</v>
      </c>
      <c r="LZ1" s="69">
        <f t="shared" si="5"/>
        <v>42353</v>
      </c>
      <c r="MA1" s="69">
        <f t="shared" si="5"/>
        <v>42384</v>
      </c>
      <c r="MB1" s="69">
        <f t="shared" si="5"/>
        <v>42415</v>
      </c>
      <c r="MC1" s="69">
        <f t="shared" si="5"/>
        <v>42444</v>
      </c>
      <c r="MD1" s="69">
        <f t="shared" si="5"/>
        <v>42475</v>
      </c>
      <c r="ME1" s="69">
        <f t="shared" si="5"/>
        <v>42505</v>
      </c>
      <c r="MF1" s="69">
        <f t="shared" si="5"/>
        <v>42536</v>
      </c>
      <c r="MG1" s="69">
        <f t="shared" si="5"/>
        <v>42566</v>
      </c>
      <c r="MH1" s="69">
        <f t="shared" si="5"/>
        <v>42597</v>
      </c>
      <c r="MI1" s="69">
        <f t="shared" si="5"/>
        <v>42628</v>
      </c>
      <c r="MJ1" s="69">
        <f t="shared" si="5"/>
        <v>42658</v>
      </c>
      <c r="MK1" s="69">
        <f t="shared" si="5"/>
        <v>42689</v>
      </c>
      <c r="ML1" s="69">
        <f t="shared" si="5"/>
        <v>42719</v>
      </c>
      <c r="MM1" s="69">
        <f t="shared" si="5"/>
        <v>42750</v>
      </c>
      <c r="MN1" s="69">
        <f t="shared" si="5"/>
        <v>42781</v>
      </c>
      <c r="MO1" s="69">
        <f t="shared" si="5"/>
        <v>42809</v>
      </c>
      <c r="MP1" s="69">
        <f t="shared" si="5"/>
        <v>42840</v>
      </c>
      <c r="MQ1" s="69">
        <f t="shared" si="5"/>
        <v>42870</v>
      </c>
      <c r="MR1" s="69">
        <f t="shared" si="5"/>
        <v>42901</v>
      </c>
      <c r="MS1" s="69">
        <f t="shared" si="5"/>
        <v>42931</v>
      </c>
      <c r="MT1" s="69">
        <f t="shared" si="5"/>
        <v>42962</v>
      </c>
      <c r="MU1" s="69">
        <f t="shared" si="5"/>
        <v>42993</v>
      </c>
      <c r="MV1" s="69">
        <f t="shared" si="5"/>
        <v>43023</v>
      </c>
      <c r="MW1" s="69">
        <f t="shared" si="5"/>
        <v>43054</v>
      </c>
      <c r="MX1" s="69">
        <f t="shared" si="5"/>
        <v>43084</v>
      </c>
      <c r="MY1" s="69">
        <f t="shared" si="5"/>
        <v>43115</v>
      </c>
      <c r="MZ1" s="69">
        <f t="shared" si="5"/>
        <v>43146</v>
      </c>
      <c r="NA1" s="69">
        <f t="shared" si="5"/>
        <v>43174</v>
      </c>
      <c r="NB1" s="69">
        <f t="shared" ref="NB1" si="6">DATE(YEAR(NA1),MONTH(NA1)+1,15)</f>
        <v>43205</v>
      </c>
      <c r="NC1" s="69">
        <f t="shared" ref="NC1" si="7">DATE(YEAR(NB1),MONTH(NB1)+1,15)</f>
        <v>43235</v>
      </c>
      <c r="ND1" s="69">
        <f t="shared" ref="ND1" si="8">DATE(YEAR(NC1),MONTH(NC1)+1,15)</f>
        <v>43266</v>
      </c>
      <c r="NE1" s="69">
        <f t="shared" ref="NE1" si="9">DATE(YEAR(ND1),MONTH(ND1)+1,15)</f>
        <v>43296</v>
      </c>
      <c r="NF1" s="69">
        <f t="shared" ref="NF1" si="10">DATE(YEAR(NE1),MONTH(NE1)+1,15)</f>
        <v>43327</v>
      </c>
      <c r="NG1" s="69">
        <f t="shared" ref="NG1" si="11">DATE(YEAR(NF1),MONTH(NF1)+1,15)</f>
        <v>43358</v>
      </c>
      <c r="NH1" s="69">
        <f t="shared" ref="NH1" si="12">DATE(YEAR(NG1),MONTH(NG1)+1,15)</f>
        <v>43388</v>
      </c>
      <c r="NI1" s="69">
        <f t="shared" ref="NI1" si="13">DATE(YEAR(NH1),MONTH(NH1)+1,15)</f>
        <v>43419</v>
      </c>
      <c r="NJ1" s="69">
        <f t="shared" ref="NJ1" si="14">DATE(YEAR(NI1),MONTH(NI1)+1,15)</f>
        <v>43449</v>
      </c>
      <c r="NK1" s="69">
        <f t="shared" ref="NK1" si="15">DATE(YEAR(NJ1),MONTH(NJ1)+1,15)</f>
        <v>43480</v>
      </c>
      <c r="NL1" s="69">
        <f t="shared" ref="NL1" si="16">DATE(YEAR(NK1),MONTH(NK1)+1,15)</f>
        <v>43511</v>
      </c>
      <c r="NM1" s="69">
        <f t="shared" ref="NM1" si="17">DATE(YEAR(NL1),MONTH(NL1)+1,15)</f>
        <v>43539</v>
      </c>
      <c r="NN1" s="69">
        <f t="shared" ref="NN1" si="18">DATE(YEAR(NM1),MONTH(NM1)+1,15)</f>
        <v>43570</v>
      </c>
      <c r="NO1" s="69">
        <f t="shared" ref="NO1" si="19">DATE(YEAR(NN1),MONTH(NN1)+1,15)</f>
        <v>43600</v>
      </c>
      <c r="NP1" s="69">
        <f t="shared" ref="NP1" si="20">DATE(YEAR(NO1),MONTH(NO1)+1,15)</f>
        <v>43631</v>
      </c>
      <c r="NQ1" s="69">
        <f t="shared" ref="NQ1" si="21">DATE(YEAR(NP1),MONTH(NP1)+1,15)</f>
        <v>43661</v>
      </c>
      <c r="NR1" s="69">
        <f t="shared" ref="NR1" si="22">DATE(YEAR(NQ1),MONTH(NQ1)+1,15)</f>
        <v>43692</v>
      </c>
      <c r="NS1" s="69">
        <f t="shared" ref="NS1" si="23">DATE(YEAR(NR1),MONTH(NR1)+1,15)</f>
        <v>43723</v>
      </c>
      <c r="NT1" s="69">
        <f t="shared" ref="NT1" si="24">DATE(YEAR(NS1),MONTH(NS1)+1,15)</f>
        <v>43753</v>
      </c>
      <c r="NU1" s="69">
        <f t="shared" ref="NU1" si="25">DATE(YEAR(NT1),MONTH(NT1)+1,15)</f>
        <v>43784</v>
      </c>
      <c r="NV1" s="69">
        <f t="shared" ref="NV1" si="26">DATE(YEAR(NU1),MONTH(NU1)+1,15)</f>
        <v>43814</v>
      </c>
      <c r="NW1" s="69">
        <f t="shared" ref="NW1" si="27">DATE(YEAR(NV1),MONTH(NV1)+1,15)</f>
        <v>43845</v>
      </c>
    </row>
    <row r="3" spans="1:387" s="60" customFormat="1" ht="15" customHeight="1" x14ac:dyDescent="0.2">
      <c r="A3" s="59"/>
      <c r="B3" s="59"/>
      <c r="DR3" s="60">
        <f>MATCH(YEAR(DR$1)&amp;MONTH(DR$1),DM!$BL:$BL,0)-2</f>
        <v>524</v>
      </c>
      <c r="DS3" s="60">
        <f>MATCH(YEAR(DS$1)&amp;MONTH(DS$1),DM!$BL:$BL,0)-2</f>
        <v>525</v>
      </c>
      <c r="DT3" s="60">
        <f>MATCH(YEAR(DT$1)&amp;MONTH(DT$1),DM!$BL:$BL,0)-2</f>
        <v>526</v>
      </c>
      <c r="DU3" s="60">
        <f>MATCH(YEAR(DU$1)&amp;MONTH(DU$1),DM!$BL:$BL,0)-2</f>
        <v>527</v>
      </c>
      <c r="DV3" s="60">
        <f>MATCH(YEAR(DV$1)&amp;MONTH(DV$1),DM!$BL:$BL,0)-2</f>
        <v>528</v>
      </c>
      <c r="DW3" s="60">
        <f>MATCH(YEAR(DW$1)&amp;MONTH(DW$1),DM!$BL:$BL,0)-2</f>
        <v>529</v>
      </c>
      <c r="DX3" s="60">
        <f>MATCH(YEAR(DX$1)&amp;MONTH(DX$1),DM!$BL:$BL,0)-2</f>
        <v>530</v>
      </c>
      <c r="DY3" s="60">
        <f>MATCH(YEAR(DY$1)&amp;MONTH(DY$1),DM!$BL:$BL,0)-2</f>
        <v>531</v>
      </c>
      <c r="DZ3" s="60">
        <f>MATCH(YEAR(DZ$1)&amp;MONTH(DZ$1),DM!$BL:$BL,0)-2</f>
        <v>532</v>
      </c>
      <c r="EA3" s="60">
        <f>MATCH(YEAR(EA$1)&amp;MONTH(EA$1),DM!$BL:$BL,0)-2</f>
        <v>533</v>
      </c>
      <c r="EB3" s="60">
        <f>MATCH(YEAR(EB$1)&amp;MONTH(EB$1),DM!$BL:$BL,0)-2</f>
        <v>534</v>
      </c>
      <c r="EC3" s="60">
        <f>MATCH(YEAR(EC$1)&amp;MONTH(EC$1),DM!$BL:$BL,0)-2</f>
        <v>535</v>
      </c>
      <c r="ED3" s="60">
        <f>MATCH(YEAR(ED$1)&amp;MONTH(ED$1),DM!$BL:$BL,0)-2</f>
        <v>536</v>
      </c>
      <c r="EE3" s="60">
        <f>MATCH(YEAR(EE$1)&amp;MONTH(EE$1),DM!$BL:$BL,0)-2</f>
        <v>537</v>
      </c>
      <c r="EF3" s="60">
        <f>MATCH(YEAR(EF$1)&amp;MONTH(EF$1),DM!$BL:$BL,0)-2</f>
        <v>538</v>
      </c>
      <c r="EG3" s="60">
        <f>MATCH(YEAR(EG$1)&amp;MONTH(EG$1),DM!$BL:$BL,0)-2</f>
        <v>539</v>
      </c>
      <c r="EH3" s="60">
        <f>MATCH(YEAR(EH$1)&amp;MONTH(EH$1),DM!$BL:$BL,0)-2</f>
        <v>540</v>
      </c>
      <c r="EI3" s="60">
        <f>MATCH(YEAR(EI$1)&amp;MONTH(EI$1),DM!$BL:$BL,0)-2</f>
        <v>541</v>
      </c>
      <c r="EJ3" s="60">
        <f>MATCH(YEAR(EJ$1)&amp;MONTH(EJ$1),DM!$BL:$BL,0)-2</f>
        <v>542</v>
      </c>
      <c r="EK3" s="60">
        <f>MATCH(YEAR(EK$1)&amp;MONTH(EK$1),DM!$BL:$BL,0)-2</f>
        <v>543</v>
      </c>
      <c r="EL3" s="60">
        <f>MATCH(YEAR(EL$1)&amp;MONTH(EL$1),DM!$BL:$BL,0)-2</f>
        <v>544</v>
      </c>
      <c r="EM3" s="60">
        <f>MATCH(YEAR(EM$1)&amp;MONTH(EM$1),DM!$BL:$BL,0)-2</f>
        <v>545</v>
      </c>
      <c r="EN3" s="60">
        <f>MATCH(YEAR(EN$1)&amp;MONTH(EN$1),DM!$BL:$BL,0)-2</f>
        <v>546</v>
      </c>
      <c r="EO3" s="60">
        <f>MATCH(YEAR(EO$1)&amp;MONTH(EO$1),DM!$BL:$BL,0)-2</f>
        <v>547</v>
      </c>
      <c r="EP3" s="60">
        <f>MATCH(YEAR(EP$1)&amp;MONTH(EP$1),DM!$BL:$BL,0)-2</f>
        <v>548</v>
      </c>
      <c r="EQ3" s="60">
        <f>MATCH(YEAR(EQ$1)&amp;MONTH(EQ$1),DM!$BL:$BL,0)-2</f>
        <v>549</v>
      </c>
      <c r="ER3" s="60">
        <f>MATCH(YEAR(ER$1)&amp;MONTH(ER$1),DM!$BL:$BL,0)-2</f>
        <v>550</v>
      </c>
      <c r="ES3" s="60">
        <f>MATCH(YEAR(ES$1)&amp;MONTH(ES$1),DM!$BL:$BL,0)-2</f>
        <v>551</v>
      </c>
      <c r="ET3" s="60">
        <f>MATCH(YEAR(ET$1)&amp;MONTH(ET$1),DM!$BL:$BL,0)-2</f>
        <v>552</v>
      </c>
      <c r="EU3" s="60">
        <f>MATCH(YEAR(EU$1)&amp;MONTH(EU$1),DM!$BL:$BL,0)-2</f>
        <v>553</v>
      </c>
      <c r="EV3" s="60">
        <f>MATCH(YEAR(EV$1)&amp;MONTH(EV$1),DM!$BL:$BL,0)-2</f>
        <v>554</v>
      </c>
      <c r="EW3" s="60">
        <f>MATCH(YEAR(EW$1)&amp;MONTH(EW$1),DM!$BL:$BL,0)-2</f>
        <v>555</v>
      </c>
      <c r="EX3" s="60">
        <f>MATCH(YEAR(EX$1)&amp;MONTH(EX$1),DM!$BL:$BL,0)-2</f>
        <v>556</v>
      </c>
      <c r="EY3" s="60">
        <f>MATCH(YEAR(EY$1)&amp;MONTH(EY$1),DM!$BL:$BL,0)-2</f>
        <v>557</v>
      </c>
      <c r="EZ3" s="60">
        <f>MATCH(YEAR(EZ$1)&amp;MONTH(EZ$1),DM!$BL:$BL,0)-2</f>
        <v>558</v>
      </c>
      <c r="FA3" s="60">
        <f>MATCH(YEAR(FA$1)&amp;MONTH(FA$1),DM!$BL:$BL,0)-2</f>
        <v>559</v>
      </c>
      <c r="FB3" s="60">
        <f>MATCH(YEAR(FB$1)&amp;MONTH(FB$1),DM!$BL:$BL,0)-2</f>
        <v>560</v>
      </c>
      <c r="FC3" s="60">
        <f>MATCH(YEAR(FC$1)&amp;MONTH(FC$1),DM!$BL:$BL,0)-2</f>
        <v>561</v>
      </c>
      <c r="FD3" s="60">
        <f>MATCH(YEAR(FD$1)&amp;MONTH(FD$1),DM!$BL:$BL,0)-2</f>
        <v>562</v>
      </c>
      <c r="FE3" s="60">
        <f>MATCH(YEAR(FE$1)&amp;MONTH(FE$1),DM!$BL:$BL,0)-2</f>
        <v>563</v>
      </c>
      <c r="FF3" s="60">
        <f>MATCH(YEAR(FF$1)&amp;MONTH(FF$1),DM!$BL:$BL,0)-2</f>
        <v>564</v>
      </c>
      <c r="FG3" s="60">
        <f>MATCH(YEAR(FG$1)&amp;MONTH(FG$1),DM!$BL:$BL,0)-2</f>
        <v>565</v>
      </c>
      <c r="FH3" s="60">
        <f>MATCH(YEAR(FH$1)&amp;MONTH(FH$1),DM!$BL:$BL,0)-2</f>
        <v>566</v>
      </c>
      <c r="FI3" s="60">
        <f>MATCH(YEAR(FI$1)&amp;MONTH(FI$1),DM!$BL:$BL,0)-2</f>
        <v>567</v>
      </c>
      <c r="FJ3" s="60">
        <f>MATCH(YEAR(FJ$1)&amp;MONTH(FJ$1),DM!$BL:$BL,0)-2</f>
        <v>568</v>
      </c>
      <c r="FK3" s="60">
        <f>MATCH(YEAR(FK$1)&amp;MONTH(FK$1),DM!$BL:$BL,0)-2</f>
        <v>569</v>
      </c>
      <c r="FL3" s="60">
        <f>MATCH(YEAR(FL$1)&amp;MONTH(FL$1),DM!$BL:$BL,0)-2</f>
        <v>570</v>
      </c>
      <c r="FM3" s="60">
        <f>MATCH(YEAR(FM$1)&amp;MONTH(FM$1),DM!$BL:$BL,0)-2</f>
        <v>571</v>
      </c>
      <c r="FN3" s="60">
        <f>MATCH(YEAR(FN$1)&amp;MONTH(FN$1),DM!$BL:$BL,0)-2</f>
        <v>572</v>
      </c>
      <c r="FO3" s="60">
        <f>MATCH(YEAR(FO$1)&amp;MONTH(FO$1),DM!$BL:$BL,0)-2</f>
        <v>573</v>
      </c>
      <c r="FP3" s="60">
        <f>MATCH(YEAR(FP$1)&amp;MONTH(FP$1),DM!$BL:$BL,0)-2</f>
        <v>574</v>
      </c>
      <c r="FQ3" s="60">
        <f>MATCH(YEAR(FQ$1)&amp;MONTH(FQ$1),DM!$BL:$BL,0)-2</f>
        <v>575</v>
      </c>
      <c r="FR3" s="60">
        <f>MATCH(YEAR(FR$1)&amp;MONTH(FR$1),DM!$BL:$BL,0)-2</f>
        <v>576</v>
      </c>
      <c r="FS3" s="60">
        <f>MATCH(YEAR(FS$1)&amp;MONTH(FS$1),DM!$BL:$BL,0)-2</f>
        <v>577</v>
      </c>
      <c r="FT3" s="60">
        <f>MATCH(YEAR(FT$1)&amp;MONTH(FT$1),DM!$BL:$BL,0)-2</f>
        <v>578</v>
      </c>
      <c r="FU3" s="60">
        <f>MATCH(YEAR(FU$1)&amp;MONTH(FU$1),DM!$BL:$BL,0)-2</f>
        <v>579</v>
      </c>
      <c r="FV3" s="60">
        <f>MATCH(YEAR(FV$1)&amp;MONTH(FV$1),DM!$BL:$BL,0)-2</f>
        <v>580</v>
      </c>
      <c r="FW3" s="60">
        <f>MATCH(YEAR(FW$1)&amp;MONTH(FW$1),DM!$BL:$BL,0)-2</f>
        <v>581</v>
      </c>
      <c r="FX3" s="60">
        <f>MATCH(YEAR(FX$1)&amp;MONTH(FX$1),DM!$BL:$BL,0)-2</f>
        <v>582</v>
      </c>
      <c r="FY3" s="60">
        <f>MATCH(YEAR(FY$1)&amp;MONTH(FY$1),DM!$BL:$BL,0)-2</f>
        <v>583</v>
      </c>
      <c r="FZ3" s="60">
        <f>MATCH(YEAR(FZ$1)&amp;MONTH(FZ$1),DM!$BL:$BL,0)-2</f>
        <v>584</v>
      </c>
      <c r="GA3" s="60">
        <f>MATCH(YEAR(GA$1)&amp;MONTH(GA$1),DM!$BL:$BL,0)-2</f>
        <v>585</v>
      </c>
      <c r="GB3" s="60">
        <f>MATCH(YEAR(GB$1)&amp;MONTH(GB$1),DM!$BL:$BL,0)-2</f>
        <v>586</v>
      </c>
      <c r="GC3" s="60">
        <f>MATCH(YEAR(GC$1)&amp;MONTH(GC$1),DM!$BL:$BL,0)-2</f>
        <v>587</v>
      </c>
      <c r="GD3" s="60">
        <f>MATCH(YEAR(GD$1)&amp;MONTH(GD$1),DM!$BL:$BL,0)-2</f>
        <v>588</v>
      </c>
      <c r="GE3" s="60">
        <f>MATCH(YEAR(GE$1)&amp;MONTH(GE$1),DM!$BL:$BL,0)-2</f>
        <v>589</v>
      </c>
      <c r="GF3" s="60">
        <f>MATCH(YEAR(GF$1)&amp;MONTH(GF$1),DM!$BL:$BL,0)-2</f>
        <v>590</v>
      </c>
      <c r="GG3" s="60">
        <f>MATCH(YEAR(GG$1)&amp;MONTH(GG$1),DM!$BL:$BL,0)-2</f>
        <v>591</v>
      </c>
      <c r="GH3" s="60">
        <f>MATCH(YEAR(GH$1)&amp;MONTH(GH$1),DM!$BL:$BL,0)-2</f>
        <v>592</v>
      </c>
      <c r="GI3" s="60">
        <f>MATCH(YEAR(GI$1)&amp;MONTH(GI$1),DM!$BL:$BL,0)-2</f>
        <v>593</v>
      </c>
      <c r="GJ3" s="60">
        <f>MATCH(YEAR(GJ$1)&amp;MONTH(GJ$1),DM!$BL:$BL,0)-2</f>
        <v>594</v>
      </c>
      <c r="GK3" s="60">
        <f>MATCH(YEAR(GK$1)&amp;MONTH(GK$1),DM!$BL:$BL,0)-2</f>
        <v>595</v>
      </c>
      <c r="GL3" s="60">
        <f>MATCH(YEAR(GL$1)&amp;MONTH(GL$1),DM!$BL:$BL,0)-2</f>
        <v>596</v>
      </c>
      <c r="GM3" s="60">
        <f>MATCH(YEAR(GM$1)&amp;MONTH(GM$1),DM!$BL:$BL,0)-2</f>
        <v>597</v>
      </c>
      <c r="GN3" s="60">
        <f>MATCH(YEAR(GN$1)&amp;MONTH(GN$1),DM!$BL:$BL,0)-2</f>
        <v>598</v>
      </c>
      <c r="GO3" s="60">
        <f>MATCH(YEAR(GO$1)&amp;MONTH(GO$1),DM!$BL:$BL,0)-2</f>
        <v>599</v>
      </c>
      <c r="GP3" s="60">
        <f>MATCH(YEAR(GP$1)&amp;MONTH(GP$1),DM!$BL:$BL,0)-2</f>
        <v>600</v>
      </c>
      <c r="GQ3" s="60">
        <f>MATCH(YEAR(GQ$1)&amp;MONTH(GQ$1),DM!$BL:$BL,0)-2</f>
        <v>601</v>
      </c>
      <c r="GR3" s="60">
        <f>MATCH(YEAR(GR$1)&amp;MONTH(GR$1),DM!$BL:$BL,0)-2</f>
        <v>602</v>
      </c>
      <c r="GS3" s="60">
        <f>MATCH(YEAR(GS$1)&amp;MONTH(GS$1),DM!$BL:$BL,0)-2</f>
        <v>603</v>
      </c>
      <c r="GT3" s="60">
        <f>MATCH(YEAR(GT$1)&amp;MONTH(GT$1),DM!$BL:$BL,0)-2</f>
        <v>604</v>
      </c>
      <c r="GU3" s="60">
        <f>MATCH(YEAR(GU$1)&amp;MONTH(GU$1),DM!$BL:$BL,0)-2</f>
        <v>605</v>
      </c>
      <c r="GV3" s="60">
        <f>MATCH(YEAR(GV$1)&amp;MONTH(GV$1),DM!$BL:$BL,0)-2</f>
        <v>606</v>
      </c>
      <c r="GW3" s="60">
        <f>MATCH(YEAR(GW$1)&amp;MONTH(GW$1),DM!$BL:$BL,0)-2</f>
        <v>607</v>
      </c>
      <c r="GX3" s="60">
        <f>MATCH(YEAR(GX$1)&amp;MONTH(GX$1),DM!$BL:$BL,0)-2</f>
        <v>608</v>
      </c>
      <c r="GY3" s="60">
        <f>MATCH(YEAR(GY$1)&amp;MONTH(GY$1),DM!$BL:$BL,0)-2</f>
        <v>609</v>
      </c>
      <c r="GZ3" s="60">
        <f>MATCH(YEAR(GZ$1)&amp;MONTH(GZ$1),DM!$BL:$BL,0)-2</f>
        <v>610</v>
      </c>
      <c r="HA3" s="60">
        <f>MATCH(YEAR(HA$1)&amp;MONTH(HA$1),DM!$BL:$BL,0)-2</f>
        <v>611</v>
      </c>
      <c r="HB3" s="60">
        <f>MATCH(YEAR(HB$1)&amp;MONTH(HB$1),DM!$BL:$BL,0)-2</f>
        <v>612</v>
      </c>
      <c r="HC3" s="60">
        <f>MATCH(YEAR(HC$1)&amp;MONTH(HC$1),DM!$BL:$BL,0)-2</f>
        <v>613</v>
      </c>
      <c r="HD3" s="60">
        <f>MATCH(YEAR(HD$1)&amp;MONTH(HD$1),DM!$BL:$BL,0)-2</f>
        <v>614</v>
      </c>
      <c r="HE3" s="60">
        <f>MATCH(YEAR(HE$1)&amp;MONTH(HE$1),DM!$BL:$BL,0)-2</f>
        <v>615</v>
      </c>
      <c r="HF3" s="60">
        <f>MATCH(YEAR(HF$1)&amp;MONTH(HF$1),DM!$BL:$BL,0)-2</f>
        <v>616</v>
      </c>
      <c r="HG3" s="60">
        <f>MATCH(YEAR(HG$1)&amp;MONTH(HG$1),DM!$BL:$BL,0)-2</f>
        <v>617</v>
      </c>
      <c r="HH3" s="60">
        <f>MATCH(YEAR(HH$1)&amp;MONTH(HH$1),DM!$BL:$BL,0)-2</f>
        <v>618</v>
      </c>
      <c r="HI3" s="60">
        <f>MATCH(YEAR(HI$1)&amp;MONTH(HI$1),DM!$BL:$BL,0)-2</f>
        <v>619</v>
      </c>
      <c r="HJ3" s="60">
        <f>MATCH(YEAR(HJ$1)&amp;MONTH(HJ$1),DM!$BL:$BL,0)-2</f>
        <v>620</v>
      </c>
      <c r="HK3" s="60">
        <f>MATCH(YEAR(HK$1)&amp;MONTH(HK$1),DM!$BL:$BL,0)-2</f>
        <v>621</v>
      </c>
      <c r="HL3" s="60">
        <f>MATCH(YEAR(HL$1)&amp;MONTH(HL$1),DM!$BL:$BL,0)-2</f>
        <v>622</v>
      </c>
      <c r="HM3" s="60">
        <f>MATCH(YEAR(HM$1)&amp;MONTH(HM$1),DM!$BL:$BL,0)-2</f>
        <v>623</v>
      </c>
      <c r="HN3" s="60">
        <f>MATCH(YEAR(HN$1)&amp;MONTH(HN$1),DM!$BL:$BL,0)-2</f>
        <v>624</v>
      </c>
      <c r="HO3" s="60">
        <f>MATCH(YEAR(HO$1)&amp;MONTH(HO$1),DM!$BL:$BL,0)-2</f>
        <v>625</v>
      </c>
      <c r="HP3" s="60">
        <f>MATCH(YEAR(HP$1)&amp;MONTH(HP$1),DM!$BL:$BL,0)-2</f>
        <v>626</v>
      </c>
      <c r="HQ3" s="60">
        <f>MATCH(YEAR(HQ$1)&amp;MONTH(HQ$1),DM!$BL:$BL,0)-2</f>
        <v>627</v>
      </c>
      <c r="HR3" s="60">
        <f>MATCH(YEAR(HR$1)&amp;MONTH(HR$1),DM!$BL:$BL,0)-2</f>
        <v>628</v>
      </c>
      <c r="HS3" s="60">
        <f>MATCH(YEAR(HS$1)&amp;MONTH(HS$1),DM!$BL:$BL,0)-2</f>
        <v>629</v>
      </c>
      <c r="HT3" s="60">
        <f>MATCH(YEAR(HT$1)&amp;MONTH(HT$1),DM!$BL:$BL,0)-2</f>
        <v>630</v>
      </c>
      <c r="HU3" s="60">
        <f>MATCH(YEAR(HU$1)&amp;MONTH(HU$1),DM!$BL:$BL,0)-2</f>
        <v>631</v>
      </c>
      <c r="HV3" s="60">
        <f>MATCH(YEAR(HV$1)&amp;MONTH(HV$1),DM!$BL:$BL,0)-2</f>
        <v>632</v>
      </c>
      <c r="HW3" s="60">
        <f>MATCH(YEAR(HW$1)&amp;MONTH(HW$1),DM!$BL:$BL,0)-2</f>
        <v>633</v>
      </c>
      <c r="HX3" s="60">
        <f>MATCH(YEAR(HX$1)&amp;MONTH(HX$1),DM!$BL:$BL,0)-2</f>
        <v>634</v>
      </c>
      <c r="HY3" s="60">
        <f>MATCH(YEAR(HY$1)&amp;MONTH(HY$1),DM!$BL:$BL,0)-2</f>
        <v>635</v>
      </c>
      <c r="HZ3" s="60">
        <f>MATCH(YEAR(HZ$1)&amp;MONTH(HZ$1),DM!$BL:$BL,0)-2</f>
        <v>636</v>
      </c>
      <c r="IA3" s="60">
        <f>MATCH(YEAR(IA$1)&amp;MONTH(IA$1),DM!$BL:$BL,0)-2</f>
        <v>637</v>
      </c>
      <c r="IB3" s="60">
        <f>MATCH(YEAR(IB$1)&amp;MONTH(IB$1),DM!$BL:$BL,0)-2</f>
        <v>638</v>
      </c>
      <c r="IC3" s="60">
        <f>MATCH(YEAR(IC$1)&amp;MONTH(IC$1),DM!$BL:$BL,0)-2</f>
        <v>639</v>
      </c>
      <c r="ID3" s="60">
        <f>MATCH(YEAR(ID$1)&amp;MONTH(ID$1),DM!$BL:$BL,0)-2</f>
        <v>640</v>
      </c>
      <c r="IE3" s="60">
        <f>MATCH(YEAR(IE$1)&amp;MONTH(IE$1),DM!$BL:$BL,0)-2</f>
        <v>641</v>
      </c>
      <c r="IF3" s="60">
        <f>MATCH(YEAR(IF$1)&amp;MONTH(IF$1),DM!$BL:$BL,0)-2</f>
        <v>642</v>
      </c>
      <c r="IG3" s="60">
        <f>MATCH(YEAR(IG$1)&amp;MONTH(IG$1),DM!$BL:$BL,0)-2</f>
        <v>643</v>
      </c>
      <c r="IH3" s="60">
        <f>MATCH(YEAR(IH$1)&amp;MONTH(IH$1),DM!$BL:$BL,0)-2</f>
        <v>644</v>
      </c>
      <c r="II3" s="60">
        <f>MATCH(YEAR(II$1)&amp;MONTH(II$1),DM!$BL:$BL,0)-2</f>
        <v>645</v>
      </c>
      <c r="IJ3" s="60">
        <f>MATCH(YEAR(IJ$1)&amp;MONTH(IJ$1),DM!$BL:$BL,0)-2</f>
        <v>646</v>
      </c>
      <c r="IK3" s="60">
        <f>MATCH(YEAR(IK$1)&amp;MONTH(IK$1),DM!$BL:$BL,0)-2</f>
        <v>647</v>
      </c>
      <c r="IL3" s="60">
        <f>MATCH(YEAR(IL$1)&amp;MONTH(IL$1),DM!$BL:$BL,0)-2</f>
        <v>648</v>
      </c>
      <c r="IM3" s="60">
        <f>MATCH(YEAR(IM$1)&amp;MONTH(IM$1),DM!$BL:$BL,0)-2</f>
        <v>649</v>
      </c>
      <c r="IN3" s="60">
        <f>MATCH(YEAR(IN$1)&amp;MONTH(IN$1),DM!$BL:$BL,0)-2</f>
        <v>650</v>
      </c>
      <c r="IO3" s="60">
        <f>MATCH(YEAR(IO$1)&amp;MONTH(IO$1),DM!$BL:$BL,0)-2</f>
        <v>651</v>
      </c>
      <c r="IP3" s="60">
        <f>MATCH(YEAR(IP$1)&amp;MONTH(IP$1),DM!$BL:$BL,0)-2</f>
        <v>652</v>
      </c>
      <c r="IQ3" s="60">
        <f>MATCH(YEAR(IQ$1)&amp;MONTH(IQ$1),DM!$BL:$BL,0)-2</f>
        <v>653</v>
      </c>
      <c r="IR3" s="60">
        <f>MATCH(YEAR(IR$1)&amp;MONTH(IR$1),DM!$BL:$BL,0)-2</f>
        <v>654</v>
      </c>
      <c r="IS3" s="60">
        <f>MATCH(YEAR(IS$1)&amp;MONTH(IS$1),DM!$BL:$BL,0)-2</f>
        <v>655</v>
      </c>
      <c r="IT3" s="60">
        <f>MATCH(YEAR(IT$1)&amp;MONTH(IT$1),DM!$BL:$BL,0)-2</f>
        <v>656</v>
      </c>
      <c r="IU3" s="60">
        <f>MATCH(YEAR(IU$1)&amp;MONTH(IU$1),DM!$BL:$BL,0)-2</f>
        <v>657</v>
      </c>
      <c r="IV3" s="60">
        <f>MATCH(YEAR(IV$1)&amp;MONTH(IV$1),DM!$BL:$BL,0)-2</f>
        <v>658</v>
      </c>
      <c r="IW3" s="60">
        <f>MATCH(YEAR(IW$1)&amp;MONTH(IW$1),DM!$BL:$BL,0)-2</f>
        <v>659</v>
      </c>
      <c r="IX3" s="60">
        <f>MATCH(YEAR(IX$1)&amp;MONTH(IX$1),DM!$BL:$BL,0)-2</f>
        <v>660</v>
      </c>
      <c r="IY3" s="60">
        <f>MATCH(YEAR(IY$1)&amp;MONTH(IY$1),DM!$BL:$BL,0)-2</f>
        <v>661</v>
      </c>
      <c r="IZ3" s="60">
        <f>MATCH(YEAR(IZ$1)&amp;MONTH(IZ$1),DM!$BL:$BL,0)-2</f>
        <v>662</v>
      </c>
      <c r="JA3" s="60">
        <f>MATCH(YEAR(JA$1)&amp;MONTH(JA$1),DM!$BL:$BL,0)-2</f>
        <v>663</v>
      </c>
      <c r="JB3" s="60">
        <f>MATCH(YEAR(JB$1)&amp;MONTH(JB$1),DM!$BL:$BL,0)-2</f>
        <v>664</v>
      </c>
      <c r="JC3" s="60">
        <f>MATCH(YEAR(JC$1)&amp;MONTH(JC$1),DM!$BL:$BL,0)-2</f>
        <v>665</v>
      </c>
      <c r="JD3" s="60">
        <f>MATCH(YEAR(JD$1)&amp;MONTH(JD$1),DM!$BL:$BL,0)-2</f>
        <v>666</v>
      </c>
      <c r="JE3" s="60">
        <f>MATCH(YEAR(JE$1)&amp;MONTH(JE$1),DM!$BL:$BL,0)-2</f>
        <v>667</v>
      </c>
      <c r="JF3" s="60">
        <f>MATCH(YEAR(JF$1)&amp;MONTH(JF$1),DM!$BL:$BL,0)-2</f>
        <v>668</v>
      </c>
      <c r="JG3" s="60">
        <f>MATCH(YEAR(JG$1)&amp;MONTH(JG$1),DM!$BL:$BL,0)-2</f>
        <v>669</v>
      </c>
      <c r="JH3" s="60">
        <f>MATCH(YEAR(JH$1)&amp;MONTH(JH$1),DM!$BL:$BL,0)-2</f>
        <v>670</v>
      </c>
      <c r="JI3" s="60">
        <f>MATCH(YEAR(JI$1)&amp;MONTH(JI$1),DM!$BL:$BL,0)-2</f>
        <v>671</v>
      </c>
      <c r="JJ3" s="60">
        <f>MATCH(YEAR(JJ$1)&amp;MONTH(JJ$1),DM!$BL:$BL,0)-2</f>
        <v>672</v>
      </c>
      <c r="JK3" s="60">
        <f>MATCH(YEAR(JK$1)&amp;MONTH(JK$1),DM!$BL:$BL,0)-2</f>
        <v>673</v>
      </c>
      <c r="JL3" s="60">
        <f>MATCH(YEAR(JL$1)&amp;MONTH(JL$1),DM!$BL:$BL,0)-2</f>
        <v>674</v>
      </c>
      <c r="JM3" s="60">
        <f>MATCH(YEAR(JM$1)&amp;MONTH(JM$1),DM!$BL:$BL,0)-2</f>
        <v>675</v>
      </c>
      <c r="JN3" s="60">
        <f>MATCH(YEAR(JN$1)&amp;MONTH(JN$1),DM!$BL:$BL,0)-2</f>
        <v>676</v>
      </c>
      <c r="JO3" s="60">
        <f>MATCH(YEAR(JO$1)&amp;MONTH(JO$1),DM!$BL:$BL,0)-2</f>
        <v>677</v>
      </c>
      <c r="JP3" s="60">
        <f>MATCH(YEAR(JP$1)&amp;MONTH(JP$1),DM!$BL:$BL,0)-2</f>
        <v>678</v>
      </c>
      <c r="JQ3" s="60">
        <f>MATCH(YEAR(JQ$1)&amp;MONTH(JQ$1),DM!$BL:$BL,0)-2</f>
        <v>679</v>
      </c>
      <c r="JR3" s="60">
        <f>MATCH(YEAR(JR$1)&amp;MONTH(JR$1),DM!$BL:$BL,0)-2</f>
        <v>680</v>
      </c>
      <c r="JS3" s="60">
        <f>MATCH(YEAR(JS$1)&amp;MONTH(JS$1),DM!$BL:$BL,0)-2</f>
        <v>681</v>
      </c>
      <c r="JT3" s="60">
        <f>MATCH(YEAR(JT$1)&amp;MONTH(JT$1),DM!$BL:$BL,0)-2</f>
        <v>682</v>
      </c>
      <c r="JU3" s="60">
        <f>MATCH(YEAR(JU$1)&amp;MONTH(JU$1),DM!$BL:$BL,0)-2</f>
        <v>683</v>
      </c>
      <c r="JV3" s="60">
        <f>MATCH(YEAR(JV$1)&amp;MONTH(JV$1),DM!$BL:$BL,0)-2</f>
        <v>684</v>
      </c>
      <c r="JW3" s="60">
        <f>MATCH(YEAR(JW$1)&amp;MONTH(JW$1),DM!$BL:$BL,0)-2</f>
        <v>685</v>
      </c>
      <c r="JX3" s="60">
        <f>MATCH(YEAR(JX$1)&amp;MONTH(JX$1),DM!$BL:$BL,0)-2</f>
        <v>686</v>
      </c>
      <c r="JY3" s="60">
        <f>MATCH(YEAR(JY$1)&amp;MONTH(JY$1),DM!$BL:$BL,0)-2</f>
        <v>687</v>
      </c>
      <c r="JZ3" s="60">
        <f>MATCH(YEAR(JZ$1)&amp;MONTH(JZ$1),DM!$BL:$BL,0)-2</f>
        <v>688</v>
      </c>
      <c r="KA3" s="60">
        <f>MATCH(YEAR(KA$1)&amp;MONTH(KA$1),DM!$BL:$BL,0)-2</f>
        <v>689</v>
      </c>
      <c r="KB3" s="60">
        <f>MATCH(YEAR(KB$1)&amp;MONTH(KB$1),DM!$BL:$BL,0)-2</f>
        <v>690</v>
      </c>
      <c r="KC3" s="60">
        <f>MATCH(YEAR(KC$1)&amp;MONTH(KC$1),DM!$BL:$BL,0)-2</f>
        <v>691</v>
      </c>
      <c r="KD3" s="60">
        <f>MATCH(YEAR(KD$1)&amp;MONTH(KD$1),DM!$BL:$BL,0)-2</f>
        <v>692</v>
      </c>
      <c r="KE3" s="60">
        <f>MATCH(YEAR(KE$1)&amp;MONTH(KE$1),DM!$BL:$BL,0)-2</f>
        <v>693</v>
      </c>
      <c r="KF3" s="60">
        <f>MATCH(YEAR(KF$1)&amp;MONTH(KF$1),DM!$BL:$BL,0)-2</f>
        <v>694</v>
      </c>
      <c r="KG3" s="60">
        <f>MATCH(YEAR(KG$1)&amp;MONTH(KG$1),DM!$BL:$BL,0)-2</f>
        <v>695</v>
      </c>
      <c r="KH3" s="60">
        <f>MATCH(YEAR(KH$1)&amp;MONTH(KH$1),DM!$BL:$BL,0)-2</f>
        <v>696</v>
      </c>
      <c r="KI3" s="60">
        <f>MATCH(YEAR(KI$1)&amp;MONTH(KI$1),DM!$BL:$BL,0)-2</f>
        <v>697</v>
      </c>
      <c r="KJ3" s="60">
        <f>MATCH(YEAR(KJ$1)&amp;MONTH(KJ$1),DM!$BL:$BL,0)-2</f>
        <v>698</v>
      </c>
      <c r="KK3" s="60">
        <f>MATCH(YEAR(KK$1)&amp;MONTH(KK$1),DM!$BL:$BL,0)-2</f>
        <v>699</v>
      </c>
      <c r="KL3" s="60">
        <f>MATCH(YEAR(KL$1)&amp;MONTH(KL$1),DM!$BL:$BL,0)-2</f>
        <v>700</v>
      </c>
      <c r="KM3" s="60">
        <f>MATCH(YEAR(KM$1)&amp;MONTH(KM$1),DM!$BL:$BL,0)-2</f>
        <v>701</v>
      </c>
      <c r="KN3" s="60">
        <f>MATCH(YEAR(KN$1)&amp;MONTH(KN$1),DM!$BL:$BL,0)-2</f>
        <v>702</v>
      </c>
      <c r="KO3" s="60">
        <f>MATCH(YEAR(KO$1)&amp;MONTH(KO$1),DM!$BL:$BL,0)-2</f>
        <v>703</v>
      </c>
      <c r="KP3" s="60">
        <f>MATCH(YEAR(KP$1)&amp;MONTH(KP$1),DM!$BL:$BL,0)-2</f>
        <v>704</v>
      </c>
      <c r="KQ3" s="60">
        <f>MATCH(YEAR(KQ$1)&amp;MONTH(KQ$1),DM!$BL:$BL,0)-2</f>
        <v>705</v>
      </c>
      <c r="KR3" s="60">
        <f>MATCH(YEAR(KR$1)&amp;MONTH(KR$1),DM!$BL:$BL,0)-2</f>
        <v>706</v>
      </c>
      <c r="KS3" s="60">
        <f>MATCH(YEAR(KS$1)&amp;MONTH(KS$1),DM!$BL:$BL,0)-2</f>
        <v>707</v>
      </c>
      <c r="KT3" s="60">
        <f>MATCH(YEAR(KT$1)&amp;MONTH(KT$1),DM!$BL:$BL,0)-2</f>
        <v>708</v>
      </c>
      <c r="KU3" s="60">
        <f>MATCH(YEAR(KU$1)&amp;MONTH(KU$1),DM!$BL:$BL,0)-2</f>
        <v>709</v>
      </c>
      <c r="KV3" s="60">
        <f>MATCH(YEAR(KV$1)&amp;MONTH(KV$1),DM!$BL:$BL,0)-2</f>
        <v>710</v>
      </c>
      <c r="KW3" s="60">
        <f>MATCH(YEAR(KW$1)&amp;MONTH(KW$1),DM!$BL:$BL,0)-2</f>
        <v>711</v>
      </c>
      <c r="KX3" s="60">
        <f>MATCH(YEAR(KX$1)&amp;MONTH(KX$1),DM!$BL:$BL,0)-2</f>
        <v>712</v>
      </c>
      <c r="KY3" s="60">
        <f>MATCH(YEAR(KY$1)&amp;MONTH(KY$1),DM!$BL:$BL,0)-2</f>
        <v>713</v>
      </c>
      <c r="KZ3" s="60">
        <f>MATCH(YEAR(KZ$1)&amp;MONTH(KZ$1),DM!$BL:$BL,0)-2</f>
        <v>714</v>
      </c>
      <c r="LA3" s="60">
        <f>MATCH(YEAR(LA$1)&amp;MONTH(LA$1),DM!$BL:$BL,0)-2</f>
        <v>715</v>
      </c>
      <c r="LB3" s="60">
        <f>MATCH(YEAR(LB$1)&amp;MONTH(LB$1),DM!$BL:$BL,0)-2</f>
        <v>716</v>
      </c>
      <c r="LC3" s="60">
        <f>MATCH(YEAR(LC$1)&amp;MONTH(LC$1),DM!$BL:$BL,0)-2</f>
        <v>717</v>
      </c>
      <c r="LD3" s="60">
        <f>MATCH(YEAR(LD$1)&amp;MONTH(LD$1),DM!$BL:$BL,0)-2</f>
        <v>718</v>
      </c>
      <c r="LE3" s="60">
        <f>MATCH(YEAR(LE$1)&amp;MONTH(LE$1),DM!$BL:$BL,0)-2</f>
        <v>719</v>
      </c>
      <c r="LF3" s="60">
        <f>MATCH(YEAR(LF$1)&amp;MONTH(LF$1),DM!$BL:$BL,0)-2</f>
        <v>720</v>
      </c>
      <c r="LG3" s="60">
        <f>MATCH(YEAR(LG$1)&amp;MONTH(LG$1),DM!$BL:$BL,0)-2</f>
        <v>721</v>
      </c>
      <c r="LH3" s="60">
        <f>MATCH(YEAR(LH$1)&amp;MONTH(LH$1),DM!$BL:$BL,0)-2</f>
        <v>722</v>
      </c>
      <c r="LI3" s="60">
        <f>MATCH(YEAR(LI$1)&amp;MONTH(LI$1),DM!$BL:$BL,0)-2</f>
        <v>723</v>
      </c>
      <c r="LJ3" s="60">
        <f>MATCH(YEAR(LJ$1)&amp;MONTH(LJ$1),DM!$BL:$BL,0)-2</f>
        <v>724</v>
      </c>
      <c r="LK3" s="60">
        <f>MATCH(YEAR(LK$1)&amp;MONTH(LK$1),DM!$BL:$BL,0)-2</f>
        <v>725</v>
      </c>
      <c r="LL3" s="60">
        <f>MATCH(YEAR(LL$1)&amp;MONTH(LL$1),DM!$BL:$BL,0)-2</f>
        <v>726</v>
      </c>
      <c r="LM3" s="60">
        <f>MATCH(YEAR(LM$1)&amp;MONTH(LM$1),DM!$BL:$BL,0)-2</f>
        <v>727</v>
      </c>
      <c r="LN3" s="60">
        <f>MATCH(YEAR(LN$1)&amp;MONTH(LN$1),DM!$BL:$BL,0)-2</f>
        <v>728</v>
      </c>
      <c r="LO3" s="60">
        <f>MATCH(YEAR(LO$1)&amp;MONTH(LO$1),DM!$BL:$BL,0)-2</f>
        <v>729</v>
      </c>
      <c r="LP3" s="60">
        <f>MATCH(YEAR(LP$1)&amp;MONTH(LP$1),DM!$BL:$BL,0)-2</f>
        <v>730</v>
      </c>
      <c r="LQ3" s="60">
        <f>MATCH(YEAR(LQ$1)&amp;MONTH(LQ$1),DM!$BL:$BL,0)-2</f>
        <v>731</v>
      </c>
      <c r="LR3" s="60">
        <f>MATCH(YEAR(LR$1)&amp;MONTH(LR$1),DM!$BL:$BL,0)-2</f>
        <v>732</v>
      </c>
      <c r="LS3" s="60">
        <f>MATCH(YEAR(LS$1)&amp;MONTH(LS$1),DM!$BL:$BL,0)-2</f>
        <v>733</v>
      </c>
      <c r="LT3" s="60">
        <f>MATCH(YEAR(LT$1)&amp;MONTH(LT$1),DM!$BL:$BL,0)-2</f>
        <v>734</v>
      </c>
      <c r="LU3" s="60">
        <f>MATCH(YEAR(LU$1)&amp;MONTH(LU$1),DM!$BL:$BL,0)-2</f>
        <v>735</v>
      </c>
      <c r="LV3" s="60">
        <f>MATCH(YEAR(LV$1)&amp;MONTH(LV$1),DM!$BL:$BL,0)-2</f>
        <v>736</v>
      </c>
      <c r="LW3" s="60">
        <f>MATCH(YEAR(LW$1)&amp;MONTH(LW$1),DM!$BL:$BL,0)-2</f>
        <v>737</v>
      </c>
      <c r="LX3" s="60">
        <f>MATCH(YEAR(LX$1)&amp;MONTH(LX$1),DM!$BL:$BL,0)-2</f>
        <v>738</v>
      </c>
      <c r="LY3" s="60">
        <f>MATCH(YEAR(LY$1)&amp;MONTH(LY$1),DM!$BL:$BL,0)-2</f>
        <v>739</v>
      </c>
      <c r="LZ3" s="60">
        <f>MATCH(YEAR(LZ$1)&amp;MONTH(LZ$1),DM!$BL:$BL,0)-2</f>
        <v>740</v>
      </c>
      <c r="MA3" s="60">
        <f>MATCH(YEAR(MA$1)&amp;MONTH(MA$1),DM!$BL:$BL,0)-2</f>
        <v>741</v>
      </c>
      <c r="MB3" s="60">
        <f>MATCH(YEAR(MB$1)&amp;MONTH(MB$1),DM!$BL:$BL,0)-2</f>
        <v>742</v>
      </c>
      <c r="MC3" s="60">
        <f>MATCH(YEAR(MC$1)&amp;MONTH(MC$1),DM!$BL:$BL,0)-2</f>
        <v>743</v>
      </c>
      <c r="MD3" s="60">
        <f>MATCH(YEAR(MD$1)&amp;MONTH(MD$1),DM!$BL:$BL,0)-2</f>
        <v>744</v>
      </c>
      <c r="ME3" s="60">
        <f>MATCH(YEAR(ME$1)&amp;MONTH(ME$1),DM!$BL:$BL,0)-2</f>
        <v>745</v>
      </c>
      <c r="MF3" s="60">
        <f>MATCH(YEAR(MF$1)&amp;MONTH(MF$1),DM!$BL:$BL,0)-2</f>
        <v>746</v>
      </c>
      <c r="MG3" s="60">
        <f>MATCH(YEAR(MG$1)&amp;MONTH(MG$1),DM!$BL:$BL,0)-2</f>
        <v>747</v>
      </c>
      <c r="MH3" s="60">
        <f>MATCH(YEAR(MH$1)&amp;MONTH(MH$1),DM!$BL:$BL,0)-2</f>
        <v>748</v>
      </c>
      <c r="MI3" s="60">
        <f>MATCH(YEAR(MI$1)&amp;MONTH(MI$1),DM!$BL:$BL,0)-2</f>
        <v>749</v>
      </c>
      <c r="MJ3" s="60">
        <f>MATCH(YEAR(MJ$1)&amp;MONTH(MJ$1),DM!$BL:$BL,0)-2</f>
        <v>750</v>
      </c>
      <c r="MK3" s="60">
        <f>MATCH(YEAR(MK$1)&amp;MONTH(MK$1),DM!$BL:$BL,0)-2</f>
        <v>751</v>
      </c>
      <c r="ML3" s="60">
        <f>MATCH(YEAR(ML$1)&amp;MONTH(ML$1),DM!$BL:$BL,0)-2</f>
        <v>752</v>
      </c>
      <c r="MM3" s="60">
        <f>MATCH(YEAR(MM$1)&amp;MONTH(MM$1),DM!$BL:$BL,0)-2</f>
        <v>753</v>
      </c>
      <c r="MN3" s="60">
        <f>MATCH(YEAR(MN$1)&amp;MONTH(MN$1),DM!$BL:$BL,0)-2</f>
        <v>754</v>
      </c>
      <c r="MO3" s="60">
        <f>MATCH(YEAR(MO$1)&amp;MONTH(MO$1),DM!$BL:$BL,0)-2</f>
        <v>755</v>
      </c>
      <c r="MP3" s="60">
        <f>MATCH(YEAR(MP$1)&amp;MONTH(MP$1),DM!$BL:$BL,0)-2</f>
        <v>756</v>
      </c>
      <c r="MQ3" s="60">
        <f>MATCH(YEAR(MQ$1)&amp;MONTH(MQ$1),DM!$BL:$BL,0)-2</f>
        <v>757</v>
      </c>
      <c r="MR3" s="60">
        <f>MATCH(YEAR(MR$1)&amp;MONTH(MR$1),DM!$BL:$BL,0)-2</f>
        <v>758</v>
      </c>
      <c r="MS3" s="60">
        <f>MATCH(YEAR(MS$1)&amp;MONTH(MS$1),DM!$BL:$BL,0)-2</f>
        <v>759</v>
      </c>
      <c r="MT3" s="60">
        <f>MATCH(YEAR(MT$1)&amp;MONTH(MT$1),DM!$BL:$BL,0)-2</f>
        <v>760</v>
      </c>
      <c r="MU3" s="60">
        <f>MATCH(YEAR(MU$1)&amp;MONTH(MU$1),DM!$BL:$BL,0)-2</f>
        <v>761</v>
      </c>
      <c r="MV3" s="60">
        <f>MATCH(YEAR(MV$1)&amp;MONTH(MV$1),DM!$BL:$BL,0)-2</f>
        <v>762</v>
      </c>
      <c r="MW3" s="60">
        <f>MATCH(YEAR(MW$1)&amp;MONTH(MW$1),DM!$BL:$BL,0)-2</f>
        <v>763</v>
      </c>
      <c r="MX3" s="60">
        <f>MATCH(YEAR(MX$1)&amp;MONTH(MX$1),DM!$BL:$BL,0)-2</f>
        <v>764</v>
      </c>
      <c r="MY3" s="60">
        <f>MATCH(YEAR(MY$1)&amp;MONTH(MY$1),DM!$BL:$BL,0)-2</f>
        <v>765</v>
      </c>
      <c r="MZ3" s="60">
        <f>MATCH(YEAR(MZ$1)&amp;MONTH(MZ$1),DM!$BL:$BL,0)-2</f>
        <v>766</v>
      </c>
      <c r="NA3" s="60">
        <f>MATCH(YEAR(NA$1)&amp;MONTH(NA$1),DM!$BL:$BL,0)-2</f>
        <v>767</v>
      </c>
      <c r="NB3" s="60">
        <f>MATCH(YEAR(NB$1)&amp;MONTH(NB$1),DM!$BL:$BL,0)-2</f>
        <v>768</v>
      </c>
      <c r="NC3" s="60">
        <f>MATCH(YEAR(NC$1)&amp;MONTH(NC$1),DM!$BL:$BL,0)-2</f>
        <v>769</v>
      </c>
      <c r="ND3" s="60">
        <f>MATCH(YEAR(ND$1)&amp;MONTH(ND$1),DM!$BL:$BL,0)-2</f>
        <v>770</v>
      </c>
      <c r="NE3" s="60">
        <f>MATCH(YEAR(NE$1)&amp;MONTH(NE$1),DM!$BL:$BL,0)-2</f>
        <v>771</v>
      </c>
      <c r="NF3" s="60">
        <f>MATCH(YEAR(NF$1)&amp;MONTH(NF$1),DM!$BL:$BL,0)-2</f>
        <v>772</v>
      </c>
      <c r="NG3" s="60">
        <f>MATCH(YEAR(NG$1)&amp;MONTH(NG$1),DM!$BL:$BL,0)-2</f>
        <v>773</v>
      </c>
      <c r="NH3" s="60">
        <f>MATCH(YEAR(NH$1)&amp;MONTH(NH$1),DM!$BL:$BL,0)-2</f>
        <v>774</v>
      </c>
      <c r="NI3" s="60">
        <f>MATCH(YEAR(NI$1)&amp;MONTH(NI$1),DM!$BL:$BL,0)-2</f>
        <v>775</v>
      </c>
      <c r="NJ3" s="60">
        <f>MATCH(YEAR(NJ$1)&amp;MONTH(NJ$1),DM!$BL:$BL,0)-2</f>
        <v>776</v>
      </c>
      <c r="NK3" s="60">
        <f>MATCH(YEAR(NK$1)&amp;MONTH(NK$1),DM!$BL:$BL,0)-2</f>
        <v>777</v>
      </c>
      <c r="NL3" s="60">
        <f>MATCH(YEAR(NL$1)&amp;MONTH(NL$1),DM!$BL:$BL,0)-2</f>
        <v>778</v>
      </c>
      <c r="NM3" s="60">
        <f>MATCH(YEAR(NM$1)&amp;MONTH(NM$1),DM!$BL:$BL,0)-2</f>
        <v>779</v>
      </c>
      <c r="NN3" s="60">
        <f>MATCH(YEAR(NN$1)&amp;MONTH(NN$1),DM!$BL:$BL,0)-2</f>
        <v>780</v>
      </c>
      <c r="NO3" s="60">
        <f>MATCH(YEAR(NO$1)&amp;MONTH(NO$1),DM!$BL:$BL,0)-2</f>
        <v>781</v>
      </c>
      <c r="NP3" s="60">
        <f>MATCH(YEAR(NP$1)&amp;MONTH(NP$1),DM!$BL:$BL,0)-2</f>
        <v>782</v>
      </c>
      <c r="NQ3" s="60">
        <f>MATCH(YEAR(NQ$1)&amp;MONTH(NQ$1),DM!$BL:$BL,0)-2</f>
        <v>783</v>
      </c>
      <c r="NR3" s="60">
        <f>MATCH(YEAR(NR$1)&amp;MONTH(NR$1),DM!$BL:$BL,0)-2</f>
        <v>784</v>
      </c>
      <c r="NS3" s="60">
        <f>MATCH(YEAR(NS$1)&amp;MONTH(NS$1),DM!$BL:$BL,0)-2</f>
        <v>785</v>
      </c>
      <c r="NT3" s="60">
        <f>MATCH(YEAR(NT$1)&amp;MONTH(NT$1),DM!$BL:$BL,0)-2</f>
        <v>786</v>
      </c>
      <c r="NU3" s="60">
        <f>MATCH(YEAR(NU$1)&amp;MONTH(NU$1),DM!$BL:$BL,0)-2</f>
        <v>787</v>
      </c>
      <c r="NV3" s="60">
        <f>MATCH(YEAR(NV$1)&amp;MONTH(NV$1),DM!$BL:$BL,0)-2</f>
        <v>788</v>
      </c>
      <c r="NW3" s="60">
        <f>MATCH(YEAR(NW$1)&amp;MONTH(NW$1),DM!$BL:$BL,0)-2</f>
        <v>789</v>
      </c>
    </row>
    <row r="4" spans="1:387" s="52" customFormat="1" ht="15" customHeight="1" x14ac:dyDescent="0.2">
      <c r="A4" s="53" t="s">
        <v>198</v>
      </c>
      <c r="B4" s="54" t="s">
        <v>173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2">
        <f>HLOOKUP($B4,DM!$3:$10000,DR$3,0)</f>
        <v>47.133174934279623</v>
      </c>
      <c r="DS4" s="52">
        <f>HLOOKUP($B4,DM!$3:$10000,DS$3,0)</f>
        <v>47.369043940285614</v>
      </c>
      <c r="DT4" s="52">
        <f>HLOOKUP($B4,DM!$3:$10000,DT$3,0)</f>
        <v>47.621478996880676</v>
      </c>
      <c r="DU4" s="52">
        <f>HLOOKUP($B4,DM!$3:$10000,DU$3,0)</f>
        <v>47.207327886752473</v>
      </c>
      <c r="DV4" s="52">
        <f>HLOOKUP($B4,DM!$3:$10000,DV$3,0)</f>
        <v>47.524046049266389</v>
      </c>
      <c r="DW4" s="52">
        <f>HLOOKUP($B4,DM!$3:$10000,DW$3,0)</f>
        <v>47.850479492839021</v>
      </c>
      <c r="DX4" s="52">
        <f>HLOOKUP($B4,DM!$3:$10000,DX$3,0)</f>
        <v>47.445998910113886</v>
      </c>
      <c r="DY4" s="52">
        <f>HLOOKUP($B4,DM!$3:$10000,DY$3,0)</f>
        <v>47.712175084942999</v>
      </c>
      <c r="DZ4" s="52">
        <f>HLOOKUP($B4,DM!$3:$10000,DZ$3,0)</f>
        <v>47.954989034355435</v>
      </c>
      <c r="EA4" s="52">
        <f>HLOOKUP($B4,DM!$3:$10000,EA$3,0)</f>
        <v>47.585736480042144</v>
      </c>
      <c r="EB4" s="52">
        <f>HLOOKUP($B4,DM!$3:$10000,EB$3,0)</f>
        <v>47.901820286374011</v>
      </c>
      <c r="EC4" s="52">
        <f>HLOOKUP($B4,DM!$3:$10000,EC$3,0)</f>
        <v>48.295034590901679</v>
      </c>
      <c r="ED4" s="52">
        <f>HLOOKUP($B4,DM!$3:$10000,ED$3,0)</f>
        <v>48.114413544840055</v>
      </c>
      <c r="EE4" s="52">
        <f>HLOOKUP($B4,DM!$3:$10000,EE$3,0)</f>
        <v>48.516020161659917</v>
      </c>
      <c r="EF4" s="52">
        <f>HLOOKUP($B4,DM!$3:$10000,EF$3,0)</f>
        <v>48.870225254003827</v>
      </c>
      <c r="EG4" s="52">
        <f>HLOOKUP($B4,DM!$3:$10000,EG$3,0)</f>
        <v>48.449249143944854</v>
      </c>
      <c r="EH4" s="52">
        <f>HLOOKUP($B4,DM!$3:$10000,EH$3,0)</f>
        <v>48.658896988805004</v>
      </c>
      <c r="EI4" s="52">
        <f>HLOOKUP($B4,DM!$3:$10000,EI$3,0)</f>
        <v>48.872958472504344</v>
      </c>
      <c r="EJ4" s="52">
        <f>HLOOKUP($B4,DM!$3:$10000,EJ$3,0)</f>
        <v>48.357812086795562</v>
      </c>
      <c r="EK4" s="52">
        <f>HLOOKUP($B4,DM!$3:$10000,EK$3,0)</f>
        <v>48.628449177103384</v>
      </c>
      <c r="EL4" s="52">
        <f>HLOOKUP($B4,DM!$3:$10000,EL$3,0)</f>
        <v>48.894014086334472</v>
      </c>
      <c r="EM4" s="52">
        <f>HLOOKUP($B4,DM!$3:$10000,EM$3,0)</f>
        <v>48.404957808685737</v>
      </c>
      <c r="EN4" s="52">
        <f>HLOOKUP($B4,DM!$3:$10000,EN$3,0)</f>
        <v>48.620895217246954</v>
      </c>
      <c r="EO4" s="52">
        <f>HLOOKUP($B4,DM!$3:$10000,EO$3,0)</f>
        <v>48.824340379031895</v>
      </c>
      <c r="EP4" s="52">
        <f>HLOOKUP($B4,DM!$3:$10000,EP$3,0)</f>
        <v>48.30869077584353</v>
      </c>
      <c r="EQ4" s="52">
        <f>HLOOKUP($B4,DM!$3:$10000,EQ$3,0)</f>
        <v>48.5555440363228</v>
      </c>
      <c r="ER4" s="52">
        <f>HLOOKUP($B4,DM!$3:$10000,ER$3,0)</f>
        <v>48.818572866577078</v>
      </c>
      <c r="ES4" s="52">
        <f>HLOOKUP($B4,DM!$3:$10000,ES$3,0)</f>
        <v>48.290551143288425</v>
      </c>
      <c r="ET4" s="52">
        <f>HLOOKUP($B4,DM!$3:$10000,ET$3,0)</f>
        <v>48.541139649876975</v>
      </c>
      <c r="EU4" s="52">
        <f>HLOOKUP($B4,DM!$3:$10000,EU$3,0)</f>
        <v>48.886910254962551</v>
      </c>
      <c r="EV4" s="52">
        <f>HLOOKUP($B4,DM!$3:$10000,EV$3,0)</f>
        <v>48.407527112208378</v>
      </c>
      <c r="EW4" s="52">
        <f>HLOOKUP($B4,DM!$3:$10000,EW$3,0)</f>
        <v>48.615837842676797</v>
      </c>
      <c r="EX4" s="52">
        <f>HLOOKUP($B4,DM!$3:$10000,EX$3,0)</f>
        <v>48.69357081574848</v>
      </c>
      <c r="EY4" s="52">
        <f>HLOOKUP($B4,DM!$3:$10000,EY$3,0)</f>
        <v>48.021633652400247</v>
      </c>
      <c r="EZ4" s="52">
        <f>HLOOKUP($B4,DM!$3:$10000,EZ$3,0)</f>
        <v>48.293778224434085</v>
      </c>
      <c r="FA4" s="52">
        <f>HLOOKUP($B4,DM!$3:$10000,FA$3,0)</f>
        <v>48.560901678902717</v>
      </c>
      <c r="FB4" s="52">
        <f>HLOOKUP($B4,DM!$3:$10000,FB$3,0)</f>
        <v>48.000968493191081</v>
      </c>
      <c r="FC4" s="52">
        <f>HLOOKUP($B4,DM!$3:$10000,FC$3,0)</f>
        <v>48.236535451834769</v>
      </c>
      <c r="FD4" s="52">
        <f>HLOOKUP($B4,DM!$3:$10000,FD$3,0)</f>
        <v>48.586097050605311</v>
      </c>
      <c r="FE4" s="52">
        <f>HLOOKUP($B4,DM!$3:$10000,FE$3,0)</f>
        <v>48.3811193856938</v>
      </c>
      <c r="FF4" s="52">
        <f>HLOOKUP($B4,DM!$3:$10000,FF$3,0)</f>
        <v>48.858083366573695</v>
      </c>
      <c r="FG4" s="52">
        <f>HLOOKUP($B4,DM!$3:$10000,FG$3,0)</f>
        <v>49.378614609510777</v>
      </c>
      <c r="FH4" s="52">
        <f>HLOOKUP($B4,DM!$3:$10000,FH$3,0)</f>
        <v>49.19999501117919</v>
      </c>
      <c r="FI4" s="52">
        <f>HLOOKUP($B4,DM!$3:$10000,FI$3,0)</f>
        <v>49.524332651999273</v>
      </c>
      <c r="FJ4" s="52">
        <f>HLOOKUP($B4,DM!$3:$10000,FJ$3,0)</f>
        <v>49.739379115536074</v>
      </c>
      <c r="FK4" s="52">
        <f>HLOOKUP($B4,DM!$3:$10000,FK$3,0)</f>
        <v>49.654848076184223</v>
      </c>
      <c r="FL4" s="52">
        <f>HLOOKUP($B4,DM!$3:$10000,FL$3,0)</f>
        <v>50.21266743535768</v>
      </c>
      <c r="FM4" s="52">
        <f>HLOOKUP($B4,DM!$3:$10000,FM$3,0)</f>
        <v>50.638522671846665</v>
      </c>
      <c r="FN4" s="52">
        <f>HLOOKUP($B4,DM!$3:$10000,FN$3,0)</f>
        <v>50.759804259185117</v>
      </c>
      <c r="FO4" s="52">
        <f>HLOOKUP($B4,DM!$3:$10000,FO$3,0)</f>
        <v>51.029916070591973</v>
      </c>
      <c r="FP4" s="52">
        <f>HLOOKUP($B4,DM!$3:$10000,FP$3,0)</f>
        <v>51.400726071948853</v>
      </c>
      <c r="FQ4" s="52">
        <f>HLOOKUP($B4,DM!$3:$10000,FQ$3,0)</f>
        <v>51.456165784678532</v>
      </c>
      <c r="FR4" s="52">
        <f>HLOOKUP($B4,DM!$3:$10000,FR$3,0)</f>
        <v>51.650839249355187</v>
      </c>
      <c r="FS4" s="52">
        <f>HLOOKUP($B4,DM!$3:$10000,FS$3,0)</f>
        <v>51.78156657595845</v>
      </c>
      <c r="FT4" s="52">
        <f>HLOOKUP($B4,DM!$3:$10000,FT$3,0)</f>
        <v>51.516576014808578</v>
      </c>
      <c r="FU4" s="52">
        <f>HLOOKUP($B4,DM!$3:$10000,FU$3,0)</f>
        <v>51.675725442723454</v>
      </c>
      <c r="FV4" s="52">
        <f>HLOOKUP($B4,DM!$3:$10000,FV$3,0)</f>
        <v>51.967759952885515</v>
      </c>
      <c r="FW4" s="52">
        <f>HLOOKUP($B4,DM!$3:$10000,FW$3,0)</f>
        <v>51.951834241149754</v>
      </c>
      <c r="FX4" s="52">
        <f>HLOOKUP($B4,DM!$3:$10000,FX$3,0)</f>
        <v>52.29154295846903</v>
      </c>
      <c r="FY4" s="52">
        <f>HLOOKUP($B4,DM!$3:$10000,FY$3,0)</f>
        <v>52.637462072814245</v>
      </c>
      <c r="FZ4" s="52">
        <f>HLOOKUP($B4,DM!$3:$10000,FZ$3,0)</f>
        <v>52.522888766266561</v>
      </c>
      <c r="GA4" s="52">
        <f>HLOOKUP($B4,DM!$3:$10000,GA$3,0)</f>
        <v>52.879802201035922</v>
      </c>
      <c r="GB4" s="52">
        <f>HLOOKUP($B4,DM!$3:$10000,GB$3,0)</f>
        <v>53.199793556346378</v>
      </c>
      <c r="GC4" s="52">
        <f>HLOOKUP($B4,DM!$3:$10000,GC$3,0)</f>
        <v>52.974382174895332</v>
      </c>
      <c r="GD4" s="52">
        <f>HLOOKUP($B4,DM!$3:$10000,GD$3,0)</f>
        <v>53.247475851306859</v>
      </c>
      <c r="GE4" s="52">
        <f>HLOOKUP($B4,DM!$3:$10000,GE$3,0)</f>
        <v>53.534589961998449</v>
      </c>
      <c r="GF4" s="52">
        <f>HLOOKUP($B4,DM!$3:$10000,GF$3,0)</f>
        <v>53.412803697645906</v>
      </c>
      <c r="GG4" s="52">
        <f>HLOOKUP($B4,DM!$3:$10000,GG$3,0)</f>
        <v>53.817574299797457</v>
      </c>
      <c r="GH4" s="52">
        <f>HLOOKUP($B4,DM!$3:$10000,GH$3,0)</f>
        <v>54.251041325235875</v>
      </c>
      <c r="GI4" s="52">
        <f>HLOOKUP($B4,DM!$3:$10000,GI$3,0)</f>
        <v>54.163800861055265</v>
      </c>
      <c r="GJ4" s="52">
        <f>HLOOKUP($B4,DM!$3:$10000,GJ$3,0)</f>
        <v>54.393603910864904</v>
      </c>
      <c r="GK4" s="52">
        <f>HLOOKUP($B4,DM!$3:$10000,GK$3,0)</f>
        <v>54.456141459576102</v>
      </c>
      <c r="GL4" s="52">
        <f>HLOOKUP($B4,DM!$3:$10000,GL$3,0)</f>
        <v>53.667238792559345</v>
      </c>
      <c r="GM4" s="52">
        <f>HLOOKUP($B4,DM!$3:$10000,GM$3,0)</f>
        <v>53.649809664692164</v>
      </c>
      <c r="GN4" s="52">
        <f>HLOOKUP($B4,DM!$3:$10000,GN$3,0)</f>
        <v>53.684667920426556</v>
      </c>
      <c r="GO4" s="52">
        <f>HLOOKUP($B4,DM!$3:$10000,GO$3,0)</f>
        <v>52.999677837537504</v>
      </c>
      <c r="GP4" s="52">
        <f>HLOOKUP($B4,DM!$3:$10000,GP$3,0)</f>
        <v>53.24171605122595</v>
      </c>
      <c r="GQ4" s="52">
        <f>HLOOKUP($B4,DM!$3:$10000,GQ$3,0)</f>
        <v>53.578300442136474</v>
      </c>
      <c r="GR4" s="52">
        <f>HLOOKUP($B4,DM!$3:$10000,GR$3,0)</f>
        <v>53.169970839731903</v>
      </c>
      <c r="GS4" s="52">
        <f>HLOOKUP($B4,DM!$3:$10000,GS$3,0)</f>
        <v>53.51325597035008</v>
      </c>
      <c r="GT4" s="52">
        <f>HLOOKUP($B4,DM!$3:$10000,GT$3,0)</f>
        <v>53.778378598333745</v>
      </c>
      <c r="GU4" s="52">
        <f>HLOOKUP($B4,DM!$3:$10000,GU$3,0)</f>
        <v>52.992995199745963</v>
      </c>
      <c r="GV4" s="52">
        <f>HLOOKUP($B4,DM!$3:$10000,GV$3,0)</f>
        <v>53.202429200769096</v>
      </c>
      <c r="GW4" s="52">
        <f>HLOOKUP($B4,DM!$3:$10000,GW$3,0)</f>
        <v>53.452680312206688</v>
      </c>
      <c r="GX4" s="52">
        <f>HLOOKUP($B4,DM!$3:$10000,GX$3,0)</f>
        <v>52.882321803355914</v>
      </c>
      <c r="GY4" s="52">
        <f>HLOOKUP($B4,DM!$3:$10000,GY$3,0)</f>
        <v>53.085502125621666</v>
      </c>
      <c r="GZ4" s="52">
        <f>HLOOKUP($B4,DM!$3:$10000,GZ$3,0)</f>
        <v>53.227700632200559</v>
      </c>
      <c r="HA4" s="52">
        <f>HLOOKUP($B4,DM!$3:$10000,HA$3,0)</f>
        <v>52.497748043300149</v>
      </c>
      <c r="HB4" s="52">
        <f>HLOOKUP($B4,DM!$3:$10000,HB$3,0)</f>
        <v>52.562156430464803</v>
      </c>
      <c r="HC4" s="52">
        <f>HLOOKUP($B4,DM!$3:$10000,HC$3,0)</f>
        <v>52.647852335421177</v>
      </c>
      <c r="HD4" s="52">
        <f>HLOOKUP($B4,DM!$3:$10000,HD$3,0)</f>
        <v>51.86484594391321</v>
      </c>
      <c r="HE4" s="52">
        <f>HLOOKUP($B4,DM!$3:$10000,HE$3,0)</f>
        <v>52.035751411611756</v>
      </c>
      <c r="HF4" s="52">
        <f>HLOOKUP($B4,DM!$3:$10000,HF$3,0)</f>
        <v>52.253877228313343</v>
      </c>
      <c r="HG4" s="52">
        <f>HLOOKUP($B4,DM!$3:$10000,HG$3,0)</f>
        <v>51.680302954811182</v>
      </c>
      <c r="HH4" s="52">
        <f>HLOOKUP($B4,DM!$3:$10000,HH$3,0)</f>
        <v>51.940119731703263</v>
      </c>
      <c r="HI4" s="52">
        <f>HLOOKUP($B4,DM!$3:$10000,HI$3,0)</f>
        <v>52.206273503153696</v>
      </c>
      <c r="HJ4" s="52">
        <f>HLOOKUP($B4,DM!$3:$10000,HJ$3,0)</f>
        <v>51.572245280144877</v>
      </c>
      <c r="HK4" s="52">
        <f>HLOOKUP($B4,DM!$3:$10000,HK$3,0)</f>
        <v>51.773011501963083</v>
      </c>
      <c r="HL4" s="52">
        <f>HLOOKUP($B4,DM!$3:$10000,HL$3,0)</f>
        <v>51.99585421647798</v>
      </c>
      <c r="HM4" s="52">
        <f>HLOOKUP($B4,DM!$3:$10000,HM$3,0)</f>
        <v>51.427629175632738</v>
      </c>
      <c r="HN4" s="52">
        <f>HLOOKUP($B4,DM!$3:$10000,HN$3,0)</f>
        <v>51.635504872409442</v>
      </c>
      <c r="HO4" s="52">
        <f>HLOOKUP($B4,DM!$3:$10000,HO$3,0)</f>
        <v>51.829573327333819</v>
      </c>
      <c r="HP4" s="52">
        <f>HLOOKUP($B4,DM!$3:$10000,HP$3,0)</f>
        <v>51.151861093157748</v>
      </c>
      <c r="HQ4" s="52">
        <f>HLOOKUP($B4,DM!$3:$10000,HQ$3,0)</f>
        <v>51.357437792666872</v>
      </c>
      <c r="HR4" s="52">
        <f>HLOOKUP($B4,DM!$3:$10000,HR$3,0)</f>
        <v>51.574085942333149</v>
      </c>
      <c r="HS4" s="52">
        <f>HLOOKUP($B4,DM!$3:$10000,HS$3,0)</f>
        <v>51.042690899089308</v>
      </c>
      <c r="HT4" s="52">
        <f>HLOOKUP($B4,DM!$3:$10000,HT$3,0)</f>
        <v>51.289150696071815</v>
      </c>
      <c r="HU4" s="52">
        <f>HLOOKUP($B4,DM!$3:$10000,HU$3,0)</f>
        <v>51.554187864686185</v>
      </c>
      <c r="HV4" s="52">
        <f>HLOOKUP($B4,DM!$3:$10000,HV$3,0)</f>
        <v>51.140723130308999</v>
      </c>
      <c r="HW4" s="52">
        <f>HLOOKUP($B4,DM!$3:$10000,HW$3,0)</f>
        <v>51.451121654395784</v>
      </c>
      <c r="HX4" s="52">
        <f>HLOOKUP($B4,DM!$3:$10000,HX$3,0)</f>
        <v>51.734635266947492</v>
      </c>
      <c r="HY4" s="52">
        <f>HLOOKUP($B4,DM!$3:$10000,HY$3,0)</f>
        <v>51.308726870228462</v>
      </c>
      <c r="HZ4" s="52">
        <f>HLOOKUP($B4,DM!$3:$10000,HZ$3,0)</f>
        <v>51.520097311476562</v>
      </c>
      <c r="IA4" s="52">
        <f>HLOOKUP($B4,DM!$3:$10000,IA$3,0)</f>
        <v>51.814230379834378</v>
      </c>
      <c r="IB4" s="52">
        <f>HLOOKUP($B4,DM!$3:$10000,IB$3,0)</f>
        <v>51.539115738807439</v>
      </c>
      <c r="IC4" s="52">
        <f>HLOOKUP($B4,DM!$3:$10000,IC$3,0)</f>
        <v>51.823382239582763</v>
      </c>
      <c r="ID4" s="52">
        <f>HLOOKUP($B4,DM!$3:$10000,ID$3,0)</f>
        <v>52.007403626734551</v>
      </c>
      <c r="IE4" s="52">
        <f>HLOOKUP($B4,DM!$3:$10000,IE$3,0)</f>
        <v>51.755272371012381</v>
      </c>
      <c r="IF4" s="52">
        <f>HLOOKUP($B4,DM!$3:$10000,IF$3,0)</f>
        <v>52.050280444409836</v>
      </c>
      <c r="IG4" s="52">
        <f>HLOOKUP($B4,DM!$3:$10000,IG$3,0)</f>
        <v>52.30587543920138</v>
      </c>
      <c r="IH4" s="52">
        <f>HLOOKUP($B4,DM!$3:$10000,IH$3,0)</f>
        <v>51.827782867788471</v>
      </c>
      <c r="II4" s="52">
        <f>HLOOKUP($B4,DM!$3:$10000,II$3,0)</f>
        <v>51.988259175464677</v>
      </c>
      <c r="IJ4" s="52">
        <f>HLOOKUP($B4,DM!$3:$10000,IJ$3,0)</f>
        <v>52.195852073476054</v>
      </c>
      <c r="IK4" s="52">
        <f>HLOOKUP($B4,DM!$3:$10000,IK$3,0)</f>
        <v>51.95709885258821</v>
      </c>
      <c r="IL4" s="52">
        <f>HLOOKUP($B4,DM!$3:$10000,IL$3,0)</f>
        <v>52.382649641590518</v>
      </c>
      <c r="IM4" s="52">
        <f>HLOOKUP($B4,DM!$3:$10000,IM$3,0)</f>
        <v>52.828728354831952</v>
      </c>
      <c r="IN4" s="52">
        <f>HLOOKUP($B4,DM!$3:$10000,IN$3,0)</f>
        <v>52.703489913500178</v>
      </c>
      <c r="IO4" s="52">
        <f>HLOOKUP($B4,DM!$3:$10000,IO$3,0)</f>
        <v>52.86852594520353</v>
      </c>
      <c r="IP4" s="52">
        <f>HLOOKUP($B4,DM!$3:$10000,IP$3,0)</f>
        <v>53.042031232347966</v>
      </c>
      <c r="IQ4" s="52">
        <f>HLOOKUP($B4,DM!$3:$10000,IQ$3,0)</f>
        <v>52.838702574832318</v>
      </c>
      <c r="IR4" s="52">
        <f>HLOOKUP($B4,DM!$3:$10000,IR$3,0)</f>
        <v>53.137078671448279</v>
      </c>
      <c r="IS4" s="52">
        <f>HLOOKUP($B4,DM!$3:$10000,IS$3,0)</f>
        <v>53.575666536237911</v>
      </c>
      <c r="IT4" s="52">
        <f>HLOOKUP($B4,DM!$3:$10000,IT$3,0)</f>
        <v>53.81980130297751</v>
      </c>
      <c r="IU4" s="52">
        <f>HLOOKUP($B4,DM!$3:$10000,IU$3,0)</f>
        <v>54.577431810512969</v>
      </c>
      <c r="IV4" s="52">
        <f>HLOOKUP($B4,DM!$3:$10000,IV$3,0)</f>
        <v>55.274696055585878</v>
      </c>
      <c r="IW4" s="52">
        <f>HLOOKUP($B4,DM!$3:$10000,IW$3,0)</f>
        <v>56.039467553692035</v>
      </c>
      <c r="IX4" s="52">
        <f>HLOOKUP($B4,DM!$3:$10000,IX$3,0)</f>
        <v>56.439571453832805</v>
      </c>
      <c r="IY4" s="52">
        <f>HLOOKUP($B4,DM!$3:$10000,IY$3,0)</f>
        <v>56.662279343888514</v>
      </c>
      <c r="IZ4" s="52">
        <f>HLOOKUP($B4,DM!$3:$10000,IZ$3,0)</f>
        <v>57.198391322692409</v>
      </c>
      <c r="JA4" s="52">
        <f>HLOOKUP($B4,DM!$3:$10000,JA$3,0)</f>
        <v>57.358132220225997</v>
      </c>
      <c r="JB4" s="52">
        <f>HLOOKUP($B4,DM!$3:$10000,JB$3,0)</f>
        <v>57.521513935936973</v>
      </c>
      <c r="JC4" s="52">
        <f>HLOOKUP($B4,DM!$3:$10000,JC$3,0)</f>
        <v>58.001547369144809</v>
      </c>
      <c r="JD4" s="52">
        <f>HLOOKUP($B4,DM!$3:$10000,JD$3,0)</f>
        <v>58.010032324181516</v>
      </c>
      <c r="JE4" s="52">
        <f>HLOOKUP($B4,DM!$3:$10000,JE$3,0)</f>
        <v>58.069197686329332</v>
      </c>
      <c r="JF4" s="52">
        <f>HLOOKUP($B4,DM!$3:$10000,JF$3,0)</f>
        <v>58.616336007125369</v>
      </c>
      <c r="JG4" s="52">
        <f>HLOOKUP($B4,DM!$3:$10000,JG$3,0)</f>
        <v>58.736210065914783</v>
      </c>
      <c r="JH4" s="52">
        <f>HLOOKUP($B4,DM!$3:$10000,JH$3,0)</f>
        <v>58.707107693260717</v>
      </c>
      <c r="JI4" s="52">
        <f>HLOOKUP($B4,DM!$3:$10000,JI$3,0)</f>
        <v>58.653467998414413</v>
      </c>
      <c r="JJ4" s="52">
        <f>HLOOKUP($B4,DM!$3:$10000,JJ$3,0)</f>
        <v>58.67423077794848</v>
      </c>
      <c r="JK4" s="52">
        <f>HLOOKUP($B4,DM!$3:$10000,JK$3,0)</f>
        <v>58.852098589290236</v>
      </c>
      <c r="JL4" s="52">
        <f>HLOOKUP($B4,DM!$3:$10000,JL$3,0)</f>
        <v>58.709760636206262</v>
      </c>
      <c r="JM4" s="52">
        <f>HLOOKUP($B4,DM!$3:$10000,JM$3,0)</f>
        <v>58.948795871187052</v>
      </c>
      <c r="JN4" s="52">
        <f>HLOOKUP($B4,DM!$3:$10000,JN$3,0)</f>
        <v>59.140115819338654</v>
      </c>
      <c r="JO4" s="52">
        <f>HLOOKUP($B4,DM!$3:$10000,JO$3,0)</f>
        <v>58.741984652468759</v>
      </c>
      <c r="JP4" s="52">
        <f>HLOOKUP($B4,DM!$3:$10000,JP$3,0)</f>
        <v>58.948927408144257</v>
      </c>
      <c r="JQ4" s="52">
        <f>HLOOKUP($B4,DM!$3:$10000,JQ$3,0)</f>
        <v>59.245371201949467</v>
      </c>
      <c r="JR4" s="52">
        <f>HLOOKUP($B4,DM!$3:$10000,JR$3,0)</f>
        <v>58.813646105623299</v>
      </c>
      <c r="JS4" s="52">
        <f>HLOOKUP($B4,DM!$3:$10000,JS$3,0)</f>
        <v>59.041875885253837</v>
      </c>
      <c r="JT4" s="52">
        <f>HLOOKUP($B4,DM!$3:$10000,JT$3,0)</f>
        <v>59.242250849260195</v>
      </c>
      <c r="JU4" s="52">
        <f>HLOOKUP($B4,DM!$3:$10000,JU$3,0)</f>
        <v>58.890315126085923</v>
      </c>
      <c r="JV4" s="52">
        <f>HLOOKUP($B4,DM!$3:$10000,JV$3,0)</f>
        <v>59.171352927537868</v>
      </c>
      <c r="JW4" s="52">
        <f>HLOOKUP($B4,DM!$3:$10000,JW$3,0)</f>
        <v>59.509309777385155</v>
      </c>
      <c r="JX4" s="52">
        <f>HLOOKUP($B4,DM!$3:$10000,JX$3,0)</f>
        <v>59.301955751090688</v>
      </c>
      <c r="JY4" s="52">
        <f>HLOOKUP($B4,DM!$3:$10000,JY$3,0)</f>
        <v>59.737422962970221</v>
      </c>
      <c r="JZ4" s="52">
        <f>HLOOKUP($B4,DM!$3:$10000,JZ$3,0)</f>
        <v>60.449985649075607</v>
      </c>
      <c r="KA4" s="52">
        <f>HLOOKUP($B4,DM!$3:$10000,KA$3,0)</f>
        <v>60.946275267761841</v>
      </c>
      <c r="KB4" s="52">
        <f>HLOOKUP($B4,DM!$3:$10000,KB$3,0)</f>
        <v>61.876511220867535</v>
      </c>
      <c r="KC4" s="52">
        <f>HLOOKUP($B4,DM!$3:$10000,KC$3,0)</f>
        <v>62.465464267415108</v>
      </c>
      <c r="KD4" s="52">
        <f>HLOOKUP($B4,DM!$3:$10000,KD$3,0)</f>
        <v>62.156802058036675</v>
      </c>
      <c r="KE4" s="52">
        <f>HLOOKUP($B4,DM!$3:$10000,KE$3,0)</f>
        <v>62.397870032443002</v>
      </c>
      <c r="KF4" s="52">
        <f>HLOOKUP($B4,DM!$3:$10000,KF$3,0)</f>
        <v>62.741943712250972</v>
      </c>
      <c r="KG4" s="52">
        <f>HLOOKUP($B4,DM!$3:$10000,KG$3,0)</f>
        <v>62.526077217941392</v>
      </c>
      <c r="KH4" s="52">
        <f>HLOOKUP($B4,DM!$3:$10000,KH$3,0)</f>
        <v>62.883589679902016</v>
      </c>
      <c r="KI4" s="52">
        <f>HLOOKUP($B4,DM!$3:$10000,KI$3,0)</f>
        <v>63.187700460382011</v>
      </c>
      <c r="KJ4" s="52">
        <f>HLOOKUP($B4,DM!$3:$10000,KJ$3,0)</f>
        <v>62.72749818293962</v>
      </c>
      <c r="KK4" s="52">
        <f>HLOOKUP($B4,DM!$3:$10000,KK$3,0)</f>
        <v>63.05773550429187</v>
      </c>
      <c r="KL4" s="52">
        <f>HLOOKUP($B4,DM!$3:$10000,KL$3,0)</f>
        <v>63.428033707374269</v>
      </c>
      <c r="KM4" s="52">
        <f>HLOOKUP($B4,DM!$3:$10000,KM$3,0)</f>
        <v>63.222458349607244</v>
      </c>
      <c r="KN4" s="52">
        <f>HLOOKUP($B4,DM!$3:$10000,KN$3,0)</f>
        <v>63.697807293045358</v>
      </c>
      <c r="KO4" s="52">
        <f>HLOOKUP($B4,DM!$3:$10000,KO$3,0)</f>
        <v>64.147773525911546</v>
      </c>
      <c r="KP4" s="52">
        <f>HLOOKUP($B4,DM!$3:$10000,KP$3,0)</f>
        <v>63.902633921647833</v>
      </c>
      <c r="KQ4" s="52">
        <f>HLOOKUP($B4,DM!$3:$10000,KQ$3,0)</f>
        <v>64.412295490899524</v>
      </c>
      <c r="KR4" s="52">
        <f>HLOOKUP($B4,DM!$3:$10000,KR$3,0)</f>
        <v>64.848050942573394</v>
      </c>
      <c r="KS4" s="52">
        <f>HLOOKUP($B4,DM!$3:$10000,KS$3,0)</f>
        <v>64.590327327290666</v>
      </c>
      <c r="KT4" s="52">
        <f>HLOOKUP($B4,DM!$3:$10000,KT$3,0)</f>
        <v>64.783778702904101</v>
      </c>
      <c r="KU4" s="52">
        <f>HLOOKUP($B4,DM!$3:$10000,KU$3,0)</f>
        <v>64.997604212757679</v>
      </c>
      <c r="KV4" s="52">
        <f>HLOOKUP($B4,DM!$3:$10000,KV$3,0)</f>
        <v>64.742655134119119</v>
      </c>
      <c r="KW4" s="52">
        <f>HLOOKUP($B4,DM!$3:$10000,KW$3,0)</f>
        <v>65.000188303274044</v>
      </c>
      <c r="KX4" s="52">
        <f>HLOOKUP($B4,DM!$3:$10000,KX$3,0)</f>
        <v>65.299759374842509</v>
      </c>
      <c r="KY4" s="52">
        <f>HLOOKUP($B4,DM!$3:$10000,KY$3,0)</f>
        <v>65.16048695918991</v>
      </c>
      <c r="KZ4" s="52">
        <f>HLOOKUP($B4,DM!$3:$10000,KZ$3,0)</f>
        <v>65.498157490214254</v>
      </c>
      <c r="LA4" s="52">
        <f>HLOOKUP($B4,DM!$3:$10000,LA$3,0)</f>
        <v>65.950478003577985</v>
      </c>
      <c r="LB4" s="52">
        <f>HLOOKUP($B4,DM!$3:$10000,LB$3,0)</f>
        <v>65.709527303277454</v>
      </c>
      <c r="LC4" s="52">
        <f>HLOOKUP($B4,DM!$3:$10000,LC$3,0)</f>
        <v>66.075708935871759</v>
      </c>
      <c r="LD4" s="52">
        <f>HLOOKUP($B4,DM!$3:$10000,LD$3,0)</f>
        <v>66.317420934579843</v>
      </c>
      <c r="LE4" s="52">
        <f>HLOOKUP($B4,DM!$3:$10000,LE$3,0)</f>
        <v>65.990658262540578</v>
      </c>
      <c r="LF4" s="52">
        <f>HLOOKUP($B4,DM!$3:$10000,LF$3,0)</f>
        <v>66.33878965241108</v>
      </c>
      <c r="LG4" s="52">
        <f>HLOOKUP($B4,DM!$3:$10000,LG$3,0)</f>
        <v>66.698042181946548</v>
      </c>
      <c r="LH4" s="52">
        <f>HLOOKUP($B4,DM!$3:$10000,LH$3,0)</f>
        <v>66.498049399285591</v>
      </c>
      <c r="LI4" s="52">
        <f>HLOOKUP($B4,DM!$3:$10000,LI$3,0)</f>
        <v>66.846384148861731</v>
      </c>
      <c r="LJ4" s="52">
        <f>HLOOKUP($B4,DM!$3:$10000,LJ$3,0)</f>
        <v>67.204767016214092</v>
      </c>
      <c r="LK4" s="52">
        <f>HLOOKUP($B4,DM!$3:$10000,LK$3,0)</f>
        <v>66.702547442067825</v>
      </c>
      <c r="LL4" s="52">
        <f>HLOOKUP($B4,DM!$3:$10000,LL$3,0)</f>
        <v>66.945770629911109</v>
      </c>
      <c r="LM4" s="52">
        <f>HLOOKUP($B4,DM!$3:$10000,LM$3,0)</f>
        <v>67.185293865337229</v>
      </c>
      <c r="LN4" s="52">
        <f>HLOOKUP($B4,DM!$3:$10000,LN$3,0)</f>
        <v>66.595273933344743</v>
      </c>
      <c r="LO4" s="52">
        <f>HLOOKUP($B4,DM!$3:$10000,LO$3,0)</f>
        <v>66.933691910253827</v>
      </c>
      <c r="LP4" s="52">
        <f>HLOOKUP($B4,DM!$3:$10000,LP$3,0)</f>
        <v>67.281147185409878</v>
      </c>
      <c r="LQ4" s="52">
        <f>HLOOKUP($B4,DM!$3:$10000,LQ$3,0)</f>
        <v>67.043381794563714</v>
      </c>
      <c r="LR4" s="52">
        <f>HLOOKUP($B4,DM!$3:$10000,LR$3,0)</f>
        <v>67.426404240948528</v>
      </c>
      <c r="LS4" s="52">
        <f>HLOOKUP($B4,DM!$3:$10000,LS$3,0)</f>
        <v>67.777286273510583</v>
      </c>
      <c r="LT4" s="52">
        <f>HLOOKUP($B4,DM!$3:$10000,LT$3,0)</f>
        <v>67.119268558439344</v>
      </c>
      <c r="LU4" s="52">
        <f>HLOOKUP($B4,DM!$3:$10000,LU$3,0)</f>
        <v>67.354423501129531</v>
      </c>
      <c r="LV4" s="52">
        <f>HLOOKUP($B4,DM!$3:$10000,LV$3,0)</f>
        <v>67.598593968779085</v>
      </c>
      <c r="LW4" s="52">
        <f>HLOOKUP($B4,DM!$3:$10000,LW$3,0)</f>
        <v>67.133353708072491</v>
      </c>
      <c r="LX4" s="52">
        <f>HLOOKUP($B4,DM!$3:$10000,LX$3,0)</f>
        <v>67.427791723798791</v>
      </c>
      <c r="LY4" s="52">
        <f>HLOOKUP($B4,DM!$3:$10000,LY$3,0)</f>
        <v>67.684890912294165</v>
      </c>
      <c r="LZ4" s="52">
        <f>HLOOKUP($B4,DM!$3:$10000,LZ$3,0)</f>
        <v>67.427635777946321</v>
      </c>
      <c r="MA4" s="52">
        <f>HLOOKUP($B4,DM!$3:$10000,MA$3,0)</f>
        <v>67.753610697104548</v>
      </c>
      <c r="MB4" s="52">
        <f>HLOOKUP($B4,DM!$3:$10000,MB$3,0)</f>
        <v>68.256385572416377</v>
      </c>
      <c r="MC4" s="52">
        <f>HLOOKUP($B4,DM!$3:$10000,MC$3,0)</f>
        <v>68.2631001819624</v>
      </c>
      <c r="MD4" s="52">
        <f>HLOOKUP($B4,DM!$3:$10000,MD$3,0)</f>
        <v>68.752909471523893</v>
      </c>
      <c r="ME4" s="52">
        <f>HLOOKUP($B4,DM!$3:$10000,ME$3,0)</f>
        <v>69.172118915763974</v>
      </c>
      <c r="MF4" s="52">
        <f>HLOOKUP($B4,DM!$3:$10000,MF$3,0)</f>
        <v>69.160079036921758</v>
      </c>
      <c r="MG4" s="52">
        <f>HLOOKUP($B4,DM!$3:$10000,MG$3,0)</f>
        <v>69.570409701351366</v>
      </c>
      <c r="MH4" s="52">
        <f>HLOOKUP($B4,DM!$3:$10000,MH$3,0)</f>
        <v>69.925108472420106</v>
      </c>
      <c r="MI4" s="52">
        <f>HLOOKUP($B4,DM!$3:$10000,MI$3,0)</f>
        <v>69.915282521465912</v>
      </c>
      <c r="MJ4" s="52">
        <f>HLOOKUP($B4,DM!$3:$10000,MJ$3,0)</f>
        <v>70.289664690331946</v>
      </c>
      <c r="MK4" s="52">
        <f>HLOOKUP($B4,DM!$3:$10000,MK$3,0)</f>
        <v>70.681943447666228</v>
      </c>
      <c r="ML4" s="52">
        <f>HLOOKUP($B4,DM!$3:$10000,ML$3,0)</f>
        <v>70.601049921953603</v>
      </c>
      <c r="MM4" s="52">
        <f>HLOOKUP($B4,DM!$3:$10000,MM$3,0)</f>
        <v>70.903218305267245</v>
      </c>
      <c r="MN4" s="52">
        <f>HLOOKUP($B4,DM!$3:$10000,MN$3,0)</f>
        <v>71.219578901590253</v>
      </c>
      <c r="MO4" s="52">
        <f>HLOOKUP($B4,DM!$3:$10000,MO$3,0)</f>
        <v>70.915155112808876</v>
      </c>
      <c r="MP4" s="52">
        <f>HLOOKUP($B4,DM!$3:$10000,MP$3,0)</f>
        <v>71.293638575526103</v>
      </c>
      <c r="MQ4" s="52">
        <f>HLOOKUP($B4,DM!$3:$10000,MQ$3,0)</f>
        <v>71.652351843249647</v>
      </c>
      <c r="MR4" s="52">
        <f>HLOOKUP($B4,DM!$3:$10000,MR$3,0)</f>
        <v>71.260385439934865</v>
      </c>
      <c r="MS4" s="52">
        <f>HLOOKUP($B4,DM!$3:$10000,MS$3,0)</f>
        <v>71.519025587788178</v>
      </c>
      <c r="MT4" s="52">
        <f>HLOOKUP($B4,DM!$3:$10000,MT$3,0)</f>
        <v>71.768321544887399</v>
      </c>
      <c r="MU4" s="52">
        <f>HLOOKUP($B4,DM!$3:$10000,MU$3,0)</f>
        <v>71.342148131640386</v>
      </c>
      <c r="MV4" s="52">
        <f>HLOOKUP($B4,DM!$3:$10000,MV$3,0)</f>
        <v>71.61860987091184</v>
      </c>
      <c r="MW4" s="52">
        <f>HLOOKUP($B4,DM!$3:$10000,MW$3,0)</f>
        <v>71.881798652391353</v>
      </c>
      <c r="MX4" s="52">
        <f>HLOOKUP($B4,DM!$3:$10000,MX$3,0)</f>
        <v>71.33954309602187</v>
      </c>
      <c r="MY4" s="52">
        <f>HLOOKUP($B4,DM!$3:$10000,MY$3,0)</f>
        <v>71.545546931780464</v>
      </c>
      <c r="MZ4" s="52">
        <f>HLOOKUP($B4,DM!$3:$10000,MZ$3,0)</f>
        <v>71.700049808599417</v>
      </c>
      <c r="NA4" s="52">
        <f>HLOOKUP($B4,DM!$3:$10000,NA$3,0)</f>
        <v>71.017637038990074</v>
      </c>
      <c r="NB4" s="52">
        <f>HLOOKUP($B4,DM!$3:$10000,NB$3,0)</f>
        <v>71.217438021841843</v>
      </c>
      <c r="NC4" s="52">
        <f>HLOOKUP($B4,DM!$3:$10000,NC$3,0)</f>
        <v>71.440805274465873</v>
      </c>
      <c r="ND4" s="52">
        <f>HLOOKUP($B4,DM!$3:$10000,ND$3,0)</f>
        <v>70.835126808895041</v>
      </c>
      <c r="NE4" s="52">
        <f>HLOOKUP($B4,DM!$3:$10000,NE$3,0)</f>
        <v>71.11747824276847</v>
      </c>
      <c r="NF4" s="52">
        <f>HLOOKUP($B4,DM!$3:$10000,NF$3,0)</f>
        <v>71.393926271513138</v>
      </c>
      <c r="NG4" s="52">
        <f>HLOOKUP($B4,DM!$3:$10000,NG$3,0)</f>
        <v>70.603338946107598</v>
      </c>
      <c r="NH4" s="52">
        <f>HLOOKUP($B4,DM!$3:$10000,NH$3,0)</f>
        <v>70.783712439765551</v>
      </c>
      <c r="NI4" s="52">
        <f>HLOOKUP($B4,DM!$3:$10000,NI$3,0)</f>
        <v>70.920696549234805</v>
      </c>
      <c r="NJ4" s="52">
        <f>HLOOKUP($B4,DM!$3:$10000,NJ$3,0)</f>
        <v>70.007787776903797</v>
      </c>
      <c r="NK4" s="52">
        <f>HLOOKUP($B4,DM!$3:$10000,NK$3,0)</f>
        <v>70.209733476180403</v>
      </c>
      <c r="NL4" s="52">
        <f>HLOOKUP($B4,DM!$3:$10000,NL$3,0)</f>
        <v>70.53625606786791</v>
      </c>
      <c r="NM4" s="52">
        <f>HLOOKUP($B4,DM!$3:$10000,NM$3,0)</f>
        <v>70.052204973677888</v>
      </c>
      <c r="NN4" s="52">
        <f>HLOOKUP($B4,DM!$3:$10000,NN$3,0)</f>
        <v>70.311515412960617</v>
      </c>
      <c r="NO4" s="52">
        <f>HLOOKUP($B4,DM!$3:$10000,NO$3,0)</f>
        <v>70.511869574979812</v>
      </c>
      <c r="NP4" s="52">
        <f>HLOOKUP($B4,DM!$3:$10000,NP$3,0)</f>
        <v>70.021789674391229</v>
      </c>
      <c r="NQ4" s="52">
        <f>HLOOKUP($B4,DM!$3:$10000,NQ$3,0)</f>
        <v>70.452426411404304</v>
      </c>
      <c r="NR4" s="52">
        <f>HLOOKUP($B4,DM!$3:$10000,NR$3,0)</f>
        <v>70.937032869642152</v>
      </c>
      <c r="NS4" s="52">
        <f>HLOOKUP($B4,DM!$3:$10000,NS$3,0)</f>
        <v>70.68169164387767</v>
      </c>
      <c r="NT4" s="52">
        <f>HLOOKUP($B4,DM!$3:$10000,NT$3,0)</f>
        <v>71.069069822617507</v>
      </c>
      <c r="NU4" s="52">
        <f>HLOOKUP($B4,DM!$3:$10000,NU$3,0)</f>
        <v>71.534938463279644</v>
      </c>
      <c r="NV4" s="52">
        <f>HLOOKUP($B4,DM!$3:$10000,NV$3,0)</f>
        <v>71.377946682446236</v>
      </c>
      <c r="NW4" s="52">
        <f>HLOOKUP($B4,DM!$3:$10000,NW$3,0)</f>
        <v>71.838992776240261</v>
      </c>
    </row>
    <row r="5" spans="1:387" s="52" customFormat="1" ht="15" customHeight="1" x14ac:dyDescent="0.2">
      <c r="A5" s="53"/>
      <c r="B5" s="54" t="s">
        <v>174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2">
        <f>HLOOKUP($B5,DM!$3:$10000,DR$3,0)</f>
        <v>49.73692275876639</v>
      </c>
      <c r="DS5" s="52">
        <f>HLOOKUP($B5,DM!$3:$10000,DS$3,0)</f>
        <v>49.726471082704379</v>
      </c>
      <c r="DT5" s="52">
        <f>HLOOKUP($B5,DM!$3:$10000,DT$3,0)</f>
        <v>49.712932256773499</v>
      </c>
      <c r="DU5" s="52">
        <f>HLOOKUP($B5,DM!$3:$10000,DU$3,0)</f>
        <v>49.11584113073539</v>
      </c>
      <c r="DV5" s="52">
        <f>HLOOKUP($B5,DM!$3:$10000,DV$3,0)</f>
        <v>48.997639645718976</v>
      </c>
      <c r="DW5" s="52">
        <f>HLOOKUP($B5,DM!$3:$10000,DW$3,0)</f>
        <v>48.830334558718128</v>
      </c>
      <c r="DX5" s="52">
        <f>HLOOKUP($B5,DM!$3:$10000,DX$3,0)</f>
        <v>48.194219274543521</v>
      </c>
      <c r="DY5" s="52">
        <f>HLOOKUP($B5,DM!$3:$10000,DY$3,0)</f>
        <v>48.158046526015085</v>
      </c>
      <c r="DZ5" s="52">
        <f>HLOOKUP($B5,DM!$3:$10000,DZ$3,0)</f>
        <v>48.184466461056978</v>
      </c>
      <c r="EA5" s="52">
        <f>HLOOKUP($B5,DM!$3:$10000,EA$3,0)</f>
        <v>47.749814002965863</v>
      </c>
      <c r="EB5" s="52">
        <f>HLOOKUP($B5,DM!$3:$10000,EB$3,0)</f>
        <v>47.83001059444868</v>
      </c>
      <c r="EC5" s="52">
        <f>HLOOKUP($B5,DM!$3:$10000,EC$3,0)</f>
        <v>47.977907945692465</v>
      </c>
      <c r="ED5" s="52">
        <f>HLOOKUP($B5,DM!$3:$10000,ED$3,0)</f>
        <v>47.80752888264432</v>
      </c>
      <c r="EE5" s="52">
        <f>HLOOKUP($B5,DM!$3:$10000,EE$3,0)</f>
        <v>47.952107454341025</v>
      </c>
      <c r="EF5" s="52">
        <f>HLOOKUP($B5,DM!$3:$10000,EF$3,0)</f>
        <v>48.076808259998316</v>
      </c>
      <c r="EG5" s="52">
        <f>HLOOKUP($B5,DM!$3:$10000,EG$3,0)</f>
        <v>47.841329381027514</v>
      </c>
      <c r="EH5" s="52">
        <f>HLOOKUP($B5,DM!$3:$10000,EH$3,0)</f>
        <v>48.039547157614493</v>
      </c>
      <c r="EI5" s="52">
        <f>HLOOKUP($B5,DM!$3:$10000,EI$3,0)</f>
        <v>48.252437231628086</v>
      </c>
      <c r="EJ5" s="52">
        <f>HLOOKUP($B5,DM!$3:$10000,EJ$3,0)</f>
        <v>47.890280941932922</v>
      </c>
      <c r="EK5" s="52">
        <f>HLOOKUP($B5,DM!$3:$10000,EK$3,0)</f>
        <v>48.07594252691095</v>
      </c>
      <c r="EL5" s="52">
        <f>HLOOKUP($B5,DM!$3:$10000,EL$3,0)</f>
        <v>48.194845840959722</v>
      </c>
      <c r="EM5" s="52">
        <f>HLOOKUP($B5,DM!$3:$10000,EM$3,0)</f>
        <v>47.495107537666271</v>
      </c>
      <c r="EN5" s="52">
        <f>HLOOKUP($B5,DM!$3:$10000,EN$3,0)</f>
        <v>47.662509366161601</v>
      </c>
      <c r="EO5" s="52">
        <f>HLOOKUP($B5,DM!$3:$10000,EO$3,0)</f>
        <v>47.884919083946315</v>
      </c>
      <c r="EP5" s="52">
        <f>HLOOKUP($B5,DM!$3:$10000,EP$3,0)</f>
        <v>47.166231622067841</v>
      </c>
      <c r="EQ5" s="52">
        <f>HLOOKUP($B5,DM!$3:$10000,EQ$3,0)</f>
        <v>47.414862312437684</v>
      </c>
      <c r="ER5" s="52">
        <f>HLOOKUP($B5,DM!$3:$10000,ER$3,0)</f>
        <v>47.783400481521419</v>
      </c>
      <c r="ES5" s="52">
        <f>HLOOKUP($B5,DM!$3:$10000,ES$3,0)</f>
        <v>47.159499977015528</v>
      </c>
      <c r="ET5" s="52">
        <f>HLOOKUP($B5,DM!$3:$10000,ET$3,0)</f>
        <v>47.553543064130636</v>
      </c>
      <c r="EU5" s="52">
        <f>HLOOKUP($B5,DM!$3:$10000,EU$3,0)</f>
        <v>47.913655122510526</v>
      </c>
      <c r="EV5" s="52">
        <f>HLOOKUP($B5,DM!$3:$10000,EV$3,0)</f>
        <v>47.198149061784854</v>
      </c>
      <c r="EW5" s="52">
        <f>HLOOKUP($B5,DM!$3:$10000,EW$3,0)</f>
        <v>47.458207044149766</v>
      </c>
      <c r="EX5" s="52">
        <f>HLOOKUP($B5,DM!$3:$10000,EX$3,0)</f>
        <v>47.715421803449928</v>
      </c>
      <c r="EY5" s="52">
        <f>HLOOKUP($B5,DM!$3:$10000,EY$3,0)</f>
        <v>46.719589220179863</v>
      </c>
      <c r="EZ5" s="52">
        <f>HLOOKUP($B5,DM!$3:$10000,EZ$3,0)</f>
        <v>46.971632881286517</v>
      </c>
      <c r="FA5" s="52">
        <f>HLOOKUP($B5,DM!$3:$10000,FA$3,0)</f>
        <v>47.193529587802608</v>
      </c>
      <c r="FB5" s="52">
        <f>HLOOKUP($B5,DM!$3:$10000,FB$3,0)</f>
        <v>46.31584517778132</v>
      </c>
      <c r="FC5" s="52">
        <f>HLOOKUP($B5,DM!$3:$10000,FC$3,0)</f>
        <v>46.497523118941047</v>
      </c>
      <c r="FD5" s="52">
        <f>HLOOKUP($B5,DM!$3:$10000,FD$3,0)</f>
        <v>46.759379335234101</v>
      </c>
      <c r="FE5" s="52">
        <f>HLOOKUP($B5,DM!$3:$10000,FE$3,0)</f>
        <v>45.986800726776735</v>
      </c>
      <c r="FF5" s="52">
        <f>HLOOKUP($B5,DM!$3:$10000,FF$3,0)</f>
        <v>46.295038926072564</v>
      </c>
      <c r="FG5" s="52">
        <f>HLOOKUP($B5,DM!$3:$10000,FG$3,0)</f>
        <v>46.544570827731683</v>
      </c>
      <c r="FH5" s="52">
        <f>HLOOKUP($B5,DM!$3:$10000,FH$3,0)</f>
        <v>46.001354684872872</v>
      </c>
      <c r="FI5" s="52">
        <f>HLOOKUP($B5,DM!$3:$10000,FI$3,0)</f>
        <v>46.185484021441574</v>
      </c>
      <c r="FJ5" s="52">
        <f>HLOOKUP($B5,DM!$3:$10000,FJ$3,0)</f>
        <v>46.165788668567487</v>
      </c>
      <c r="FK5" s="52">
        <f>HLOOKUP($B5,DM!$3:$10000,FK$3,0)</f>
        <v>45.681913758344841</v>
      </c>
      <c r="FL5" s="52">
        <f>HLOOKUP($B5,DM!$3:$10000,FL$3,0)</f>
        <v>45.659100519989551</v>
      </c>
      <c r="FM5" s="52">
        <f>HLOOKUP($B5,DM!$3:$10000,FM$3,0)</f>
        <v>45.939946419639419</v>
      </c>
      <c r="FN5" s="52">
        <f>HLOOKUP($B5,DM!$3:$10000,FN$3,0)</f>
        <v>46.085933743236367</v>
      </c>
      <c r="FO5" s="52">
        <f>HLOOKUP($B5,DM!$3:$10000,FO$3,0)</f>
        <v>46.515269821706191</v>
      </c>
      <c r="FP5" s="52">
        <f>HLOOKUP($B5,DM!$3:$10000,FP$3,0)</f>
        <v>46.815052264971023</v>
      </c>
      <c r="FQ5" s="52">
        <f>HLOOKUP($B5,DM!$3:$10000,FQ$3,0)</f>
        <v>46.942141972822348</v>
      </c>
      <c r="FR5" s="52">
        <f>HLOOKUP($B5,DM!$3:$10000,FR$3,0)</f>
        <v>47.116185237251898</v>
      </c>
      <c r="FS5" s="52">
        <f>HLOOKUP($B5,DM!$3:$10000,FS$3,0)</f>
        <v>47.293810717465398</v>
      </c>
      <c r="FT5" s="52">
        <f>HLOOKUP($B5,DM!$3:$10000,FT$3,0)</f>
        <v>47.449985075382415</v>
      </c>
      <c r="FU5" s="52">
        <f>HLOOKUP($B5,DM!$3:$10000,FU$3,0)</f>
        <v>47.542674805674501</v>
      </c>
      <c r="FV5" s="52">
        <f>HLOOKUP($B5,DM!$3:$10000,FV$3,0)</f>
        <v>47.632629810716274</v>
      </c>
      <c r="FW5" s="52">
        <f>HLOOKUP($B5,DM!$3:$10000,FW$3,0)</f>
        <v>47.368940272417312</v>
      </c>
      <c r="FX5" s="52">
        <f>HLOOKUP($B5,DM!$3:$10000,FX$3,0)</f>
        <v>47.614473539982818</v>
      </c>
      <c r="FY5" s="52">
        <f>HLOOKUP($B5,DM!$3:$10000,FY$3,0)</f>
        <v>47.867881640965287</v>
      </c>
      <c r="FZ5" s="52">
        <f>HLOOKUP($B5,DM!$3:$10000,FZ$3,0)</f>
        <v>47.463550900819847</v>
      </c>
      <c r="GA5" s="52">
        <f>HLOOKUP($B5,DM!$3:$10000,GA$3,0)</f>
        <v>47.72598384638804</v>
      </c>
      <c r="GB5" s="52">
        <f>HLOOKUP($B5,DM!$3:$10000,GB$3,0)</f>
        <v>47.946516211175521</v>
      </c>
      <c r="GC5" s="52">
        <f>HLOOKUP($B5,DM!$3:$10000,GC$3,0)</f>
        <v>47.267334286118</v>
      </c>
      <c r="GD5" s="52">
        <f>HLOOKUP($B5,DM!$3:$10000,GD$3,0)</f>
        <v>47.474729704597664</v>
      </c>
      <c r="GE5" s="52">
        <f>HLOOKUP($B5,DM!$3:$10000,GE$3,0)</f>
        <v>47.689608894741873</v>
      </c>
      <c r="GF5" s="52">
        <f>HLOOKUP($B5,DM!$3:$10000,GF$3,0)</f>
        <v>46.99285235740679</v>
      </c>
      <c r="GG5" s="52">
        <f>HLOOKUP($B5,DM!$3:$10000,GG$3,0)</f>
        <v>47.147313776988618</v>
      </c>
      <c r="GH5" s="52">
        <f>HLOOKUP($B5,DM!$3:$10000,GH$3,0)</f>
        <v>47.354166581037447</v>
      </c>
      <c r="GI5" s="52">
        <f>HLOOKUP($B5,DM!$3:$10000,GI$3,0)</f>
        <v>47.187761171350118</v>
      </c>
      <c r="GJ5" s="52">
        <f>HLOOKUP($B5,DM!$3:$10000,GJ$3,0)</f>
        <v>47.523688580638854</v>
      </c>
      <c r="GK5" s="52">
        <f>HLOOKUP($B5,DM!$3:$10000,GK$3,0)</f>
        <v>47.853402146896343</v>
      </c>
      <c r="GL5" s="52">
        <f>HLOOKUP($B5,DM!$3:$10000,GL$3,0)</f>
        <v>47.492165027774504</v>
      </c>
      <c r="GM5" s="52">
        <f>HLOOKUP($B5,DM!$3:$10000,GM$3,0)</f>
        <v>47.676604110295365</v>
      </c>
      <c r="GN5" s="52">
        <f>HLOOKUP($B5,DM!$3:$10000,GN$3,0)</f>
        <v>47.866918415953997</v>
      </c>
      <c r="GO5" s="52">
        <f>HLOOKUP($B5,DM!$3:$10000,GO$3,0)</f>
        <v>47.710946243877579</v>
      </c>
      <c r="GP5" s="52">
        <f>HLOOKUP($B5,DM!$3:$10000,GP$3,0)</f>
        <v>47.981173362704453</v>
      </c>
      <c r="GQ5" s="52">
        <f>HLOOKUP($B5,DM!$3:$10000,GQ$3,0)</f>
        <v>48.291089757536781</v>
      </c>
      <c r="GR5" s="52">
        <f>HLOOKUP($B5,DM!$3:$10000,GR$3,0)</f>
        <v>48.103315239582273</v>
      </c>
      <c r="GS5" s="52">
        <f>HLOOKUP($B5,DM!$3:$10000,GS$3,0)</f>
        <v>48.380184117672293</v>
      </c>
      <c r="GT5" s="52">
        <f>HLOOKUP($B5,DM!$3:$10000,GT$3,0)</f>
        <v>48.6405993446445</v>
      </c>
      <c r="GU5" s="52">
        <f>HLOOKUP($B5,DM!$3:$10000,GU$3,0)</f>
        <v>48.059310460879303</v>
      </c>
      <c r="GV5" s="52">
        <f>HLOOKUP($B5,DM!$3:$10000,GV$3,0)</f>
        <v>48.273718683054064</v>
      </c>
      <c r="GW5" s="52">
        <f>HLOOKUP($B5,DM!$3:$10000,GW$3,0)</f>
        <v>48.374631898465452</v>
      </c>
      <c r="GX5" s="52">
        <f>HLOOKUP($B5,DM!$3:$10000,GX$3,0)</f>
        <v>47.61737046252928</v>
      </c>
      <c r="GY5" s="52">
        <f>HLOOKUP($B5,DM!$3:$10000,GY$3,0)</f>
        <v>47.766256220726</v>
      </c>
      <c r="GZ5" s="52">
        <f>HLOOKUP($B5,DM!$3:$10000,GZ$3,0)</f>
        <v>48.062807986924284</v>
      </c>
      <c r="HA5" s="52">
        <f>HLOOKUP($B5,DM!$3:$10000,HA$3,0)</f>
        <v>47.555383531564367</v>
      </c>
      <c r="HB5" s="52">
        <f>HLOOKUP($B5,DM!$3:$10000,HB$3,0)</f>
        <v>47.960130694977757</v>
      </c>
      <c r="HC5" s="52">
        <f>HLOOKUP($B5,DM!$3:$10000,HC$3,0)</f>
        <v>48.269948564993001</v>
      </c>
      <c r="HD5" s="52">
        <f>HLOOKUP($B5,DM!$3:$10000,HD$3,0)</f>
        <v>47.731406195851143</v>
      </c>
      <c r="HE5" s="52">
        <f>HLOOKUP($B5,DM!$3:$10000,HE$3,0)</f>
        <v>47.910061350386378</v>
      </c>
      <c r="HF5" s="52">
        <f>HLOOKUP($B5,DM!$3:$10000,HF$3,0)</f>
        <v>48.056885726769607</v>
      </c>
      <c r="HG5" s="52">
        <f>HLOOKUP($B5,DM!$3:$10000,HG$3,0)</f>
        <v>47.480160720091128</v>
      </c>
      <c r="HH5" s="52">
        <f>HLOOKUP($B5,DM!$3:$10000,HH$3,0)</f>
        <v>47.531421378601628</v>
      </c>
      <c r="HI5" s="52">
        <f>HLOOKUP($B5,DM!$3:$10000,HI$3,0)</f>
        <v>47.667712713563873</v>
      </c>
      <c r="HJ5" s="52">
        <f>HLOOKUP($B5,DM!$3:$10000,HJ$3,0)</f>
        <v>47.192815325003565</v>
      </c>
      <c r="HK5" s="52">
        <f>HLOOKUP($B5,DM!$3:$10000,HK$3,0)</f>
        <v>47.476939513207398</v>
      </c>
      <c r="HL5" s="52">
        <f>HLOOKUP($B5,DM!$3:$10000,HL$3,0)</f>
        <v>47.778479996430853</v>
      </c>
      <c r="HM5" s="52">
        <f>HLOOKUP($B5,DM!$3:$10000,HM$3,0)</f>
        <v>47.254881271440198</v>
      </c>
      <c r="HN5" s="52">
        <f>HLOOKUP($B5,DM!$3:$10000,HN$3,0)</f>
        <v>47.630423211568271</v>
      </c>
      <c r="HO5" s="52">
        <f>HLOOKUP($B5,DM!$3:$10000,HO$3,0)</f>
        <v>47.98263446797835</v>
      </c>
      <c r="HP5" s="52">
        <f>HLOOKUP($B5,DM!$3:$10000,HP$3,0)</f>
        <v>47.619641782285058</v>
      </c>
      <c r="HQ5" s="52">
        <f>HLOOKUP($B5,DM!$3:$10000,HQ$3,0)</f>
        <v>47.846730971633491</v>
      </c>
      <c r="HR5" s="52">
        <f>HLOOKUP($B5,DM!$3:$10000,HR$3,0)</f>
        <v>48.082161552654171</v>
      </c>
      <c r="HS5" s="52">
        <f>HLOOKUP($B5,DM!$3:$10000,HS$3,0)</f>
        <v>47.631086826353439</v>
      </c>
      <c r="HT5" s="52">
        <f>HLOOKUP($B5,DM!$3:$10000,HT$3,0)</f>
        <v>48.002322269779746</v>
      </c>
      <c r="HU5" s="52">
        <f>HLOOKUP($B5,DM!$3:$10000,HU$3,0)</f>
        <v>48.42003041891207</v>
      </c>
      <c r="HV5" s="52">
        <f>HLOOKUP($B5,DM!$3:$10000,HV$3,0)</f>
        <v>48.267522058119319</v>
      </c>
      <c r="HW5" s="52">
        <f>HLOOKUP($B5,DM!$3:$10000,HW$3,0)</f>
        <v>48.677974164696124</v>
      </c>
      <c r="HX5" s="52">
        <f>HLOOKUP($B5,DM!$3:$10000,HX$3,0)</f>
        <v>49.052680045197619</v>
      </c>
      <c r="HY5" s="52">
        <f>HLOOKUP($B5,DM!$3:$10000,HY$3,0)</f>
        <v>48.908885271810938</v>
      </c>
      <c r="HZ5" s="52">
        <f>HLOOKUP($B5,DM!$3:$10000,HZ$3,0)</f>
        <v>49.163283451511994</v>
      </c>
      <c r="IA5" s="52">
        <f>HLOOKUP($B5,DM!$3:$10000,IA$3,0)</f>
        <v>49.415743910880899</v>
      </c>
      <c r="IB5" s="52">
        <f>HLOOKUP($B5,DM!$3:$10000,IB$3,0)</f>
        <v>49.113492757014392</v>
      </c>
      <c r="IC5" s="52">
        <f>HLOOKUP($B5,DM!$3:$10000,IC$3,0)</f>
        <v>49.298770236976267</v>
      </c>
      <c r="ID5" s="52">
        <f>HLOOKUP($B5,DM!$3:$10000,ID$3,0)</f>
        <v>49.514056984117126</v>
      </c>
      <c r="IE5" s="52">
        <f>HLOOKUP($B5,DM!$3:$10000,IE$3,0)</f>
        <v>49.202380595174887</v>
      </c>
      <c r="IF5" s="52">
        <f>HLOOKUP($B5,DM!$3:$10000,IF$3,0)</f>
        <v>49.634674483702121</v>
      </c>
      <c r="IG5" s="52">
        <f>HLOOKUP($B5,DM!$3:$10000,IG$3,0)</f>
        <v>50.039985336535644</v>
      </c>
      <c r="IH5" s="52">
        <f>HLOOKUP($B5,DM!$3:$10000,IH$3,0)</f>
        <v>49.477797922760239</v>
      </c>
      <c r="II5" s="52">
        <f>HLOOKUP($B5,DM!$3:$10000,II$3,0)</f>
        <v>49.623925812192347</v>
      </c>
      <c r="IJ5" s="52">
        <f>HLOOKUP($B5,DM!$3:$10000,IJ$3,0)</f>
        <v>49.801524434592615</v>
      </c>
      <c r="IK5" s="52">
        <f>HLOOKUP($B5,DM!$3:$10000,IK$3,0)</f>
        <v>49.510530673784373</v>
      </c>
      <c r="IL5" s="52">
        <f>HLOOKUP($B5,DM!$3:$10000,IL$3,0)</f>
        <v>49.90074969633315</v>
      </c>
      <c r="IM5" s="52">
        <f>HLOOKUP($B5,DM!$3:$10000,IM$3,0)</f>
        <v>50.362297941911052</v>
      </c>
      <c r="IN5" s="52">
        <f>HLOOKUP($B5,DM!$3:$10000,IN$3,0)</f>
        <v>50.199535635272341</v>
      </c>
      <c r="IO5" s="52">
        <f>HLOOKUP($B5,DM!$3:$10000,IO$3,0)</f>
        <v>50.660913490137894</v>
      </c>
      <c r="IP5" s="52">
        <f>HLOOKUP($B5,DM!$3:$10000,IP$3,0)</f>
        <v>51.056538368992001</v>
      </c>
      <c r="IQ5" s="52">
        <f>HLOOKUP($B5,DM!$3:$10000,IQ$3,0)</f>
        <v>50.765442243715917</v>
      </c>
      <c r="IR5" s="52">
        <f>HLOOKUP($B5,DM!$3:$10000,IR$3,0)</f>
        <v>51.153562228625916</v>
      </c>
      <c r="IS5" s="52">
        <f>HLOOKUP($B5,DM!$3:$10000,IS$3,0)</f>
        <v>51.636066921563128</v>
      </c>
      <c r="IT5" s="52">
        <f>HLOOKUP($B5,DM!$3:$10000,IT$3,0)</f>
        <v>51.245072501730085</v>
      </c>
      <c r="IU5" s="52">
        <f>HLOOKUP($B5,DM!$3:$10000,IU$3,0)</f>
        <v>52.077957145721356</v>
      </c>
      <c r="IV5" s="52">
        <f>HLOOKUP($B5,DM!$3:$10000,IV$3,0)</f>
        <v>53.005228241396473</v>
      </c>
      <c r="IW5" s="52">
        <f>HLOOKUP($B5,DM!$3:$10000,IW$3,0)</f>
        <v>53.68529404724044</v>
      </c>
      <c r="IX5" s="52">
        <f>HLOOKUP($B5,DM!$3:$10000,IX$3,0)</f>
        <v>54.434400436279695</v>
      </c>
      <c r="IY5" s="52">
        <f>HLOOKUP($B5,DM!$3:$10000,IY$3,0)</f>
        <v>55.095538774639053</v>
      </c>
      <c r="IZ5" s="52">
        <f>HLOOKUP($B5,DM!$3:$10000,IZ$3,0)</f>
        <v>56.111078638623432</v>
      </c>
      <c r="JA5" s="52">
        <f>HLOOKUP($B5,DM!$3:$10000,JA$3,0)</f>
        <v>56.551811477725501</v>
      </c>
      <c r="JB5" s="52">
        <f>HLOOKUP($B5,DM!$3:$10000,JB$3,0)</f>
        <v>56.877997616519416</v>
      </c>
      <c r="JC5" s="52">
        <f>HLOOKUP($B5,DM!$3:$10000,JC$3,0)</f>
        <v>58.268100285558575</v>
      </c>
      <c r="JD5" s="52">
        <f>HLOOKUP($B5,DM!$3:$10000,JD$3,0)</f>
        <v>58.735608959539611</v>
      </c>
      <c r="JE5" s="52">
        <f>HLOOKUP($B5,DM!$3:$10000,JE$3,0)</f>
        <v>59.184854446115132</v>
      </c>
      <c r="JF5" s="52">
        <f>HLOOKUP($B5,DM!$3:$10000,JF$3,0)</f>
        <v>60.898892591095191</v>
      </c>
      <c r="JG5" s="52">
        <f>HLOOKUP($B5,DM!$3:$10000,JG$3,0)</f>
        <v>61.209193525969177</v>
      </c>
      <c r="JH5" s="52">
        <f>HLOOKUP($B5,DM!$3:$10000,JH$3,0)</f>
        <v>61.473551333998302</v>
      </c>
      <c r="JI5" s="52">
        <f>HLOOKUP($B5,DM!$3:$10000,JI$3,0)</f>
        <v>61.943949111604113</v>
      </c>
      <c r="JJ5" s="52">
        <f>HLOOKUP($B5,DM!$3:$10000,JJ$3,0)</f>
        <v>62.214377507688788</v>
      </c>
      <c r="JK5" s="52">
        <f>HLOOKUP($B5,DM!$3:$10000,JK$3,0)</f>
        <v>62.491997245652421</v>
      </c>
      <c r="JL5" s="52">
        <f>HLOOKUP($B5,DM!$3:$10000,JL$3,0)</f>
        <v>62.133424013719605</v>
      </c>
      <c r="JM5" s="52">
        <f>HLOOKUP($B5,DM!$3:$10000,JM$3,0)</f>
        <v>62.421691084249851</v>
      </c>
      <c r="JN5" s="52">
        <f>HLOOKUP($B5,DM!$3:$10000,JN$3,0)</f>
        <v>62.767368075256321</v>
      </c>
      <c r="JO5" s="52">
        <f>HLOOKUP($B5,DM!$3:$10000,JO$3,0)</f>
        <v>62.172543796886117</v>
      </c>
      <c r="JP5" s="52">
        <f>HLOOKUP($B5,DM!$3:$10000,JP$3,0)</f>
        <v>62.477302253178912</v>
      </c>
      <c r="JQ5" s="52">
        <f>HLOOKUP($B5,DM!$3:$10000,JQ$3,0)</f>
        <v>62.774909860029346</v>
      </c>
      <c r="JR5" s="52">
        <f>HLOOKUP($B5,DM!$3:$10000,JR$3,0)</f>
        <v>62.143717080051907</v>
      </c>
      <c r="JS5" s="52">
        <f>HLOOKUP($B5,DM!$3:$10000,JS$3,0)</f>
        <v>62.343459352030131</v>
      </c>
      <c r="JT5" s="52">
        <f>HLOOKUP($B5,DM!$3:$10000,JT$3,0)</f>
        <v>62.528211279134695</v>
      </c>
      <c r="JU5" s="52">
        <f>HLOOKUP($B5,DM!$3:$10000,JU$3,0)</f>
        <v>61.602486843116168</v>
      </c>
      <c r="JV5" s="52">
        <f>HLOOKUP($B5,DM!$3:$10000,JV$3,0)</f>
        <v>61.832532235965985</v>
      </c>
      <c r="JW5" s="52">
        <f>HLOOKUP($B5,DM!$3:$10000,JW$3,0)</f>
        <v>62.060336797019048</v>
      </c>
      <c r="JX5" s="52">
        <f>HLOOKUP($B5,DM!$3:$10000,JX$3,0)</f>
        <v>61.298829666422129</v>
      </c>
      <c r="JY5" s="52">
        <f>HLOOKUP($B5,DM!$3:$10000,JY$3,0)</f>
        <v>61.473618082777989</v>
      </c>
      <c r="JZ5" s="52">
        <f>HLOOKUP($B5,DM!$3:$10000,JZ$3,0)</f>
        <v>61.660860420118844</v>
      </c>
      <c r="KA5" s="52">
        <f>HLOOKUP($B5,DM!$3:$10000,KA$3,0)</f>
        <v>60.969382256633544</v>
      </c>
      <c r="KB5" s="52">
        <f>HLOOKUP($B5,DM!$3:$10000,KB$3,0)</f>
        <v>61.245079232297137</v>
      </c>
      <c r="KC5" s="52">
        <f>HLOOKUP($B5,DM!$3:$10000,KC$3,0)</f>
        <v>61.730782039190601</v>
      </c>
      <c r="KD5" s="52">
        <f>HLOOKUP($B5,DM!$3:$10000,KD$3,0)</f>
        <v>61.254882071813043</v>
      </c>
      <c r="KE5" s="52">
        <f>HLOOKUP($B5,DM!$3:$10000,KE$3,0)</f>
        <v>61.840492178858462</v>
      </c>
      <c r="KF5" s="52">
        <f>HLOOKUP($B5,DM!$3:$10000,KF$3,0)</f>
        <v>62.232088289343409</v>
      </c>
      <c r="KG5" s="52">
        <f>HLOOKUP($B5,DM!$3:$10000,KG$3,0)</f>
        <v>61.656472552928875</v>
      </c>
      <c r="KH5" s="52">
        <f>HLOOKUP($B5,DM!$3:$10000,KH$3,0)</f>
        <v>61.850753515141975</v>
      </c>
      <c r="KI5" s="52">
        <f>HLOOKUP($B5,DM!$3:$10000,KI$3,0)</f>
        <v>62.037800611740771</v>
      </c>
      <c r="KJ5" s="52">
        <f>HLOOKUP($B5,DM!$3:$10000,KJ$3,0)</f>
        <v>61.64980958133598</v>
      </c>
      <c r="KK5" s="52">
        <f>HLOOKUP($B5,DM!$3:$10000,KK$3,0)</f>
        <v>62.008761847501539</v>
      </c>
      <c r="KL5" s="52">
        <f>HLOOKUP($B5,DM!$3:$10000,KL$3,0)</f>
        <v>62.473265301523071</v>
      </c>
      <c r="KM5" s="52">
        <f>HLOOKUP($B5,DM!$3:$10000,KM$3,0)</f>
        <v>62.457360082588544</v>
      </c>
      <c r="KN5" s="52">
        <f>HLOOKUP($B5,DM!$3:$10000,KN$3,0)</f>
        <v>62.900606424115502</v>
      </c>
      <c r="KO5" s="52">
        <f>HLOOKUP($B5,DM!$3:$10000,KO$3,0)</f>
        <v>63.12987941918248</v>
      </c>
      <c r="KP5" s="52">
        <f>HLOOKUP($B5,DM!$3:$10000,KP$3,0)</f>
        <v>62.96504065756772</v>
      </c>
      <c r="KQ5" s="52">
        <f>HLOOKUP($B5,DM!$3:$10000,KQ$3,0)</f>
        <v>63.286873308993108</v>
      </c>
      <c r="KR5" s="52">
        <f>HLOOKUP($B5,DM!$3:$10000,KR$3,0)</f>
        <v>63.680089756406922</v>
      </c>
      <c r="KS5" s="52">
        <f>HLOOKUP($B5,DM!$3:$10000,KS$3,0)</f>
        <v>63.665008210189619</v>
      </c>
      <c r="KT5" s="52">
        <f>HLOOKUP($B5,DM!$3:$10000,KT$3,0)</f>
        <v>64.0496949523707</v>
      </c>
      <c r="KU5" s="52">
        <f>HLOOKUP($B5,DM!$3:$10000,KU$3,0)</f>
        <v>64.565547705662013</v>
      </c>
      <c r="KV5" s="52">
        <f>HLOOKUP($B5,DM!$3:$10000,KV$3,0)</f>
        <v>64.666360819489029</v>
      </c>
      <c r="KW5" s="52">
        <f>HLOOKUP($B5,DM!$3:$10000,KW$3,0)</f>
        <v>64.932534937960739</v>
      </c>
      <c r="KX5" s="52">
        <f>HLOOKUP($B5,DM!$3:$10000,KX$3,0)</f>
        <v>65.117458195897115</v>
      </c>
      <c r="KY5" s="52">
        <f>HLOOKUP($B5,DM!$3:$10000,KY$3,0)</f>
        <v>64.822962712443129</v>
      </c>
      <c r="KZ5" s="52">
        <f>HLOOKUP($B5,DM!$3:$10000,KZ$3,0)</f>
        <v>65.21938634565231</v>
      </c>
      <c r="LA5" s="52">
        <f>HLOOKUP($B5,DM!$3:$10000,LA$3,0)</f>
        <v>65.604680655038152</v>
      </c>
      <c r="LB5" s="52">
        <f>HLOOKUP($B5,DM!$3:$10000,LB$3,0)</f>
        <v>65.025942274114456</v>
      </c>
      <c r="LC5" s="52">
        <f>HLOOKUP($B5,DM!$3:$10000,LC$3,0)</f>
        <v>65.374335560303251</v>
      </c>
      <c r="LD5" s="52">
        <f>HLOOKUP($B5,DM!$3:$10000,LD$3,0)</f>
        <v>65.766632931151321</v>
      </c>
      <c r="LE5" s="52">
        <f>HLOOKUP($B5,DM!$3:$10000,LE$3,0)</f>
        <v>65.378646060860291</v>
      </c>
      <c r="LF5" s="52">
        <f>HLOOKUP($B5,DM!$3:$10000,LF$3,0)</f>
        <v>65.647293262476779</v>
      </c>
      <c r="LG5" s="52">
        <f>HLOOKUP($B5,DM!$3:$10000,LG$3,0)</f>
        <v>65.832355104253026</v>
      </c>
      <c r="LH5" s="52">
        <f>HLOOKUP($B5,DM!$3:$10000,LH$3,0)</f>
        <v>65.0872988394472</v>
      </c>
      <c r="LI5" s="52">
        <f>HLOOKUP($B5,DM!$3:$10000,LI$3,0)</f>
        <v>65.2701378568471</v>
      </c>
      <c r="LJ5" s="52">
        <f>HLOOKUP($B5,DM!$3:$10000,LJ$3,0)</f>
        <v>65.472252228215339</v>
      </c>
      <c r="LK5" s="52">
        <f>HLOOKUP($B5,DM!$3:$10000,LK$3,0)</f>
        <v>64.748558136505565</v>
      </c>
      <c r="LL5" s="52">
        <f>HLOOKUP($B5,DM!$3:$10000,LL$3,0)</f>
        <v>65.06164459818865</v>
      </c>
      <c r="LM5" s="52">
        <f>HLOOKUP($B5,DM!$3:$10000,LM$3,0)</f>
        <v>65.467328814781141</v>
      </c>
      <c r="LN5" s="52">
        <f>HLOOKUP($B5,DM!$3:$10000,LN$3,0)</f>
        <v>65.109858359555858</v>
      </c>
      <c r="LO5" s="52">
        <f>HLOOKUP($B5,DM!$3:$10000,LO$3,0)</f>
        <v>65.392569815291594</v>
      </c>
      <c r="LP5" s="52">
        <f>HLOOKUP($B5,DM!$3:$10000,LP$3,0)</f>
        <v>65.609240575807476</v>
      </c>
      <c r="LQ5" s="52">
        <f>HLOOKUP($B5,DM!$3:$10000,LQ$3,0)</f>
        <v>65.256519380940787</v>
      </c>
      <c r="LR5" s="52">
        <f>HLOOKUP($B5,DM!$3:$10000,LR$3,0)</f>
        <v>65.524202239914032</v>
      </c>
      <c r="LS5" s="52">
        <f>HLOOKUP($B5,DM!$3:$10000,LS$3,0)</f>
        <v>65.763579558119432</v>
      </c>
      <c r="LT5" s="52">
        <f>HLOOKUP($B5,DM!$3:$10000,LT$3,0)</f>
        <v>65.84268865141415</v>
      </c>
      <c r="LU5" s="52">
        <f>HLOOKUP($B5,DM!$3:$10000,LU$3,0)</f>
        <v>65.999477315562075</v>
      </c>
      <c r="LV5" s="52">
        <f>HLOOKUP($B5,DM!$3:$10000,LV$3,0)</f>
        <v>66.21728472101384</v>
      </c>
      <c r="LW5" s="52">
        <f>HLOOKUP($B5,DM!$3:$10000,LW$3,0)</f>
        <v>66.685051736788523</v>
      </c>
      <c r="LX5" s="52">
        <f>HLOOKUP($B5,DM!$3:$10000,LX$3,0)</f>
        <v>67.251835754256675</v>
      </c>
      <c r="LY5" s="52">
        <f>HLOOKUP($B5,DM!$3:$10000,LY$3,0)</f>
        <v>67.868336204540753</v>
      </c>
      <c r="LZ5" s="52">
        <f>HLOOKUP($B5,DM!$3:$10000,LZ$3,0)</f>
        <v>68.357642891751453</v>
      </c>
      <c r="MA5" s="52">
        <f>HLOOKUP($B5,DM!$3:$10000,MA$3,0)</f>
        <v>68.708402252184513</v>
      </c>
      <c r="MB5" s="52">
        <f>HLOOKUP($B5,DM!$3:$10000,MB$3,0)</f>
        <v>68.938315539739023</v>
      </c>
      <c r="MC5" s="52">
        <f>HLOOKUP($B5,DM!$3:$10000,MC$3,0)</f>
        <v>69.483328903829189</v>
      </c>
      <c r="MD5" s="52">
        <f>HLOOKUP($B5,DM!$3:$10000,MD$3,0)</f>
        <v>69.868000776377357</v>
      </c>
      <c r="ME5" s="52">
        <f>HLOOKUP($B5,DM!$3:$10000,ME$3,0)</f>
        <v>70.27754150964536</v>
      </c>
      <c r="MF5" s="52">
        <f>HLOOKUP($B5,DM!$3:$10000,MF$3,0)</f>
        <v>70.524279332475118</v>
      </c>
      <c r="MG5" s="52">
        <f>HLOOKUP($B5,DM!$3:$10000,MG$3,0)</f>
        <v>70.854014972051573</v>
      </c>
      <c r="MH5" s="52">
        <f>HLOOKUP($B5,DM!$3:$10000,MH$3,0)</f>
        <v>71.252798104061881</v>
      </c>
      <c r="MI5" s="52">
        <f>HLOOKUP($B5,DM!$3:$10000,MI$3,0)</f>
        <v>71.779304873657338</v>
      </c>
      <c r="MJ5" s="52">
        <f>HLOOKUP($B5,DM!$3:$10000,MJ$3,0)</f>
        <v>72.481756735663112</v>
      </c>
      <c r="MK5" s="52">
        <f>HLOOKUP($B5,DM!$3:$10000,MK$3,0)</f>
        <v>73.228465552446494</v>
      </c>
      <c r="ML5" s="52">
        <f>HLOOKUP($B5,DM!$3:$10000,ML$3,0)</f>
        <v>73.469490884458892</v>
      </c>
      <c r="MM5" s="52">
        <f>HLOOKUP($B5,DM!$3:$10000,MM$3,0)</f>
        <v>74.035099092809361</v>
      </c>
      <c r="MN5" s="52">
        <f>HLOOKUP($B5,DM!$3:$10000,MN$3,0)</f>
        <v>74.454293467645755</v>
      </c>
      <c r="MO5" s="52">
        <f>HLOOKUP($B5,DM!$3:$10000,MO$3,0)</f>
        <v>74.216260559967267</v>
      </c>
      <c r="MP5" s="52">
        <f>HLOOKUP($B5,DM!$3:$10000,MP$3,0)</f>
        <v>74.499823503420089</v>
      </c>
      <c r="MQ5" s="52">
        <f>HLOOKUP($B5,DM!$3:$10000,MQ$3,0)</f>
        <v>74.868104805232534</v>
      </c>
      <c r="MR5" s="52">
        <f>HLOOKUP($B5,DM!$3:$10000,MR$3,0)</f>
        <v>74.269420127154092</v>
      </c>
      <c r="MS5" s="52">
        <f>HLOOKUP($B5,DM!$3:$10000,MS$3,0)</f>
        <v>74.806636680898436</v>
      </c>
      <c r="MT5" s="52">
        <f>HLOOKUP($B5,DM!$3:$10000,MT$3,0)</f>
        <v>75.303732348314341</v>
      </c>
      <c r="MU5" s="52">
        <f>HLOOKUP($B5,DM!$3:$10000,MU$3,0)</f>
        <v>74.420208726937801</v>
      </c>
      <c r="MV5" s="52">
        <f>HLOOKUP($B5,DM!$3:$10000,MV$3,0)</f>
        <v>74.570828168586928</v>
      </c>
      <c r="MW5" s="52">
        <f>HLOOKUP($B5,DM!$3:$10000,MW$3,0)</f>
        <v>74.742162582298022</v>
      </c>
      <c r="MX5" s="52">
        <f>HLOOKUP($B5,DM!$3:$10000,MX$3,0)</f>
        <v>73.949142167010748</v>
      </c>
      <c r="MY5" s="52">
        <f>HLOOKUP($B5,DM!$3:$10000,MY$3,0)</f>
        <v>74.255057620780605</v>
      </c>
      <c r="MZ5" s="52">
        <f>HLOOKUP($B5,DM!$3:$10000,MZ$3,0)</f>
        <v>74.622077300789414</v>
      </c>
      <c r="NA5" s="52">
        <f>HLOOKUP($B5,DM!$3:$10000,NA$3,0)</f>
        <v>73.96486957447712</v>
      </c>
      <c r="NB5" s="52">
        <f>HLOOKUP($B5,DM!$3:$10000,NB$3,0)</f>
        <v>74.252898150349338</v>
      </c>
      <c r="NC5" s="52">
        <f>HLOOKUP($B5,DM!$3:$10000,NC$3,0)</f>
        <v>74.449883479278085</v>
      </c>
      <c r="ND5" s="52">
        <f>HLOOKUP($B5,DM!$3:$10000,ND$3,0)</f>
        <v>73.796448896854585</v>
      </c>
      <c r="NE5" s="52">
        <f>HLOOKUP($B5,DM!$3:$10000,NE$3,0)</f>
        <v>73.878652926146088</v>
      </c>
      <c r="NF5" s="52">
        <f>HLOOKUP($B5,DM!$3:$10000,NF$3,0)</f>
        <v>74.033740625336023</v>
      </c>
      <c r="NG5" s="52">
        <f>HLOOKUP($B5,DM!$3:$10000,NG$3,0)</f>
        <v>73.581507297659414</v>
      </c>
      <c r="NH5" s="52">
        <f>HLOOKUP($B5,DM!$3:$10000,NH$3,0)</f>
        <v>74.017916132558582</v>
      </c>
      <c r="NI5" s="52">
        <f>HLOOKUP($B5,DM!$3:$10000,NI$3,0)</f>
        <v>74.458672580640979</v>
      </c>
      <c r="NJ5" s="52">
        <f>HLOOKUP($B5,DM!$3:$10000,NJ$3,0)</f>
        <v>74.033778573738289</v>
      </c>
      <c r="NK5" s="52">
        <f>HLOOKUP($B5,DM!$3:$10000,NK$3,0)</f>
        <v>74.469732772844495</v>
      </c>
      <c r="NL5" s="52">
        <f>HLOOKUP($B5,DM!$3:$10000,NL$3,0)</f>
        <v>74.937344491855356</v>
      </c>
      <c r="NM5" s="52">
        <f>HLOOKUP($B5,DM!$3:$10000,NM$3,0)</f>
        <v>74.944121082180374</v>
      </c>
      <c r="NN5" s="52">
        <f>HLOOKUP($B5,DM!$3:$10000,NN$3,0)</f>
        <v>75.3335947411463</v>
      </c>
      <c r="NO5" s="52">
        <f>HLOOKUP($B5,DM!$3:$10000,NO$3,0)</f>
        <v>75.698666340506449</v>
      </c>
      <c r="NP5" s="52">
        <f>HLOOKUP($B5,DM!$3:$10000,NP$3,0)</f>
        <v>75.66619114826895</v>
      </c>
      <c r="NQ5" s="52">
        <f>HLOOKUP($B5,DM!$3:$10000,NQ$3,0)</f>
        <v>76.138403404908317</v>
      </c>
      <c r="NR5" s="52">
        <f>HLOOKUP($B5,DM!$3:$10000,NR$3,0)</f>
        <v>76.558551385995401</v>
      </c>
      <c r="NS5" s="52">
        <f>HLOOKUP($B5,DM!$3:$10000,NS$3,0)</f>
        <v>76.311216359773368</v>
      </c>
      <c r="NT5" s="52">
        <f>HLOOKUP($B5,DM!$3:$10000,NT$3,0)</f>
        <v>76.909746813031163</v>
      </c>
      <c r="NU5" s="52">
        <f>HLOOKUP($B5,DM!$3:$10000,NU$3,0)</f>
        <v>77.604314211520304</v>
      </c>
      <c r="NV5" s="52">
        <f>HLOOKUP($B5,DM!$3:$10000,NV$3,0)</f>
        <v>77.771535292163733</v>
      </c>
      <c r="NW5" s="52">
        <f>HLOOKUP($B5,DM!$3:$10000,NW$3,0)</f>
        <v>78.263640649873551</v>
      </c>
    </row>
    <row r="6" spans="1:387" s="52" customFormat="1" ht="15" customHeight="1" x14ac:dyDescent="0.2">
      <c r="A6" s="53"/>
      <c r="B6" s="54" t="s">
        <v>73</v>
      </c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2">
        <f>HLOOKUP($B6,DM!$3:$10000,DR$3,0)</f>
        <v>71.469816272965886</v>
      </c>
      <c r="DS6" s="52">
        <f>HLOOKUP($B6,DM!$3:$10000,DS$3,0)</f>
        <v>72.556374001636897</v>
      </c>
      <c r="DT6" s="52">
        <f>HLOOKUP($B6,DM!$3:$10000,DT$3,0)</f>
        <v>73.009094629300378</v>
      </c>
      <c r="DU6" s="52">
        <f>HLOOKUP($B6,DM!$3:$10000,DU$3,0)</f>
        <v>72.854583601985127</v>
      </c>
      <c r="DV6" s="52">
        <f>HLOOKUP($B6,DM!$3:$10000,DV$3,0)</f>
        <v>73.180606106428812</v>
      </c>
      <c r="DW6" s="52">
        <f>HLOOKUP($B6,DM!$3:$10000,DW$3,0)</f>
        <v>73.531831123563023</v>
      </c>
      <c r="DX6" s="52">
        <f>HLOOKUP($B6,DM!$3:$10000,DX$3,0)</f>
        <v>73.188709582901197</v>
      </c>
      <c r="DY6" s="52">
        <f>HLOOKUP($B6,DM!$3:$10000,DY$3,0)</f>
        <v>73.451097594678302</v>
      </c>
      <c r="DZ6" s="52">
        <f>HLOOKUP($B6,DM!$3:$10000,DZ$3,0)</f>
        <v>73.821256445705245</v>
      </c>
      <c r="EA6" s="52">
        <f>HLOOKUP($B6,DM!$3:$10000,EA$3,0)</f>
        <v>73.351104270683393</v>
      </c>
      <c r="EB6" s="52">
        <f>HLOOKUP($B6,DM!$3:$10000,EB$3,0)</f>
        <v>73.834060871804738</v>
      </c>
      <c r="EC6" s="52">
        <f>HLOOKUP($B6,DM!$3:$10000,EC$3,0)</f>
        <v>74.246132626336717</v>
      </c>
      <c r="ED6" s="52">
        <f>HLOOKUP($B6,DM!$3:$10000,ED$3,0)</f>
        <v>74.12555060005576</v>
      </c>
      <c r="EE6" s="52">
        <f>HLOOKUP($B6,DM!$3:$10000,EE$3,0)</f>
        <v>74.455527651790973</v>
      </c>
      <c r="EF6" s="52">
        <f>HLOOKUP($B6,DM!$3:$10000,EF$3,0)</f>
        <v>74.53641339149209</v>
      </c>
      <c r="EG6" s="52">
        <f>HLOOKUP($B6,DM!$3:$10000,EG$3,0)</f>
        <v>73.309212562204664</v>
      </c>
      <c r="EH6" s="52">
        <f>HLOOKUP($B6,DM!$3:$10000,EH$3,0)</f>
        <v>73.187370886128875</v>
      </c>
      <c r="EI6" s="52">
        <f>HLOOKUP($B6,DM!$3:$10000,EI$3,0)</f>
        <v>73.386124702044924</v>
      </c>
      <c r="EJ6" s="52">
        <f>HLOOKUP($B6,DM!$3:$10000,EJ$3,0)</f>
        <v>72.586317594137896</v>
      </c>
      <c r="EK6" s="52">
        <f>HLOOKUP($B6,DM!$3:$10000,EK$3,0)</f>
        <v>73.038816577647495</v>
      </c>
      <c r="EL6" s="52">
        <f>HLOOKUP($B6,DM!$3:$10000,EL$3,0)</f>
        <v>73.324917815144175</v>
      </c>
      <c r="EM6" s="52">
        <f>HLOOKUP($B6,DM!$3:$10000,EM$3,0)</f>
        <v>72.798039653706127</v>
      </c>
      <c r="EN6" s="52">
        <f>HLOOKUP($B6,DM!$3:$10000,EN$3,0)</f>
        <v>72.669361718248879</v>
      </c>
      <c r="EO6" s="52">
        <f>HLOOKUP($B6,DM!$3:$10000,EO$3,0)</f>
        <v>72.636114475026687</v>
      </c>
      <c r="EP6" s="52">
        <f>HLOOKUP($B6,DM!$3:$10000,EP$3,0)</f>
        <v>72.024965012136661</v>
      </c>
      <c r="EQ6" s="52">
        <f>HLOOKUP($B6,DM!$3:$10000,EQ$3,0)</f>
        <v>72.559236957526508</v>
      </c>
      <c r="ER6" s="52">
        <f>HLOOKUP($B6,DM!$3:$10000,ER$3,0)</f>
        <v>72.978477211830921</v>
      </c>
      <c r="ES6" s="52">
        <f>HLOOKUP($B6,DM!$3:$10000,ES$3,0)</f>
        <v>72.837371573201821</v>
      </c>
      <c r="ET6" s="52">
        <f>HLOOKUP($B6,DM!$3:$10000,ET$3,0)</f>
        <v>73.172694856773589</v>
      </c>
      <c r="EU6" s="52">
        <f>HLOOKUP($B6,DM!$3:$10000,EU$3,0)</f>
        <v>73.835423935049661</v>
      </c>
      <c r="EV6" s="52">
        <f>HLOOKUP($B6,DM!$3:$10000,EV$3,0)</f>
        <v>73.721561617722372</v>
      </c>
      <c r="EW6" s="52">
        <f>HLOOKUP($B6,DM!$3:$10000,EW$3,0)</f>
        <v>74.576118711784787</v>
      </c>
      <c r="EX6" s="52">
        <f>HLOOKUP($B6,DM!$3:$10000,EX$3,0)</f>
        <v>75.142391866598118</v>
      </c>
      <c r="EY6" s="52">
        <f>HLOOKUP($B6,DM!$3:$10000,EY$3,0)</f>
        <v>74.421033857421165</v>
      </c>
      <c r="EZ6" s="52">
        <f>HLOOKUP($B6,DM!$3:$10000,EZ$3,0)</f>
        <v>74.816843649207883</v>
      </c>
      <c r="FA6" s="52">
        <f>HLOOKUP($B6,DM!$3:$10000,FA$3,0)</f>
        <v>75.409342283486367</v>
      </c>
      <c r="FB6" s="52">
        <f>HLOOKUP($B6,DM!$3:$10000,FB$3,0)</f>
        <v>74.837773129549063</v>
      </c>
      <c r="FC6" s="52">
        <f>HLOOKUP($B6,DM!$3:$10000,FC$3,0)</f>
        <v>75.484866818410438</v>
      </c>
      <c r="FD6" s="52">
        <f>HLOOKUP($B6,DM!$3:$10000,FD$3,0)</f>
        <v>76.171833209749465</v>
      </c>
      <c r="FE6" s="52">
        <f>HLOOKUP($B6,DM!$3:$10000,FE$3,0)</f>
        <v>75.89304511529815</v>
      </c>
      <c r="FF6" s="52">
        <f>HLOOKUP($B6,DM!$3:$10000,FF$3,0)</f>
        <v>76.572670884550931</v>
      </c>
      <c r="FG6" s="52">
        <f>HLOOKUP($B6,DM!$3:$10000,FG$3,0)</f>
        <v>77.020136564042843</v>
      </c>
      <c r="FH6" s="52">
        <f>HLOOKUP($B6,DM!$3:$10000,FH$3,0)</f>
        <v>76.913002648280795</v>
      </c>
      <c r="FI6" s="52">
        <f>HLOOKUP($B6,DM!$3:$10000,FI$3,0)</f>
        <v>77.048132563714461</v>
      </c>
      <c r="FJ6" s="52">
        <f>HLOOKUP($B6,DM!$3:$10000,FJ$3,0)</f>
        <v>77.515836574278609</v>
      </c>
      <c r="FK6" s="52">
        <f>HLOOKUP($B6,DM!$3:$10000,FK$3,0)</f>
        <v>77.153393743346683</v>
      </c>
      <c r="FL6" s="52">
        <f>HLOOKUP($B6,DM!$3:$10000,FL$3,0)</f>
        <v>77.976130255472711</v>
      </c>
      <c r="FM6" s="52">
        <f>HLOOKUP($B6,DM!$3:$10000,FM$3,0)</f>
        <v>78.604284568706476</v>
      </c>
      <c r="FN6" s="52">
        <f>HLOOKUP($B6,DM!$3:$10000,FN$3,0)</f>
        <v>78.457535423486817</v>
      </c>
      <c r="FO6" s="52">
        <f>HLOOKUP($B6,DM!$3:$10000,FO$3,0)</f>
        <v>78.800690982314194</v>
      </c>
      <c r="FP6" s="52">
        <f>HLOOKUP($B6,DM!$3:$10000,FP$3,0)</f>
        <v>78.788539958390857</v>
      </c>
      <c r="FQ6" s="52">
        <f>HLOOKUP($B6,DM!$3:$10000,FQ$3,0)</f>
        <v>77.967367513896718</v>
      </c>
      <c r="FR6" s="52">
        <f>HLOOKUP($B6,DM!$3:$10000,FR$3,0)</f>
        <v>77.977021057010305</v>
      </c>
      <c r="FS6" s="52">
        <f>HLOOKUP($B6,DM!$3:$10000,FS$3,0)</f>
        <v>78.233395759578812</v>
      </c>
      <c r="FT6" s="52">
        <f>HLOOKUP($B6,DM!$3:$10000,FT$3,0)</f>
        <v>77.760962231298564</v>
      </c>
      <c r="FU6" s="52">
        <f>HLOOKUP($B6,DM!$3:$10000,FU$3,0)</f>
        <v>78.074003454567347</v>
      </c>
      <c r="FV6" s="52">
        <f>HLOOKUP($B6,DM!$3:$10000,FV$3,0)</f>
        <v>78.50321955488873</v>
      </c>
      <c r="FW6" s="52">
        <f>HLOOKUP($B6,DM!$3:$10000,FW$3,0)</f>
        <v>78.332263042483945</v>
      </c>
      <c r="FX6" s="52">
        <f>HLOOKUP($B6,DM!$3:$10000,FX$3,0)</f>
        <v>78.744769778429699</v>
      </c>
      <c r="FY6" s="52">
        <f>HLOOKUP($B6,DM!$3:$10000,FY$3,0)</f>
        <v>79.256615573908306</v>
      </c>
      <c r="FZ6" s="52">
        <f>HLOOKUP($B6,DM!$3:$10000,FZ$3,0)</f>
        <v>78.709494433808416</v>
      </c>
      <c r="GA6" s="52">
        <f>HLOOKUP($B6,DM!$3:$10000,GA$3,0)</f>
        <v>79.138112458342192</v>
      </c>
      <c r="GB6" s="52">
        <f>HLOOKUP($B6,DM!$3:$10000,GB$3,0)</f>
        <v>79.278536481599659</v>
      </c>
      <c r="GC6" s="52">
        <f>HLOOKUP($B6,DM!$3:$10000,GC$3,0)</f>
        <v>78.622197248840422</v>
      </c>
      <c r="GD6" s="52">
        <f>HLOOKUP($B6,DM!$3:$10000,GD$3,0)</f>
        <v>78.831979255294868</v>
      </c>
      <c r="GE6" s="52">
        <f>HLOOKUP($B6,DM!$3:$10000,GE$3,0)</f>
        <v>79.261790193916056</v>
      </c>
      <c r="GF6" s="52">
        <f>HLOOKUP($B6,DM!$3:$10000,GF$3,0)</f>
        <v>78.389094778576748</v>
      </c>
      <c r="GG6" s="52">
        <f>HLOOKUP($B6,DM!$3:$10000,GG$3,0)</f>
        <v>78.897756920917644</v>
      </c>
      <c r="GH6" s="52">
        <f>HLOOKUP($B6,DM!$3:$10000,GH$3,0)</f>
        <v>79.351100881528225</v>
      </c>
      <c r="GI6" s="52">
        <f>HLOOKUP($B6,DM!$3:$10000,GI$3,0)</f>
        <v>78.80365991267233</v>
      </c>
      <c r="GJ6" s="52">
        <f>HLOOKUP($B6,DM!$3:$10000,GJ$3,0)</f>
        <v>79.167416201954779</v>
      </c>
      <c r="GK6" s="52">
        <f>HLOOKUP($B6,DM!$3:$10000,GK$3,0)</f>
        <v>79.562898275796272</v>
      </c>
      <c r="GL6" s="52">
        <f>HLOOKUP($B6,DM!$3:$10000,GL$3,0)</f>
        <v>79.012142535655698</v>
      </c>
      <c r="GM6" s="52">
        <f>HLOOKUP($B6,DM!$3:$10000,GM$3,0)</f>
        <v>79.711087128245424</v>
      </c>
      <c r="GN6" s="52">
        <f>HLOOKUP($B6,DM!$3:$10000,GN$3,0)</f>
        <v>80.482948236264576</v>
      </c>
      <c r="GO6" s="52">
        <f>HLOOKUP($B6,DM!$3:$10000,GO$3,0)</f>
        <v>80.030828976056526</v>
      </c>
      <c r="GP6" s="52">
        <f>HLOOKUP($B6,DM!$3:$10000,GP$3,0)</f>
        <v>80.610509155251606</v>
      </c>
      <c r="GQ6" s="52">
        <f>HLOOKUP($B6,DM!$3:$10000,GQ$3,0)</f>
        <v>81.19700192846777</v>
      </c>
      <c r="GR6" s="52">
        <f>HLOOKUP($B6,DM!$3:$10000,GR$3,0)</f>
        <v>80.667422626657341</v>
      </c>
      <c r="GS6" s="52">
        <f>HLOOKUP($B6,DM!$3:$10000,GS$3,0)</f>
        <v>81.388306911379942</v>
      </c>
      <c r="GT6" s="52">
        <f>HLOOKUP($B6,DM!$3:$10000,GT$3,0)</f>
        <v>82.014303558770663</v>
      </c>
      <c r="GU6" s="52">
        <f>HLOOKUP($B6,DM!$3:$10000,GU$3,0)</f>
        <v>81.685856859126034</v>
      </c>
      <c r="GV6" s="52">
        <f>HLOOKUP($B6,DM!$3:$10000,GV$3,0)</f>
        <v>82.354545773615598</v>
      </c>
      <c r="GW6" s="52">
        <f>HLOOKUP($B6,DM!$3:$10000,GW$3,0)</f>
        <v>83.102823920951678</v>
      </c>
      <c r="GX6" s="52">
        <f>HLOOKUP($B6,DM!$3:$10000,GX$3,0)</f>
        <v>82.887723595907019</v>
      </c>
      <c r="GY6" s="52">
        <f>HLOOKUP($B6,DM!$3:$10000,GY$3,0)</f>
        <v>83.519712164127696</v>
      </c>
      <c r="GZ6" s="52">
        <f>HLOOKUP($B6,DM!$3:$10000,GZ$3,0)</f>
        <v>84.233841128888216</v>
      </c>
      <c r="HA6" s="52">
        <f>HLOOKUP($B6,DM!$3:$10000,HA$3,0)</f>
        <v>83.88340625555503</v>
      </c>
      <c r="HB6" s="52">
        <f>HLOOKUP($B6,DM!$3:$10000,HB$3,0)</f>
        <v>84.604220196829402</v>
      </c>
      <c r="HC6" s="52">
        <f>HLOOKUP($B6,DM!$3:$10000,HC$3,0)</f>
        <v>85.383235565036117</v>
      </c>
      <c r="HD6" s="52">
        <f>HLOOKUP($B6,DM!$3:$10000,HD$3,0)</f>
        <v>85.49587386622143</v>
      </c>
      <c r="HE6" s="52">
        <f>HLOOKUP($B6,DM!$3:$10000,HE$3,0)</f>
        <v>86.423520523055572</v>
      </c>
      <c r="HF6" s="52">
        <f>HLOOKUP($B6,DM!$3:$10000,HF$3,0)</f>
        <v>87.337659338225606</v>
      </c>
      <c r="HG6" s="52">
        <f>HLOOKUP($B6,DM!$3:$10000,HG$3,0)</f>
        <v>86.556483355389204</v>
      </c>
      <c r="HH6" s="52">
        <f>HLOOKUP($B6,DM!$3:$10000,HH$3,0)</f>
        <v>87.273206879659142</v>
      </c>
      <c r="HI6" s="52">
        <f>HLOOKUP($B6,DM!$3:$10000,HI$3,0)</f>
        <v>87.888308367463907</v>
      </c>
      <c r="HJ6" s="52">
        <f>HLOOKUP($B6,DM!$3:$10000,HJ$3,0)</f>
        <v>87.626636862043355</v>
      </c>
      <c r="HK6" s="52">
        <f>HLOOKUP($B6,DM!$3:$10000,HK$3,0)</f>
        <v>88.445001095329616</v>
      </c>
      <c r="HL6" s="52">
        <f>HLOOKUP($B6,DM!$3:$10000,HL$3,0)</f>
        <v>89.197621264646699</v>
      </c>
      <c r="HM6" s="52">
        <f>HLOOKUP($B6,DM!$3:$10000,HM$3,0)</f>
        <v>88.621789133078479</v>
      </c>
      <c r="HN6" s="52">
        <f>HLOOKUP($B6,DM!$3:$10000,HN$3,0)</f>
        <v>89.457847576239828</v>
      </c>
      <c r="HO6" s="52">
        <f>HLOOKUP($B6,DM!$3:$10000,HO$3,0)</f>
        <v>90.46946850451036</v>
      </c>
      <c r="HP6" s="52">
        <f>HLOOKUP($B6,DM!$3:$10000,HP$3,0)</f>
        <v>89.589088361317764</v>
      </c>
      <c r="HQ6" s="52">
        <f>HLOOKUP($B6,DM!$3:$10000,HQ$3,0)</f>
        <v>90.438373816573787</v>
      </c>
      <c r="HR6" s="52">
        <f>HLOOKUP($B6,DM!$3:$10000,HR$3,0)</f>
        <v>91.266487575711679</v>
      </c>
      <c r="HS6" s="52">
        <f>HLOOKUP($B6,DM!$3:$10000,HS$3,0)</f>
        <v>90.993283590555322</v>
      </c>
      <c r="HT6" s="52">
        <f>HLOOKUP($B6,DM!$3:$10000,HT$3,0)</f>
        <v>91.974618820439133</v>
      </c>
      <c r="HU6" s="52">
        <f>HLOOKUP($B6,DM!$3:$10000,HU$3,0)</f>
        <v>93.164546822363462</v>
      </c>
      <c r="HV6" s="52">
        <f>HLOOKUP($B6,DM!$3:$10000,HV$3,0)</f>
        <v>93.053637925964878</v>
      </c>
      <c r="HW6" s="52">
        <f>HLOOKUP($B6,DM!$3:$10000,HW$3,0)</f>
        <v>94.399197517674168</v>
      </c>
      <c r="HX6" s="52">
        <f>HLOOKUP($B6,DM!$3:$10000,HX$3,0)</f>
        <v>95.283384561438126</v>
      </c>
      <c r="HY6" s="52">
        <f>HLOOKUP($B6,DM!$3:$10000,HY$3,0)</f>
        <v>95.375758598923483</v>
      </c>
      <c r="HZ6" s="52">
        <f>HLOOKUP($B6,DM!$3:$10000,HZ$3,0)</f>
        <v>96.334136313104707</v>
      </c>
      <c r="IA6" s="52">
        <f>HLOOKUP($B6,DM!$3:$10000,IA$3,0)</f>
        <v>97.635605384145478</v>
      </c>
      <c r="IB6" s="52">
        <f>HLOOKUP($B6,DM!$3:$10000,IB$3,0)</f>
        <v>97.872676014551104</v>
      </c>
      <c r="IC6" s="52">
        <f>HLOOKUP($B6,DM!$3:$10000,IC$3,0)</f>
        <v>99.133954544733555</v>
      </c>
      <c r="ID6" s="52">
        <f>HLOOKUP($B6,DM!$3:$10000,ID$3,0)</f>
        <v>100.35247256926966</v>
      </c>
      <c r="IE6" s="52">
        <f>HLOOKUP($B6,DM!$3:$10000,IE$3,0)</f>
        <v>100.5412820964991</v>
      </c>
      <c r="IF6" s="52">
        <f>HLOOKUP($B6,DM!$3:$10000,IF$3,0)</f>
        <v>101.44526783674115</v>
      </c>
      <c r="IG6" s="52">
        <f>HLOOKUP($B6,DM!$3:$10000,IG$3,0)</f>
        <v>101.81035812482237</v>
      </c>
      <c r="IH6" s="52">
        <f>HLOOKUP($B6,DM!$3:$10000,IH$3,0)</f>
        <v>100.48962370602953</v>
      </c>
      <c r="II6" s="52">
        <f>HLOOKUP($B6,DM!$3:$10000,II$3,0)</f>
        <v>100.77290988677929</v>
      </c>
      <c r="IJ6" s="52">
        <f>HLOOKUP($B6,DM!$3:$10000,IJ$3,0)</f>
        <v>102.63522434272569</v>
      </c>
      <c r="IK6" s="52">
        <f>HLOOKUP($B6,DM!$3:$10000,IK$3,0)</f>
        <v>102.9528160259471</v>
      </c>
      <c r="IL6" s="52">
        <f>HLOOKUP($B6,DM!$3:$10000,IL$3,0)</f>
        <v>104.90110679519771</v>
      </c>
      <c r="IM6" s="52">
        <f>HLOOKUP($B6,DM!$3:$10000,IM$3,0)</f>
        <v>105.7305794651422</v>
      </c>
      <c r="IN6" s="52">
        <f>HLOOKUP($B6,DM!$3:$10000,IN$3,0)</f>
        <v>105.12096964945117</v>
      </c>
      <c r="IO6" s="52">
        <f>HLOOKUP($B6,DM!$3:$10000,IO$3,0)</f>
        <v>105.71946971871367</v>
      </c>
      <c r="IP6" s="52">
        <f>HLOOKUP($B6,DM!$3:$10000,IP$3,0)</f>
        <v>106.14783649639125</v>
      </c>
      <c r="IQ6" s="52">
        <f>HLOOKUP($B6,DM!$3:$10000,IQ$3,0)</f>
        <v>105.55897611705841</v>
      </c>
      <c r="IR6" s="52">
        <f>HLOOKUP($B6,DM!$3:$10000,IR$3,0)</f>
        <v>105.92530880108025</v>
      </c>
      <c r="IS6" s="52">
        <f>HLOOKUP($B6,DM!$3:$10000,IS$3,0)</f>
        <v>107.39427366494645</v>
      </c>
      <c r="IT6" s="52">
        <f>HLOOKUP($B6,DM!$3:$10000,IT$3,0)</f>
        <v>109.36620611454826</v>
      </c>
      <c r="IU6" s="52">
        <f>HLOOKUP($B6,DM!$3:$10000,IU$3,0)</f>
        <v>112.49539050240489</v>
      </c>
      <c r="IV6" s="52">
        <f>HLOOKUP($B6,DM!$3:$10000,IV$3,0)</f>
        <v>114.67174307863792</v>
      </c>
      <c r="IW6" s="52">
        <f>HLOOKUP($B6,DM!$3:$10000,IW$3,0)</f>
        <v>115.82278308513598</v>
      </c>
      <c r="IX6" s="52">
        <f>HLOOKUP($B6,DM!$3:$10000,IX$3,0)</f>
        <v>116.1332997050396</v>
      </c>
      <c r="IY6" s="52">
        <f>HLOOKUP($B6,DM!$3:$10000,IY$3,0)</f>
        <v>115.71749549718405</v>
      </c>
      <c r="IZ6" s="52">
        <f>HLOOKUP($B6,DM!$3:$10000,IZ$3,0)</f>
        <v>116.56054639335134</v>
      </c>
      <c r="JA6" s="52">
        <f>HLOOKUP($B6,DM!$3:$10000,JA$3,0)</f>
        <v>115.73480397515654</v>
      </c>
      <c r="JB6" s="52">
        <f>HLOOKUP($B6,DM!$3:$10000,JB$3,0)</f>
        <v>115.68319507401937</v>
      </c>
      <c r="JC6" s="52">
        <f>HLOOKUP($B6,DM!$3:$10000,JC$3,0)</f>
        <v>117.11265965779299</v>
      </c>
      <c r="JD6" s="52">
        <f>HLOOKUP($B6,DM!$3:$10000,JD$3,0)</f>
        <v>118.13309247680439</v>
      </c>
      <c r="JE6" s="52">
        <f>HLOOKUP($B6,DM!$3:$10000,JE$3,0)</f>
        <v>119.68709178784866</v>
      </c>
      <c r="JF6" s="52">
        <f>HLOOKUP($B6,DM!$3:$10000,JF$3,0)</f>
        <v>121.59158504780227</v>
      </c>
      <c r="JG6" s="52">
        <f>HLOOKUP($B6,DM!$3:$10000,JG$3,0)</f>
        <v>122.43031665884432</v>
      </c>
      <c r="JH6" s="52">
        <f>HLOOKUP($B6,DM!$3:$10000,JH$3,0)</f>
        <v>126.6185807343377</v>
      </c>
      <c r="JI6" s="52">
        <f>HLOOKUP($B6,DM!$3:$10000,JI$3,0)</f>
        <v>131.69079278676182</v>
      </c>
      <c r="JJ6" s="52">
        <f>HLOOKUP($B6,DM!$3:$10000,JJ$3,0)</f>
        <v>136.08686867903623</v>
      </c>
      <c r="JK6" s="52">
        <f>HLOOKUP($B6,DM!$3:$10000,JK$3,0)</f>
        <v>135.69690045805379</v>
      </c>
      <c r="JL6" s="52">
        <f>HLOOKUP($B6,DM!$3:$10000,JL$3,0)</f>
        <v>134.17941003624088</v>
      </c>
      <c r="JM6" s="52">
        <f>HLOOKUP($B6,DM!$3:$10000,JM$3,0)</f>
        <v>133.93325295026824</v>
      </c>
      <c r="JN6" s="52">
        <f>HLOOKUP($B6,DM!$3:$10000,JN$3,0)</f>
        <v>134.23445403077412</v>
      </c>
      <c r="JO6" s="52">
        <f>HLOOKUP($B6,DM!$3:$10000,JO$3,0)</f>
        <v>132.70017424005971</v>
      </c>
      <c r="JP6" s="52">
        <f>HLOOKUP($B6,DM!$3:$10000,JP$3,0)</f>
        <v>132.47721985501818</v>
      </c>
      <c r="JQ6" s="52">
        <f>HLOOKUP($B6,DM!$3:$10000,JQ$3,0)</f>
        <v>132.58231905192051</v>
      </c>
      <c r="JR6" s="52">
        <f>HLOOKUP($B6,DM!$3:$10000,JR$3,0)</f>
        <v>131.56749956231417</v>
      </c>
      <c r="JS6" s="52">
        <f>HLOOKUP($B6,DM!$3:$10000,JS$3,0)</f>
        <v>131.50991208662333</v>
      </c>
      <c r="JT6" s="52">
        <f>HLOOKUP($B6,DM!$3:$10000,JT$3,0)</f>
        <v>130.91190608449514</v>
      </c>
      <c r="JU6" s="52">
        <f>HLOOKUP($B6,DM!$3:$10000,JU$3,0)</f>
        <v>129.11178738080747</v>
      </c>
      <c r="JV6" s="52">
        <f>HLOOKUP($B6,DM!$3:$10000,JV$3,0)</f>
        <v>129.19266923649153</v>
      </c>
      <c r="JW6" s="52">
        <f>HLOOKUP($B6,DM!$3:$10000,JW$3,0)</f>
        <v>129.57002772705758</v>
      </c>
      <c r="JX6" s="52">
        <f>HLOOKUP($B6,DM!$3:$10000,JX$3,0)</f>
        <v>128.51812177167815</v>
      </c>
      <c r="JY6" s="52">
        <f>HLOOKUP($B6,DM!$3:$10000,JY$3,0)</f>
        <v>128.50126517017048</v>
      </c>
      <c r="JZ6" s="52">
        <f>HLOOKUP($B6,DM!$3:$10000,JZ$3,0)</f>
        <v>128.41120569309103</v>
      </c>
      <c r="KA6" s="52">
        <f>HLOOKUP($B6,DM!$3:$10000,KA$3,0)</f>
        <v>127.67918132646044</v>
      </c>
      <c r="KB6" s="52">
        <f>HLOOKUP($B6,DM!$3:$10000,KB$3,0)</f>
        <v>127.8635838164454</v>
      </c>
      <c r="KC6" s="52">
        <f>HLOOKUP($B6,DM!$3:$10000,KC$3,0)</f>
        <v>127.66997141250877</v>
      </c>
      <c r="KD6" s="52">
        <f>HLOOKUP($B6,DM!$3:$10000,KD$3,0)</f>
        <v>126.40133373786482</v>
      </c>
      <c r="KE6" s="52">
        <f>HLOOKUP($B6,DM!$3:$10000,KE$3,0)</f>
        <v>125.24450746163993</v>
      </c>
      <c r="KF6" s="52">
        <f>HLOOKUP($B6,DM!$3:$10000,KF$3,0)</f>
        <v>124.83551721559114</v>
      </c>
      <c r="KG6" s="52">
        <f>HLOOKUP($B6,DM!$3:$10000,KG$3,0)</f>
        <v>122.52052725704432</v>
      </c>
      <c r="KH6" s="52">
        <f>HLOOKUP($B6,DM!$3:$10000,KH$3,0)</f>
        <v>122.2864407137069</v>
      </c>
      <c r="KI6" s="52">
        <f>HLOOKUP($B6,DM!$3:$10000,KI$3,0)</f>
        <v>121.93846391751542</v>
      </c>
      <c r="KJ6" s="52">
        <f>HLOOKUP($B6,DM!$3:$10000,KJ$3,0)</f>
        <v>121.79311828679431</v>
      </c>
      <c r="KK6" s="52">
        <f>HLOOKUP($B6,DM!$3:$10000,KK$3,0)</f>
        <v>121.88931973915429</v>
      </c>
      <c r="KL6" s="52">
        <f>HLOOKUP($B6,DM!$3:$10000,KL$3,0)</f>
        <v>121.8210529010007</v>
      </c>
      <c r="KM6" s="52">
        <f>HLOOKUP($B6,DM!$3:$10000,KM$3,0)</f>
        <v>120.73836896848356</v>
      </c>
      <c r="KN6" s="52">
        <f>HLOOKUP($B6,DM!$3:$10000,KN$3,0)</f>
        <v>120.66908198318013</v>
      </c>
      <c r="KO6" s="52">
        <f>HLOOKUP($B6,DM!$3:$10000,KO$3,0)</f>
        <v>120.52915800827513</v>
      </c>
      <c r="KP6" s="52">
        <f>HLOOKUP($B6,DM!$3:$10000,KP$3,0)</f>
        <v>119.11830172824989</v>
      </c>
      <c r="KQ6" s="52">
        <f>HLOOKUP($B6,DM!$3:$10000,KQ$3,0)</f>
        <v>119.48528162781349</v>
      </c>
      <c r="KR6" s="52">
        <f>HLOOKUP($B6,DM!$3:$10000,KR$3,0)</f>
        <v>120.16003528411193</v>
      </c>
      <c r="KS6" s="52">
        <f>HLOOKUP($B6,DM!$3:$10000,KS$3,0)</f>
        <v>120.20329144085218</v>
      </c>
      <c r="KT6" s="52">
        <f>HLOOKUP($B6,DM!$3:$10000,KT$3,0)</f>
        <v>120.83152292406405</v>
      </c>
      <c r="KU6" s="52">
        <f>HLOOKUP($B6,DM!$3:$10000,KU$3,0)</f>
        <v>121.29339142216409</v>
      </c>
      <c r="KV6" s="52">
        <f>HLOOKUP($B6,DM!$3:$10000,KV$3,0)</f>
        <v>120.29033644339209</v>
      </c>
      <c r="KW6" s="52">
        <f>HLOOKUP($B6,DM!$3:$10000,KW$3,0)</f>
        <v>120.50482325283906</v>
      </c>
      <c r="KX6" s="52">
        <f>HLOOKUP($B6,DM!$3:$10000,KX$3,0)</f>
        <v>120.89070662602219</v>
      </c>
      <c r="KY6" s="52">
        <f>HLOOKUP($B6,DM!$3:$10000,KY$3,0)</f>
        <v>120.12574149488424</v>
      </c>
      <c r="KZ6" s="52">
        <f>HLOOKUP($B6,DM!$3:$10000,KZ$3,0)</f>
        <v>120.19399625410243</v>
      </c>
      <c r="LA6" s="52">
        <f>HLOOKUP($B6,DM!$3:$10000,LA$3,0)</f>
        <v>120.26332017877976</v>
      </c>
      <c r="LB6" s="52">
        <f>HLOOKUP($B6,DM!$3:$10000,LB$3,0)</f>
        <v>119.02891018196446</v>
      </c>
      <c r="LC6" s="52">
        <f>HLOOKUP($B6,DM!$3:$10000,LC$3,0)</f>
        <v>118.80437407605558</v>
      </c>
      <c r="LD6" s="52">
        <f>HLOOKUP($B6,DM!$3:$10000,LD$3,0)</f>
        <v>118.58558706272619</v>
      </c>
      <c r="LE6" s="52">
        <f>HLOOKUP($B6,DM!$3:$10000,LE$3,0)</f>
        <v>117.47283695890656</v>
      </c>
      <c r="LF6" s="52">
        <f>HLOOKUP($B6,DM!$3:$10000,LF$3,0)</f>
        <v>117.58697139176111</v>
      </c>
      <c r="LG6" s="52">
        <f>HLOOKUP($B6,DM!$3:$10000,LG$3,0)</f>
        <v>117.33004733904231</v>
      </c>
      <c r="LH6" s="52">
        <f>HLOOKUP($B6,DM!$3:$10000,LH$3,0)</f>
        <v>115.21331000630479</v>
      </c>
      <c r="LI6" s="52">
        <f>HLOOKUP($B6,DM!$3:$10000,LI$3,0)</f>
        <v>114.82493272044448</v>
      </c>
      <c r="LJ6" s="52">
        <f>HLOOKUP($B6,DM!$3:$10000,LJ$3,0)</f>
        <v>114.57809934978496</v>
      </c>
      <c r="LK6" s="52">
        <f>HLOOKUP($B6,DM!$3:$10000,LK$3,0)</f>
        <v>113.02687298556616</v>
      </c>
      <c r="LL6" s="52">
        <f>HLOOKUP($B6,DM!$3:$10000,LL$3,0)</f>
        <v>113.21771504811286</v>
      </c>
      <c r="LM6" s="52">
        <f>HLOOKUP($B6,DM!$3:$10000,LM$3,0)</f>
        <v>113.13219284262892</v>
      </c>
      <c r="LN6" s="52">
        <f>HLOOKUP($B6,DM!$3:$10000,LN$3,0)</f>
        <v>111.9965831299353</v>
      </c>
      <c r="LO6" s="52">
        <f>HLOOKUP($B6,DM!$3:$10000,LO$3,0)</f>
        <v>112.11358438769882</v>
      </c>
      <c r="LP6" s="52">
        <f>HLOOKUP($B6,DM!$3:$10000,LP$3,0)</f>
        <v>112.35231750963545</v>
      </c>
      <c r="LQ6" s="52">
        <f>HLOOKUP($B6,DM!$3:$10000,LQ$3,0)</f>
        <v>111.41390949883589</v>
      </c>
      <c r="LR6" s="52">
        <f>HLOOKUP($B6,DM!$3:$10000,LR$3,0)</f>
        <v>111.56348266481916</v>
      </c>
      <c r="LS6" s="52">
        <f>HLOOKUP($B6,DM!$3:$10000,LS$3,0)</f>
        <v>111.95038574838946</v>
      </c>
      <c r="LT6" s="52">
        <f>HLOOKUP($B6,DM!$3:$10000,LT$3,0)</f>
        <v>111.54766882412252</v>
      </c>
      <c r="LU6" s="52">
        <f>HLOOKUP($B6,DM!$3:$10000,LU$3,0)</f>
        <v>111.53751797287323</v>
      </c>
      <c r="LV6" s="52">
        <f>HLOOKUP($B6,DM!$3:$10000,LV$3,0)</f>
        <v>111.66377251853463</v>
      </c>
      <c r="LW6" s="52">
        <f>HLOOKUP($B6,DM!$3:$10000,LW$3,0)</f>
        <v>110.97535644636289</v>
      </c>
      <c r="LX6" s="52">
        <f>HLOOKUP($B6,DM!$3:$10000,LX$3,0)</f>
        <v>111.40180488991864</v>
      </c>
      <c r="LY6" s="52">
        <f>HLOOKUP($B6,DM!$3:$10000,LY$3,0)</f>
        <v>111.76255364769025</v>
      </c>
      <c r="LZ6" s="52">
        <f>HLOOKUP($B6,DM!$3:$10000,LZ$3,0)</f>
        <v>111.33473442425024</v>
      </c>
      <c r="MA6" s="52">
        <f>HLOOKUP($B6,DM!$3:$10000,MA$3,0)</f>
        <v>111.69099831494202</v>
      </c>
      <c r="MB6" s="52">
        <f>HLOOKUP($B6,DM!$3:$10000,MB$3,0)</f>
        <v>112.3332613342877</v>
      </c>
      <c r="MC6" s="52">
        <f>HLOOKUP($B6,DM!$3:$10000,MC$3,0)</f>
        <v>112.56766146937549</v>
      </c>
      <c r="MD6" s="52">
        <f>HLOOKUP($B6,DM!$3:$10000,MD$3,0)</f>
        <v>113.44590421180909</v>
      </c>
      <c r="ME6" s="52">
        <f>HLOOKUP($B6,DM!$3:$10000,ME$3,0)</f>
        <v>113.79342784724193</v>
      </c>
      <c r="MF6" s="52">
        <f>HLOOKUP($B6,DM!$3:$10000,MF$3,0)</f>
        <v>112.7337158977556</v>
      </c>
      <c r="MG6" s="52">
        <f>HLOOKUP($B6,DM!$3:$10000,MG$3,0)</f>
        <v>113.83650497194175</v>
      </c>
      <c r="MH6" s="52">
        <f>HLOOKUP($B6,DM!$3:$10000,MH$3,0)</f>
        <v>115.15869737865314</v>
      </c>
      <c r="MI6" s="52">
        <f>HLOOKUP($B6,DM!$3:$10000,MI$3,0)</f>
        <v>115.61287337956088</v>
      </c>
      <c r="MJ6" s="52">
        <f>HLOOKUP($B6,DM!$3:$10000,MJ$3,0)</f>
        <v>116.09471182899225</v>
      </c>
      <c r="MK6" s="52">
        <f>HLOOKUP($B6,DM!$3:$10000,MK$3,0)</f>
        <v>116.65913847435465</v>
      </c>
      <c r="ML6" s="52">
        <f>HLOOKUP($B6,DM!$3:$10000,ML$3,0)</f>
        <v>115.63301256860916</v>
      </c>
      <c r="MM6" s="52">
        <f>HLOOKUP($B6,DM!$3:$10000,MM$3,0)</f>
        <v>115.69656380493419</v>
      </c>
      <c r="MN6" s="52">
        <f>HLOOKUP($B6,DM!$3:$10000,MN$3,0)</f>
        <v>115.54473381666079</v>
      </c>
      <c r="MO6" s="52">
        <f>HLOOKUP($B6,DM!$3:$10000,MO$3,0)</f>
        <v>114.35747892651953</v>
      </c>
      <c r="MP6" s="52">
        <f>HLOOKUP($B6,DM!$3:$10000,MP$3,0)</f>
        <v>114.60086255022605</v>
      </c>
      <c r="MQ6" s="52">
        <f>HLOOKUP($B6,DM!$3:$10000,MQ$3,0)</f>
        <v>115.01849013953883</v>
      </c>
      <c r="MR6" s="52">
        <f>HLOOKUP($B6,DM!$3:$10000,MR$3,0)</f>
        <v>114.07063655776584</v>
      </c>
      <c r="MS6" s="52">
        <f>HLOOKUP($B6,DM!$3:$10000,MS$3,0)</f>
        <v>114.45795146223303</v>
      </c>
      <c r="MT6" s="52">
        <f>HLOOKUP($B6,DM!$3:$10000,MT$3,0)</f>
        <v>114.55624535171762</v>
      </c>
      <c r="MU6" s="52">
        <f>HLOOKUP($B6,DM!$3:$10000,MU$3,0)</f>
        <v>113.9134911214331</v>
      </c>
      <c r="MV6" s="52">
        <f>HLOOKUP($B6,DM!$3:$10000,MV$3,0)</f>
        <v>114.22459032005648</v>
      </c>
      <c r="MW6" s="52">
        <f>HLOOKUP($B6,DM!$3:$10000,MW$3,0)</f>
        <v>114.68727919762196</v>
      </c>
      <c r="MX6" s="52">
        <f>HLOOKUP($B6,DM!$3:$10000,MX$3,0)</f>
        <v>113.89843187750357</v>
      </c>
      <c r="MY6" s="52">
        <f>HLOOKUP($B6,DM!$3:$10000,MY$3,0)</f>
        <v>114.02842855902628</v>
      </c>
      <c r="MZ6" s="52">
        <f>HLOOKUP($B6,DM!$3:$10000,MZ$3,0)</f>
        <v>114.29544833114669</v>
      </c>
      <c r="NA6" s="52">
        <f>HLOOKUP($B6,DM!$3:$10000,NA$3,0)</f>
        <v>113.57948293170026</v>
      </c>
      <c r="NB6" s="52">
        <f>HLOOKUP($B6,DM!$3:$10000,NB$3,0)</f>
        <v>113.57459154069325</v>
      </c>
      <c r="NC6" s="52">
        <f>HLOOKUP($B6,DM!$3:$10000,NC$3,0)</f>
        <v>113.57039202407209</v>
      </c>
      <c r="ND6" s="52">
        <f>HLOOKUP($B6,DM!$3:$10000,ND$3,0)</f>
        <v>113.01715195561175</v>
      </c>
      <c r="NE6" s="52">
        <f>HLOOKUP($B6,DM!$3:$10000,NE$3,0)</f>
        <v>113.47613265235384</v>
      </c>
      <c r="NF6" s="52">
        <f>HLOOKUP($B6,DM!$3:$10000,NF$3,0)</f>
        <v>113.77950014008704</v>
      </c>
      <c r="NG6" s="52">
        <f>HLOOKUP($B6,DM!$3:$10000,NG$3,0)</f>
        <v>112.80224102516354</v>
      </c>
      <c r="NH6" s="52">
        <f>HLOOKUP($B6,DM!$3:$10000,NH$3,0)</f>
        <v>113.02679007442846</v>
      </c>
      <c r="NI6" s="52">
        <f>HLOOKUP($B6,DM!$3:$10000,NI$3,0)</f>
        <v>113.68420685937888</v>
      </c>
      <c r="NJ6" s="52">
        <f>HLOOKUP($B6,DM!$3:$10000,NJ$3,0)</f>
        <v>113.05313374683506</v>
      </c>
      <c r="NK6" s="52">
        <f>HLOOKUP($B6,DM!$3:$10000,NK$3,0)</f>
        <v>113.43123677250544</v>
      </c>
      <c r="NL6" s="52">
        <f>HLOOKUP($B6,DM!$3:$10000,NL$3,0)</f>
        <v>113.25607677329521</v>
      </c>
      <c r="NM6" s="52">
        <f>HLOOKUP($B6,DM!$3:$10000,NM$3,0)</f>
        <v>112.23867200421832</v>
      </c>
      <c r="NN6" s="52">
        <f>HLOOKUP($B6,DM!$3:$10000,NN$3,0)</f>
        <v>112.28858719037349</v>
      </c>
      <c r="NO6" s="52">
        <f>HLOOKUP($B6,DM!$3:$10000,NO$3,0)</f>
        <v>112.54358834692593</v>
      </c>
      <c r="NP6" s="52">
        <f>HLOOKUP($B6,DM!$3:$10000,NP$3,0)</f>
        <v>111.91513951105769</v>
      </c>
      <c r="NQ6" s="52">
        <f>HLOOKUP($B6,DM!$3:$10000,NQ$3,0)</f>
        <v>112.29221306919399</v>
      </c>
      <c r="NR6" s="52">
        <f>HLOOKUP($B6,DM!$3:$10000,NR$3,0)</f>
        <v>112.65830853639723</v>
      </c>
      <c r="NS6" s="52">
        <f>HLOOKUP($B6,DM!$3:$10000,NS$3,0)</f>
        <v>112.09569774630472</v>
      </c>
      <c r="NT6" s="52">
        <f>HLOOKUP($B6,DM!$3:$10000,NT$3,0)</f>
        <v>112.27594083164114</v>
      </c>
      <c r="NU6" s="52">
        <f>HLOOKUP($B6,DM!$3:$10000,NU$3,0)</f>
        <v>112.24034121870103</v>
      </c>
      <c r="NV6" s="52">
        <f>HLOOKUP($B6,DM!$3:$10000,NV$3,0)</f>
        <v>111.23764429731497</v>
      </c>
      <c r="NW6" s="52">
        <f>HLOOKUP($B6,DM!$3:$10000,NW$3,0)</f>
        <v>111.39086630144971</v>
      </c>
    </row>
    <row r="7" spans="1:387" s="52" customFormat="1" ht="15" customHeight="1" x14ac:dyDescent="0.2">
      <c r="A7" s="53"/>
      <c r="B7" s="54" t="s">
        <v>175</v>
      </c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2">
        <f>HLOOKUP($B7,DM!$3:$10000,DR$3,0)</f>
        <v>57.792299674042482</v>
      </c>
      <c r="DS7" s="52">
        <f>HLOOKUP($B7,DM!$3:$10000,DS$3,0)</f>
        <v>58.021017833359714</v>
      </c>
      <c r="DT7" s="52">
        <f>HLOOKUP($B7,DM!$3:$10000,DT$3,0)</f>
        <v>58.210478398167254</v>
      </c>
      <c r="DU7" s="52">
        <f>HLOOKUP($B7,DM!$3:$10000,DU$3,0)</f>
        <v>58.105216839053789</v>
      </c>
      <c r="DV7" s="52">
        <f>HLOOKUP($B7,DM!$3:$10000,DV$3,0)</f>
        <v>58.297050464636321</v>
      </c>
      <c r="DW7" s="52">
        <f>HLOOKUP($B7,DM!$3:$10000,DW$3,0)</f>
        <v>58.670531859575746</v>
      </c>
      <c r="DX7" s="52">
        <f>HLOOKUP($B7,DM!$3:$10000,DX$3,0)</f>
        <v>58.41609928852489</v>
      </c>
      <c r="DY7" s="52">
        <f>HLOOKUP($B7,DM!$3:$10000,DY$3,0)</f>
        <v>58.678567937401915</v>
      </c>
      <c r="DZ7" s="52">
        <f>HLOOKUP($B7,DM!$3:$10000,DZ$3,0)</f>
        <v>58.821579701213089</v>
      </c>
      <c r="EA7" s="52">
        <f>HLOOKUP($B7,DM!$3:$10000,EA$3,0)</f>
        <v>58.795620145085707</v>
      </c>
      <c r="EB7" s="52">
        <f>HLOOKUP($B7,DM!$3:$10000,EB$3,0)</f>
        <v>59.104903597183863</v>
      </c>
      <c r="EC7" s="52">
        <f>HLOOKUP($B7,DM!$3:$10000,EC$3,0)</f>
        <v>59.50613618368962</v>
      </c>
      <c r="ED7" s="52">
        <f>HLOOKUP($B7,DM!$3:$10000,ED$3,0)</f>
        <v>59.529094042535235</v>
      </c>
      <c r="EE7" s="52">
        <f>HLOOKUP($B7,DM!$3:$10000,EE$3,0)</f>
        <v>60.219050307620748</v>
      </c>
      <c r="EF7" s="52">
        <f>HLOOKUP($B7,DM!$3:$10000,EF$3,0)</f>
        <v>61.03037237355263</v>
      </c>
      <c r="EG7" s="52">
        <f>HLOOKUP($B7,DM!$3:$10000,EG$3,0)</f>
        <v>61.516469846759577</v>
      </c>
      <c r="EH7" s="52">
        <f>HLOOKUP($B7,DM!$3:$10000,EH$3,0)</f>
        <v>61.967006473979438</v>
      </c>
      <c r="EI7" s="52">
        <f>HLOOKUP($B7,DM!$3:$10000,EI$3,0)</f>
        <v>62.260186558604133</v>
      </c>
      <c r="EJ7" s="52">
        <f>HLOOKUP($B7,DM!$3:$10000,EJ$3,0)</f>
        <v>62.402915644780357</v>
      </c>
      <c r="EK7" s="52">
        <f>HLOOKUP($B7,DM!$3:$10000,EK$3,0)</f>
        <v>62.833530904894253</v>
      </c>
      <c r="EL7" s="52">
        <f>HLOOKUP($B7,DM!$3:$10000,EL$3,0)</f>
        <v>63.181652820158732</v>
      </c>
      <c r="EM7" s="52">
        <f>HLOOKUP($B7,DM!$3:$10000,EM$3,0)</f>
        <v>63.160882833014</v>
      </c>
      <c r="EN7" s="52">
        <f>HLOOKUP($B7,DM!$3:$10000,EN$3,0)</f>
        <v>63.287375445845399</v>
      </c>
      <c r="EO7" s="52">
        <f>HLOOKUP($B7,DM!$3:$10000,EO$3,0)</f>
        <v>63.458222611228088</v>
      </c>
      <c r="EP7" s="52">
        <f>HLOOKUP($B7,DM!$3:$10000,EP$3,0)</f>
        <v>63.373251046961734</v>
      </c>
      <c r="EQ7" s="52">
        <f>HLOOKUP($B7,DM!$3:$10000,EQ$3,0)</f>
        <v>63.399394453349544</v>
      </c>
      <c r="ER7" s="52">
        <f>HLOOKUP($B7,DM!$3:$10000,ER$3,0)</f>
        <v>63.515405819195458</v>
      </c>
      <c r="ES7" s="52">
        <f>HLOOKUP($B7,DM!$3:$10000,ES$3,0)</f>
        <v>63.086963709299972</v>
      </c>
      <c r="ET7" s="52">
        <f>HLOOKUP($B7,DM!$3:$10000,ET$3,0)</f>
        <v>63.267040675168573</v>
      </c>
      <c r="EU7" s="52">
        <f>HLOOKUP($B7,DM!$3:$10000,EU$3,0)</f>
        <v>63.33031096047376</v>
      </c>
      <c r="EV7" s="52">
        <f>HLOOKUP($B7,DM!$3:$10000,EV$3,0)</f>
        <v>62.762530601726581</v>
      </c>
      <c r="EW7" s="52">
        <f>HLOOKUP($B7,DM!$3:$10000,EW$3,0)</f>
        <v>62.575699007859811</v>
      </c>
      <c r="EX7" s="52">
        <f>HLOOKUP($B7,DM!$3:$10000,EX$3,0)</f>
        <v>62.247133101404458</v>
      </c>
      <c r="EY7" s="52">
        <f>HLOOKUP($B7,DM!$3:$10000,EY$3,0)</f>
        <v>61.496647931890266</v>
      </c>
      <c r="EZ7" s="52">
        <f>HLOOKUP($B7,DM!$3:$10000,EZ$3,0)</f>
        <v>61.340098811249042</v>
      </c>
      <c r="FA7" s="52">
        <f>HLOOKUP($B7,DM!$3:$10000,FA$3,0)</f>
        <v>61.25543449090226</v>
      </c>
      <c r="FB7" s="52">
        <f>HLOOKUP($B7,DM!$3:$10000,FB$3,0)</f>
        <v>60.851646912853731</v>
      </c>
      <c r="FC7" s="52">
        <f>HLOOKUP($B7,DM!$3:$10000,FC$3,0)</f>
        <v>60.808796993268743</v>
      </c>
      <c r="FD7" s="52">
        <f>HLOOKUP($B7,DM!$3:$10000,FD$3,0)</f>
        <v>60.945281922317207</v>
      </c>
      <c r="FE7" s="52">
        <f>HLOOKUP($B7,DM!$3:$10000,FE$3,0)</f>
        <v>60.969018123335772</v>
      </c>
      <c r="FF7" s="52">
        <f>HLOOKUP($B7,DM!$3:$10000,FF$3,0)</f>
        <v>61.425768161898745</v>
      </c>
      <c r="FG7" s="52">
        <f>HLOOKUP($B7,DM!$3:$10000,FG$3,0)</f>
        <v>61.84458740141153</v>
      </c>
      <c r="FH7" s="52">
        <f>HLOOKUP($B7,DM!$3:$10000,FH$3,0)</f>
        <v>61.627426838593891</v>
      </c>
      <c r="FI7" s="52">
        <f>HLOOKUP($B7,DM!$3:$10000,FI$3,0)</f>
        <v>61.984850864825056</v>
      </c>
      <c r="FJ7" s="52">
        <f>HLOOKUP($B7,DM!$3:$10000,FJ$3,0)</f>
        <v>62.238810041357716</v>
      </c>
      <c r="FK7" s="52">
        <f>HLOOKUP($B7,DM!$3:$10000,FK$3,0)</f>
        <v>62.143190748282528</v>
      </c>
      <c r="FL7" s="52">
        <f>HLOOKUP($B7,DM!$3:$10000,FL$3,0)</f>
        <v>62.443858479904954</v>
      </c>
      <c r="FM7" s="52">
        <f>HLOOKUP($B7,DM!$3:$10000,FM$3,0)</f>
        <v>62.761662714365961</v>
      </c>
      <c r="FN7" s="52">
        <f>HLOOKUP($B7,DM!$3:$10000,FN$3,0)</f>
        <v>62.538825736482465</v>
      </c>
      <c r="FO7" s="52">
        <f>HLOOKUP($B7,DM!$3:$10000,FO$3,0)</f>
        <v>62.322267843751632</v>
      </c>
      <c r="FP7" s="52">
        <f>HLOOKUP($B7,DM!$3:$10000,FP$3,0)</f>
        <v>61.094075223549616</v>
      </c>
      <c r="FQ7" s="52">
        <f>HLOOKUP($B7,DM!$3:$10000,FQ$3,0)</f>
        <v>59.276865456640749</v>
      </c>
      <c r="FR7" s="52">
        <f>HLOOKUP($B7,DM!$3:$10000,FR$3,0)</f>
        <v>58.320613962497788</v>
      </c>
      <c r="FS7" s="52">
        <f>HLOOKUP($B7,DM!$3:$10000,FS$3,0)</f>
        <v>58.352795503166057</v>
      </c>
      <c r="FT7" s="52">
        <f>HLOOKUP($B7,DM!$3:$10000,FT$3,0)</f>
        <v>58.413465507846254</v>
      </c>
      <c r="FU7" s="52">
        <f>HLOOKUP($B7,DM!$3:$10000,FU$3,0)</f>
        <v>58.74218936818356</v>
      </c>
      <c r="FV7" s="52">
        <f>HLOOKUP($B7,DM!$3:$10000,FV$3,0)</f>
        <v>59.112194829586493</v>
      </c>
      <c r="FW7" s="52">
        <f>HLOOKUP($B7,DM!$3:$10000,FW$3,0)</f>
        <v>59.219440009773827</v>
      </c>
      <c r="FX7" s="52">
        <f>HLOOKUP($B7,DM!$3:$10000,FX$3,0)</f>
        <v>59.341460181843622</v>
      </c>
      <c r="FY7" s="52">
        <f>HLOOKUP($B7,DM!$3:$10000,FY$3,0)</f>
        <v>59.577874265228857</v>
      </c>
      <c r="FZ7" s="52">
        <f>HLOOKUP($B7,DM!$3:$10000,FZ$3,0)</f>
        <v>59.686162243678694</v>
      </c>
      <c r="GA7" s="52">
        <f>HLOOKUP($B7,DM!$3:$10000,GA$3,0)</f>
        <v>60.270621191813511</v>
      </c>
      <c r="GB7" s="52">
        <f>HLOOKUP($B7,DM!$3:$10000,GB$3,0)</f>
        <v>60.6288869366442</v>
      </c>
      <c r="GC7" s="52">
        <f>HLOOKUP($B7,DM!$3:$10000,GC$3,0)</f>
        <v>60.857510392743976</v>
      </c>
      <c r="GD7" s="52">
        <f>HLOOKUP($B7,DM!$3:$10000,GD$3,0)</f>
        <v>61.086138647441302</v>
      </c>
      <c r="GE7" s="52">
        <f>HLOOKUP($B7,DM!$3:$10000,GE$3,0)</f>
        <v>61.4525494927178</v>
      </c>
      <c r="GF7" s="52">
        <f>HLOOKUP($B7,DM!$3:$10000,GF$3,0)</f>
        <v>61.691683122772289</v>
      </c>
      <c r="GG7" s="52">
        <f>HLOOKUP($B7,DM!$3:$10000,GG$3,0)</f>
        <v>62.077284495331718</v>
      </c>
      <c r="GH7" s="52">
        <f>HLOOKUP($B7,DM!$3:$10000,GH$3,0)</f>
        <v>62.292011534168736</v>
      </c>
      <c r="GI7" s="52">
        <f>HLOOKUP($B7,DM!$3:$10000,GI$3,0)</f>
        <v>62.409392024731872</v>
      </c>
      <c r="GJ7" s="52">
        <f>HLOOKUP($B7,DM!$3:$10000,GJ$3,0)</f>
        <v>62.374669818235283</v>
      </c>
      <c r="GK7" s="52">
        <f>HLOOKUP($B7,DM!$3:$10000,GK$3,0)</f>
        <v>62.462230165052759</v>
      </c>
      <c r="GL7" s="52">
        <f>HLOOKUP($B7,DM!$3:$10000,GL$3,0)</f>
        <v>62.438694861187436</v>
      </c>
      <c r="GM7" s="52">
        <f>HLOOKUP($B7,DM!$3:$10000,GM$3,0)</f>
        <v>62.536707688804746</v>
      </c>
      <c r="GN7" s="52">
        <f>HLOOKUP($B7,DM!$3:$10000,GN$3,0)</f>
        <v>62.640752075044645</v>
      </c>
      <c r="GO7" s="52">
        <f>HLOOKUP($B7,DM!$3:$10000,GO$3,0)</f>
        <v>62.612146042932238</v>
      </c>
      <c r="GP7" s="52">
        <f>HLOOKUP($B7,DM!$3:$10000,GP$3,0)</f>
        <v>62.809309359478085</v>
      </c>
      <c r="GQ7" s="52">
        <f>HLOOKUP($B7,DM!$3:$10000,GQ$3,0)</f>
        <v>62.971856215867042</v>
      </c>
      <c r="GR7" s="52">
        <f>HLOOKUP($B7,DM!$3:$10000,GR$3,0)</f>
        <v>62.766093190350638</v>
      </c>
      <c r="GS7" s="52">
        <f>HLOOKUP($B7,DM!$3:$10000,GS$3,0)</f>
        <v>62.754112070199774</v>
      </c>
      <c r="GT7" s="52">
        <f>HLOOKUP($B7,DM!$3:$10000,GT$3,0)</f>
        <v>62.778074310501509</v>
      </c>
      <c r="GU7" s="52">
        <f>HLOOKUP($B7,DM!$3:$10000,GU$3,0)</f>
        <v>62.385844876149356</v>
      </c>
      <c r="GV7" s="52">
        <f>HLOOKUP($B7,DM!$3:$10000,GV$3,0)</f>
        <v>62.588043939640606</v>
      </c>
      <c r="GW7" s="52">
        <f>HLOOKUP($B7,DM!$3:$10000,GW$3,0)</f>
        <v>62.753074057637136</v>
      </c>
      <c r="GX7" s="52">
        <f>HLOOKUP($B7,DM!$3:$10000,GX$3,0)</f>
        <v>62.669704209960919</v>
      </c>
      <c r="GY7" s="52">
        <f>HLOOKUP($B7,DM!$3:$10000,GY$3,0)</f>
        <v>62.694893593376669</v>
      </c>
      <c r="GZ7" s="52">
        <f>HLOOKUP($B7,DM!$3:$10000,GZ$3,0)</f>
        <v>62.957159526587759</v>
      </c>
      <c r="HA7" s="52">
        <f>HLOOKUP($B7,DM!$3:$10000,HA$3,0)</f>
        <v>63.088950675588784</v>
      </c>
      <c r="HB7" s="52">
        <f>HLOOKUP($B7,DM!$3:$10000,HB$3,0)</f>
        <v>63.338758146458119</v>
      </c>
      <c r="HC7" s="52">
        <f>HLOOKUP($B7,DM!$3:$10000,HC$3,0)</f>
        <v>63.474748012256832</v>
      </c>
      <c r="HD7" s="52">
        <f>HLOOKUP($B7,DM!$3:$10000,HD$3,0)</f>
        <v>63.53699653666515</v>
      </c>
      <c r="HE7" s="52">
        <f>HLOOKUP($B7,DM!$3:$10000,HE$3,0)</f>
        <v>63.882105916428365</v>
      </c>
      <c r="HF7" s="52">
        <f>HLOOKUP($B7,DM!$3:$10000,HF$3,0)</f>
        <v>64.230164949010089</v>
      </c>
      <c r="HG7" s="52">
        <f>HLOOKUP($B7,DM!$3:$10000,HG$3,0)</f>
        <v>64.43500173515676</v>
      </c>
      <c r="HH7" s="52">
        <f>HLOOKUP($B7,DM!$3:$10000,HH$3,0)</f>
        <v>64.689825264707153</v>
      </c>
      <c r="HI7" s="52">
        <f>HLOOKUP($B7,DM!$3:$10000,HI$3,0)</f>
        <v>64.900459742890433</v>
      </c>
      <c r="HJ7" s="52">
        <f>HLOOKUP($B7,DM!$3:$10000,HJ$3,0)</f>
        <v>64.784090453823225</v>
      </c>
      <c r="HK7" s="52">
        <f>HLOOKUP($B7,DM!$3:$10000,HK$3,0)</f>
        <v>64.913233051171431</v>
      </c>
      <c r="HL7" s="52">
        <f>HLOOKUP($B7,DM!$3:$10000,HL$3,0)</f>
        <v>65.092271652040537</v>
      </c>
      <c r="HM7" s="52">
        <f>HLOOKUP($B7,DM!$3:$10000,HM$3,0)</f>
        <v>64.943278580754324</v>
      </c>
      <c r="HN7" s="52">
        <f>HLOOKUP($B7,DM!$3:$10000,HN$3,0)</f>
        <v>65.255491853349042</v>
      </c>
      <c r="HO7" s="52">
        <f>HLOOKUP($B7,DM!$3:$10000,HO$3,0)</f>
        <v>65.70776341645356</v>
      </c>
      <c r="HP7" s="52">
        <f>HLOOKUP($B7,DM!$3:$10000,HP$3,0)</f>
        <v>65.476399976999403</v>
      </c>
      <c r="HQ7" s="52">
        <f>HLOOKUP($B7,DM!$3:$10000,HQ$3,0)</f>
        <v>65.83415493860447</v>
      </c>
      <c r="HR7" s="52">
        <f>HLOOKUP($B7,DM!$3:$10000,HR$3,0)</f>
        <v>65.889194163466797</v>
      </c>
      <c r="HS7" s="52">
        <f>HLOOKUP($B7,DM!$3:$10000,HS$3,0)</f>
        <v>65.388293303952295</v>
      </c>
      <c r="HT7" s="52">
        <f>HLOOKUP($B7,DM!$3:$10000,HT$3,0)</f>
        <v>65.425535267279855</v>
      </c>
      <c r="HU7" s="52">
        <f>HLOOKUP($B7,DM!$3:$10000,HU$3,0)</f>
        <v>65.461344847402501</v>
      </c>
      <c r="HV7" s="52">
        <f>HLOOKUP($B7,DM!$3:$10000,HV$3,0)</f>
        <v>64.975100648135594</v>
      </c>
      <c r="HW7" s="52">
        <f>HLOOKUP($B7,DM!$3:$10000,HW$3,0)</f>
        <v>65.366201072947177</v>
      </c>
      <c r="HX7" s="52">
        <f>HLOOKUP($B7,DM!$3:$10000,HX$3,0)</f>
        <v>65.879166122881216</v>
      </c>
      <c r="HY7" s="52">
        <f>HLOOKUP($B7,DM!$3:$10000,HY$3,0)</f>
        <v>65.34698398965358</v>
      </c>
      <c r="HZ7" s="52">
        <f>HLOOKUP($B7,DM!$3:$10000,HZ$3,0)</f>
        <v>65.668353437088172</v>
      </c>
      <c r="IA7" s="52">
        <f>HLOOKUP($B7,DM!$3:$10000,IA$3,0)</f>
        <v>66.030243380068853</v>
      </c>
      <c r="IB7" s="52">
        <f>HLOOKUP($B7,DM!$3:$10000,IB$3,0)</f>
        <v>65.470869685184127</v>
      </c>
      <c r="IC7" s="52">
        <f>HLOOKUP($B7,DM!$3:$10000,IC$3,0)</f>
        <v>65.979186029868913</v>
      </c>
      <c r="ID7" s="52">
        <f>HLOOKUP($B7,DM!$3:$10000,ID$3,0)</f>
        <v>66.520563600224207</v>
      </c>
      <c r="IE7" s="52">
        <f>HLOOKUP($B7,DM!$3:$10000,IE$3,0)</f>
        <v>66.411280551721148</v>
      </c>
      <c r="IF7" s="52">
        <f>HLOOKUP($B7,DM!$3:$10000,IF$3,0)</f>
        <v>67.087863169673852</v>
      </c>
      <c r="IG7" s="52">
        <f>HLOOKUP($B7,DM!$3:$10000,IG$3,0)</f>
        <v>67.603808465859132</v>
      </c>
      <c r="IH7" s="52">
        <f>HLOOKUP($B7,DM!$3:$10000,IH$3,0)</f>
        <v>67.410790972740955</v>
      </c>
      <c r="II7" s="52">
        <f>HLOOKUP($B7,DM!$3:$10000,II$3,0)</f>
        <v>68.141221389962013</v>
      </c>
      <c r="IJ7" s="52">
        <f>HLOOKUP($B7,DM!$3:$10000,IJ$3,0)</f>
        <v>69.006169379415283</v>
      </c>
      <c r="IK7" s="52">
        <f>HLOOKUP($B7,DM!$3:$10000,IK$3,0)</f>
        <v>69.138160444645109</v>
      </c>
      <c r="IL7" s="52">
        <f>HLOOKUP($B7,DM!$3:$10000,IL$3,0)</f>
        <v>69.6882396267453</v>
      </c>
      <c r="IM7" s="52">
        <f>HLOOKUP($B7,DM!$3:$10000,IM$3,0)</f>
        <v>70.182378553038689</v>
      </c>
      <c r="IN7" s="52">
        <f>HLOOKUP($B7,DM!$3:$10000,IN$3,0)</f>
        <v>69.961516876029847</v>
      </c>
      <c r="IO7" s="52">
        <f>HLOOKUP($B7,DM!$3:$10000,IO$3,0)</f>
        <v>70.31921088741376</v>
      </c>
      <c r="IP7" s="52">
        <f>HLOOKUP($B7,DM!$3:$10000,IP$3,0)</f>
        <v>70.752139432557385</v>
      </c>
      <c r="IQ7" s="52">
        <f>HLOOKUP($B7,DM!$3:$10000,IQ$3,0)</f>
        <v>70.727464500488026</v>
      </c>
      <c r="IR7" s="52">
        <f>HLOOKUP($B7,DM!$3:$10000,IR$3,0)</f>
        <v>71.201053703178943</v>
      </c>
      <c r="IS7" s="52">
        <f>HLOOKUP($B7,DM!$3:$10000,IS$3,0)</f>
        <v>72.114123190915478</v>
      </c>
      <c r="IT7" s="52">
        <f>HLOOKUP($B7,DM!$3:$10000,IT$3,0)</f>
        <v>72.697982237665016</v>
      </c>
      <c r="IU7" s="52">
        <f>HLOOKUP($B7,DM!$3:$10000,IU$3,0)</f>
        <v>73.202802090215741</v>
      </c>
      <c r="IV7" s="52">
        <f>HLOOKUP($B7,DM!$3:$10000,IV$3,0)</f>
        <v>73.575531774093889</v>
      </c>
      <c r="IW7" s="52">
        <f>HLOOKUP($B7,DM!$3:$10000,IW$3,0)</f>
        <v>74.15048303469824</v>
      </c>
      <c r="IX7" s="52">
        <f>HLOOKUP($B7,DM!$3:$10000,IX$3,0)</f>
        <v>74.493930097511424</v>
      </c>
      <c r="IY7" s="52">
        <f>HLOOKUP($B7,DM!$3:$10000,IY$3,0)</f>
        <v>74.516214830594734</v>
      </c>
      <c r="IZ7" s="52">
        <f>HLOOKUP($B7,DM!$3:$10000,IZ$3,0)</f>
        <v>75.300173874946935</v>
      </c>
      <c r="JA7" s="52">
        <f>HLOOKUP($B7,DM!$3:$10000,JA$3,0)</f>
        <v>75.156618380180944</v>
      </c>
      <c r="JB7" s="52">
        <f>HLOOKUP($B7,DM!$3:$10000,JB$3,0)</f>
        <v>74.769816074839213</v>
      </c>
      <c r="JC7" s="52">
        <f>HLOOKUP($B7,DM!$3:$10000,JC$3,0)</f>
        <v>75.53232174695259</v>
      </c>
      <c r="JD7" s="52">
        <f>HLOOKUP($B7,DM!$3:$10000,JD$3,0)</f>
        <v>75.338407424763957</v>
      </c>
      <c r="JE7" s="52">
        <f>HLOOKUP($B7,DM!$3:$10000,JE$3,0)</f>
        <v>75.257609790518671</v>
      </c>
      <c r="JF7" s="52">
        <f>HLOOKUP($B7,DM!$3:$10000,JF$3,0)</f>
        <v>75.824945753407519</v>
      </c>
      <c r="JG7" s="52">
        <f>HLOOKUP($B7,DM!$3:$10000,JG$3,0)</f>
        <v>75.668644891917964</v>
      </c>
      <c r="JH7" s="52">
        <f>HLOOKUP($B7,DM!$3:$10000,JH$3,0)</f>
        <v>75.77193937429368</v>
      </c>
      <c r="JI7" s="52">
        <f>HLOOKUP($B7,DM!$3:$10000,JI$3,0)</f>
        <v>76.28475859961587</v>
      </c>
      <c r="JJ7" s="52">
        <f>HLOOKUP($B7,DM!$3:$10000,JJ$3,0)</f>
        <v>76.486653134276224</v>
      </c>
      <c r="JK7" s="52">
        <f>HLOOKUP($B7,DM!$3:$10000,JK$3,0)</f>
        <v>76.687183516675404</v>
      </c>
      <c r="JL7" s="52">
        <f>HLOOKUP($B7,DM!$3:$10000,JL$3,0)</f>
        <v>76.261531086178792</v>
      </c>
      <c r="JM7" s="52">
        <f>HLOOKUP($B7,DM!$3:$10000,JM$3,0)</f>
        <v>76.683455752341047</v>
      </c>
      <c r="JN7" s="52">
        <f>HLOOKUP($B7,DM!$3:$10000,JN$3,0)</f>
        <v>76.902532021309895</v>
      </c>
      <c r="JO7" s="52">
        <f>HLOOKUP($B7,DM!$3:$10000,JO$3,0)</f>
        <v>76.252513609788295</v>
      </c>
      <c r="JP7" s="52">
        <f>HLOOKUP($B7,DM!$3:$10000,JP$3,0)</f>
        <v>76.469083100922191</v>
      </c>
      <c r="JQ7" s="52">
        <f>HLOOKUP($B7,DM!$3:$10000,JQ$3,0)</f>
        <v>76.677631499791872</v>
      </c>
      <c r="JR7" s="52">
        <f>HLOOKUP($B7,DM!$3:$10000,JR$3,0)</f>
        <v>75.914199692721937</v>
      </c>
      <c r="JS7" s="52">
        <f>HLOOKUP($B7,DM!$3:$10000,JS$3,0)</f>
        <v>76.166261651926973</v>
      </c>
      <c r="JT7" s="52">
        <f>HLOOKUP($B7,DM!$3:$10000,JT$3,0)</f>
        <v>76.650590128514636</v>
      </c>
      <c r="JU7" s="52">
        <f>HLOOKUP($B7,DM!$3:$10000,JU$3,0)</f>
        <v>75.957078205930912</v>
      </c>
      <c r="JV7" s="52">
        <f>HLOOKUP($B7,DM!$3:$10000,JV$3,0)</f>
        <v>76.320552835792583</v>
      </c>
      <c r="JW7" s="52">
        <f>HLOOKUP($B7,DM!$3:$10000,JW$3,0)</f>
        <v>76.608466431489461</v>
      </c>
      <c r="JX7" s="52">
        <f>HLOOKUP($B7,DM!$3:$10000,JX$3,0)</f>
        <v>75.859307444257283</v>
      </c>
      <c r="JY7" s="52">
        <f>HLOOKUP($B7,DM!$3:$10000,JY$3,0)</f>
        <v>76.268449551495607</v>
      </c>
      <c r="JZ7" s="52">
        <f>HLOOKUP($B7,DM!$3:$10000,JZ$3,0)</f>
        <v>76.633984036018873</v>
      </c>
      <c r="KA7" s="52">
        <f>HLOOKUP($B7,DM!$3:$10000,KA$3,0)</f>
        <v>76.163262359336017</v>
      </c>
      <c r="KB7" s="52">
        <f>HLOOKUP($B7,DM!$3:$10000,KB$3,0)</f>
        <v>76.783896939194918</v>
      </c>
      <c r="KC7" s="52">
        <f>HLOOKUP($B7,DM!$3:$10000,KC$3,0)</f>
        <v>77.299403620832791</v>
      </c>
      <c r="KD7" s="52">
        <f>HLOOKUP($B7,DM!$3:$10000,KD$3,0)</f>
        <v>76.81026847294217</v>
      </c>
      <c r="KE7" s="52">
        <f>HLOOKUP($B7,DM!$3:$10000,KE$3,0)</f>
        <v>77.105673325292315</v>
      </c>
      <c r="KF7" s="52">
        <f>HLOOKUP($B7,DM!$3:$10000,KF$3,0)</f>
        <v>77.513732570487861</v>
      </c>
      <c r="KG7" s="52">
        <f>HLOOKUP($B7,DM!$3:$10000,KG$3,0)</f>
        <v>77.127105484711208</v>
      </c>
      <c r="KH7" s="52">
        <f>HLOOKUP($B7,DM!$3:$10000,KH$3,0)</f>
        <v>77.541054372434274</v>
      </c>
      <c r="KI7" s="52">
        <f>HLOOKUP($B7,DM!$3:$10000,KI$3,0)</f>
        <v>77.953763892230015</v>
      </c>
      <c r="KJ7" s="52">
        <f>HLOOKUP($B7,DM!$3:$10000,KJ$3,0)</f>
        <v>78.028899747662294</v>
      </c>
      <c r="KK7" s="52">
        <f>HLOOKUP($B7,DM!$3:$10000,KK$3,0)</f>
        <v>78.752188193985731</v>
      </c>
      <c r="KL7" s="52">
        <f>HLOOKUP($B7,DM!$3:$10000,KL$3,0)</f>
        <v>79.624570170130511</v>
      </c>
      <c r="KM7" s="52">
        <f>HLOOKUP($B7,DM!$3:$10000,KM$3,0)</f>
        <v>79.935466473183709</v>
      </c>
      <c r="KN7" s="52">
        <f>HLOOKUP($B7,DM!$3:$10000,KN$3,0)</f>
        <v>80.473327543056769</v>
      </c>
      <c r="KO7" s="52">
        <f>HLOOKUP($B7,DM!$3:$10000,KO$3,0)</f>
        <v>81.224372727184743</v>
      </c>
      <c r="KP7" s="52">
        <f>HLOOKUP($B7,DM!$3:$10000,KP$3,0)</f>
        <v>81.468296910312091</v>
      </c>
      <c r="KQ7" s="52">
        <f>HLOOKUP($B7,DM!$3:$10000,KQ$3,0)</f>
        <v>81.738923304357996</v>
      </c>
      <c r="KR7" s="52">
        <f>HLOOKUP($B7,DM!$3:$10000,KR$3,0)</f>
        <v>81.451230380957867</v>
      </c>
      <c r="KS7" s="52">
        <f>HLOOKUP($B7,DM!$3:$10000,KS$3,0)</f>
        <v>80.780489273163724</v>
      </c>
      <c r="KT7" s="52">
        <f>HLOOKUP($B7,DM!$3:$10000,KT$3,0)</f>
        <v>80.696743705306886</v>
      </c>
      <c r="KU7" s="52">
        <f>HLOOKUP($B7,DM!$3:$10000,KU$3,0)</f>
        <v>80.964972263225192</v>
      </c>
      <c r="KV7" s="52">
        <f>HLOOKUP($B7,DM!$3:$10000,KV$3,0)</f>
        <v>80.908571791129987</v>
      </c>
      <c r="KW7" s="52">
        <f>HLOOKUP($B7,DM!$3:$10000,KW$3,0)</f>
        <v>81.197410123239678</v>
      </c>
      <c r="KX7" s="52">
        <f>HLOOKUP($B7,DM!$3:$10000,KX$3,0)</f>
        <v>81.275964481344857</v>
      </c>
      <c r="KY7" s="52">
        <f>HLOOKUP($B7,DM!$3:$10000,KY$3,0)</f>
        <v>80.979767303824673</v>
      </c>
      <c r="KZ7" s="52">
        <f>HLOOKUP($B7,DM!$3:$10000,KZ$3,0)</f>
        <v>81.311120203306615</v>
      </c>
      <c r="LA7" s="52">
        <f>HLOOKUP($B7,DM!$3:$10000,LA$3,0)</f>
        <v>81.821355646349431</v>
      </c>
      <c r="LB7" s="52">
        <f>HLOOKUP($B7,DM!$3:$10000,LB$3,0)</f>
        <v>81.528337304682381</v>
      </c>
      <c r="LC7" s="52">
        <f>HLOOKUP($B7,DM!$3:$10000,LC$3,0)</f>
        <v>81.772819753227765</v>
      </c>
      <c r="LD7" s="52">
        <f>HLOOKUP($B7,DM!$3:$10000,LD$3,0)</f>
        <v>81.821716242936844</v>
      </c>
      <c r="LE7" s="52">
        <f>HLOOKUP($B7,DM!$3:$10000,LE$3,0)</f>
        <v>81.544888578246201</v>
      </c>
      <c r="LF7" s="52">
        <f>HLOOKUP($B7,DM!$3:$10000,LF$3,0)</f>
        <v>81.800600544287661</v>
      </c>
      <c r="LG7" s="52">
        <f>HLOOKUP($B7,DM!$3:$10000,LG$3,0)</f>
        <v>82.317943734843723</v>
      </c>
      <c r="LH7" s="52">
        <f>HLOOKUP($B7,DM!$3:$10000,LH$3,0)</f>
        <v>81.845245930642164</v>
      </c>
      <c r="LI7" s="52">
        <f>HLOOKUP($B7,DM!$3:$10000,LI$3,0)</f>
        <v>82.251266121897586</v>
      </c>
      <c r="LJ7" s="52">
        <f>HLOOKUP($B7,DM!$3:$10000,LJ$3,0)</f>
        <v>82.417418476820529</v>
      </c>
      <c r="LK7" s="52">
        <f>HLOOKUP($B7,DM!$3:$10000,LK$3,0)</f>
        <v>81.844619810595745</v>
      </c>
      <c r="LL7" s="52">
        <f>HLOOKUP($B7,DM!$3:$10000,LL$3,0)</f>
        <v>82.181877267723195</v>
      </c>
      <c r="LM7" s="52">
        <f>HLOOKUP($B7,DM!$3:$10000,LM$3,0)</f>
        <v>82.574764820871678</v>
      </c>
      <c r="LN7" s="52">
        <f>HLOOKUP($B7,DM!$3:$10000,LN$3,0)</f>
        <v>82.15527246562992</v>
      </c>
      <c r="LO7" s="52">
        <f>HLOOKUP($B7,DM!$3:$10000,LO$3,0)</f>
        <v>82.488382500374442</v>
      </c>
      <c r="LP7" s="52">
        <f>HLOOKUP($B7,DM!$3:$10000,LP$3,0)</f>
        <v>82.959331170185678</v>
      </c>
      <c r="LQ7" s="52">
        <f>HLOOKUP($B7,DM!$3:$10000,LQ$3,0)</f>
        <v>82.76764150652707</v>
      </c>
      <c r="LR7" s="52">
        <f>HLOOKUP($B7,DM!$3:$10000,LR$3,0)</f>
        <v>83.493055074694283</v>
      </c>
      <c r="LS7" s="52">
        <f>HLOOKUP($B7,DM!$3:$10000,LS$3,0)</f>
        <v>84.219605654723821</v>
      </c>
      <c r="LT7" s="52">
        <f>HLOOKUP($B7,DM!$3:$10000,LT$3,0)</f>
        <v>84.263478667906782</v>
      </c>
      <c r="LU7" s="52">
        <f>HLOOKUP($B7,DM!$3:$10000,LU$3,0)</f>
        <v>84.825731962338509</v>
      </c>
      <c r="LV7" s="52">
        <f>HLOOKUP($B7,DM!$3:$10000,LV$3,0)</f>
        <v>85.328147054752407</v>
      </c>
      <c r="LW7" s="52">
        <f>HLOOKUP($B7,DM!$3:$10000,LW$3,0)</f>
        <v>84.94228369675298</v>
      </c>
      <c r="LX7" s="52">
        <f>HLOOKUP($B7,DM!$3:$10000,LX$3,0)</f>
        <v>85.397747301629906</v>
      </c>
      <c r="LY7" s="52">
        <f>HLOOKUP($B7,DM!$3:$10000,LY$3,0)</f>
        <v>85.909164666319725</v>
      </c>
      <c r="LZ7" s="52">
        <f>HLOOKUP($B7,DM!$3:$10000,LZ$3,0)</f>
        <v>85.893891239235813</v>
      </c>
      <c r="MA7" s="52">
        <f>HLOOKUP($B7,DM!$3:$10000,MA$3,0)</f>
        <v>86.481894007952235</v>
      </c>
      <c r="MB7" s="52">
        <f>HLOOKUP($B7,DM!$3:$10000,MB$3,0)</f>
        <v>87.082100607717521</v>
      </c>
      <c r="MC7" s="52">
        <f>HLOOKUP($B7,DM!$3:$10000,MC$3,0)</f>
        <v>86.864183272293516</v>
      </c>
      <c r="MD7" s="52">
        <f>HLOOKUP($B7,DM!$3:$10000,MD$3,0)</f>
        <v>87.301361816671758</v>
      </c>
      <c r="ME7" s="52">
        <f>HLOOKUP($B7,DM!$3:$10000,ME$3,0)</f>
        <v>87.671366831561173</v>
      </c>
      <c r="MF7" s="52">
        <f>HLOOKUP($B7,DM!$3:$10000,MF$3,0)</f>
        <v>87.27633617710157</v>
      </c>
      <c r="MG7" s="52">
        <f>HLOOKUP($B7,DM!$3:$10000,MG$3,0)</f>
        <v>87.710682541480622</v>
      </c>
      <c r="MH7" s="52">
        <f>HLOOKUP($B7,DM!$3:$10000,MH$3,0)</f>
        <v>88.134115680624021</v>
      </c>
      <c r="MI7" s="52">
        <f>HLOOKUP($B7,DM!$3:$10000,MI$3,0)</f>
        <v>87.737611197998419</v>
      </c>
      <c r="MJ7" s="52">
        <f>HLOOKUP($B7,DM!$3:$10000,MJ$3,0)</f>
        <v>88.127224244061395</v>
      </c>
      <c r="MK7" s="52">
        <f>HLOOKUP($B7,DM!$3:$10000,MK$3,0)</f>
        <v>88.286316237870452</v>
      </c>
      <c r="ML7" s="52">
        <f>HLOOKUP($B7,DM!$3:$10000,ML$3,0)</f>
        <v>87.963632719855113</v>
      </c>
      <c r="MM7" s="52">
        <f>HLOOKUP($B7,DM!$3:$10000,MM$3,0)</f>
        <v>88.338457913306286</v>
      </c>
      <c r="MN7" s="52">
        <f>HLOOKUP($B7,DM!$3:$10000,MN$3,0)</f>
        <v>89.03226042038203</v>
      </c>
      <c r="MO7" s="52">
        <f>HLOOKUP($B7,DM!$3:$10000,MO$3,0)</f>
        <v>88.891233038876138</v>
      </c>
      <c r="MP7" s="52">
        <f>HLOOKUP($B7,DM!$3:$10000,MP$3,0)</f>
        <v>89.423994399612567</v>
      </c>
      <c r="MQ7" s="52">
        <f>HLOOKUP($B7,DM!$3:$10000,MQ$3,0)</f>
        <v>89.660540443779553</v>
      </c>
      <c r="MR7" s="52">
        <f>HLOOKUP($B7,DM!$3:$10000,MR$3,0)</f>
        <v>89.203391688003293</v>
      </c>
      <c r="MS7" s="52">
        <f>HLOOKUP($B7,DM!$3:$10000,MS$3,0)</f>
        <v>89.547189594919331</v>
      </c>
      <c r="MT7" s="52">
        <f>HLOOKUP($B7,DM!$3:$10000,MT$3,0)</f>
        <v>89.884640463553836</v>
      </c>
      <c r="MU7" s="52">
        <f>HLOOKUP($B7,DM!$3:$10000,MU$3,0)</f>
        <v>89.461571061122925</v>
      </c>
      <c r="MV7" s="52">
        <f>HLOOKUP($B7,DM!$3:$10000,MV$3,0)</f>
        <v>89.639900471209231</v>
      </c>
      <c r="MW7" s="52">
        <f>HLOOKUP($B7,DM!$3:$10000,MW$3,0)</f>
        <v>89.846552787603386</v>
      </c>
      <c r="MX7" s="52">
        <f>HLOOKUP($B7,DM!$3:$10000,MX$3,0)</f>
        <v>89.170858423666843</v>
      </c>
      <c r="MY7" s="52">
        <f>HLOOKUP($B7,DM!$3:$10000,MY$3,0)</f>
        <v>89.437644344678276</v>
      </c>
      <c r="MZ7" s="52">
        <f>HLOOKUP($B7,DM!$3:$10000,MZ$3,0)</f>
        <v>89.809276094569697</v>
      </c>
      <c r="NA7" s="52">
        <f>HLOOKUP($B7,DM!$3:$10000,NA$3,0)</f>
        <v>89.029579634070672</v>
      </c>
      <c r="NB7" s="52">
        <f>HLOOKUP($B7,DM!$3:$10000,NB$3,0)</f>
        <v>89.29122009513658</v>
      </c>
      <c r="NC7" s="52">
        <f>HLOOKUP($B7,DM!$3:$10000,NC$3,0)</f>
        <v>89.462568946109144</v>
      </c>
      <c r="ND7" s="52">
        <f>HLOOKUP($B7,DM!$3:$10000,ND$3,0)</f>
        <v>89.039075935039364</v>
      </c>
      <c r="NE7" s="52">
        <f>HLOOKUP($B7,DM!$3:$10000,NE$3,0)</f>
        <v>89.483173773146689</v>
      </c>
      <c r="NF7" s="52">
        <f>HLOOKUP($B7,DM!$3:$10000,NF$3,0)</f>
        <v>89.9486126972958</v>
      </c>
      <c r="NG7" s="52">
        <f>HLOOKUP($B7,DM!$3:$10000,NG$3,0)</f>
        <v>89.302364380364551</v>
      </c>
      <c r="NH7" s="52">
        <f>HLOOKUP($B7,DM!$3:$10000,NH$3,0)</f>
        <v>89.608632571964719</v>
      </c>
      <c r="NI7" s="52">
        <f>HLOOKUP($B7,DM!$3:$10000,NI$3,0)</f>
        <v>89.945124598262268</v>
      </c>
      <c r="NJ7" s="52">
        <f>HLOOKUP($B7,DM!$3:$10000,NJ$3,0)</f>
        <v>89.944697262206503</v>
      </c>
      <c r="NK7" s="52">
        <f>HLOOKUP($B7,DM!$3:$10000,NK$3,0)</f>
        <v>90.339323336473313</v>
      </c>
      <c r="NL7" s="52">
        <f>HLOOKUP($B7,DM!$3:$10000,NL$3,0)</f>
        <v>90.612757139201349</v>
      </c>
      <c r="NM7" s="52">
        <f>HLOOKUP($B7,DM!$3:$10000,NM$3,0)</f>
        <v>90.31579423044748</v>
      </c>
      <c r="NN7" s="52">
        <f>HLOOKUP($B7,DM!$3:$10000,NN$3,0)</f>
        <v>90.718914199846196</v>
      </c>
      <c r="NO7" s="52">
        <f>HLOOKUP($B7,DM!$3:$10000,NO$3,0)</f>
        <v>91.282286799055228</v>
      </c>
      <c r="NP7" s="52">
        <f>HLOOKUP($B7,DM!$3:$10000,NP$3,0)</f>
        <v>91.17932048346016</v>
      </c>
      <c r="NQ7" s="52">
        <f>HLOOKUP($B7,DM!$3:$10000,NQ$3,0)</f>
        <v>91.519342665953815</v>
      </c>
      <c r="NR7" s="52">
        <f>HLOOKUP($B7,DM!$3:$10000,NR$3,0)</f>
        <v>91.84453829979222</v>
      </c>
      <c r="NS7" s="52">
        <f>HLOOKUP($B7,DM!$3:$10000,NS$3,0)</f>
        <v>91.773222928421987</v>
      </c>
      <c r="NT7" s="52">
        <f>HLOOKUP($B7,DM!$3:$10000,NT$3,0)</f>
        <v>92.151456518610303</v>
      </c>
      <c r="NU7" s="52">
        <f>HLOOKUP($B7,DM!$3:$10000,NU$3,0)</f>
        <v>92.568987105181861</v>
      </c>
      <c r="NV7" s="52">
        <f>HLOOKUP($B7,DM!$3:$10000,NV$3,0)</f>
        <v>92.092328329866518</v>
      </c>
      <c r="NW7" s="52">
        <f>HLOOKUP($B7,DM!$3:$10000,NW$3,0)</f>
        <v>92.339261285909714</v>
      </c>
    </row>
    <row r="8" spans="1:387" s="52" customFormat="1" ht="15" customHeight="1" x14ac:dyDescent="0.2">
      <c r="A8" s="53"/>
      <c r="B8" s="54" t="s">
        <v>176</v>
      </c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2">
        <f>HLOOKUP($B8,DM!$3:$10000,DR$3,0)</f>
        <v>46.836366879124398</v>
      </c>
      <c r="DS8" s="52">
        <f>HLOOKUP($B8,DM!$3:$10000,DS$3,0)</f>
        <v>46.993154835473042</v>
      </c>
      <c r="DT8" s="52">
        <f>HLOOKUP($B8,DM!$3:$10000,DT$3,0)</f>
        <v>47.837901122156417</v>
      </c>
      <c r="DU8" s="52">
        <f>HLOOKUP($B8,DM!$3:$10000,DU$3,0)</f>
        <v>48.058808363626987</v>
      </c>
      <c r="DV8" s="52">
        <f>HLOOKUP($B8,DM!$3:$10000,DV$3,0)</f>
        <v>48.696805630752571</v>
      </c>
      <c r="DW8" s="52">
        <f>HLOOKUP($B8,DM!$3:$10000,DW$3,0)</f>
        <v>48.799159512207694</v>
      </c>
      <c r="DX8" s="52">
        <f>HLOOKUP($B8,DM!$3:$10000,DX$3,0)</f>
        <v>48.465820475544746</v>
      </c>
      <c r="DY8" s="52">
        <f>HLOOKUP($B8,DM!$3:$10000,DY$3,0)</f>
        <v>48.755477031082663</v>
      </c>
      <c r="DZ8" s="52">
        <f>HLOOKUP($B8,DM!$3:$10000,DZ$3,0)</f>
        <v>49.185876996876672</v>
      </c>
      <c r="EA8" s="52">
        <f>HLOOKUP($B8,DM!$3:$10000,EA$3,0)</f>
        <v>48.607814884944304</v>
      </c>
      <c r="EB8" s="52">
        <f>HLOOKUP($B8,DM!$3:$10000,EB$3,0)</f>
        <v>48.332692109425487</v>
      </c>
      <c r="EC8" s="52">
        <f>HLOOKUP($B8,DM!$3:$10000,EC$3,0)</f>
        <v>48.026312811653668</v>
      </c>
      <c r="ED8" s="52">
        <f>HLOOKUP($B8,DM!$3:$10000,ED$3,0)</f>
        <v>47.382223694643663</v>
      </c>
      <c r="EE8" s="52">
        <f>HLOOKUP($B8,DM!$3:$10000,EE$3,0)</f>
        <v>47.490814776346149</v>
      </c>
      <c r="EF8" s="52">
        <f>HLOOKUP($B8,DM!$3:$10000,EF$3,0)</f>
        <v>47.862128623972424</v>
      </c>
      <c r="EG8" s="52">
        <f>HLOOKUP($B8,DM!$3:$10000,EG$3,0)</f>
        <v>48.289384599421147</v>
      </c>
      <c r="EH8" s="52">
        <f>HLOOKUP($B8,DM!$3:$10000,EH$3,0)</f>
        <v>48.992036902986463</v>
      </c>
      <c r="EI8" s="52">
        <f>HLOOKUP($B8,DM!$3:$10000,EI$3,0)</f>
        <v>49.189629365636257</v>
      </c>
      <c r="EJ8" s="52">
        <f>HLOOKUP($B8,DM!$3:$10000,EJ$3,0)</f>
        <v>48.543870500827545</v>
      </c>
      <c r="EK8" s="52">
        <f>HLOOKUP($B8,DM!$3:$10000,EK$3,0)</f>
        <v>48.517406758722338</v>
      </c>
      <c r="EL8" s="52">
        <f>HLOOKUP($B8,DM!$3:$10000,EL$3,0)</f>
        <v>48.632457999815585</v>
      </c>
      <c r="EM8" s="52">
        <f>HLOOKUP($B8,DM!$3:$10000,EM$3,0)</f>
        <v>48.72381543455252</v>
      </c>
      <c r="EN8" s="52">
        <f>HLOOKUP($B8,DM!$3:$10000,EN$3,0)</f>
        <v>48.963276838215933</v>
      </c>
      <c r="EO8" s="52">
        <f>HLOOKUP($B8,DM!$3:$10000,EO$3,0)</f>
        <v>48.880647842407107</v>
      </c>
      <c r="EP8" s="52">
        <f>HLOOKUP($B8,DM!$3:$10000,EP$3,0)</f>
        <v>48.076004413656342</v>
      </c>
      <c r="EQ8" s="52">
        <f>HLOOKUP($B8,DM!$3:$10000,EQ$3,0)</f>
        <v>47.843336858963937</v>
      </c>
      <c r="ER8" s="52">
        <f>HLOOKUP($B8,DM!$3:$10000,ER$3,0)</f>
        <v>48.427556713919735</v>
      </c>
      <c r="ES8" s="52">
        <f>HLOOKUP($B8,DM!$3:$10000,ES$3,0)</f>
        <v>48.403567961494467</v>
      </c>
      <c r="ET8" s="52">
        <f>HLOOKUP($B8,DM!$3:$10000,ET$3,0)</f>
        <v>48.794047397093465</v>
      </c>
      <c r="EU8" s="52">
        <f>HLOOKUP($B8,DM!$3:$10000,EU$3,0)</f>
        <v>48.618106635483556</v>
      </c>
      <c r="EV8" s="52">
        <f>HLOOKUP($B8,DM!$3:$10000,EV$3,0)</f>
        <v>48.140959157576695</v>
      </c>
      <c r="EW8" s="52">
        <f>HLOOKUP($B8,DM!$3:$10000,EW$3,0)</f>
        <v>48.378094004577704</v>
      </c>
      <c r="EX8" s="52">
        <f>HLOOKUP($B8,DM!$3:$10000,EX$3,0)</f>
        <v>48.759554430908089</v>
      </c>
      <c r="EY8" s="52">
        <f>HLOOKUP($B8,DM!$3:$10000,EY$3,0)</f>
        <v>48.424091342408445</v>
      </c>
      <c r="EZ8" s="52">
        <f>HLOOKUP($B8,DM!$3:$10000,EZ$3,0)</f>
        <v>48.759112992064495</v>
      </c>
      <c r="FA8" s="52">
        <f>HLOOKUP($B8,DM!$3:$10000,FA$3,0)</f>
        <v>48.898075838446253</v>
      </c>
      <c r="FB8" s="52">
        <f>HLOOKUP($B8,DM!$3:$10000,FB$3,0)</f>
        <v>48.061852909471185</v>
      </c>
      <c r="FC8" s="52">
        <f>HLOOKUP($B8,DM!$3:$10000,FC$3,0)</f>
        <v>48.03834207735224</v>
      </c>
      <c r="FD8" s="52">
        <f>HLOOKUP($B8,DM!$3:$10000,FD$3,0)</f>
        <v>48.641603982538463</v>
      </c>
      <c r="FE8" s="52">
        <f>HLOOKUP($B8,DM!$3:$10000,FE$3,0)</f>
        <v>48.673495623009885</v>
      </c>
      <c r="FF8" s="52">
        <f>HLOOKUP($B8,DM!$3:$10000,FF$3,0)</f>
        <v>49.213079166185011</v>
      </c>
      <c r="FG8" s="52">
        <f>HLOOKUP($B8,DM!$3:$10000,FG$3,0)</f>
        <v>49.161027133079919</v>
      </c>
      <c r="FH8" s="52">
        <f>HLOOKUP($B8,DM!$3:$10000,FH$3,0)</f>
        <v>48.613764783114206</v>
      </c>
      <c r="FI8" s="52">
        <f>HLOOKUP($B8,DM!$3:$10000,FI$3,0)</f>
        <v>48.729921599713997</v>
      </c>
      <c r="FJ8" s="52">
        <f>HLOOKUP($B8,DM!$3:$10000,FJ$3,0)</f>
        <v>49.182505777232237</v>
      </c>
      <c r="FK8" s="52">
        <f>HLOOKUP($B8,DM!$3:$10000,FK$3,0)</f>
        <v>49.106745749830658</v>
      </c>
      <c r="FL8" s="52">
        <f>HLOOKUP($B8,DM!$3:$10000,FL$3,0)</f>
        <v>49.428475446219601</v>
      </c>
      <c r="FM8" s="52">
        <f>HLOOKUP($B8,DM!$3:$10000,FM$3,0)</f>
        <v>49.375474306232483</v>
      </c>
      <c r="FN8" s="52">
        <f>HLOOKUP($B8,DM!$3:$10000,FN$3,0)</f>
        <v>48.788385045838162</v>
      </c>
      <c r="FO8" s="52">
        <f>HLOOKUP($B8,DM!$3:$10000,FO$3,0)</f>
        <v>48.86582942074488</v>
      </c>
      <c r="FP8" s="52">
        <f>HLOOKUP($B8,DM!$3:$10000,FP$3,0)</f>
        <v>49.631675513088076</v>
      </c>
      <c r="FQ8" s="52">
        <f>HLOOKUP($B8,DM!$3:$10000,FQ$3,0)</f>
        <v>50.281551796045797</v>
      </c>
      <c r="FR8" s="52">
        <f>HLOOKUP($B8,DM!$3:$10000,FR$3,0)</f>
        <v>51.083721057138</v>
      </c>
      <c r="FS8" s="52">
        <f>HLOOKUP($B8,DM!$3:$10000,FS$3,0)</f>
        <v>51.299724684699669</v>
      </c>
      <c r="FT8" s="52">
        <f>HLOOKUP($B8,DM!$3:$10000,FT$3,0)</f>
        <v>51.098099212645451</v>
      </c>
      <c r="FU8" s="52">
        <f>HLOOKUP($B8,DM!$3:$10000,FU$3,0)</f>
        <v>51.320893230582023</v>
      </c>
      <c r="FV8" s="52">
        <f>HLOOKUP($B8,DM!$3:$10000,FV$3,0)</f>
        <v>51.59668329831424</v>
      </c>
      <c r="FW8" s="52">
        <f>HLOOKUP($B8,DM!$3:$10000,FW$3,0)</f>
        <v>51.244875827980486</v>
      </c>
      <c r="FX8" s="52">
        <f>HLOOKUP($B8,DM!$3:$10000,FX$3,0)</f>
        <v>51.458797882996812</v>
      </c>
      <c r="FY8" s="52">
        <f>HLOOKUP($B8,DM!$3:$10000,FY$3,0)</f>
        <v>51.796940997768459</v>
      </c>
      <c r="FZ8" s="52">
        <f>HLOOKUP($B8,DM!$3:$10000,FZ$3,0)</f>
        <v>51.508215467148602</v>
      </c>
      <c r="GA8" s="52">
        <f>HLOOKUP($B8,DM!$3:$10000,GA$3,0)</f>
        <v>51.844326315618019</v>
      </c>
      <c r="GB8" s="52">
        <f>HLOOKUP($B8,DM!$3:$10000,GB$3,0)</f>
        <v>52.363764585338835</v>
      </c>
      <c r="GC8" s="52">
        <f>HLOOKUP($B8,DM!$3:$10000,GC$3,0)</f>
        <v>52.26515316522152</v>
      </c>
      <c r="GD8" s="52">
        <f>HLOOKUP($B8,DM!$3:$10000,GD$3,0)</f>
        <v>52.372253200935539</v>
      </c>
      <c r="GE8" s="52">
        <f>HLOOKUP($B8,DM!$3:$10000,GE$3,0)</f>
        <v>52.233551939950118</v>
      </c>
      <c r="GF8" s="52">
        <f>HLOOKUP($B8,DM!$3:$10000,GF$3,0)</f>
        <v>52.328612894640372</v>
      </c>
      <c r="GG8" s="52">
        <f>HLOOKUP($B8,DM!$3:$10000,GG$3,0)</f>
        <v>52.896445258938442</v>
      </c>
      <c r="GH8" s="52">
        <f>HLOOKUP($B8,DM!$3:$10000,GH$3,0)</f>
        <v>53.00042454561428</v>
      </c>
      <c r="GI8" s="52">
        <f>HLOOKUP($B8,DM!$3:$10000,GI$3,0)</f>
        <v>52.722684502110781</v>
      </c>
      <c r="GJ8" s="52">
        <f>HLOOKUP($B8,DM!$3:$10000,GJ$3,0)</f>
        <v>52.492321760066687</v>
      </c>
      <c r="GK8" s="52">
        <f>HLOOKUP($B8,DM!$3:$10000,GK$3,0)</f>
        <v>52.535969437506623</v>
      </c>
      <c r="GL8" s="52">
        <f>HLOOKUP($B8,DM!$3:$10000,GL$3,0)</f>
        <v>52.10240983701069</v>
      </c>
      <c r="GM8" s="52">
        <f>HLOOKUP($B8,DM!$3:$10000,GM$3,0)</f>
        <v>52.157302399130288</v>
      </c>
      <c r="GN8" s="52">
        <f>HLOOKUP($B8,DM!$3:$10000,GN$3,0)</f>
        <v>52.93850221135078</v>
      </c>
      <c r="GO8" s="52">
        <f>HLOOKUP($B8,DM!$3:$10000,GO$3,0)</f>
        <v>52.899005448299988</v>
      </c>
      <c r="GP8" s="52">
        <f>HLOOKUP($B8,DM!$3:$10000,GP$3,0)</f>
        <v>53.308669725820103</v>
      </c>
      <c r="GQ8" s="52">
        <f>HLOOKUP($B8,DM!$3:$10000,GQ$3,0)</f>
        <v>53.191479800109178</v>
      </c>
      <c r="GR8" s="52">
        <f>HLOOKUP($B8,DM!$3:$10000,GR$3,0)</f>
        <v>53.065867938936236</v>
      </c>
      <c r="GS8" s="52">
        <f>HLOOKUP($B8,DM!$3:$10000,GS$3,0)</f>
        <v>53.517649828185363</v>
      </c>
      <c r="GT8" s="52">
        <f>HLOOKUP($B8,DM!$3:$10000,GT$3,0)</f>
        <v>53.841683006853167</v>
      </c>
      <c r="GU8" s="52">
        <f>HLOOKUP($B8,DM!$3:$10000,GU$3,0)</f>
        <v>53.535888536854273</v>
      </c>
      <c r="GV8" s="52">
        <f>HLOOKUP($B8,DM!$3:$10000,GV$3,0)</f>
        <v>53.634940762610164</v>
      </c>
      <c r="GW8" s="52">
        <f>HLOOKUP($B8,DM!$3:$10000,GW$3,0)</f>
        <v>53.794895911186501</v>
      </c>
      <c r="GX8" s="52">
        <f>HLOOKUP($B8,DM!$3:$10000,GX$3,0)</f>
        <v>53.567728160121575</v>
      </c>
      <c r="GY8" s="52">
        <f>HLOOKUP($B8,DM!$3:$10000,GY$3,0)</f>
        <v>54.019726967619128</v>
      </c>
      <c r="GZ8" s="52">
        <f>HLOOKUP($B8,DM!$3:$10000,GZ$3,0)</f>
        <v>54.874413102323608</v>
      </c>
      <c r="HA8" s="52">
        <f>HLOOKUP($B8,DM!$3:$10000,HA$3,0)</f>
        <v>54.872877495857985</v>
      </c>
      <c r="HB8" s="52">
        <f>HLOOKUP($B8,DM!$3:$10000,HB$3,0)</f>
        <v>55.269593510078643</v>
      </c>
      <c r="HC8" s="52">
        <f>HLOOKUP($B8,DM!$3:$10000,HC$3,0)</f>
        <v>55.291692061389298</v>
      </c>
      <c r="HD8" s="52">
        <f>HLOOKUP($B8,DM!$3:$10000,HD$3,0)</f>
        <v>55.102236553227549</v>
      </c>
      <c r="HE8" s="52">
        <f>HLOOKUP($B8,DM!$3:$10000,HE$3,0)</f>
        <v>55.463262172747122</v>
      </c>
      <c r="HF8" s="52">
        <f>HLOOKUP($B8,DM!$3:$10000,HF$3,0)</f>
        <v>55.979920024913589</v>
      </c>
      <c r="HG8" s="52">
        <f>HLOOKUP($B8,DM!$3:$10000,HG$3,0)</f>
        <v>56.024687708228193</v>
      </c>
      <c r="HH8" s="52">
        <f>HLOOKUP($B8,DM!$3:$10000,HH$3,0)</f>
        <v>56.421271601359756</v>
      </c>
      <c r="HI8" s="52">
        <f>HLOOKUP($B8,DM!$3:$10000,HI$3,0)</f>
        <v>56.537869768047024</v>
      </c>
      <c r="HJ8" s="52">
        <f>HLOOKUP($B8,DM!$3:$10000,HJ$3,0)</f>
        <v>56.065737188584407</v>
      </c>
      <c r="HK8" s="52">
        <f>HLOOKUP($B8,DM!$3:$10000,HK$3,0)</f>
        <v>56.130820492161014</v>
      </c>
      <c r="HL8" s="52">
        <f>HLOOKUP($B8,DM!$3:$10000,HL$3,0)</f>
        <v>56.996741256863125</v>
      </c>
      <c r="HM8" s="52">
        <f>HLOOKUP($B8,DM!$3:$10000,HM$3,0)</f>
        <v>56.937612075106628</v>
      </c>
      <c r="HN8" s="52">
        <f>HLOOKUP($B8,DM!$3:$10000,HN$3,0)</f>
        <v>57.486286447438786</v>
      </c>
      <c r="HO8" s="52">
        <f>HLOOKUP($B8,DM!$3:$10000,HO$3,0)</f>
        <v>57.362557419301197</v>
      </c>
      <c r="HP8" s="52">
        <f>HLOOKUP($B8,DM!$3:$10000,HP$3,0)</f>
        <v>57.414839232332682</v>
      </c>
      <c r="HQ8" s="52">
        <f>HLOOKUP($B8,DM!$3:$10000,HQ$3,0)</f>
        <v>57.867012026842822</v>
      </c>
      <c r="HR8" s="52">
        <f>HLOOKUP($B8,DM!$3:$10000,HR$3,0)</f>
        <v>58.48556421760459</v>
      </c>
      <c r="HS8" s="52">
        <f>HLOOKUP($B8,DM!$3:$10000,HS$3,0)</f>
        <v>57.782298295443532</v>
      </c>
      <c r="HT8" s="52">
        <f>HLOOKUP($B8,DM!$3:$10000,HT$3,0)</f>
        <v>57.998537110255398</v>
      </c>
      <c r="HU8" s="52">
        <f>HLOOKUP($B8,DM!$3:$10000,HU$3,0)</f>
        <v>58.145712460729392</v>
      </c>
      <c r="HV8" s="52">
        <f>HLOOKUP($B8,DM!$3:$10000,HV$3,0)</f>
        <v>57.636023397190115</v>
      </c>
      <c r="HW8" s="52">
        <f>HLOOKUP($B8,DM!$3:$10000,HW$3,0)</f>
        <v>57.918791440734097</v>
      </c>
      <c r="HX8" s="52">
        <f>HLOOKUP($B8,DM!$3:$10000,HX$3,0)</f>
        <v>58.808801987750428</v>
      </c>
      <c r="HY8" s="52">
        <f>HLOOKUP($B8,DM!$3:$10000,HY$3,0)</f>
        <v>58.597637496830188</v>
      </c>
      <c r="HZ8" s="52">
        <f>HLOOKUP($B8,DM!$3:$10000,HZ$3,0)</f>
        <v>59.160678944358558</v>
      </c>
      <c r="IA8" s="52">
        <f>HLOOKUP($B8,DM!$3:$10000,IA$3,0)</f>
        <v>59.482535351847744</v>
      </c>
      <c r="IB8" s="52">
        <f>HLOOKUP($B8,DM!$3:$10000,IB$3,0)</f>
        <v>59.611378280013781</v>
      </c>
      <c r="IC8" s="52">
        <f>HLOOKUP($B8,DM!$3:$10000,IC$3,0)</f>
        <v>60.361795054601266</v>
      </c>
      <c r="ID8" s="52">
        <f>HLOOKUP($B8,DM!$3:$10000,ID$3,0)</f>
        <v>61.08846480090503</v>
      </c>
      <c r="IE8" s="52">
        <f>HLOOKUP($B8,DM!$3:$10000,IE$3,0)</f>
        <v>61.038382928085731</v>
      </c>
      <c r="IF8" s="52">
        <f>HLOOKUP($B8,DM!$3:$10000,IF$3,0)</f>
        <v>61.584728084065112</v>
      </c>
      <c r="IG8" s="52">
        <f>HLOOKUP($B8,DM!$3:$10000,IG$3,0)</f>
        <v>61.911121124390434</v>
      </c>
      <c r="IH8" s="52">
        <f>HLOOKUP($B8,DM!$3:$10000,IH$3,0)</f>
        <v>61.461722330635418</v>
      </c>
      <c r="II8" s="52">
        <f>HLOOKUP($B8,DM!$3:$10000,II$3,0)</f>
        <v>62.171659489175077</v>
      </c>
      <c r="IJ8" s="52">
        <f>HLOOKUP($B8,DM!$3:$10000,IJ$3,0)</f>
        <v>63.451004614461311</v>
      </c>
      <c r="IK8" s="52">
        <f>HLOOKUP($B8,DM!$3:$10000,IK$3,0)</f>
        <v>63.523856150099597</v>
      </c>
      <c r="IL8" s="52">
        <f>HLOOKUP($B8,DM!$3:$10000,IL$3,0)</f>
        <v>64.270283729309924</v>
      </c>
      <c r="IM8" s="52">
        <f>HLOOKUP($B8,DM!$3:$10000,IM$3,0)</f>
        <v>64.332969368807269</v>
      </c>
      <c r="IN8" s="52">
        <f>HLOOKUP($B8,DM!$3:$10000,IN$3,0)</f>
        <v>64.05289239147605</v>
      </c>
      <c r="IO8" s="52">
        <f>HLOOKUP($B8,DM!$3:$10000,IO$3,0)</f>
        <v>64.395550065160279</v>
      </c>
      <c r="IP8" s="52">
        <f>HLOOKUP($B8,DM!$3:$10000,IP$3,0)</f>
        <v>64.71231669061504</v>
      </c>
      <c r="IQ8" s="52">
        <f>HLOOKUP($B8,DM!$3:$10000,IQ$3,0)</f>
        <v>64.530400369666239</v>
      </c>
      <c r="IR8" s="52">
        <f>HLOOKUP($B8,DM!$3:$10000,IR$3,0)</f>
        <v>64.829121918171978</v>
      </c>
      <c r="IS8" s="52">
        <f>HLOOKUP($B8,DM!$3:$10000,IS$3,0)</f>
        <v>65.170568456067983</v>
      </c>
      <c r="IT8" s="52">
        <f>HLOOKUP($B8,DM!$3:$10000,IT$3,0)</f>
        <v>65.395111381010011</v>
      </c>
      <c r="IU8" s="52">
        <f>HLOOKUP($B8,DM!$3:$10000,IU$3,0)</f>
        <v>65.959822904805236</v>
      </c>
      <c r="IV8" s="52">
        <f>HLOOKUP($B8,DM!$3:$10000,IV$3,0)</f>
        <v>66.949641923535239</v>
      </c>
      <c r="IW8" s="52">
        <f>HLOOKUP($B8,DM!$3:$10000,IW$3,0)</f>
        <v>66.595208879249583</v>
      </c>
      <c r="IX8" s="52">
        <f>HLOOKUP($B8,DM!$3:$10000,IX$3,0)</f>
        <v>66.172489522008021</v>
      </c>
      <c r="IY8" s="52">
        <f>HLOOKUP($B8,DM!$3:$10000,IY$3,0)</f>
        <v>65.137038054620362</v>
      </c>
      <c r="IZ8" s="52">
        <f>HLOOKUP($B8,DM!$3:$10000,IZ$3,0)</f>
        <v>65.871705116878729</v>
      </c>
      <c r="JA8" s="52">
        <f>HLOOKUP($B8,DM!$3:$10000,JA$3,0)</f>
        <v>66.076293910270351</v>
      </c>
      <c r="JB8" s="52">
        <f>HLOOKUP($B8,DM!$3:$10000,JB$3,0)</f>
        <v>66.142781051535806</v>
      </c>
      <c r="JC8" s="52">
        <f>HLOOKUP($B8,DM!$3:$10000,JC$3,0)</f>
        <v>66.617541559806369</v>
      </c>
      <c r="JD8" s="52">
        <f>HLOOKUP($B8,DM!$3:$10000,JD$3,0)</f>
        <v>66.691492967639704</v>
      </c>
      <c r="JE8" s="52">
        <f>HLOOKUP($B8,DM!$3:$10000,JE$3,0)</f>
        <v>66.878022036362452</v>
      </c>
      <c r="JF8" s="52">
        <f>HLOOKUP($B8,DM!$3:$10000,JF$3,0)</f>
        <v>67.628085835849348</v>
      </c>
      <c r="JG8" s="52">
        <f>HLOOKUP($B8,DM!$3:$10000,JG$3,0)</f>
        <v>67.685673519360762</v>
      </c>
      <c r="JH8" s="52">
        <f>HLOOKUP($B8,DM!$3:$10000,JH$3,0)</f>
        <v>68.42053423043825</v>
      </c>
      <c r="JI8" s="52">
        <f>HLOOKUP($B8,DM!$3:$10000,JI$3,0)</f>
        <v>68.941477453328474</v>
      </c>
      <c r="JJ8" s="52">
        <f>HLOOKUP($B8,DM!$3:$10000,JJ$3,0)</f>
        <v>69.1818415084131</v>
      </c>
      <c r="JK8" s="52">
        <f>HLOOKUP($B8,DM!$3:$10000,JK$3,0)</f>
        <v>68.878112346231632</v>
      </c>
      <c r="JL8" s="52">
        <f>HLOOKUP($B8,DM!$3:$10000,JL$3,0)</f>
        <v>69.137432218144852</v>
      </c>
      <c r="JM8" s="52">
        <f>HLOOKUP($B8,DM!$3:$10000,JM$3,0)</f>
        <v>69.675245580342661</v>
      </c>
      <c r="JN8" s="52">
        <f>HLOOKUP($B8,DM!$3:$10000,JN$3,0)</f>
        <v>70.288529786460899</v>
      </c>
      <c r="JO8" s="52">
        <f>HLOOKUP($B8,DM!$3:$10000,JO$3,0)</f>
        <v>70.210257893143222</v>
      </c>
      <c r="JP8" s="52">
        <f>HLOOKUP($B8,DM!$3:$10000,JP$3,0)</f>
        <v>70.815626787045645</v>
      </c>
      <c r="JQ8" s="52">
        <f>HLOOKUP($B8,DM!$3:$10000,JQ$3,0)</f>
        <v>71.245880109439128</v>
      </c>
      <c r="JR8" s="52">
        <f>HLOOKUP($B8,DM!$3:$10000,JR$3,0)</f>
        <v>70.982123277457617</v>
      </c>
      <c r="JS8" s="52">
        <f>HLOOKUP($B8,DM!$3:$10000,JS$3,0)</f>
        <v>71.318146823396688</v>
      </c>
      <c r="JT8" s="52">
        <f>HLOOKUP($B8,DM!$3:$10000,JT$3,0)</f>
        <v>72.317867478521151</v>
      </c>
      <c r="JU8" s="52">
        <f>HLOOKUP($B8,DM!$3:$10000,JU$3,0)</f>
        <v>71.945071299267326</v>
      </c>
      <c r="JV8" s="52">
        <f>HLOOKUP($B8,DM!$3:$10000,JV$3,0)</f>
        <v>72.139690284951286</v>
      </c>
      <c r="JW8" s="52">
        <f>HLOOKUP($B8,DM!$3:$10000,JW$3,0)</f>
        <v>71.85018618382432</v>
      </c>
      <c r="JX8" s="52">
        <f>HLOOKUP($B8,DM!$3:$10000,JX$3,0)</f>
        <v>71.556950064527484</v>
      </c>
      <c r="JY8" s="52">
        <f>HLOOKUP($B8,DM!$3:$10000,JY$3,0)</f>
        <v>71.9720085100804</v>
      </c>
      <c r="JZ8" s="52">
        <f>HLOOKUP($B8,DM!$3:$10000,JZ$3,0)</f>
        <v>72.310239840975655</v>
      </c>
      <c r="KA8" s="52">
        <f>HLOOKUP($B8,DM!$3:$10000,KA$3,0)</f>
        <v>72.032677433948791</v>
      </c>
      <c r="KB8" s="52">
        <f>HLOOKUP($B8,DM!$3:$10000,KB$3,0)</f>
        <v>72.402585250832757</v>
      </c>
      <c r="KC8" s="52">
        <f>HLOOKUP($B8,DM!$3:$10000,KC$3,0)</f>
        <v>72.749839620157502</v>
      </c>
      <c r="KD8" s="52">
        <f>HLOOKUP($B8,DM!$3:$10000,KD$3,0)</f>
        <v>72.2721161094114</v>
      </c>
      <c r="KE8" s="52">
        <f>HLOOKUP($B8,DM!$3:$10000,KE$3,0)</f>
        <v>72.340534093902676</v>
      </c>
      <c r="KF8" s="52">
        <f>HLOOKUP($B8,DM!$3:$10000,KF$3,0)</f>
        <v>72.886003281194164</v>
      </c>
      <c r="KG8" s="52">
        <f>HLOOKUP($B8,DM!$3:$10000,KG$3,0)</f>
        <v>73.202040383549601</v>
      </c>
      <c r="KH8" s="52">
        <f>HLOOKUP($B8,DM!$3:$10000,KH$3,0)</f>
        <v>73.741701646961559</v>
      </c>
      <c r="KI8" s="52">
        <f>HLOOKUP($B8,DM!$3:$10000,KI$3,0)</f>
        <v>73.882060232042036</v>
      </c>
      <c r="KJ8" s="52">
        <f>HLOOKUP($B8,DM!$3:$10000,KJ$3,0)</f>
        <v>73.508189803888911</v>
      </c>
      <c r="KK8" s="52">
        <f>HLOOKUP($B8,DM!$3:$10000,KK$3,0)</f>
        <v>73.750882920008195</v>
      </c>
      <c r="KL8" s="52">
        <f>HLOOKUP($B8,DM!$3:$10000,KL$3,0)</f>
        <v>73.860502913172283</v>
      </c>
      <c r="KM8" s="52">
        <f>HLOOKUP($B8,DM!$3:$10000,KM$3,0)</f>
        <v>74.035631714159777</v>
      </c>
      <c r="KN8" s="52">
        <f>HLOOKUP($B8,DM!$3:$10000,KN$3,0)</f>
        <v>74.274237803506693</v>
      </c>
      <c r="KO8" s="52">
        <f>HLOOKUP($B8,DM!$3:$10000,KO$3,0)</f>
        <v>74.434288464528933</v>
      </c>
      <c r="KP8" s="52">
        <f>HLOOKUP($B8,DM!$3:$10000,KP$3,0)</f>
        <v>74.018314198976185</v>
      </c>
      <c r="KQ8" s="52">
        <f>HLOOKUP($B8,DM!$3:$10000,KQ$3,0)</f>
        <v>73.955338340042118</v>
      </c>
      <c r="KR8" s="52">
        <f>HLOOKUP($B8,DM!$3:$10000,KR$3,0)</f>
        <v>74.931512153412768</v>
      </c>
      <c r="KS8" s="52">
        <f>HLOOKUP($B8,DM!$3:$10000,KS$3,0)</f>
        <v>75.236852568410413</v>
      </c>
      <c r="KT8" s="52">
        <f>HLOOKUP($B8,DM!$3:$10000,KT$3,0)</f>
        <v>75.715120846663766</v>
      </c>
      <c r="KU8" s="52">
        <f>HLOOKUP($B8,DM!$3:$10000,KU$3,0)</f>
        <v>75.536567994317451</v>
      </c>
      <c r="KV8" s="52">
        <f>HLOOKUP($B8,DM!$3:$10000,KV$3,0)</f>
        <v>75.983478569074236</v>
      </c>
      <c r="KW8" s="52">
        <f>HLOOKUP($B8,DM!$3:$10000,KW$3,0)</f>
        <v>76.667569068344264</v>
      </c>
      <c r="KX8" s="52">
        <f>HLOOKUP($B8,DM!$3:$10000,KX$3,0)</f>
        <v>77.080557095367951</v>
      </c>
      <c r="KY8" s="52">
        <f>HLOOKUP($B8,DM!$3:$10000,KY$3,0)</f>
        <v>76.930279136427899</v>
      </c>
      <c r="KZ8" s="52">
        <f>HLOOKUP($B8,DM!$3:$10000,KZ$3,0)</f>
        <v>77.162742246817928</v>
      </c>
      <c r="LA8" s="52">
        <f>HLOOKUP($B8,DM!$3:$10000,LA$3,0)</f>
        <v>77.301085218826941</v>
      </c>
      <c r="LB8" s="52">
        <f>HLOOKUP($B8,DM!$3:$10000,LB$3,0)</f>
        <v>76.83197198611316</v>
      </c>
      <c r="LC8" s="52">
        <f>HLOOKUP($B8,DM!$3:$10000,LC$3,0)</f>
        <v>76.593613756638845</v>
      </c>
      <c r="LD8" s="52">
        <f>HLOOKUP($B8,DM!$3:$10000,LD$3,0)</f>
        <v>76.931983205573701</v>
      </c>
      <c r="LE8" s="52">
        <f>HLOOKUP($B8,DM!$3:$10000,LE$3,0)</f>
        <v>76.630416221464358</v>
      </c>
      <c r="LF8" s="52">
        <f>HLOOKUP($B8,DM!$3:$10000,LF$3,0)</f>
        <v>76.658241857342318</v>
      </c>
      <c r="LG8" s="52">
        <f>HLOOKUP($B8,DM!$3:$10000,LG$3,0)</f>
        <v>76.337648982436335</v>
      </c>
      <c r="LH8" s="52">
        <f>HLOOKUP($B8,DM!$3:$10000,LH$3,0)</f>
        <v>76.228540323649668</v>
      </c>
      <c r="LI8" s="52">
        <f>HLOOKUP($B8,DM!$3:$10000,LI$3,0)</f>
        <v>76.523929636799011</v>
      </c>
      <c r="LJ8" s="52">
        <f>HLOOKUP($B8,DM!$3:$10000,LJ$3,0)</f>
        <v>76.845329254416185</v>
      </c>
      <c r="LK8" s="52">
        <f>HLOOKUP($B8,DM!$3:$10000,LK$3,0)</f>
        <v>76.986308518793166</v>
      </c>
      <c r="LL8" s="52">
        <f>HLOOKUP($B8,DM!$3:$10000,LL$3,0)</f>
        <v>77.446743284961755</v>
      </c>
      <c r="LM8" s="52">
        <f>HLOOKUP($B8,DM!$3:$10000,LM$3,0)</f>
        <v>77.592304920689543</v>
      </c>
      <c r="LN8" s="52">
        <f>HLOOKUP($B8,DM!$3:$10000,LN$3,0)</f>
        <v>77.295764627786838</v>
      </c>
      <c r="LO8" s="52">
        <f>HLOOKUP($B8,DM!$3:$10000,LO$3,0)</f>
        <v>77.446903992659188</v>
      </c>
      <c r="LP8" s="52">
        <f>HLOOKUP($B8,DM!$3:$10000,LP$3,0)</f>
        <v>78.270195731157116</v>
      </c>
      <c r="LQ8" s="52">
        <f>HLOOKUP($B8,DM!$3:$10000,LQ$3,0)</f>
        <v>78.638028754127788</v>
      </c>
      <c r="LR8" s="52">
        <f>HLOOKUP($B8,DM!$3:$10000,LR$3,0)</f>
        <v>78.57449776037754</v>
      </c>
      <c r="LS8" s="52">
        <f>HLOOKUP($B8,DM!$3:$10000,LS$3,0)</f>
        <v>78.377102314186189</v>
      </c>
      <c r="LT8" s="52">
        <f>HLOOKUP($B8,DM!$3:$10000,LT$3,0)</f>
        <v>78.152738681354194</v>
      </c>
      <c r="LU8" s="52">
        <f>HLOOKUP($B8,DM!$3:$10000,LU$3,0)</f>
        <v>78.805566755319489</v>
      </c>
      <c r="LV8" s="52">
        <f>HLOOKUP($B8,DM!$3:$10000,LV$3,0)</f>
        <v>79.378650455162528</v>
      </c>
      <c r="LW8" s="52">
        <f>HLOOKUP($B8,DM!$3:$10000,LW$3,0)</f>
        <v>79.573348838107876</v>
      </c>
      <c r="LX8" s="52">
        <f>HLOOKUP($B8,DM!$3:$10000,LX$3,0)</f>
        <v>80.19622310315674</v>
      </c>
      <c r="LY8" s="52">
        <f>HLOOKUP($B8,DM!$3:$10000,LY$3,0)</f>
        <v>80.430512022486823</v>
      </c>
      <c r="LZ8" s="52">
        <f>HLOOKUP($B8,DM!$3:$10000,LZ$3,0)</f>
        <v>80.096358819129549</v>
      </c>
      <c r="MA8" s="52">
        <f>HLOOKUP($B8,DM!$3:$10000,MA$3,0)</f>
        <v>80.227079447466735</v>
      </c>
      <c r="MB8" s="52">
        <f>HLOOKUP($B8,DM!$3:$10000,MB$3,0)</f>
        <v>80.820643186960979</v>
      </c>
      <c r="MC8" s="52">
        <f>HLOOKUP($B8,DM!$3:$10000,MC$3,0)</f>
        <v>80.700535787499675</v>
      </c>
      <c r="MD8" s="52">
        <f>HLOOKUP($B8,DM!$3:$10000,MD$3,0)</f>
        <v>80.985229756645481</v>
      </c>
      <c r="ME8" s="52">
        <f>HLOOKUP($B8,DM!$3:$10000,ME$3,0)</f>
        <v>81.191275045669911</v>
      </c>
      <c r="MF8" s="52">
        <f>HLOOKUP($B8,DM!$3:$10000,MF$3,0)</f>
        <v>81.268666879927025</v>
      </c>
      <c r="MG8" s="52">
        <f>HLOOKUP($B8,DM!$3:$10000,MG$3,0)</f>
        <v>81.79717250546085</v>
      </c>
      <c r="MH8" s="52">
        <f>HLOOKUP($B8,DM!$3:$10000,MH$3,0)</f>
        <v>82.136217264949465</v>
      </c>
      <c r="MI8" s="52">
        <f>HLOOKUP($B8,DM!$3:$10000,MI$3,0)</f>
        <v>82.316112235990673</v>
      </c>
      <c r="MJ8" s="52">
        <f>HLOOKUP($B8,DM!$3:$10000,MJ$3,0)</f>
        <v>82.774786694745359</v>
      </c>
      <c r="MK8" s="52">
        <f>HLOOKUP($B8,DM!$3:$10000,MK$3,0)</f>
        <v>82.896973700951889</v>
      </c>
      <c r="ML8" s="52">
        <f>HLOOKUP($B8,DM!$3:$10000,ML$3,0)</f>
        <v>82.456526659509549</v>
      </c>
      <c r="MM8" s="52">
        <f>HLOOKUP($B8,DM!$3:$10000,MM$3,0)</f>
        <v>82.541893771795827</v>
      </c>
      <c r="MN8" s="52">
        <f>HLOOKUP($B8,DM!$3:$10000,MN$3,0)</f>
        <v>83.291458660163244</v>
      </c>
      <c r="MO8" s="52">
        <f>HLOOKUP($B8,DM!$3:$10000,MO$3,0)</f>
        <v>83.598756090675622</v>
      </c>
      <c r="MP8" s="52">
        <f>HLOOKUP($B8,DM!$3:$10000,MP$3,0)</f>
        <v>84.210842958911002</v>
      </c>
      <c r="MQ8" s="52">
        <f>HLOOKUP($B8,DM!$3:$10000,MQ$3,0)</f>
        <v>84.683690925167639</v>
      </c>
      <c r="MR8" s="52">
        <f>HLOOKUP($B8,DM!$3:$10000,MR$3,0)</f>
        <v>85.663084195796529</v>
      </c>
      <c r="MS8" s="52">
        <f>HLOOKUP($B8,DM!$3:$10000,MS$3,0)</f>
        <v>86.630928189418981</v>
      </c>
      <c r="MT8" s="52">
        <f>HLOOKUP($B8,DM!$3:$10000,MT$3,0)</f>
        <v>87.584261510858312</v>
      </c>
      <c r="MU8" s="52">
        <f>HLOOKUP($B8,DM!$3:$10000,MU$3,0)</f>
        <v>87.455452191256242</v>
      </c>
      <c r="MV8" s="52">
        <f>HLOOKUP($B8,DM!$3:$10000,MV$3,0)</f>
        <v>88.261002924981383</v>
      </c>
      <c r="MW8" s="52">
        <f>HLOOKUP($B8,DM!$3:$10000,MW$3,0)</f>
        <v>88.606373908741077</v>
      </c>
      <c r="MX8" s="52">
        <f>HLOOKUP($B8,DM!$3:$10000,MX$3,0)</f>
        <v>87.9750078320114</v>
      </c>
      <c r="MY8" s="52">
        <f>HLOOKUP($B8,DM!$3:$10000,MY$3,0)</f>
        <v>88.024005480944055</v>
      </c>
      <c r="MZ8" s="52">
        <f>HLOOKUP($B8,DM!$3:$10000,MZ$3,0)</f>
        <v>88.723645647597564</v>
      </c>
      <c r="NA8" s="52">
        <f>HLOOKUP($B8,DM!$3:$10000,NA$3,0)</f>
        <v>88.50239471755657</v>
      </c>
      <c r="NB8" s="52">
        <f>HLOOKUP($B8,DM!$3:$10000,NB$3,0)</f>
        <v>88.884002253271234</v>
      </c>
      <c r="NC8" s="52">
        <f>HLOOKUP($B8,DM!$3:$10000,NC$3,0)</f>
        <v>88.862563953843647</v>
      </c>
      <c r="ND8" s="52">
        <f>HLOOKUP($B8,DM!$3:$10000,ND$3,0)</f>
        <v>88.779595098062529</v>
      </c>
      <c r="NE8" s="52">
        <f>HLOOKUP($B8,DM!$3:$10000,NE$3,0)</f>
        <v>89.406855190530436</v>
      </c>
      <c r="NF8" s="52">
        <f>HLOOKUP($B8,DM!$3:$10000,NF$3,0)</f>
        <v>90.242697636282827</v>
      </c>
      <c r="NG8" s="52">
        <f>HLOOKUP($B8,DM!$3:$10000,NG$3,0)</f>
        <v>90.565719365402401</v>
      </c>
      <c r="NH8" s="52">
        <f>HLOOKUP($B8,DM!$3:$10000,NH$3,0)</f>
        <v>91.36714534501138</v>
      </c>
      <c r="NI8" s="52">
        <f>HLOOKUP($B8,DM!$3:$10000,NI$3,0)</f>
        <v>91.365039721794176</v>
      </c>
      <c r="NJ8" s="52">
        <f>HLOOKUP($B8,DM!$3:$10000,NJ$3,0)</f>
        <v>90.58624338805177</v>
      </c>
      <c r="NK8" s="52">
        <f>HLOOKUP($B8,DM!$3:$10000,NK$3,0)</f>
        <v>90.572215939539262</v>
      </c>
      <c r="NL8" s="52">
        <f>HLOOKUP($B8,DM!$3:$10000,NL$3,0)</f>
        <v>91.397015671009754</v>
      </c>
      <c r="NM8" s="52">
        <f>HLOOKUP($B8,DM!$3:$10000,NM$3,0)</f>
        <v>91.520763280382965</v>
      </c>
      <c r="NN8" s="52">
        <f>HLOOKUP($B8,DM!$3:$10000,NN$3,0)</f>
        <v>92.069379550123614</v>
      </c>
      <c r="NO8" s="52">
        <f>HLOOKUP($B8,DM!$3:$10000,NO$3,0)</f>
        <v>92.584739913755499</v>
      </c>
      <c r="NP8" s="52">
        <f>HLOOKUP($B8,DM!$3:$10000,NP$3,0)</f>
        <v>92.837771962557952</v>
      </c>
      <c r="NQ8" s="52">
        <f>HLOOKUP($B8,DM!$3:$10000,NQ$3,0)</f>
        <v>93.619296440911071</v>
      </c>
      <c r="NR8" s="52">
        <f>HLOOKUP($B8,DM!$3:$10000,NR$3,0)</f>
        <v>94.433717886076636</v>
      </c>
      <c r="NS8" s="52">
        <f>HLOOKUP($B8,DM!$3:$10000,NS$3,0)</f>
        <v>94.472587481429954</v>
      </c>
      <c r="NT8" s="52">
        <f>HLOOKUP($B8,DM!$3:$10000,NT$3,0)</f>
        <v>95.544549617877323</v>
      </c>
      <c r="NU8" s="52">
        <f>HLOOKUP($B8,DM!$3:$10000,NU$3,0)</f>
        <v>96.166390680634322</v>
      </c>
      <c r="NV8" s="52">
        <f>HLOOKUP($B8,DM!$3:$10000,NV$3,0)</f>
        <v>95.77616092167176</v>
      </c>
      <c r="NW8" s="52">
        <f>HLOOKUP($B8,DM!$3:$10000,NW$3,0)</f>
        <v>95.819638356993693</v>
      </c>
    </row>
    <row r="9" spans="1:387" s="52" customFormat="1" ht="15" customHeight="1" x14ac:dyDescent="0.2">
      <c r="A9" s="53"/>
      <c r="B9" s="54" t="s">
        <v>177</v>
      </c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2">
        <f>HLOOKUP($B9,DM!$3:$10000,DR$3,0)</f>
        <v>92.676474881421058</v>
      </c>
      <c r="DS9" s="52">
        <f>HLOOKUP($B9,DM!$3:$10000,DS$3,0)</f>
        <v>93.45327441218015</v>
      </c>
      <c r="DT9" s="52">
        <f>HLOOKUP($B9,DM!$3:$10000,DT$3,0)</f>
        <v>94.611564693455563</v>
      </c>
      <c r="DU9" s="52">
        <f>HLOOKUP($B9,DM!$3:$10000,DU$3,0)</f>
        <v>95.345032441028778</v>
      </c>
      <c r="DV9" s="52">
        <f>HLOOKUP($B9,DM!$3:$10000,DV$3,0)</f>
        <v>96.045292653232281</v>
      </c>
      <c r="DW9" s="52">
        <f>HLOOKUP($B9,DM!$3:$10000,DW$3,0)</f>
        <v>96.116785397799688</v>
      </c>
      <c r="DX9" s="52">
        <f>HLOOKUP($B9,DM!$3:$10000,DX$3,0)</f>
        <v>94.456033068978257</v>
      </c>
      <c r="DY9" s="52">
        <f>HLOOKUP($B9,DM!$3:$10000,DY$3,0)</f>
        <v>93.52708422859601</v>
      </c>
      <c r="DZ9" s="52">
        <f>HLOOKUP($B9,DM!$3:$10000,DZ$3,0)</f>
        <v>92.633182564072143</v>
      </c>
      <c r="EA9" s="52">
        <f>HLOOKUP($B9,DM!$3:$10000,EA$3,0)</f>
        <v>91.289122433484778</v>
      </c>
      <c r="EB9" s="52">
        <f>HLOOKUP($B9,DM!$3:$10000,EB$3,0)</f>
        <v>91.327437159464182</v>
      </c>
      <c r="EC9" s="52">
        <f>HLOOKUP($B9,DM!$3:$10000,EC$3,0)</f>
        <v>92.097508079148298</v>
      </c>
      <c r="ED9" s="52">
        <f>HLOOKUP($B9,DM!$3:$10000,ED$3,0)</f>
        <v>92.37154483052575</v>
      </c>
      <c r="EE9" s="52">
        <f>HLOOKUP($B9,DM!$3:$10000,EE$3,0)</f>
        <v>92.777775534971866</v>
      </c>
      <c r="EF9" s="52">
        <f>HLOOKUP($B9,DM!$3:$10000,EF$3,0)</f>
        <v>93.264548612003054</v>
      </c>
      <c r="EG9" s="52">
        <f>HLOOKUP($B9,DM!$3:$10000,EG$3,0)</f>
        <v>93.695943155493339</v>
      </c>
      <c r="EH9" s="52">
        <f>HLOOKUP($B9,DM!$3:$10000,EH$3,0)</f>
        <v>94.588168865205347</v>
      </c>
      <c r="EI9" s="52">
        <f>HLOOKUP($B9,DM!$3:$10000,EI$3,0)</f>
        <v>95.324034768259494</v>
      </c>
      <c r="EJ9" s="52">
        <f>HLOOKUP($B9,DM!$3:$10000,EJ$3,0)</f>
        <v>95.573056110969162</v>
      </c>
      <c r="EK9" s="52">
        <f>HLOOKUP($B9,DM!$3:$10000,EK$3,0)</f>
        <v>95.771637211789724</v>
      </c>
      <c r="EL9" s="52">
        <f>HLOOKUP($B9,DM!$3:$10000,EL$3,0)</f>
        <v>95.458924564204892</v>
      </c>
      <c r="EM9" s="52">
        <f>HLOOKUP($B9,DM!$3:$10000,EM$3,0)</f>
        <v>94.957919261989971</v>
      </c>
      <c r="EN9" s="52">
        <f>HLOOKUP($B9,DM!$3:$10000,EN$3,0)</f>
        <v>94.807040283865078</v>
      </c>
      <c r="EO9" s="52">
        <f>HLOOKUP($B9,DM!$3:$10000,EO$3,0)</f>
        <v>94.72031211996871</v>
      </c>
      <c r="EP9" s="52">
        <f>HLOOKUP($B9,DM!$3:$10000,EP$3,0)</f>
        <v>94.544314471697604</v>
      </c>
      <c r="EQ9" s="52">
        <f>HLOOKUP($B9,DM!$3:$10000,EQ$3,0)</f>
        <v>94.246383721463843</v>
      </c>
      <c r="ER9" s="52">
        <f>HLOOKUP($B9,DM!$3:$10000,ER$3,0)</f>
        <v>94.22660955662532</v>
      </c>
      <c r="ES9" s="52">
        <f>HLOOKUP($B9,DM!$3:$10000,ES$3,0)</f>
        <v>92.536475098909349</v>
      </c>
      <c r="ET9" s="52">
        <f>HLOOKUP($B9,DM!$3:$10000,ET$3,0)</f>
        <v>92.042686657339658</v>
      </c>
      <c r="EU9" s="52">
        <f>HLOOKUP($B9,DM!$3:$10000,EU$3,0)</f>
        <v>91.07879138656179</v>
      </c>
      <c r="EV9" s="52">
        <f>HLOOKUP($B9,DM!$3:$10000,EV$3,0)</f>
        <v>89.05314914711083</v>
      </c>
      <c r="EW9" s="52">
        <f>HLOOKUP($B9,DM!$3:$10000,EW$3,0)</f>
        <v>88.182542490727755</v>
      </c>
      <c r="EX9" s="52">
        <f>HLOOKUP($B9,DM!$3:$10000,EX$3,0)</f>
        <v>87.027424842680446</v>
      </c>
      <c r="EY9" s="52">
        <f>HLOOKUP($B9,DM!$3:$10000,EY$3,0)</f>
        <v>84.756857983887755</v>
      </c>
      <c r="EZ9" s="52">
        <f>HLOOKUP($B9,DM!$3:$10000,EZ$3,0)</f>
        <v>84.079728691359691</v>
      </c>
      <c r="FA9" s="52">
        <f>HLOOKUP($B9,DM!$3:$10000,FA$3,0)</f>
        <v>83.858237801280382</v>
      </c>
      <c r="FB9" s="52">
        <f>HLOOKUP($B9,DM!$3:$10000,FB$3,0)</f>
        <v>82.883521742601758</v>
      </c>
      <c r="FC9" s="52">
        <f>HLOOKUP($B9,DM!$3:$10000,FC$3,0)</f>
        <v>83.195447160267605</v>
      </c>
      <c r="FD9" s="52">
        <f>HLOOKUP($B9,DM!$3:$10000,FD$3,0)</f>
        <v>83.664325875601591</v>
      </c>
      <c r="FE9" s="52">
        <f>HLOOKUP($B9,DM!$3:$10000,FE$3,0)</f>
        <v>82.45908602179469</v>
      </c>
      <c r="FF9" s="52">
        <f>HLOOKUP($B9,DM!$3:$10000,FF$3,0)</f>
        <v>81.974454453317662</v>
      </c>
      <c r="FG9" s="52">
        <f>HLOOKUP($B9,DM!$3:$10000,FG$3,0)</f>
        <v>81.51621909775784</v>
      </c>
      <c r="FH9" s="52">
        <f>HLOOKUP($B9,DM!$3:$10000,FH$3,0)</f>
        <v>80.773461981729142</v>
      </c>
      <c r="FI9" s="52">
        <f>HLOOKUP($B9,DM!$3:$10000,FI$3,0)</f>
        <v>80.875545005534505</v>
      </c>
      <c r="FJ9" s="52">
        <f>HLOOKUP($B9,DM!$3:$10000,FJ$3,0)</f>
        <v>80.494655355839896</v>
      </c>
      <c r="FK9" s="52">
        <f>HLOOKUP($B9,DM!$3:$10000,FK$3,0)</f>
        <v>79.235833987659817</v>
      </c>
      <c r="FL9" s="52">
        <f>HLOOKUP($B9,DM!$3:$10000,FL$3,0)</f>
        <v>79.265183732556039</v>
      </c>
      <c r="FM9" s="52">
        <f>HLOOKUP($B9,DM!$3:$10000,FM$3,0)</f>
        <v>79.922561028435524</v>
      </c>
      <c r="FN9" s="52">
        <f>HLOOKUP($B9,DM!$3:$10000,FN$3,0)</f>
        <v>80.859461411433216</v>
      </c>
      <c r="FO9" s="52">
        <f>HLOOKUP($B9,DM!$3:$10000,FO$3,0)</f>
        <v>82.444287538499822</v>
      </c>
      <c r="FP9" s="52">
        <f>HLOOKUP($B9,DM!$3:$10000,FP$3,0)</f>
        <v>83.448764789826456</v>
      </c>
      <c r="FQ9" s="52">
        <f>HLOOKUP($B9,DM!$3:$10000,FQ$3,0)</f>
        <v>84.014009932547708</v>
      </c>
      <c r="FR9" s="52">
        <f>HLOOKUP($B9,DM!$3:$10000,FR$3,0)</f>
        <v>84.297016638178818</v>
      </c>
      <c r="FS9" s="52">
        <f>HLOOKUP($B9,DM!$3:$10000,FS$3,0)</f>
        <v>84.819228861341884</v>
      </c>
      <c r="FT9" s="52">
        <f>HLOOKUP($B9,DM!$3:$10000,FT$3,0)</f>
        <v>85.128889798626233</v>
      </c>
      <c r="FU9" s="52">
        <f>HLOOKUP($B9,DM!$3:$10000,FU$3,0)</f>
        <v>85.491489712954788</v>
      </c>
      <c r="FV9" s="52">
        <f>HLOOKUP($B9,DM!$3:$10000,FV$3,0)</f>
        <v>86.046625573972719</v>
      </c>
      <c r="FW9" s="52">
        <f>HLOOKUP($B9,DM!$3:$10000,FW$3,0)</f>
        <v>87.019780826083249</v>
      </c>
      <c r="FX9" s="52">
        <f>HLOOKUP($B9,DM!$3:$10000,FX$3,0)</f>
        <v>87.832560785254259</v>
      </c>
      <c r="FY9" s="52">
        <f>HLOOKUP($B9,DM!$3:$10000,FY$3,0)</f>
        <v>88.749352156041738</v>
      </c>
      <c r="FZ9" s="52">
        <f>HLOOKUP($B9,DM!$3:$10000,FZ$3,0)</f>
        <v>89.950137720338759</v>
      </c>
      <c r="GA9" s="52">
        <f>HLOOKUP($B9,DM!$3:$10000,GA$3,0)</f>
        <v>91.457198240540237</v>
      </c>
      <c r="GB9" s="52">
        <f>HLOOKUP($B9,DM!$3:$10000,GB$3,0)</f>
        <v>92.778253598590254</v>
      </c>
      <c r="GC9" s="52">
        <f>HLOOKUP($B9,DM!$3:$10000,GC$3,0)</f>
        <v>93.778479729968041</v>
      </c>
      <c r="GD9" s="52">
        <f>HLOOKUP($B9,DM!$3:$10000,GD$3,0)</f>
        <v>96.108745974769988</v>
      </c>
      <c r="GE9" s="52">
        <f>HLOOKUP($B9,DM!$3:$10000,GE$3,0)</f>
        <v>99.065646781886002</v>
      </c>
      <c r="GF9" s="52">
        <f>HLOOKUP($B9,DM!$3:$10000,GF$3,0)</f>
        <v>101.71461832932582</v>
      </c>
      <c r="GG9" s="52">
        <f>HLOOKUP($B9,DM!$3:$10000,GG$3,0)</f>
        <v>102.55025004387144</v>
      </c>
      <c r="GH9" s="52">
        <f>HLOOKUP($B9,DM!$3:$10000,GH$3,0)</f>
        <v>102.74589735381979</v>
      </c>
      <c r="GI9" s="52">
        <f>HLOOKUP($B9,DM!$3:$10000,GI$3,0)</f>
        <v>103.20425340223267</v>
      </c>
      <c r="GJ9" s="52">
        <f>HLOOKUP($B9,DM!$3:$10000,GJ$3,0)</f>
        <v>104.05356766804464</v>
      </c>
      <c r="GK9" s="52">
        <f>HLOOKUP($B9,DM!$3:$10000,GK$3,0)</f>
        <v>105.42381545668769</v>
      </c>
      <c r="GL9" s="52">
        <f>HLOOKUP($B9,DM!$3:$10000,GL$3,0)</f>
        <v>106.40116665554797</v>
      </c>
      <c r="GM9" s="52">
        <f>HLOOKUP($B9,DM!$3:$10000,GM$3,0)</f>
        <v>107.07150081681274</v>
      </c>
      <c r="GN9" s="52">
        <f>HLOOKUP($B9,DM!$3:$10000,GN$3,0)</f>
        <v>107.72108334667682</v>
      </c>
      <c r="GO9" s="52">
        <f>HLOOKUP($B9,DM!$3:$10000,GO$3,0)</f>
        <v>107.44950273910614</v>
      </c>
      <c r="GP9" s="52">
        <f>HLOOKUP($B9,DM!$3:$10000,GP$3,0)</f>
        <v>107.9168637334998</v>
      </c>
      <c r="GQ9" s="52">
        <f>HLOOKUP($B9,DM!$3:$10000,GQ$3,0)</f>
        <v>108.07652905222037</v>
      </c>
      <c r="GR9" s="52">
        <f>HLOOKUP($B9,DM!$3:$10000,GR$3,0)</f>
        <v>106.99988298515912</v>
      </c>
      <c r="GS9" s="52">
        <f>HLOOKUP($B9,DM!$3:$10000,GS$3,0)</f>
        <v>106.7130870824391</v>
      </c>
      <c r="GT9" s="52">
        <f>HLOOKUP($B9,DM!$3:$10000,GT$3,0)</f>
        <v>105.65420715187803</v>
      </c>
      <c r="GU9" s="52">
        <f>HLOOKUP($B9,DM!$3:$10000,GU$3,0)</f>
        <v>103.63731675466315</v>
      </c>
      <c r="GV9" s="52">
        <f>HLOOKUP($B9,DM!$3:$10000,GV$3,0)</f>
        <v>102.74769147424647</v>
      </c>
      <c r="GW9" s="52">
        <f>HLOOKUP($B9,DM!$3:$10000,GW$3,0)</f>
        <v>102.3221257003495</v>
      </c>
      <c r="GX9" s="52">
        <f>HLOOKUP($B9,DM!$3:$10000,GX$3,0)</f>
        <v>101.5664669017803</v>
      </c>
      <c r="GY9" s="52">
        <f>HLOOKUP($B9,DM!$3:$10000,GY$3,0)</f>
        <v>101.56509878120448</v>
      </c>
      <c r="GZ9" s="52">
        <f>HLOOKUP($B9,DM!$3:$10000,GZ$3,0)</f>
        <v>102.09504028624879</v>
      </c>
      <c r="HA9" s="52">
        <f>HLOOKUP($B9,DM!$3:$10000,HA$3,0)</f>
        <v>101.89124479343938</v>
      </c>
      <c r="HB9" s="52">
        <f>HLOOKUP($B9,DM!$3:$10000,HB$3,0)</f>
        <v>102.10210217474796</v>
      </c>
      <c r="HC9" s="52">
        <f>HLOOKUP($B9,DM!$3:$10000,HC$3,0)</f>
        <v>101.59668465966692</v>
      </c>
      <c r="HD9" s="52">
        <f>HLOOKUP($B9,DM!$3:$10000,HD$3,0)</f>
        <v>100.46730159414182</v>
      </c>
      <c r="HE9" s="52">
        <f>HLOOKUP($B9,DM!$3:$10000,HE$3,0)</f>
        <v>100.6461817556269</v>
      </c>
      <c r="HF9" s="52">
        <f>HLOOKUP($B9,DM!$3:$10000,HF$3,0)</f>
        <v>101.02526150760495</v>
      </c>
      <c r="HG9" s="52">
        <f>HLOOKUP($B9,DM!$3:$10000,HG$3,0)</f>
        <v>100.58273481630037</v>
      </c>
      <c r="HH9" s="52">
        <f>HLOOKUP($B9,DM!$3:$10000,HH$3,0)</f>
        <v>100.80708527022699</v>
      </c>
      <c r="HI9" s="52">
        <f>HLOOKUP($B9,DM!$3:$10000,HI$3,0)</f>
        <v>101.14196575922195</v>
      </c>
      <c r="HJ9" s="52">
        <f>HLOOKUP($B9,DM!$3:$10000,HJ$3,0)</f>
        <v>100.73864965016936</v>
      </c>
      <c r="HK9" s="52">
        <f>HLOOKUP($B9,DM!$3:$10000,HK$3,0)</f>
        <v>101.01438540369199</v>
      </c>
      <c r="HL9" s="52">
        <f>HLOOKUP($B9,DM!$3:$10000,HL$3,0)</f>
        <v>101.08285446965584</v>
      </c>
      <c r="HM9" s="52">
        <f>HLOOKUP($B9,DM!$3:$10000,HM$3,0)</f>
        <v>99.248198792643649</v>
      </c>
      <c r="HN9" s="52">
        <f>HLOOKUP($B9,DM!$3:$10000,HN$3,0)</f>
        <v>98.601133561865566</v>
      </c>
      <c r="HO9" s="52">
        <f>HLOOKUP($B9,DM!$3:$10000,HO$3,0)</f>
        <v>98.108399742680206</v>
      </c>
      <c r="HP9" s="52">
        <f>HLOOKUP($B9,DM!$3:$10000,HP$3,0)</f>
        <v>96.058388144990644</v>
      </c>
      <c r="HQ9" s="52">
        <f>HLOOKUP($B9,DM!$3:$10000,HQ$3,0)</f>
        <v>95.572416854650328</v>
      </c>
      <c r="HR9" s="52">
        <f>HLOOKUP($B9,DM!$3:$10000,HR$3,0)</f>
        <v>94.938917412532746</v>
      </c>
      <c r="HS9" s="52">
        <f>HLOOKUP($B9,DM!$3:$10000,HS$3,0)</f>
        <v>93.198673416866058</v>
      </c>
      <c r="HT9" s="52">
        <f>HLOOKUP($B9,DM!$3:$10000,HT$3,0)</f>
        <v>92.991439207612885</v>
      </c>
      <c r="HU9" s="52">
        <f>HLOOKUP($B9,DM!$3:$10000,HU$3,0)</f>
        <v>92.929885751167021</v>
      </c>
      <c r="HV9" s="52">
        <f>HLOOKUP($B9,DM!$3:$10000,HV$3,0)</f>
        <v>91.441280982946068</v>
      </c>
      <c r="HW9" s="52">
        <f>HLOOKUP($B9,DM!$3:$10000,HW$3,0)</f>
        <v>91.149702177937982</v>
      </c>
      <c r="HX9" s="52">
        <f>HLOOKUP($B9,DM!$3:$10000,HX$3,0)</f>
        <v>90.857183604542485</v>
      </c>
      <c r="HY9" s="52">
        <f>HLOOKUP($B9,DM!$3:$10000,HY$3,0)</f>
        <v>89.052685482842463</v>
      </c>
      <c r="HZ9" s="52">
        <f>HLOOKUP($B9,DM!$3:$10000,HZ$3,0)</f>
        <v>88.22708102058499</v>
      </c>
      <c r="IA9" s="52">
        <f>HLOOKUP($B9,DM!$3:$10000,IA$3,0)</f>
        <v>87.43218467859073</v>
      </c>
      <c r="IB9" s="52">
        <f>HLOOKUP($B9,DM!$3:$10000,IB$3,0)</f>
        <v>85.193543936713084</v>
      </c>
      <c r="IC9" s="52">
        <f>HLOOKUP($B9,DM!$3:$10000,IC$3,0)</f>
        <v>84.684310584793494</v>
      </c>
      <c r="ID9" s="52">
        <f>HLOOKUP($B9,DM!$3:$10000,ID$3,0)</f>
        <v>83.684540253870153</v>
      </c>
      <c r="IE9" s="52">
        <f>HLOOKUP($B9,DM!$3:$10000,IE$3,0)</f>
        <v>81.271574475539524</v>
      </c>
      <c r="IF9" s="52">
        <f>HLOOKUP($B9,DM!$3:$10000,IF$3,0)</f>
        <v>80.665855280117896</v>
      </c>
      <c r="IG9" s="52">
        <f>HLOOKUP($B9,DM!$3:$10000,IG$3,0)</f>
        <v>80.536412282022866</v>
      </c>
      <c r="IH9" s="52">
        <f>HLOOKUP($B9,DM!$3:$10000,IH$3,0)</f>
        <v>79.75311193134263</v>
      </c>
      <c r="II9" s="52">
        <f>HLOOKUP($B9,DM!$3:$10000,II$3,0)</f>
        <v>80.237622679492347</v>
      </c>
      <c r="IJ9" s="52">
        <f>HLOOKUP($B9,DM!$3:$10000,IJ$3,0)</f>
        <v>80.354786187681285</v>
      </c>
      <c r="IK9" s="52">
        <f>HLOOKUP($B9,DM!$3:$10000,IK$3,0)</f>
        <v>78.65944170488882</v>
      </c>
      <c r="IL9" s="52">
        <f>HLOOKUP($B9,DM!$3:$10000,IL$3,0)</f>
        <v>78.236371439598685</v>
      </c>
      <c r="IM9" s="52">
        <f>HLOOKUP($B9,DM!$3:$10000,IM$3,0)</f>
        <v>78.287311019169621</v>
      </c>
      <c r="IN9" s="52">
        <f>HLOOKUP($B9,DM!$3:$10000,IN$3,0)</f>
        <v>77.058420557131342</v>
      </c>
      <c r="IO9" s="52">
        <f>HLOOKUP($B9,DM!$3:$10000,IO$3,0)</f>
        <v>76.535197519329941</v>
      </c>
      <c r="IP9" s="52">
        <f>HLOOKUP($B9,DM!$3:$10000,IP$3,0)</f>
        <v>75.503391435095111</v>
      </c>
      <c r="IQ9" s="52">
        <f>HLOOKUP($B9,DM!$3:$10000,IQ$3,0)</f>
        <v>73.958339161390768</v>
      </c>
      <c r="IR9" s="52">
        <f>HLOOKUP($B9,DM!$3:$10000,IR$3,0)</f>
        <v>73.841395863360219</v>
      </c>
      <c r="IS9" s="52">
        <f>HLOOKUP($B9,DM!$3:$10000,IS$3,0)</f>
        <v>74.959304042801875</v>
      </c>
      <c r="IT9" s="52">
        <f>HLOOKUP($B9,DM!$3:$10000,IT$3,0)</f>
        <v>77.000049520208492</v>
      </c>
      <c r="IU9" s="52">
        <f>HLOOKUP($B9,DM!$3:$10000,IU$3,0)</f>
        <v>81.994529340640128</v>
      </c>
      <c r="IV9" s="52">
        <f>HLOOKUP($B9,DM!$3:$10000,IV$3,0)</f>
        <v>87.490205567418826</v>
      </c>
      <c r="IW9" s="52">
        <f>HLOOKUP($B9,DM!$3:$10000,IW$3,0)</f>
        <v>92.081871358383736</v>
      </c>
      <c r="IX9" s="52">
        <f>HLOOKUP($B9,DM!$3:$10000,IX$3,0)</f>
        <v>95.381754694837241</v>
      </c>
      <c r="IY9" s="52">
        <f>HLOOKUP($B9,DM!$3:$10000,IY$3,0)</f>
        <v>98.109318161934127</v>
      </c>
      <c r="IZ9" s="52">
        <f>HLOOKUP($B9,DM!$3:$10000,IZ$3,0)</f>
        <v>100.44956905256524</v>
      </c>
      <c r="JA9" s="52">
        <f>HLOOKUP($B9,DM!$3:$10000,JA$3,0)</f>
        <v>101.43425156142752</v>
      </c>
      <c r="JB9" s="52">
        <f>HLOOKUP($B9,DM!$3:$10000,JB$3,0)</f>
        <v>102.09670176025369</v>
      </c>
      <c r="JC9" s="52">
        <f>HLOOKUP($B9,DM!$3:$10000,JC$3,0)</f>
        <v>103.53795914844154</v>
      </c>
      <c r="JD9" s="52">
        <f>HLOOKUP($B9,DM!$3:$10000,JD$3,0)</f>
        <v>104.53712773648687</v>
      </c>
      <c r="JE9" s="52">
        <f>HLOOKUP($B9,DM!$3:$10000,JE$3,0)</f>
        <v>105.53342805941961</v>
      </c>
      <c r="JF9" s="52">
        <f>HLOOKUP($B9,DM!$3:$10000,JF$3,0)</f>
        <v>107.34343718465891</v>
      </c>
      <c r="JG9" s="52">
        <f>HLOOKUP($B9,DM!$3:$10000,JG$3,0)</f>
        <v>108.41503108013271</v>
      </c>
      <c r="JH9" s="52">
        <f>HLOOKUP($B9,DM!$3:$10000,JH$3,0)</f>
        <v>109.3015592505991</v>
      </c>
      <c r="JI9" s="52">
        <f>HLOOKUP($B9,DM!$3:$10000,JI$3,0)</f>
        <v>109.72529014626804</v>
      </c>
      <c r="JJ9" s="52">
        <f>HLOOKUP($B9,DM!$3:$10000,JJ$3,0)</f>
        <v>110.26028108680801</v>
      </c>
      <c r="JK9" s="52">
        <f>HLOOKUP($B9,DM!$3:$10000,JK$3,0)</f>
        <v>110.9931151725017</v>
      </c>
      <c r="JL9" s="52">
        <f>HLOOKUP($B9,DM!$3:$10000,JL$3,0)</f>
        <v>111.66308439748735</v>
      </c>
      <c r="JM9" s="52">
        <f>HLOOKUP($B9,DM!$3:$10000,JM$3,0)</f>
        <v>113.05534636267507</v>
      </c>
      <c r="JN9" s="52">
        <f>HLOOKUP($B9,DM!$3:$10000,JN$3,0)</f>
        <v>114.10822410517601</v>
      </c>
      <c r="JO9" s="52">
        <f>HLOOKUP($B9,DM!$3:$10000,JO$3,0)</f>
        <v>113.65859267383675</v>
      </c>
      <c r="JP9" s="52">
        <f>HLOOKUP($B9,DM!$3:$10000,JP$3,0)</f>
        <v>114.13431059543488</v>
      </c>
      <c r="JQ9" s="52">
        <f>HLOOKUP($B9,DM!$3:$10000,JQ$3,0)</f>
        <v>114.73926336224469</v>
      </c>
      <c r="JR9" s="52">
        <f>HLOOKUP($B9,DM!$3:$10000,JR$3,0)</f>
        <v>114.71583464346595</v>
      </c>
      <c r="JS9" s="52">
        <f>HLOOKUP($B9,DM!$3:$10000,JS$3,0)</f>
        <v>115.52827106409123</v>
      </c>
      <c r="JT9" s="52">
        <f>HLOOKUP($B9,DM!$3:$10000,JT$3,0)</f>
        <v>116.1462357334911</v>
      </c>
      <c r="JU9" s="52">
        <f>HLOOKUP($B9,DM!$3:$10000,JU$3,0)</f>
        <v>115.57976172271951</v>
      </c>
      <c r="JV9" s="52">
        <f>HLOOKUP($B9,DM!$3:$10000,JV$3,0)</f>
        <v>115.91239611464216</v>
      </c>
      <c r="JW9" s="52">
        <f>HLOOKUP($B9,DM!$3:$10000,JW$3,0)</f>
        <v>116.58956036042673</v>
      </c>
      <c r="JX9" s="52">
        <f>HLOOKUP($B9,DM!$3:$10000,JX$3,0)</f>
        <v>116.31385946832356</v>
      </c>
      <c r="JY9" s="52">
        <f>HLOOKUP($B9,DM!$3:$10000,JY$3,0)</f>
        <v>116.71480654129734</v>
      </c>
      <c r="JZ9" s="52">
        <f>HLOOKUP($B9,DM!$3:$10000,JZ$3,0)</f>
        <v>116.96278140265098</v>
      </c>
      <c r="KA9" s="52">
        <f>HLOOKUP($B9,DM!$3:$10000,KA$3,0)</f>
        <v>117.59140463910724</v>
      </c>
      <c r="KB9" s="52">
        <f>HLOOKUP($B9,DM!$3:$10000,KB$3,0)</f>
        <v>119.61028078070612</v>
      </c>
      <c r="KC9" s="52">
        <f>HLOOKUP($B9,DM!$3:$10000,KC$3,0)</f>
        <v>121.75994897846796</v>
      </c>
      <c r="KD9" s="52">
        <f>HLOOKUP($B9,DM!$3:$10000,KD$3,0)</f>
        <v>122.19028258986422</v>
      </c>
      <c r="KE9" s="52">
        <f>HLOOKUP($B9,DM!$3:$10000,KE$3,0)</f>
        <v>123.10199616677684</v>
      </c>
      <c r="KF9" s="52">
        <f>HLOOKUP($B9,DM!$3:$10000,KF$3,0)</f>
        <v>123.75676396491609</v>
      </c>
      <c r="KG9" s="52">
        <f>HLOOKUP($B9,DM!$3:$10000,KG$3,0)</f>
        <v>123.97656957574053</v>
      </c>
      <c r="KH9" s="52">
        <f>HLOOKUP($B9,DM!$3:$10000,KH$3,0)</f>
        <v>124.14674229941518</v>
      </c>
      <c r="KI9" s="52">
        <f>HLOOKUP($B9,DM!$3:$10000,KI$3,0)</f>
        <v>124.452377232194</v>
      </c>
      <c r="KJ9" s="52">
        <f>HLOOKUP($B9,DM!$3:$10000,KJ$3,0)</f>
        <v>124.85304780854369</v>
      </c>
      <c r="KK9" s="52">
        <f>HLOOKUP($B9,DM!$3:$10000,KK$3,0)</f>
        <v>126.18125804510166</v>
      </c>
      <c r="KL9" s="52">
        <f>HLOOKUP($B9,DM!$3:$10000,KL$3,0)</f>
        <v>127.95711519837663</v>
      </c>
      <c r="KM9" s="52">
        <f>HLOOKUP($B9,DM!$3:$10000,KM$3,0)</f>
        <v>129.91628394972156</v>
      </c>
      <c r="KN9" s="52">
        <f>HLOOKUP($B9,DM!$3:$10000,KN$3,0)</f>
        <v>131.51307549820302</v>
      </c>
      <c r="KO9" s="52">
        <f>HLOOKUP($B9,DM!$3:$10000,KO$3,0)</f>
        <v>132.69491434237131</v>
      </c>
      <c r="KP9" s="52">
        <f>HLOOKUP($B9,DM!$3:$10000,KP$3,0)</f>
        <v>133.20807916715989</v>
      </c>
      <c r="KQ9" s="52">
        <f>HLOOKUP($B9,DM!$3:$10000,KQ$3,0)</f>
        <v>134.34199387370694</v>
      </c>
      <c r="KR9" s="52">
        <f>HLOOKUP($B9,DM!$3:$10000,KR$3,0)</f>
        <v>135.1214201362699</v>
      </c>
      <c r="KS9" s="52">
        <f>HLOOKUP($B9,DM!$3:$10000,KS$3,0)</f>
        <v>135.36998534926553</v>
      </c>
      <c r="KT9" s="52">
        <f>HLOOKUP($B9,DM!$3:$10000,KT$3,0)</f>
        <v>135.63041480446373</v>
      </c>
      <c r="KU9" s="52">
        <f>HLOOKUP($B9,DM!$3:$10000,KU$3,0)</f>
        <v>136.40968062370689</v>
      </c>
      <c r="KV9" s="52">
        <f>HLOOKUP($B9,DM!$3:$10000,KV$3,0)</f>
        <v>136.64688116797817</v>
      </c>
      <c r="KW9" s="52">
        <f>HLOOKUP($B9,DM!$3:$10000,KW$3,0)</f>
        <v>136.72258201997448</v>
      </c>
      <c r="KX9" s="52">
        <f>HLOOKUP($B9,DM!$3:$10000,KX$3,0)</f>
        <v>136.78364136170384</v>
      </c>
      <c r="KY9" s="52">
        <f>HLOOKUP($B9,DM!$3:$10000,KY$3,0)</f>
        <v>136.49895603515955</v>
      </c>
      <c r="KZ9" s="52">
        <f>HLOOKUP($B9,DM!$3:$10000,KZ$3,0)</f>
        <v>137.24631440790967</v>
      </c>
      <c r="LA9" s="52">
        <f>HLOOKUP($B9,DM!$3:$10000,LA$3,0)</f>
        <v>137.7265215849207</v>
      </c>
      <c r="LB9" s="52">
        <f>HLOOKUP($B9,DM!$3:$10000,LB$3,0)</f>
        <v>137.35306105415754</v>
      </c>
      <c r="LC9" s="52">
        <f>HLOOKUP($B9,DM!$3:$10000,LC$3,0)</f>
        <v>137.65709939746074</v>
      </c>
      <c r="LD9" s="52">
        <f>HLOOKUP($B9,DM!$3:$10000,LD$3,0)</f>
        <v>138.17878783737683</v>
      </c>
      <c r="LE9" s="52">
        <f>HLOOKUP($B9,DM!$3:$10000,LE$3,0)</f>
        <v>137.80668324206371</v>
      </c>
      <c r="LF9" s="52">
        <f>HLOOKUP($B9,DM!$3:$10000,LF$3,0)</f>
        <v>138.59539391882458</v>
      </c>
      <c r="LG9" s="52">
        <f>HLOOKUP($B9,DM!$3:$10000,LG$3,0)</f>
        <v>139.0811519741643</v>
      </c>
      <c r="LH9" s="52">
        <f>HLOOKUP($B9,DM!$3:$10000,LH$3,0)</f>
        <v>138.85713083137989</v>
      </c>
      <c r="LI9" s="52">
        <f>HLOOKUP($B9,DM!$3:$10000,LI$3,0)</f>
        <v>138.84803871555627</v>
      </c>
      <c r="LJ9" s="52">
        <f>HLOOKUP($B9,DM!$3:$10000,LJ$3,0)</f>
        <v>138.89604508710511</v>
      </c>
      <c r="LK9" s="52">
        <f>HLOOKUP($B9,DM!$3:$10000,LK$3,0)</f>
        <v>138.43251082255449</v>
      </c>
      <c r="LL9" s="52">
        <f>HLOOKUP($B9,DM!$3:$10000,LL$3,0)</f>
        <v>138.61445058451497</v>
      </c>
      <c r="LM9" s="52">
        <f>HLOOKUP($B9,DM!$3:$10000,LM$3,0)</f>
        <v>138.88384148348146</v>
      </c>
      <c r="LN9" s="52">
        <f>HLOOKUP($B9,DM!$3:$10000,LN$3,0)</f>
        <v>138.83222715505548</v>
      </c>
      <c r="LO9" s="52">
        <f>HLOOKUP($B9,DM!$3:$10000,LO$3,0)</f>
        <v>139.03294524281387</v>
      </c>
      <c r="LP9" s="52">
        <f>HLOOKUP($B9,DM!$3:$10000,LP$3,0)</f>
        <v>139.02784224058271</v>
      </c>
      <c r="LQ9" s="52">
        <f>HLOOKUP($B9,DM!$3:$10000,LQ$3,0)</f>
        <v>137.9471863128017</v>
      </c>
      <c r="LR9" s="52">
        <f>HLOOKUP($B9,DM!$3:$10000,LR$3,0)</f>
        <v>138.29760518428387</v>
      </c>
      <c r="LS9" s="52">
        <f>HLOOKUP($B9,DM!$3:$10000,LS$3,0)</f>
        <v>138.35370912770571</v>
      </c>
      <c r="LT9" s="52">
        <f>HLOOKUP($B9,DM!$3:$10000,LT$3,0)</f>
        <v>138.07687463884764</v>
      </c>
      <c r="LU9" s="52">
        <f>HLOOKUP($B9,DM!$3:$10000,LU$3,0)</f>
        <v>137.8982455314966</v>
      </c>
      <c r="LV9" s="52">
        <f>HLOOKUP($B9,DM!$3:$10000,LV$3,0)</f>
        <v>138.10090316788455</v>
      </c>
      <c r="LW9" s="52">
        <f>HLOOKUP($B9,DM!$3:$10000,LW$3,0)</f>
        <v>138.00719518871568</v>
      </c>
      <c r="LX9" s="52">
        <f>HLOOKUP($B9,DM!$3:$10000,LX$3,0)</f>
        <v>138.07659826223616</v>
      </c>
      <c r="LY9" s="52">
        <f>HLOOKUP($B9,DM!$3:$10000,LY$3,0)</f>
        <v>138.28108217076303</v>
      </c>
      <c r="LZ9" s="52">
        <f>HLOOKUP($B9,DM!$3:$10000,LZ$3,0)</f>
        <v>138.55551023077405</v>
      </c>
      <c r="MA9" s="52">
        <f>HLOOKUP($B9,DM!$3:$10000,MA$3,0)</f>
        <v>138.96439443299926</v>
      </c>
      <c r="MB9" s="52">
        <f>HLOOKUP($B9,DM!$3:$10000,MB$3,0)</f>
        <v>139.22145105988452</v>
      </c>
      <c r="MC9" s="52">
        <f>HLOOKUP($B9,DM!$3:$10000,MC$3,0)</f>
        <v>139.23896995045109</v>
      </c>
      <c r="MD9" s="52">
        <f>HLOOKUP($B9,DM!$3:$10000,MD$3,0)</f>
        <v>139.91678005463211</v>
      </c>
      <c r="ME9" s="52">
        <f>HLOOKUP($B9,DM!$3:$10000,ME$3,0)</f>
        <v>140.47255172853846</v>
      </c>
      <c r="MF9" s="52">
        <f>HLOOKUP($B9,DM!$3:$10000,MF$3,0)</f>
        <v>140.73214047922747</v>
      </c>
      <c r="MG9" s="52">
        <f>HLOOKUP($B9,DM!$3:$10000,MG$3,0)</f>
        <v>140.84188896441418</v>
      </c>
      <c r="MH9" s="52">
        <f>HLOOKUP($B9,DM!$3:$10000,MH$3,0)</f>
        <v>141.27152529567343</v>
      </c>
      <c r="MI9" s="52">
        <f>HLOOKUP($B9,DM!$3:$10000,MI$3,0)</f>
        <v>141.26673843580258</v>
      </c>
      <c r="MJ9" s="52">
        <f>HLOOKUP($B9,DM!$3:$10000,MJ$3,0)</f>
        <v>141.66908041236024</v>
      </c>
      <c r="MK9" s="52">
        <f>HLOOKUP($B9,DM!$3:$10000,MK$3,0)</f>
        <v>141.99184605946519</v>
      </c>
      <c r="ML9" s="52">
        <f>HLOOKUP($B9,DM!$3:$10000,ML$3,0)</f>
        <v>141.86316717575457</v>
      </c>
      <c r="MM9" s="52">
        <f>HLOOKUP($B9,DM!$3:$10000,MM$3,0)</f>
        <v>142.45321272910959</v>
      </c>
      <c r="MN9" s="52">
        <f>HLOOKUP($B9,DM!$3:$10000,MN$3,0)</f>
        <v>142.89999037242058</v>
      </c>
      <c r="MO9" s="52">
        <f>HLOOKUP($B9,DM!$3:$10000,MO$3,0)</f>
        <v>142.94685394792765</v>
      </c>
      <c r="MP9" s="52">
        <f>HLOOKUP($B9,DM!$3:$10000,MP$3,0)</f>
        <v>143.3989474739823</v>
      </c>
      <c r="MQ9" s="52">
        <f>HLOOKUP($B9,DM!$3:$10000,MQ$3,0)</f>
        <v>143.88489889031987</v>
      </c>
      <c r="MR9" s="52">
        <f>HLOOKUP($B9,DM!$3:$10000,MR$3,0)</f>
        <v>144.37903284321482</v>
      </c>
      <c r="MS9" s="52">
        <f>HLOOKUP($B9,DM!$3:$10000,MS$3,0)</f>
        <v>144.95358271257402</v>
      </c>
      <c r="MT9" s="52">
        <f>HLOOKUP($B9,DM!$3:$10000,MT$3,0)</f>
        <v>145.67192087615504</v>
      </c>
      <c r="MU9" s="52">
        <f>HLOOKUP($B9,DM!$3:$10000,MU$3,0)</f>
        <v>145.92007634129573</v>
      </c>
      <c r="MV9" s="52">
        <f>HLOOKUP($B9,DM!$3:$10000,MV$3,0)</f>
        <v>146.41516055826699</v>
      </c>
      <c r="MW9" s="52">
        <f>HLOOKUP($B9,DM!$3:$10000,MW$3,0)</f>
        <v>146.87055172682707</v>
      </c>
      <c r="MX9" s="52">
        <f>HLOOKUP($B9,DM!$3:$10000,MX$3,0)</f>
        <v>146.86086321205201</v>
      </c>
      <c r="MY9" s="52">
        <f>HLOOKUP($B9,DM!$3:$10000,MY$3,0)</f>
        <v>147.22175025494133</v>
      </c>
      <c r="MZ9" s="52">
        <f>HLOOKUP($B9,DM!$3:$10000,MZ$3,0)</f>
        <v>147.57178016649738</v>
      </c>
      <c r="NA9" s="52">
        <f>HLOOKUP($B9,DM!$3:$10000,NA$3,0)</f>
        <v>147.04117925009464</v>
      </c>
      <c r="NB9" s="52">
        <f>HLOOKUP($B9,DM!$3:$10000,NB$3,0)</f>
        <v>147.45369443421896</v>
      </c>
      <c r="NC9" s="52">
        <f>HLOOKUP($B9,DM!$3:$10000,NC$3,0)</f>
        <v>147.67914167313521</v>
      </c>
      <c r="ND9" s="52">
        <f>HLOOKUP($B9,DM!$3:$10000,ND$3,0)</f>
        <v>146.85841967235856</v>
      </c>
      <c r="NE9" s="52">
        <f>HLOOKUP($B9,DM!$3:$10000,NE$3,0)</f>
        <v>146.86563241567586</v>
      </c>
      <c r="NF9" s="52">
        <f>HLOOKUP($B9,DM!$3:$10000,NF$3,0)</f>
        <v>147.12716846445625</v>
      </c>
      <c r="NG9" s="52">
        <f>HLOOKUP($B9,DM!$3:$10000,NG$3,0)</f>
        <v>146.09458719859282</v>
      </c>
      <c r="NH9" s="52">
        <f>HLOOKUP($B9,DM!$3:$10000,NH$3,0)</f>
        <v>146.56264314589438</v>
      </c>
      <c r="NI9" s="52">
        <f>HLOOKUP($B9,DM!$3:$10000,NI$3,0)</f>
        <v>147.06153410802392</v>
      </c>
      <c r="NJ9" s="52">
        <f>HLOOKUP($B9,DM!$3:$10000,NJ$3,0)</f>
        <v>146.52292207137953</v>
      </c>
      <c r="NK9" s="52">
        <f>HLOOKUP($B9,DM!$3:$10000,NK$3,0)</f>
        <v>147.32375915015572</v>
      </c>
      <c r="NL9" s="52">
        <f>HLOOKUP($B9,DM!$3:$10000,NL$3,0)</f>
        <v>147.85285762534861</v>
      </c>
      <c r="NM9" s="52">
        <f>HLOOKUP($B9,DM!$3:$10000,NM$3,0)</f>
        <v>147.4464206116044</v>
      </c>
      <c r="NN9" s="52">
        <f>HLOOKUP($B9,DM!$3:$10000,NN$3,0)</f>
        <v>147.88909239661899</v>
      </c>
      <c r="NO9" s="52">
        <f>HLOOKUP($B9,DM!$3:$10000,NO$3,0)</f>
        <v>148.35577464514466</v>
      </c>
      <c r="NP9" s="52">
        <f>HLOOKUP($B9,DM!$3:$10000,NP$3,0)</f>
        <v>148.23318406230811</v>
      </c>
      <c r="NQ9" s="52">
        <f>HLOOKUP($B9,DM!$3:$10000,NQ$3,0)</f>
        <v>148.32994490481099</v>
      </c>
      <c r="NR9" s="52">
        <f>HLOOKUP($B9,DM!$3:$10000,NR$3,0)</f>
        <v>148.47385921606224</v>
      </c>
      <c r="NS9" s="52">
        <f>HLOOKUP($B9,DM!$3:$10000,NS$3,0)</f>
        <v>148.13488901617461</v>
      </c>
      <c r="NT9" s="52">
        <f>HLOOKUP($B9,DM!$3:$10000,NT$3,0)</f>
        <v>148.06402940912159</v>
      </c>
      <c r="NU9" s="52">
        <f>HLOOKUP($B9,DM!$3:$10000,NU$3,0)</f>
        <v>147.74304883137327</v>
      </c>
      <c r="NV9" s="52">
        <f>HLOOKUP($B9,DM!$3:$10000,NV$3,0)</f>
        <v>146.81242094586594</v>
      </c>
      <c r="NW9" s="52">
        <f>HLOOKUP($B9,DM!$3:$10000,NW$3,0)</f>
        <v>146.38583404506963</v>
      </c>
    </row>
    <row r="10" spans="1:387" s="52" customFormat="1" ht="15" customHeight="1" x14ac:dyDescent="0.2">
      <c r="A10" s="53"/>
      <c r="B10" s="54" t="s">
        <v>178</v>
      </c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2">
        <f>HLOOKUP($B10,DM!$3:$10000,DR$3,0)</f>
        <v>53.886273065917344</v>
      </c>
      <c r="DS10" s="52">
        <f>HLOOKUP($B10,DM!$3:$10000,DS$3,0)</f>
        <v>53.595775104123476</v>
      </c>
      <c r="DT10" s="52">
        <f>HLOOKUP($B10,DM!$3:$10000,DT$3,0)</f>
        <v>54.247097225814109</v>
      </c>
      <c r="DU10" s="52">
        <f>HLOOKUP($B10,DM!$3:$10000,DU$3,0)</f>
        <v>53.530274910829966</v>
      </c>
      <c r="DV10" s="52">
        <f>HLOOKUP($B10,DM!$3:$10000,DV$3,0)</f>
        <v>53.713201846062042</v>
      </c>
      <c r="DW10" s="52">
        <f>HLOOKUP($B10,DM!$3:$10000,DW$3,0)</f>
        <v>53.268262563932581</v>
      </c>
      <c r="DX10" s="52">
        <f>HLOOKUP($B10,DM!$3:$10000,DX$3,0)</f>
        <v>52.796208990157403</v>
      </c>
      <c r="DY10" s="52">
        <f>HLOOKUP($B10,DM!$3:$10000,DY$3,0)</f>
        <v>53.153259643400254</v>
      </c>
      <c r="DZ10" s="52">
        <f>HLOOKUP($B10,DM!$3:$10000,DZ$3,0)</f>
        <v>53.662196791017038</v>
      </c>
      <c r="EA10" s="52">
        <f>HLOOKUP($B10,DM!$3:$10000,EA$3,0)</f>
        <v>52.717648941175355</v>
      </c>
      <c r="EB10" s="52">
        <f>HLOOKUP($B10,DM!$3:$10000,EB$3,0)</f>
        <v>52.188370445578911</v>
      </c>
      <c r="EC10" s="52">
        <f>HLOOKUP($B10,DM!$3:$10000,EC$3,0)</f>
        <v>51.233783652768075</v>
      </c>
      <c r="ED10" s="52">
        <f>HLOOKUP($B10,DM!$3:$10000,ED$3,0)</f>
        <v>50.590881366607341</v>
      </c>
      <c r="EE10" s="52">
        <f>HLOOKUP($B10,DM!$3:$10000,EE$3,0)</f>
        <v>50.734381527131191</v>
      </c>
      <c r="EF10" s="52">
        <f>HLOOKUP($B10,DM!$3:$10000,EF$3,0)</f>
        <v>52.230933735322459</v>
      </c>
      <c r="EG10" s="52">
        <f>HLOOKUP($B10,DM!$3:$10000,EG$3,0)</f>
        <v>53.220190518735947</v>
      </c>
      <c r="EH10" s="52">
        <f>HLOOKUP($B10,DM!$3:$10000,EH$3,0)</f>
        <v>54.071936637821238</v>
      </c>
      <c r="EI10" s="52">
        <f>HLOOKUP($B10,DM!$3:$10000,EI$3,0)</f>
        <v>53.740054406894288</v>
      </c>
      <c r="EJ10" s="52">
        <f>HLOOKUP($B10,DM!$3:$10000,EJ$3,0)</f>
        <v>53.287930504977311</v>
      </c>
      <c r="EK10" s="52">
        <f>HLOOKUP($B10,DM!$3:$10000,EK$3,0)</f>
        <v>53.60833823443123</v>
      </c>
      <c r="EL10" s="52">
        <f>HLOOKUP($B10,DM!$3:$10000,EL$3,0)</f>
        <v>54.106608035601269</v>
      </c>
      <c r="EM10" s="52">
        <f>HLOOKUP($B10,DM!$3:$10000,EM$3,0)</f>
        <v>53.99909029889087</v>
      </c>
      <c r="EN10" s="52">
        <f>HLOOKUP($B10,DM!$3:$10000,EN$3,0)</f>
        <v>53.758409641488846</v>
      </c>
      <c r="EO10" s="52">
        <f>HLOOKUP($B10,DM!$3:$10000,EO$3,0)</f>
        <v>53.410788744897253</v>
      </c>
      <c r="EP10" s="52">
        <f>HLOOKUP($B10,DM!$3:$10000,EP$3,0)</f>
        <v>53.056314342825139</v>
      </c>
      <c r="EQ10" s="52">
        <f>HLOOKUP($B10,DM!$3:$10000,EQ$3,0)</f>
        <v>53.241254383317269</v>
      </c>
      <c r="ER10" s="52">
        <f>HLOOKUP($B10,DM!$3:$10000,ER$3,0)</f>
        <v>54.388106595293195</v>
      </c>
      <c r="ES10" s="52">
        <f>HLOOKUP($B10,DM!$3:$10000,ES$3,0)</f>
        <v>54.567333415577899</v>
      </c>
      <c r="ET10" s="52">
        <f>HLOOKUP($B10,DM!$3:$10000,ET$3,0)</f>
        <v>55.466286887650071</v>
      </c>
      <c r="EU10" s="52">
        <f>HLOOKUP($B10,DM!$3:$10000,EU$3,0)</f>
        <v>55.290580021797084</v>
      </c>
      <c r="EV10" s="52">
        <f>HLOOKUP($B10,DM!$3:$10000,EV$3,0)</f>
        <v>54.833436917705889</v>
      </c>
      <c r="EW10" s="52">
        <f>HLOOKUP($B10,DM!$3:$10000,EW$3,0)</f>
        <v>55.163129335343832</v>
      </c>
      <c r="EX10" s="52">
        <f>HLOOKUP($B10,DM!$3:$10000,EX$3,0)</f>
        <v>55.301438094269592</v>
      </c>
      <c r="EY10" s="52">
        <f>HLOOKUP($B10,DM!$3:$10000,EY$3,0)</f>
        <v>54.278592369130365</v>
      </c>
      <c r="EZ10" s="52">
        <f>HLOOKUP($B10,DM!$3:$10000,EZ$3,0)</f>
        <v>53.872725897376824</v>
      </c>
      <c r="FA10" s="52">
        <f>HLOOKUP($B10,DM!$3:$10000,FA$3,0)</f>
        <v>53.651813682654684</v>
      </c>
      <c r="FB10" s="52">
        <f>HLOOKUP($B10,DM!$3:$10000,FB$3,0)</f>
        <v>52.770781542133669</v>
      </c>
      <c r="FC10" s="52">
        <f>HLOOKUP($B10,DM!$3:$10000,FC$3,0)</f>
        <v>52.49621332148601</v>
      </c>
      <c r="FD10" s="52">
        <f>HLOOKUP($B10,DM!$3:$10000,FD$3,0)</f>
        <v>53.264329216171156</v>
      </c>
      <c r="FE10" s="52">
        <f>HLOOKUP($B10,DM!$3:$10000,FE$3,0)</f>
        <v>52.407733920198375</v>
      </c>
      <c r="FF10" s="52">
        <f>HLOOKUP($B10,DM!$3:$10000,FF$3,0)</f>
        <v>52.669554874883637</v>
      </c>
      <c r="FG10" s="52">
        <f>HLOOKUP($B10,DM!$3:$10000,FG$3,0)</f>
        <v>52.030861893669325</v>
      </c>
      <c r="FH10" s="52">
        <f>HLOOKUP($B10,DM!$3:$10000,FH$3,0)</f>
        <v>51.509596510596168</v>
      </c>
      <c r="FI10" s="52">
        <f>HLOOKUP($B10,DM!$3:$10000,FI$3,0)</f>
        <v>52.075935999409772</v>
      </c>
      <c r="FJ10" s="52">
        <f>HLOOKUP($B10,DM!$3:$10000,FJ$3,0)</f>
        <v>52.52471089389099</v>
      </c>
      <c r="FK10" s="52">
        <f>HLOOKUP($B10,DM!$3:$10000,FK$3,0)</f>
        <v>52.080703027081007</v>
      </c>
      <c r="FL10" s="52">
        <f>HLOOKUP($B10,DM!$3:$10000,FL$3,0)</f>
        <v>51.813165169065186</v>
      </c>
      <c r="FM10" s="52">
        <f>HLOOKUP($B10,DM!$3:$10000,FM$3,0)</f>
        <v>52.019623826221348</v>
      </c>
      <c r="FN10" s="52">
        <f>HLOOKUP($B10,DM!$3:$10000,FN$3,0)</f>
        <v>51.817867148962236</v>
      </c>
      <c r="FO10" s="52">
        <f>HLOOKUP($B10,DM!$3:$10000,FO$3,0)</f>
        <v>52.312922028289201</v>
      </c>
      <c r="FP10" s="52">
        <f>HLOOKUP($B10,DM!$3:$10000,FP$3,0)</f>
        <v>53.335291066765912</v>
      </c>
      <c r="FQ10" s="52">
        <f>HLOOKUP($B10,DM!$3:$10000,FQ$3,0)</f>
        <v>53.392864475506627</v>
      </c>
      <c r="FR10" s="52">
        <f>HLOOKUP($B10,DM!$3:$10000,FR$3,0)</f>
        <v>53.993671567360316</v>
      </c>
      <c r="FS10" s="52">
        <f>HLOOKUP($B10,DM!$3:$10000,FS$3,0)</f>
        <v>53.628474648556058</v>
      </c>
      <c r="FT10" s="52">
        <f>HLOOKUP($B10,DM!$3:$10000,FT$3,0)</f>
        <v>53.451890837165472</v>
      </c>
      <c r="FU10" s="52">
        <f>HLOOKUP($B10,DM!$3:$10000,FU$3,0)</f>
        <v>53.916833816325649</v>
      </c>
      <c r="FV10" s="52">
        <f>HLOOKUP($B10,DM!$3:$10000,FV$3,0)</f>
        <v>54.426992353811357</v>
      </c>
      <c r="FW10" s="52">
        <f>HLOOKUP($B10,DM!$3:$10000,FW$3,0)</f>
        <v>54.130845887657273</v>
      </c>
      <c r="FX10" s="52">
        <f>HLOOKUP($B10,DM!$3:$10000,FX$3,0)</f>
        <v>53.982203688127854</v>
      </c>
      <c r="FY10" s="52">
        <f>HLOOKUP($B10,DM!$3:$10000,FY$3,0)</f>
        <v>53.942213140274553</v>
      </c>
      <c r="FZ10" s="52">
        <f>HLOOKUP($B10,DM!$3:$10000,FZ$3,0)</f>
        <v>53.668130178715465</v>
      </c>
      <c r="GA10" s="52">
        <f>HLOOKUP($B10,DM!$3:$10000,GA$3,0)</f>
        <v>54.152059880816175</v>
      </c>
      <c r="GB10" s="52">
        <f>HLOOKUP($B10,DM!$3:$10000,GB$3,0)</f>
        <v>55.496060040635975</v>
      </c>
      <c r="GC10" s="52">
        <f>HLOOKUP($B10,DM!$3:$10000,GC$3,0)</f>
        <v>55.514721373646978</v>
      </c>
      <c r="GD10" s="52">
        <f>HLOOKUP($B10,DM!$3:$10000,GD$3,0)</f>
        <v>56.189711037752453</v>
      </c>
      <c r="GE10" s="52">
        <f>HLOOKUP($B10,DM!$3:$10000,GE$3,0)</f>
        <v>56.024803973626348</v>
      </c>
      <c r="GF10" s="52">
        <f>HLOOKUP($B10,DM!$3:$10000,GF$3,0)</f>
        <v>56.326997201134255</v>
      </c>
      <c r="GG10" s="52">
        <f>HLOOKUP($B10,DM!$3:$10000,GG$3,0)</f>
        <v>57.01698811661268</v>
      </c>
      <c r="GH10" s="52">
        <f>HLOOKUP($B10,DM!$3:$10000,GH$3,0)</f>
        <v>57.652407949538329</v>
      </c>
      <c r="GI10" s="52">
        <f>HLOOKUP($B10,DM!$3:$10000,GI$3,0)</f>
        <v>57.502280719740554</v>
      </c>
      <c r="GJ10" s="52">
        <f>HLOOKUP($B10,DM!$3:$10000,GJ$3,0)</f>
        <v>57.586236775726555</v>
      </c>
      <c r="GK10" s="52">
        <f>HLOOKUP($B10,DM!$3:$10000,GK$3,0)</f>
        <v>57.651642767173783</v>
      </c>
      <c r="GL10" s="52">
        <f>HLOOKUP($B10,DM!$3:$10000,GL$3,0)</f>
        <v>57.406300696803747</v>
      </c>
      <c r="GM10" s="52">
        <f>HLOOKUP($B10,DM!$3:$10000,GM$3,0)</f>
        <v>57.805440564919543</v>
      </c>
      <c r="GN10" s="52">
        <f>HLOOKUP($B10,DM!$3:$10000,GN$3,0)</f>
        <v>58.532194391308842</v>
      </c>
      <c r="GO10" s="52">
        <f>HLOOKUP($B10,DM!$3:$10000,GO$3,0)</f>
        <v>58.593979050512466</v>
      </c>
      <c r="GP10" s="52">
        <f>HLOOKUP($B10,DM!$3:$10000,GP$3,0)</f>
        <v>58.927663647386439</v>
      </c>
      <c r="GQ10" s="52">
        <f>HLOOKUP($B10,DM!$3:$10000,GQ$3,0)</f>
        <v>58.991772588008665</v>
      </c>
      <c r="GR10" s="52">
        <f>HLOOKUP($B10,DM!$3:$10000,GR$3,0)</f>
        <v>58.795326650143942</v>
      </c>
      <c r="GS10" s="52">
        <f>HLOOKUP($B10,DM!$3:$10000,GS$3,0)</f>
        <v>59.3838808496537</v>
      </c>
      <c r="GT10" s="52">
        <f>HLOOKUP($B10,DM!$3:$10000,GT$3,0)</f>
        <v>59.868743747846366</v>
      </c>
      <c r="GU10" s="52">
        <f>HLOOKUP($B10,DM!$3:$10000,GU$3,0)</f>
        <v>59.617827017586855</v>
      </c>
      <c r="GV10" s="52">
        <f>HLOOKUP($B10,DM!$3:$10000,GV$3,0)</f>
        <v>59.642098109474439</v>
      </c>
      <c r="GW10" s="52">
        <f>HLOOKUP($B10,DM!$3:$10000,GW$3,0)</f>
        <v>59.852414359673311</v>
      </c>
      <c r="GX10" s="52">
        <f>HLOOKUP($B10,DM!$3:$10000,GX$3,0)</f>
        <v>59.629486201881846</v>
      </c>
      <c r="GY10" s="52">
        <f>HLOOKUP($B10,DM!$3:$10000,GY$3,0)</f>
        <v>60.015870418278482</v>
      </c>
      <c r="GZ10" s="52">
        <f>HLOOKUP($B10,DM!$3:$10000,GZ$3,0)</f>
        <v>60.823797503026334</v>
      </c>
      <c r="HA10" s="52">
        <f>HLOOKUP($B10,DM!$3:$10000,HA$3,0)</f>
        <v>60.742382414861254</v>
      </c>
      <c r="HB10" s="52">
        <f>HLOOKUP($B10,DM!$3:$10000,HB$3,0)</f>
        <v>61.356739762999901</v>
      </c>
      <c r="HC10" s="52">
        <f>HLOOKUP($B10,DM!$3:$10000,HC$3,0)</f>
        <v>61.373491642943179</v>
      </c>
      <c r="HD10" s="52">
        <f>HLOOKUP($B10,DM!$3:$10000,HD$3,0)</f>
        <v>61.514033935755876</v>
      </c>
      <c r="HE10" s="52">
        <f>HLOOKUP($B10,DM!$3:$10000,HE$3,0)</f>
        <v>62.177341870272585</v>
      </c>
      <c r="HF10" s="52">
        <f>HLOOKUP($B10,DM!$3:$10000,HF$3,0)</f>
        <v>62.96870138239322</v>
      </c>
      <c r="HG10" s="52">
        <f>HLOOKUP($B10,DM!$3:$10000,HG$3,0)</f>
        <v>63.056021854016009</v>
      </c>
      <c r="HH10" s="52">
        <f>HLOOKUP($B10,DM!$3:$10000,HH$3,0)</f>
        <v>63.008820262472739</v>
      </c>
      <c r="HI10" s="52">
        <f>HLOOKUP($B10,DM!$3:$10000,HI$3,0)</f>
        <v>63.031277983584964</v>
      </c>
      <c r="HJ10" s="52">
        <f>HLOOKUP($B10,DM!$3:$10000,HJ$3,0)</f>
        <v>62.699983860563194</v>
      </c>
      <c r="HK10" s="52">
        <f>HLOOKUP($B10,DM!$3:$10000,HK$3,0)</f>
        <v>63.161685490529194</v>
      </c>
      <c r="HL10" s="52">
        <f>HLOOKUP($B10,DM!$3:$10000,HL$3,0)</f>
        <v>64.195139844864116</v>
      </c>
      <c r="HM10" s="52">
        <f>HLOOKUP($B10,DM!$3:$10000,HM$3,0)</f>
        <v>64.080553475711355</v>
      </c>
      <c r="HN10" s="52">
        <f>HLOOKUP($B10,DM!$3:$10000,HN$3,0)</f>
        <v>64.720252421805384</v>
      </c>
      <c r="HO10" s="52">
        <f>HLOOKUP($B10,DM!$3:$10000,HO$3,0)</f>
        <v>64.699180906153487</v>
      </c>
      <c r="HP10" s="52">
        <f>HLOOKUP($B10,DM!$3:$10000,HP$3,0)</f>
        <v>64.767569852010666</v>
      </c>
      <c r="HQ10" s="52">
        <f>HLOOKUP($B10,DM!$3:$10000,HQ$3,0)</f>
        <v>65.467157346786493</v>
      </c>
      <c r="HR10" s="52">
        <f>HLOOKUP($B10,DM!$3:$10000,HR$3,0)</f>
        <v>65.991178086833898</v>
      </c>
      <c r="HS10" s="52">
        <f>HLOOKUP($B10,DM!$3:$10000,HS$3,0)</f>
        <v>65.349041090399567</v>
      </c>
      <c r="HT10" s="52">
        <f>HLOOKUP($B10,DM!$3:$10000,HT$3,0)</f>
        <v>64.899630092453478</v>
      </c>
      <c r="HU10" s="52">
        <f>HLOOKUP($B10,DM!$3:$10000,HU$3,0)</f>
        <v>64.858775641159454</v>
      </c>
      <c r="HV10" s="52">
        <f>HLOOKUP($B10,DM!$3:$10000,HV$3,0)</f>
        <v>64.372036284907978</v>
      </c>
      <c r="HW10" s="52">
        <f>HLOOKUP($B10,DM!$3:$10000,HW$3,0)</f>
        <v>64.810021782018396</v>
      </c>
      <c r="HX10" s="52">
        <f>HLOOKUP($B10,DM!$3:$10000,HX$3,0)</f>
        <v>65.935947686763711</v>
      </c>
      <c r="HY10" s="52">
        <f>HLOOKUP($B10,DM!$3:$10000,HY$3,0)</f>
        <v>65.699414544168704</v>
      </c>
      <c r="HZ10" s="52">
        <f>HLOOKUP($B10,DM!$3:$10000,HZ$3,0)</f>
        <v>66.154957346334982</v>
      </c>
      <c r="IA10" s="52">
        <f>HLOOKUP($B10,DM!$3:$10000,IA$3,0)</f>
        <v>65.680444422630089</v>
      </c>
      <c r="IB10" s="52">
        <f>HLOOKUP($B10,DM!$3:$10000,IB$3,0)</f>
        <v>65.334469896297975</v>
      </c>
      <c r="IC10" s="52">
        <f>HLOOKUP($B10,DM!$3:$10000,IC$3,0)</f>
        <v>65.755175065413567</v>
      </c>
      <c r="ID10" s="52">
        <f>HLOOKUP($B10,DM!$3:$10000,ID$3,0)</f>
        <v>66.159430907535324</v>
      </c>
      <c r="IE10" s="52">
        <f>HLOOKUP($B10,DM!$3:$10000,IE$3,0)</f>
        <v>65.56219355362866</v>
      </c>
      <c r="IF10" s="52">
        <f>HLOOKUP($B10,DM!$3:$10000,IF$3,0)</f>
        <v>65.126724213551554</v>
      </c>
      <c r="IG10" s="52">
        <f>HLOOKUP($B10,DM!$3:$10000,IG$3,0)</f>
        <v>64.942962360969787</v>
      </c>
      <c r="IH10" s="52">
        <f>HLOOKUP($B10,DM!$3:$10000,IH$3,0)</f>
        <v>65.039724975840272</v>
      </c>
      <c r="II10" s="52">
        <f>HLOOKUP($B10,DM!$3:$10000,II$3,0)</f>
        <v>66.099443295746525</v>
      </c>
      <c r="IJ10" s="52">
        <f>HLOOKUP($B10,DM!$3:$10000,IJ$3,0)</f>
        <v>67.672705633006046</v>
      </c>
      <c r="IK10" s="52">
        <f>HLOOKUP($B10,DM!$3:$10000,IK$3,0)</f>
        <v>67.639925783946552</v>
      </c>
      <c r="IL10" s="52">
        <f>HLOOKUP($B10,DM!$3:$10000,IL$3,0)</f>
        <v>68.233844366173415</v>
      </c>
      <c r="IM10" s="52">
        <f>HLOOKUP($B10,DM!$3:$10000,IM$3,0)</f>
        <v>68.137839399441688</v>
      </c>
      <c r="IN10" s="52">
        <f>HLOOKUP($B10,DM!$3:$10000,IN$3,0)</f>
        <v>68.017197355603258</v>
      </c>
      <c r="IO10" s="52">
        <f>HLOOKUP($B10,DM!$3:$10000,IO$3,0)</f>
        <v>68.771670620863659</v>
      </c>
      <c r="IP10" s="52">
        <f>HLOOKUP($B10,DM!$3:$10000,IP$3,0)</f>
        <v>69.204778507172222</v>
      </c>
      <c r="IQ10" s="52">
        <f>HLOOKUP($B10,DM!$3:$10000,IQ$3,0)</f>
        <v>68.481305327203543</v>
      </c>
      <c r="IR10" s="52">
        <f>HLOOKUP($B10,DM!$3:$10000,IR$3,0)</f>
        <v>67.830373674375949</v>
      </c>
      <c r="IS10" s="52">
        <f>HLOOKUP($B10,DM!$3:$10000,IS$3,0)</f>
        <v>67.72350280894004</v>
      </c>
      <c r="IT10" s="52">
        <f>HLOOKUP($B10,DM!$3:$10000,IT$3,0)</f>
        <v>68.205066212691577</v>
      </c>
      <c r="IU10" s="52">
        <f>HLOOKUP($B10,DM!$3:$10000,IU$3,0)</f>
        <v>69.48437727032811</v>
      </c>
      <c r="IV10" s="52">
        <f>HLOOKUP($B10,DM!$3:$10000,IV$3,0)</f>
        <v>70.940110197749135</v>
      </c>
      <c r="IW10" s="52">
        <f>HLOOKUP($B10,DM!$3:$10000,IW$3,0)</f>
        <v>72.268633726763284</v>
      </c>
      <c r="IX10" s="52">
        <f>HLOOKUP($B10,DM!$3:$10000,IX$3,0)</f>
        <v>72.827567351830211</v>
      </c>
      <c r="IY10" s="52">
        <f>HLOOKUP($B10,DM!$3:$10000,IY$3,0)</f>
        <v>72.958124940552295</v>
      </c>
      <c r="IZ10" s="52">
        <f>HLOOKUP($B10,DM!$3:$10000,IZ$3,0)</f>
        <v>74.480647435083284</v>
      </c>
      <c r="JA10" s="52">
        <f>HLOOKUP($B10,DM!$3:$10000,JA$3,0)</f>
        <v>75.29215676034417</v>
      </c>
      <c r="JB10" s="52">
        <f>HLOOKUP($B10,DM!$3:$10000,JB$3,0)</f>
        <v>76.033598977677698</v>
      </c>
      <c r="JC10" s="52">
        <f>HLOOKUP($B10,DM!$3:$10000,JC$3,0)</f>
        <v>77.297600493768428</v>
      </c>
      <c r="JD10" s="52">
        <f>HLOOKUP($B10,DM!$3:$10000,JD$3,0)</f>
        <v>77.352459383089368</v>
      </c>
      <c r="JE10" s="52">
        <f>HLOOKUP($B10,DM!$3:$10000,JE$3,0)</f>
        <v>77.51798843331737</v>
      </c>
      <c r="JF10" s="52">
        <f>HLOOKUP($B10,DM!$3:$10000,JF$3,0)</f>
        <v>78.843646276581708</v>
      </c>
      <c r="JG10" s="52">
        <f>HLOOKUP($B10,DM!$3:$10000,JG$3,0)</f>
        <v>79.561432947888477</v>
      </c>
      <c r="JH10" s="52">
        <f>HLOOKUP($B10,DM!$3:$10000,JH$3,0)</f>
        <v>80.746599385186443</v>
      </c>
      <c r="JI10" s="52">
        <f>HLOOKUP($B10,DM!$3:$10000,JI$3,0)</f>
        <v>81.685632247682165</v>
      </c>
      <c r="JJ10" s="52">
        <f>HLOOKUP($B10,DM!$3:$10000,JJ$3,0)</f>
        <v>81.985659269312833</v>
      </c>
      <c r="JK10" s="52">
        <f>HLOOKUP($B10,DM!$3:$10000,JK$3,0)</f>
        <v>81.562951675693213</v>
      </c>
      <c r="JL10" s="52">
        <f>HLOOKUP($B10,DM!$3:$10000,JL$3,0)</f>
        <v>81.375177459140858</v>
      </c>
      <c r="JM10" s="52">
        <f>HLOOKUP($B10,DM!$3:$10000,JM$3,0)</f>
        <v>81.770022913378256</v>
      </c>
      <c r="JN10" s="52">
        <f>HLOOKUP($B10,DM!$3:$10000,JN$3,0)</f>
        <v>82.078432857108297</v>
      </c>
      <c r="JO10" s="52">
        <f>HLOOKUP($B10,DM!$3:$10000,JO$3,0)</f>
        <v>81.591388198363262</v>
      </c>
      <c r="JP10" s="52">
        <f>HLOOKUP($B10,DM!$3:$10000,JP$3,0)</f>
        <v>81.177162604130899</v>
      </c>
      <c r="JQ10" s="52">
        <f>HLOOKUP($B10,DM!$3:$10000,JQ$3,0)</f>
        <v>80.798908334804594</v>
      </c>
      <c r="JR10" s="52">
        <f>HLOOKUP($B10,DM!$3:$10000,JR$3,0)</f>
        <v>80.240655519514817</v>
      </c>
      <c r="JS10" s="52">
        <f>HLOOKUP($B10,DM!$3:$10000,JS$3,0)</f>
        <v>80.05718350631949</v>
      </c>
      <c r="JT10" s="52">
        <f>HLOOKUP($B10,DM!$3:$10000,JT$3,0)</f>
        <v>80.512114141362616</v>
      </c>
      <c r="JU10" s="52">
        <f>HLOOKUP($B10,DM!$3:$10000,JU$3,0)</f>
        <v>79.828625911806711</v>
      </c>
      <c r="JV10" s="52">
        <f>HLOOKUP($B10,DM!$3:$10000,JV$3,0)</f>
        <v>80.059145623428265</v>
      </c>
      <c r="JW10" s="52">
        <f>HLOOKUP($B10,DM!$3:$10000,JW$3,0)</f>
        <v>79.712513331648779</v>
      </c>
      <c r="JX10" s="52">
        <f>HLOOKUP($B10,DM!$3:$10000,JX$3,0)</f>
        <v>79.117409645336323</v>
      </c>
      <c r="JY10" s="52">
        <f>HLOOKUP($B10,DM!$3:$10000,JY$3,0)</f>
        <v>79.115139314734066</v>
      </c>
      <c r="JZ10" s="52">
        <f>HLOOKUP($B10,DM!$3:$10000,JZ$3,0)</f>
        <v>79.178442608615811</v>
      </c>
      <c r="KA10" s="52">
        <f>HLOOKUP($B10,DM!$3:$10000,KA$3,0)</f>
        <v>78.552508493797632</v>
      </c>
      <c r="KB10" s="52">
        <f>HLOOKUP($B10,DM!$3:$10000,KB$3,0)</f>
        <v>78.447589336200124</v>
      </c>
      <c r="KC10" s="52">
        <f>HLOOKUP($B10,DM!$3:$10000,KC$3,0)</f>
        <v>78.342548527886748</v>
      </c>
      <c r="KD10" s="52">
        <f>HLOOKUP($B10,DM!$3:$10000,KD$3,0)</f>
        <v>77.807550905106297</v>
      </c>
      <c r="KE10" s="52">
        <f>HLOOKUP($B10,DM!$3:$10000,KE$3,0)</f>
        <v>77.596774685368828</v>
      </c>
      <c r="KF10" s="52">
        <f>HLOOKUP($B10,DM!$3:$10000,KF$3,0)</f>
        <v>78.285185298872136</v>
      </c>
      <c r="KG10" s="52">
        <f>HLOOKUP($B10,DM!$3:$10000,KG$3,0)</f>
        <v>78.320593657089361</v>
      </c>
      <c r="KH10" s="52">
        <f>HLOOKUP($B10,DM!$3:$10000,KH$3,0)</f>
        <v>79.104223052353476</v>
      </c>
      <c r="KI10" s="52">
        <f>HLOOKUP($B10,DM!$3:$10000,KI$3,0)</f>
        <v>79.44153681574933</v>
      </c>
      <c r="KJ10" s="52">
        <f>HLOOKUP($B10,DM!$3:$10000,KJ$3,0)</f>
        <v>80.330799832355865</v>
      </c>
      <c r="KK10" s="52">
        <f>HLOOKUP($B10,DM!$3:$10000,KK$3,0)</f>
        <v>80.819485573912814</v>
      </c>
      <c r="KL10" s="52">
        <f>HLOOKUP($B10,DM!$3:$10000,KL$3,0)</f>
        <v>81.039119264553463</v>
      </c>
      <c r="KM10" s="52">
        <f>HLOOKUP($B10,DM!$3:$10000,KM$3,0)</f>
        <v>81.498097304997799</v>
      </c>
      <c r="KN10" s="52">
        <f>HLOOKUP($B10,DM!$3:$10000,KN$3,0)</f>
        <v>81.706650943080703</v>
      </c>
      <c r="KO10" s="52">
        <f>HLOOKUP($B10,DM!$3:$10000,KO$3,0)</f>
        <v>82.18026968503564</v>
      </c>
      <c r="KP10" s="52">
        <f>HLOOKUP($B10,DM!$3:$10000,KP$3,0)</f>
        <v>82.939145974336157</v>
      </c>
      <c r="KQ10" s="52">
        <f>HLOOKUP($B10,DM!$3:$10000,KQ$3,0)</f>
        <v>83.297142564632765</v>
      </c>
      <c r="KR10" s="52">
        <f>HLOOKUP($B10,DM!$3:$10000,KR$3,0)</f>
        <v>83.960649999883557</v>
      </c>
      <c r="KS10" s="52">
        <f>HLOOKUP($B10,DM!$3:$10000,KS$3,0)</f>
        <v>84.867402350384779</v>
      </c>
      <c r="KT10" s="52">
        <f>HLOOKUP($B10,DM!$3:$10000,KT$3,0)</f>
        <v>85.701352420074286</v>
      </c>
      <c r="KU10" s="52">
        <f>HLOOKUP($B10,DM!$3:$10000,KU$3,0)</f>
        <v>86.085953336704279</v>
      </c>
      <c r="KV10" s="52">
        <f>HLOOKUP($B10,DM!$3:$10000,KV$3,0)</f>
        <v>87.29199820273972</v>
      </c>
      <c r="KW10" s="52">
        <f>HLOOKUP($B10,DM!$3:$10000,KW$3,0)</f>
        <v>87.664402362001553</v>
      </c>
      <c r="KX10" s="52">
        <f>HLOOKUP($B10,DM!$3:$10000,KX$3,0)</f>
        <v>87.620356291694222</v>
      </c>
      <c r="KY10" s="52">
        <f>HLOOKUP($B10,DM!$3:$10000,KY$3,0)</f>
        <v>87.592147525060497</v>
      </c>
      <c r="KZ10" s="52">
        <f>HLOOKUP($B10,DM!$3:$10000,KZ$3,0)</f>
        <v>87.637717577426116</v>
      </c>
      <c r="LA10" s="52">
        <f>HLOOKUP($B10,DM!$3:$10000,LA$3,0)</f>
        <v>87.622618825850338</v>
      </c>
      <c r="LB10" s="52">
        <f>HLOOKUP($B10,DM!$3:$10000,LB$3,0)</f>
        <v>88.120233923062813</v>
      </c>
      <c r="LC10" s="52">
        <f>HLOOKUP($B10,DM!$3:$10000,LC$3,0)</f>
        <v>88.657989989674519</v>
      </c>
      <c r="LD10" s="52">
        <f>HLOOKUP($B10,DM!$3:$10000,LD$3,0)</f>
        <v>89.229753989519835</v>
      </c>
      <c r="LE10" s="52">
        <f>HLOOKUP($B10,DM!$3:$10000,LE$3,0)</f>
        <v>89.099742836533437</v>
      </c>
      <c r="LF10" s="52">
        <f>HLOOKUP($B10,DM!$3:$10000,LF$3,0)</f>
        <v>88.78201547264409</v>
      </c>
      <c r="LG10" s="52">
        <f>HLOOKUP($B10,DM!$3:$10000,LG$3,0)</f>
        <v>88.898005414509555</v>
      </c>
      <c r="LH10" s="52">
        <f>HLOOKUP($B10,DM!$3:$10000,LH$3,0)</f>
        <v>89.039297772888617</v>
      </c>
      <c r="LI10" s="52">
        <f>HLOOKUP($B10,DM!$3:$10000,LI$3,0)</f>
        <v>89.744649349953747</v>
      </c>
      <c r="LJ10" s="52">
        <f>HLOOKUP($B10,DM!$3:$10000,LJ$3,0)</f>
        <v>89.972320451890823</v>
      </c>
      <c r="LK10" s="52">
        <f>HLOOKUP($B10,DM!$3:$10000,LK$3,0)</f>
        <v>90.078446490236885</v>
      </c>
      <c r="LL10" s="52">
        <f>HLOOKUP($B10,DM!$3:$10000,LL$3,0)</f>
        <v>90.179990347154316</v>
      </c>
      <c r="LM10" s="52">
        <f>HLOOKUP($B10,DM!$3:$10000,LM$3,0)</f>
        <v>90.389686914632264</v>
      </c>
      <c r="LN10" s="52">
        <f>HLOOKUP($B10,DM!$3:$10000,LN$3,0)</f>
        <v>90.274324585574874</v>
      </c>
      <c r="LO10" s="52">
        <f>HLOOKUP($B10,DM!$3:$10000,LO$3,0)</f>
        <v>90.606872588384817</v>
      </c>
      <c r="LP10" s="52">
        <f>HLOOKUP($B10,DM!$3:$10000,LP$3,0)</f>
        <v>91.135092861259764</v>
      </c>
      <c r="LQ10" s="52">
        <f>HLOOKUP($B10,DM!$3:$10000,LQ$3,0)</f>
        <v>91.560395313873485</v>
      </c>
      <c r="LR10" s="52">
        <f>HLOOKUP($B10,DM!$3:$10000,LR$3,0)</f>
        <v>91.748989398536935</v>
      </c>
      <c r="LS10" s="52">
        <f>HLOOKUP($B10,DM!$3:$10000,LS$3,0)</f>
        <v>91.774120086096403</v>
      </c>
      <c r="LT10" s="52">
        <f>HLOOKUP($B10,DM!$3:$10000,LT$3,0)</f>
        <v>91.739509890470686</v>
      </c>
      <c r="LU10" s="52">
        <f>HLOOKUP($B10,DM!$3:$10000,LU$3,0)</f>
        <v>92.230530090357263</v>
      </c>
      <c r="LV10" s="52">
        <f>HLOOKUP($B10,DM!$3:$10000,LV$3,0)</f>
        <v>92.564490166086159</v>
      </c>
      <c r="LW10" s="52">
        <f>HLOOKUP($B10,DM!$3:$10000,LW$3,0)</f>
        <v>92.507024547776183</v>
      </c>
      <c r="LX10" s="52">
        <f>HLOOKUP($B10,DM!$3:$10000,LX$3,0)</f>
        <v>92.476790742723097</v>
      </c>
      <c r="LY10" s="52">
        <f>HLOOKUP($B10,DM!$3:$10000,LY$3,0)</f>
        <v>92.713944637103566</v>
      </c>
      <c r="LZ10" s="52">
        <f>HLOOKUP($B10,DM!$3:$10000,LZ$3,0)</f>
        <v>92.83054761909392</v>
      </c>
      <c r="MA10" s="52">
        <f>HLOOKUP($B10,DM!$3:$10000,MA$3,0)</f>
        <v>93.166046885450527</v>
      </c>
      <c r="MB10" s="52">
        <f>HLOOKUP($B10,DM!$3:$10000,MB$3,0)</f>
        <v>93.848720036954376</v>
      </c>
      <c r="MC10" s="52">
        <f>HLOOKUP($B10,DM!$3:$10000,MC$3,0)</f>
        <v>93.597790882781027</v>
      </c>
      <c r="MD10" s="52">
        <f>HLOOKUP($B10,DM!$3:$10000,MD$3,0)</f>
        <v>93.918563084010685</v>
      </c>
      <c r="ME10" s="52">
        <f>HLOOKUP($B10,DM!$3:$10000,ME$3,0)</f>
        <v>93.919872872347085</v>
      </c>
      <c r="MF10" s="52">
        <f>HLOOKUP($B10,DM!$3:$10000,MF$3,0)</f>
        <v>93.762395154282515</v>
      </c>
      <c r="MG10" s="52">
        <f>HLOOKUP($B10,DM!$3:$10000,MG$3,0)</f>
        <v>94.14351035630763</v>
      </c>
      <c r="MH10" s="52">
        <f>HLOOKUP($B10,DM!$3:$10000,MH$3,0)</f>
        <v>94.382437605225832</v>
      </c>
      <c r="MI10" s="52">
        <f>HLOOKUP($B10,DM!$3:$10000,MI$3,0)</f>
        <v>93.970941280863016</v>
      </c>
      <c r="MJ10" s="52">
        <f>HLOOKUP($B10,DM!$3:$10000,MJ$3,0)</f>
        <v>94.175010369350119</v>
      </c>
      <c r="MK10" s="52">
        <f>HLOOKUP($B10,DM!$3:$10000,MK$3,0)</f>
        <v>94.436372080877319</v>
      </c>
      <c r="ML10" s="52">
        <f>HLOOKUP($B10,DM!$3:$10000,ML$3,0)</f>
        <v>94.073850264707417</v>
      </c>
      <c r="MM10" s="52">
        <f>HLOOKUP($B10,DM!$3:$10000,MM$3,0)</f>
        <v>94.480150582280373</v>
      </c>
      <c r="MN10" s="52">
        <f>HLOOKUP($B10,DM!$3:$10000,MN$3,0)</f>
        <v>95.446364807879576</v>
      </c>
      <c r="MO10" s="52">
        <f>HLOOKUP($B10,DM!$3:$10000,MO$3,0)</f>
        <v>95.032625983576764</v>
      </c>
      <c r="MP10" s="52">
        <f>HLOOKUP($B10,DM!$3:$10000,MP$3,0)</f>
        <v>95.295962293439743</v>
      </c>
      <c r="MQ10" s="52">
        <f>HLOOKUP($B10,DM!$3:$10000,MQ$3,0)</f>
        <v>95.191138419121415</v>
      </c>
      <c r="MR10" s="52">
        <f>HLOOKUP($B10,DM!$3:$10000,MR$3,0)</f>
        <v>95.583513386952347</v>
      </c>
      <c r="MS10" s="52">
        <f>HLOOKUP($B10,DM!$3:$10000,MS$3,0)</f>
        <v>96.162386065473399</v>
      </c>
      <c r="MT10" s="52">
        <f>HLOOKUP($B10,DM!$3:$10000,MT$3,0)</f>
        <v>96.506635870749463</v>
      </c>
      <c r="MU10" s="52">
        <f>HLOOKUP($B10,DM!$3:$10000,MU$3,0)</f>
        <v>95.821726309715487</v>
      </c>
      <c r="MV10" s="52">
        <f>HLOOKUP($B10,DM!$3:$10000,MV$3,0)</f>
        <v>96.048857614569229</v>
      </c>
      <c r="MW10" s="52">
        <f>HLOOKUP($B10,DM!$3:$10000,MW$3,0)</f>
        <v>96.611251925109656</v>
      </c>
      <c r="MX10" s="52">
        <f>HLOOKUP($B10,DM!$3:$10000,MX$3,0)</f>
        <v>96.568509392881921</v>
      </c>
      <c r="MY10" s="52">
        <f>HLOOKUP($B10,DM!$3:$10000,MY$3,0)</f>
        <v>96.917072829867678</v>
      </c>
      <c r="MZ10" s="52">
        <f>HLOOKUP($B10,DM!$3:$10000,MZ$3,0)</f>
        <v>97.486009558642124</v>
      </c>
      <c r="NA10" s="52">
        <f>HLOOKUP($B10,DM!$3:$10000,NA$3,0)</f>
        <v>97.223601986876432</v>
      </c>
      <c r="NB10" s="52">
        <f>HLOOKUP($B10,DM!$3:$10000,NB$3,0)</f>
        <v>97.767458273320571</v>
      </c>
      <c r="NC10" s="52">
        <f>HLOOKUP($B10,DM!$3:$10000,NC$3,0)</f>
        <v>98.121817463559864</v>
      </c>
      <c r="ND10" s="52">
        <f>HLOOKUP($B10,DM!$3:$10000,ND$3,0)</f>
        <v>97.923046691562604</v>
      </c>
      <c r="NE10" s="52">
        <f>HLOOKUP($B10,DM!$3:$10000,NE$3,0)</f>
        <v>98.509099618391176</v>
      </c>
      <c r="NF10" s="52">
        <f>HLOOKUP($B10,DM!$3:$10000,NF$3,0)</f>
        <v>99.074032561351643</v>
      </c>
      <c r="NG10" s="52">
        <f>HLOOKUP($B10,DM!$3:$10000,NG$3,0)</f>
        <v>98.566519710084322</v>
      </c>
      <c r="NH10" s="52">
        <f>HLOOKUP($B10,DM!$3:$10000,NH$3,0)</f>
        <v>98.422077108189271</v>
      </c>
      <c r="NI10" s="52">
        <f>HLOOKUP($B10,DM!$3:$10000,NI$3,0)</f>
        <v>98.428188609420403</v>
      </c>
      <c r="NJ10" s="52">
        <f>HLOOKUP($B10,DM!$3:$10000,NJ$3,0)</f>
        <v>98.421838594265267</v>
      </c>
      <c r="NK10" s="52">
        <f>HLOOKUP($B10,DM!$3:$10000,NK$3,0)</f>
        <v>98.563863969345107</v>
      </c>
      <c r="NL10" s="52">
        <f>HLOOKUP($B10,DM!$3:$10000,NL$3,0)</f>
        <v>98.612901486887182</v>
      </c>
      <c r="NM10" s="52">
        <f>HLOOKUP($B10,DM!$3:$10000,NM$3,0)</f>
        <v>98.467034576494925</v>
      </c>
      <c r="NN10" s="52">
        <f>HLOOKUP($B10,DM!$3:$10000,NN$3,0)</f>
        <v>98.636375113169478</v>
      </c>
      <c r="NO10" s="52">
        <f>HLOOKUP($B10,DM!$3:$10000,NO$3,0)</f>
        <v>98.910136110471072</v>
      </c>
      <c r="NP10" s="52">
        <f>HLOOKUP($B10,DM!$3:$10000,NP$3,0)</f>
        <v>99.426139975853673</v>
      </c>
      <c r="NQ10" s="52">
        <f>HLOOKUP($B10,DM!$3:$10000,NQ$3,0)</f>
        <v>100.23627809521933</v>
      </c>
      <c r="NR10" s="52">
        <f>HLOOKUP($B10,DM!$3:$10000,NR$3,0)</f>
        <v>100.85589660473325</v>
      </c>
      <c r="NS10" s="52">
        <f>HLOOKUP($B10,DM!$3:$10000,NS$3,0)</f>
        <v>101.29872813890195</v>
      </c>
      <c r="NT10" s="52">
        <f>HLOOKUP($B10,DM!$3:$10000,NT$3,0)</f>
        <v>102.10125546383316</v>
      </c>
      <c r="NU10" s="52">
        <f>HLOOKUP($B10,DM!$3:$10000,NU$3,0)</f>
        <v>102.42159627091181</v>
      </c>
      <c r="NV10" s="52">
        <f>HLOOKUP($B10,DM!$3:$10000,NV$3,0)</f>
        <v>102.62467344703541</v>
      </c>
      <c r="NW10" s="52">
        <f>HLOOKUP($B10,DM!$3:$10000,NW$3,0)</f>
        <v>103.30023346145174</v>
      </c>
    </row>
    <row r="11" spans="1:387" s="52" customFormat="1" ht="15" customHeight="1" x14ac:dyDescent="0.2">
      <c r="A11" s="53"/>
      <c r="B11" s="54" t="s">
        <v>179</v>
      </c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2">
        <f>HLOOKUP($B11,DM!$3:$10000,DR$3,0)</f>
        <v>58.444641627862545</v>
      </c>
      <c r="DS11" s="52">
        <f>HLOOKUP($B11,DM!$3:$10000,DS$3,0)</f>
        <v>58.92462183972129</v>
      </c>
      <c r="DT11" s="52">
        <f>HLOOKUP($B11,DM!$3:$10000,DT$3,0)</f>
        <v>59.122699563142753</v>
      </c>
      <c r="DU11" s="52">
        <f>HLOOKUP($B11,DM!$3:$10000,DU$3,0)</f>
        <v>58.31670736498301</v>
      </c>
      <c r="DV11" s="52">
        <f>HLOOKUP($B11,DM!$3:$10000,DV$3,0)</f>
        <v>58.082403177806697</v>
      </c>
      <c r="DW11" s="52">
        <f>HLOOKUP($B11,DM!$3:$10000,DW$3,0)</f>
        <v>58.070463293199914</v>
      </c>
      <c r="DX11" s="52">
        <f>HLOOKUP($B11,DM!$3:$10000,DX$3,0)</f>
        <v>57.056611355632135</v>
      </c>
      <c r="DY11" s="52">
        <f>HLOOKUP($B11,DM!$3:$10000,DY$3,0)</f>
        <v>57.410882512387161</v>
      </c>
      <c r="DZ11" s="52">
        <f>HLOOKUP($B11,DM!$3:$10000,DZ$3,0)</f>
        <v>57.891584306678645</v>
      </c>
      <c r="EA11" s="52">
        <f>HLOOKUP($B11,DM!$3:$10000,EA$3,0)</f>
        <v>56.802304055726005</v>
      </c>
      <c r="EB11" s="52">
        <f>HLOOKUP($B11,DM!$3:$10000,EB$3,0)</f>
        <v>56.899236632699953</v>
      </c>
      <c r="EC11" s="52">
        <f>HLOOKUP($B11,DM!$3:$10000,EC$3,0)</f>
        <v>57.106807544492554</v>
      </c>
      <c r="ED11" s="52">
        <f>HLOOKUP($B11,DM!$3:$10000,ED$3,0)</f>
        <v>57.305670107806108</v>
      </c>
      <c r="EE11" s="52">
        <f>HLOOKUP($B11,DM!$3:$10000,EE$3,0)</f>
        <v>58.602513342416216</v>
      </c>
      <c r="EF11" s="52">
        <f>HLOOKUP($B11,DM!$3:$10000,EF$3,0)</f>
        <v>59.909841536900046</v>
      </c>
      <c r="EG11" s="52">
        <f>HLOOKUP($B11,DM!$3:$10000,EG$3,0)</f>
        <v>59.111775388059442</v>
      </c>
      <c r="EH11" s="52">
        <f>HLOOKUP($B11,DM!$3:$10000,EH$3,0)</f>
        <v>59.072806072498516</v>
      </c>
      <c r="EI11" s="52">
        <f>HLOOKUP($B11,DM!$3:$10000,EI$3,0)</f>
        <v>58.940909927523066</v>
      </c>
      <c r="EJ11" s="52">
        <f>HLOOKUP($B11,DM!$3:$10000,EJ$3,0)</f>
        <v>58.060657200085672</v>
      </c>
      <c r="EK11" s="52">
        <f>HLOOKUP($B11,DM!$3:$10000,EK$3,0)</f>
        <v>58.630723315515823</v>
      </c>
      <c r="EL11" s="52">
        <f>HLOOKUP($B11,DM!$3:$10000,EL$3,0)</f>
        <v>59.275637087720035</v>
      </c>
      <c r="EM11" s="52">
        <f>HLOOKUP($B11,DM!$3:$10000,EM$3,0)</f>
        <v>58.772683734268604</v>
      </c>
      <c r="EN11" s="52">
        <f>HLOOKUP($B11,DM!$3:$10000,EN$3,0)</f>
        <v>59.017383025578255</v>
      </c>
      <c r="EO11" s="52">
        <f>HLOOKUP($B11,DM!$3:$10000,EO$3,0)</f>
        <v>59.290730885761654</v>
      </c>
      <c r="EP11" s="52">
        <f>HLOOKUP($B11,DM!$3:$10000,EP$3,0)</f>
        <v>59.035328908330534</v>
      </c>
      <c r="EQ11" s="52">
        <f>HLOOKUP($B11,DM!$3:$10000,EQ$3,0)</f>
        <v>59.714951992303753</v>
      </c>
      <c r="ER11" s="52">
        <f>HLOOKUP($B11,DM!$3:$10000,ER$3,0)</f>
        <v>60.146301584023561</v>
      </c>
      <c r="ES11" s="52">
        <f>HLOOKUP($B11,DM!$3:$10000,ES$3,0)</f>
        <v>59.300491447647097</v>
      </c>
      <c r="ET11" s="52">
        <f>HLOOKUP($B11,DM!$3:$10000,ET$3,0)</f>
        <v>59.561742621990419</v>
      </c>
      <c r="EU11" s="52">
        <f>HLOOKUP($B11,DM!$3:$10000,EU$3,0)</f>
        <v>60.408780590979369</v>
      </c>
      <c r="EV11" s="52">
        <f>HLOOKUP($B11,DM!$3:$10000,EV$3,0)</f>
        <v>59.676287816754204</v>
      </c>
      <c r="EW11" s="52">
        <f>HLOOKUP($B11,DM!$3:$10000,EW$3,0)</f>
        <v>60.580798696864171</v>
      </c>
      <c r="EX11" s="52">
        <f>HLOOKUP($B11,DM!$3:$10000,EX$3,0)</f>
        <v>61.17870872480573</v>
      </c>
      <c r="EY11" s="52">
        <f>HLOOKUP($B11,DM!$3:$10000,EY$3,0)</f>
        <v>60.589204481134473</v>
      </c>
      <c r="EZ11" s="52">
        <f>HLOOKUP($B11,DM!$3:$10000,EZ$3,0)</f>
        <v>61.122654987947335</v>
      </c>
      <c r="FA11" s="52">
        <f>HLOOKUP($B11,DM!$3:$10000,FA$3,0)</f>
        <v>61.553417747597386</v>
      </c>
      <c r="FB11" s="52">
        <f>HLOOKUP($B11,DM!$3:$10000,FB$3,0)</f>
        <v>61.013999970588294</v>
      </c>
      <c r="FC11" s="52">
        <f>HLOOKUP($B11,DM!$3:$10000,FC$3,0)</f>
        <v>61.53022787767253</v>
      </c>
      <c r="FD11" s="52">
        <f>HLOOKUP($B11,DM!$3:$10000,FD$3,0)</f>
        <v>61.847033934802653</v>
      </c>
      <c r="FE11" s="52">
        <f>HLOOKUP($B11,DM!$3:$10000,FE$3,0)</f>
        <v>60.862142684043086</v>
      </c>
      <c r="FF11" s="52">
        <f>HLOOKUP($B11,DM!$3:$10000,FF$3,0)</f>
        <v>61.160719568748569</v>
      </c>
      <c r="FG11" s="52">
        <f>HLOOKUP($B11,DM!$3:$10000,FG$3,0)</f>
        <v>61.978294391766006</v>
      </c>
      <c r="FH11" s="52">
        <f>HLOOKUP($B11,DM!$3:$10000,FH$3,0)</f>
        <v>61.436822114604162</v>
      </c>
      <c r="FI11" s="52">
        <f>HLOOKUP($B11,DM!$3:$10000,FI$3,0)</f>
        <v>62.627611594921852</v>
      </c>
      <c r="FJ11" s="52">
        <f>HLOOKUP($B11,DM!$3:$10000,FJ$3,0)</f>
        <v>63.357713764860911</v>
      </c>
      <c r="FK11" s="52">
        <f>HLOOKUP($B11,DM!$3:$10000,FK$3,0)</f>
        <v>62.76086585736639</v>
      </c>
      <c r="FL11" s="52">
        <f>HLOOKUP($B11,DM!$3:$10000,FL$3,0)</f>
        <v>63.164032856503695</v>
      </c>
      <c r="FM11" s="52">
        <f>HLOOKUP($B11,DM!$3:$10000,FM$3,0)</f>
        <v>63.496206868423201</v>
      </c>
      <c r="FN11" s="52">
        <f>HLOOKUP($B11,DM!$3:$10000,FN$3,0)</f>
        <v>62.955032742443073</v>
      </c>
      <c r="FO11" s="52">
        <f>HLOOKUP($B11,DM!$3:$10000,FO$3,0)</f>
        <v>63.77035954909185</v>
      </c>
      <c r="FP11" s="52">
        <f>HLOOKUP($B11,DM!$3:$10000,FP$3,0)</f>
        <v>64.410769271768331</v>
      </c>
      <c r="FQ11" s="52">
        <f>HLOOKUP($B11,DM!$3:$10000,FQ$3,0)</f>
        <v>63.609099282494022</v>
      </c>
      <c r="FR11" s="52">
        <f>HLOOKUP($B11,DM!$3:$10000,FR$3,0)</f>
        <v>63.837204270703594</v>
      </c>
      <c r="FS11" s="52">
        <f>HLOOKUP($B11,DM!$3:$10000,FS$3,0)</f>
        <v>64.442155627802265</v>
      </c>
      <c r="FT11" s="52">
        <f>HLOOKUP($B11,DM!$3:$10000,FT$3,0)</f>
        <v>63.779848183735353</v>
      </c>
      <c r="FU11" s="52">
        <f>HLOOKUP($B11,DM!$3:$10000,FU$3,0)</f>
        <v>64.46445660258631</v>
      </c>
      <c r="FV11" s="52">
        <f>HLOOKUP($B11,DM!$3:$10000,FV$3,0)</f>
        <v>64.856596415296082</v>
      </c>
      <c r="FW11" s="52">
        <f>HLOOKUP($B11,DM!$3:$10000,FW$3,0)</f>
        <v>64.101769322257269</v>
      </c>
      <c r="FX11" s="52">
        <f>HLOOKUP($B11,DM!$3:$10000,FX$3,0)</f>
        <v>64.023520551782411</v>
      </c>
      <c r="FY11" s="52">
        <f>HLOOKUP($B11,DM!$3:$10000,FY$3,0)</f>
        <v>64.377476844517304</v>
      </c>
      <c r="FZ11" s="52">
        <f>HLOOKUP($B11,DM!$3:$10000,FZ$3,0)</f>
        <v>64.14290760822918</v>
      </c>
      <c r="GA11" s="52">
        <f>HLOOKUP($B11,DM!$3:$10000,GA$3,0)</f>
        <v>64.832482714319397</v>
      </c>
      <c r="GB11" s="52">
        <f>HLOOKUP($B11,DM!$3:$10000,GB$3,0)</f>
        <v>65.182126430083457</v>
      </c>
      <c r="GC11" s="52">
        <f>HLOOKUP($B11,DM!$3:$10000,GC$3,0)</f>
        <v>64.195857436619917</v>
      </c>
      <c r="GD11" s="52">
        <f>HLOOKUP($B11,DM!$3:$10000,GD$3,0)</f>
        <v>64.357109313296462</v>
      </c>
      <c r="GE11" s="52">
        <f>HLOOKUP($B11,DM!$3:$10000,GE$3,0)</f>
        <v>64.855851673177227</v>
      </c>
      <c r="GF11" s="52">
        <f>HLOOKUP($B11,DM!$3:$10000,GF$3,0)</f>
        <v>64.489575283496407</v>
      </c>
      <c r="GG11" s="52">
        <f>HLOOKUP($B11,DM!$3:$10000,GG$3,0)</f>
        <v>65.465024182858187</v>
      </c>
      <c r="GH11" s="52">
        <f>HLOOKUP($B11,DM!$3:$10000,GH$3,0)</f>
        <v>66.323002864156592</v>
      </c>
      <c r="GI11" s="52">
        <f>HLOOKUP($B11,DM!$3:$10000,GI$3,0)</f>
        <v>65.740226003712124</v>
      </c>
      <c r="GJ11" s="52">
        <f>HLOOKUP($B11,DM!$3:$10000,GJ$3,0)</f>
        <v>65.899347819824754</v>
      </c>
      <c r="GK11" s="52">
        <f>HLOOKUP($B11,DM!$3:$10000,GK$3,0)</f>
        <v>66.06926119925653</v>
      </c>
      <c r="GL11" s="52">
        <f>HLOOKUP($B11,DM!$3:$10000,GL$3,0)</f>
        <v>65.617764698918464</v>
      </c>
      <c r="GM11" s="52">
        <f>HLOOKUP($B11,DM!$3:$10000,GM$3,0)</f>
        <v>66.237389752826473</v>
      </c>
      <c r="GN11" s="52">
        <f>HLOOKUP($B11,DM!$3:$10000,GN$3,0)</f>
        <v>66.592463871060488</v>
      </c>
      <c r="GO11" s="52">
        <f>HLOOKUP($B11,DM!$3:$10000,GO$3,0)</f>
        <v>65.272324474260003</v>
      </c>
      <c r="GP11" s="52">
        <f>HLOOKUP($B11,DM!$3:$10000,GP$3,0)</f>
        <v>65.152788061150119</v>
      </c>
      <c r="GQ11" s="52">
        <f>HLOOKUP($B11,DM!$3:$10000,GQ$3,0)</f>
        <v>65.253419688731668</v>
      </c>
      <c r="GR11" s="52">
        <f>HLOOKUP($B11,DM!$3:$10000,GR$3,0)</f>
        <v>64.576461015885783</v>
      </c>
      <c r="GS11" s="52">
        <f>HLOOKUP($B11,DM!$3:$10000,GS$3,0)</f>
        <v>65.593278077041845</v>
      </c>
      <c r="GT11" s="52">
        <f>HLOOKUP($B11,DM!$3:$10000,GT$3,0)</f>
        <v>66.596125851023686</v>
      </c>
      <c r="GU11" s="52">
        <f>HLOOKUP($B11,DM!$3:$10000,GU$3,0)</f>
        <v>65.797267499241201</v>
      </c>
      <c r="GV11" s="52">
        <f>HLOOKUP($B11,DM!$3:$10000,GV$3,0)</f>
        <v>65.76144789976945</v>
      </c>
      <c r="GW11" s="52">
        <f>HLOOKUP($B11,DM!$3:$10000,GW$3,0)</f>
        <v>66.069633140566793</v>
      </c>
      <c r="GX11" s="52">
        <f>HLOOKUP($B11,DM!$3:$10000,GX$3,0)</f>
        <v>65.865085630253361</v>
      </c>
      <c r="GY11" s="52">
        <f>HLOOKUP($B11,DM!$3:$10000,GY$3,0)</f>
        <v>66.482470551142271</v>
      </c>
      <c r="GZ11" s="52">
        <f>HLOOKUP($B11,DM!$3:$10000,GZ$3,0)</f>
        <v>66.729882836730809</v>
      </c>
      <c r="HA11" s="52">
        <f>HLOOKUP($B11,DM!$3:$10000,HA$3,0)</f>
        <v>65.907099647792677</v>
      </c>
      <c r="HB11" s="52">
        <f>HLOOKUP($B11,DM!$3:$10000,HB$3,0)</f>
        <v>66.485695480490904</v>
      </c>
      <c r="HC11" s="52">
        <f>HLOOKUP($B11,DM!$3:$10000,HC$3,0)</f>
        <v>67.235643799370976</v>
      </c>
      <c r="HD11" s="52">
        <f>HLOOKUP($B11,DM!$3:$10000,HD$3,0)</f>
        <v>66.62286019679388</v>
      </c>
      <c r="HE11" s="52">
        <f>HLOOKUP($B11,DM!$3:$10000,HE$3,0)</f>
        <v>67.858545480448399</v>
      </c>
      <c r="HF11" s="52">
        <f>HLOOKUP($B11,DM!$3:$10000,HF$3,0)</f>
        <v>69.06417571651194</v>
      </c>
      <c r="HG11" s="52">
        <f>HLOOKUP($B11,DM!$3:$10000,HG$3,0)</f>
        <v>68.32674421167988</v>
      </c>
      <c r="HH11" s="52">
        <f>HLOOKUP($B11,DM!$3:$10000,HH$3,0)</f>
        <v>68.586610052903524</v>
      </c>
      <c r="HI11" s="52">
        <f>HLOOKUP($B11,DM!$3:$10000,HI$3,0)</f>
        <v>69.048763983902134</v>
      </c>
      <c r="HJ11" s="52">
        <f>HLOOKUP($B11,DM!$3:$10000,HJ$3,0)</f>
        <v>69.04055608209292</v>
      </c>
      <c r="HK11" s="52">
        <f>HLOOKUP($B11,DM!$3:$10000,HK$3,0)</f>
        <v>70.219914253818388</v>
      </c>
      <c r="HL11" s="52">
        <f>HLOOKUP($B11,DM!$3:$10000,HL$3,0)</f>
        <v>70.905891036819256</v>
      </c>
      <c r="HM11" s="52">
        <f>HLOOKUP($B11,DM!$3:$10000,HM$3,0)</f>
        <v>69.959141948569965</v>
      </c>
      <c r="HN11" s="52">
        <f>HLOOKUP($B11,DM!$3:$10000,HN$3,0)</f>
        <v>70.281347959847182</v>
      </c>
      <c r="HO11" s="52">
        <f>HLOOKUP($B11,DM!$3:$10000,HO$3,0)</f>
        <v>71.131038711808571</v>
      </c>
      <c r="HP11" s="52">
        <f>HLOOKUP($B11,DM!$3:$10000,HP$3,0)</f>
        <v>70.613314732024904</v>
      </c>
      <c r="HQ11" s="52">
        <f>HLOOKUP($B11,DM!$3:$10000,HQ$3,0)</f>
        <v>72.211970364733617</v>
      </c>
      <c r="HR11" s="52">
        <f>HLOOKUP($B11,DM!$3:$10000,HR$3,0)</f>
        <v>73.778637383697799</v>
      </c>
      <c r="HS11" s="52">
        <f>HLOOKUP($B11,DM!$3:$10000,HS$3,0)</f>
        <v>73.384912852564156</v>
      </c>
      <c r="HT11" s="52">
        <f>HLOOKUP($B11,DM!$3:$10000,HT$3,0)</f>
        <v>74.408633770917078</v>
      </c>
      <c r="HU11" s="52">
        <f>HLOOKUP($B11,DM!$3:$10000,HU$3,0)</f>
        <v>75.306615805063643</v>
      </c>
      <c r="HV11" s="52">
        <f>HLOOKUP($B11,DM!$3:$10000,HV$3,0)</f>
        <v>75.336060862260467</v>
      </c>
      <c r="HW11" s="52">
        <f>HLOOKUP($B11,DM!$3:$10000,HW$3,0)</f>
        <v>76.777198913724902</v>
      </c>
      <c r="HX11" s="52">
        <f>HLOOKUP($B11,DM!$3:$10000,HX$3,0)</f>
        <v>77.746347929436098</v>
      </c>
      <c r="HY11" s="52">
        <f>HLOOKUP($B11,DM!$3:$10000,HY$3,0)</f>
        <v>76.978145881627867</v>
      </c>
      <c r="HZ11" s="52">
        <f>HLOOKUP($B11,DM!$3:$10000,HZ$3,0)</f>
        <v>77.621220739778494</v>
      </c>
      <c r="IA11" s="52">
        <f>HLOOKUP($B11,DM!$3:$10000,IA$3,0)</f>
        <v>78.538812785388131</v>
      </c>
      <c r="IB11" s="52">
        <f>HLOOKUP($B11,DM!$3:$10000,IB$3,0)</f>
        <v>78.260604894614318</v>
      </c>
      <c r="IC11" s="52">
        <f>HLOOKUP($B11,DM!$3:$10000,IC$3,0)</f>
        <v>79.551529392003076</v>
      </c>
      <c r="ID11" s="52">
        <f>HLOOKUP($B11,DM!$3:$10000,ID$3,0)</f>
        <v>80.781123907722446</v>
      </c>
      <c r="IE11" s="52">
        <f>HLOOKUP($B11,DM!$3:$10000,IE$3,0)</f>
        <v>79.899822280811676</v>
      </c>
      <c r="IF11" s="52">
        <f>HLOOKUP($B11,DM!$3:$10000,IF$3,0)</f>
        <v>80.324531804123211</v>
      </c>
      <c r="IG11" s="52">
        <f>HLOOKUP($B11,DM!$3:$10000,IG$3,0)</f>
        <v>80.978066375574343</v>
      </c>
      <c r="IH11" s="52">
        <f>HLOOKUP($B11,DM!$3:$10000,IH$3,0)</f>
        <v>80.988087610775011</v>
      </c>
      <c r="II11" s="52">
        <f>HLOOKUP($B11,DM!$3:$10000,II$3,0)</f>
        <v>82.065047226836853</v>
      </c>
      <c r="IJ11" s="52">
        <f>HLOOKUP($B11,DM!$3:$10000,IJ$3,0)</f>
        <v>82.934521233334507</v>
      </c>
      <c r="IK11" s="52">
        <f>HLOOKUP($B11,DM!$3:$10000,IK$3,0)</f>
        <v>82.347207617142033</v>
      </c>
      <c r="IL11" s="52">
        <f>HLOOKUP($B11,DM!$3:$10000,IL$3,0)</f>
        <v>82.949107377789176</v>
      </c>
      <c r="IM11" s="52">
        <f>HLOOKUP($B11,DM!$3:$10000,IM$3,0)</f>
        <v>83.909060170450971</v>
      </c>
      <c r="IN11" s="52">
        <f>HLOOKUP($B11,DM!$3:$10000,IN$3,0)</f>
        <v>83.938408986530789</v>
      </c>
      <c r="IO11" s="52">
        <f>HLOOKUP($B11,DM!$3:$10000,IO$3,0)</f>
        <v>85.593627697108161</v>
      </c>
      <c r="IP11" s="52">
        <f>HLOOKUP($B11,DM!$3:$10000,IP$3,0)</f>
        <v>87.202675177594017</v>
      </c>
      <c r="IQ11" s="52">
        <f>HLOOKUP($B11,DM!$3:$10000,IQ$3,0)</f>
        <v>87.871346102090101</v>
      </c>
      <c r="IR11" s="52">
        <f>HLOOKUP($B11,DM!$3:$10000,IR$3,0)</f>
        <v>88.867798350639177</v>
      </c>
      <c r="IS11" s="52">
        <f>HLOOKUP($B11,DM!$3:$10000,IS$3,0)</f>
        <v>89.52863857951894</v>
      </c>
      <c r="IT11" s="52">
        <f>HLOOKUP($B11,DM!$3:$10000,IT$3,0)</f>
        <v>89.450567614067523</v>
      </c>
      <c r="IU11" s="52">
        <f>HLOOKUP($B11,DM!$3:$10000,IU$3,0)</f>
        <v>90.126295069158019</v>
      </c>
      <c r="IV11" s="52">
        <f>HLOOKUP($B11,DM!$3:$10000,IV$3,0)</f>
        <v>90.704172019744405</v>
      </c>
      <c r="IW11" s="52">
        <f>HLOOKUP($B11,DM!$3:$10000,IW$3,0)</f>
        <v>91.032928631449096</v>
      </c>
      <c r="IX11" s="52">
        <f>HLOOKUP($B11,DM!$3:$10000,IX$3,0)</f>
        <v>91.377936161589929</v>
      </c>
      <c r="IY11" s="52">
        <f>HLOOKUP($B11,DM!$3:$10000,IY$3,0)</f>
        <v>91.936515490038985</v>
      </c>
      <c r="IZ11" s="52">
        <f>HLOOKUP($B11,DM!$3:$10000,IZ$3,0)</f>
        <v>93.205628761258978</v>
      </c>
      <c r="JA11" s="52">
        <f>HLOOKUP($B11,DM!$3:$10000,JA$3,0)</f>
        <v>93.936363864788873</v>
      </c>
      <c r="JB11" s="52">
        <f>HLOOKUP($B11,DM!$3:$10000,JB$3,0)</f>
        <v>94.60970093383817</v>
      </c>
      <c r="JC11" s="52">
        <f>HLOOKUP($B11,DM!$3:$10000,JC$3,0)</f>
        <v>95.985794702544041</v>
      </c>
      <c r="JD11" s="52">
        <f>HLOOKUP($B11,DM!$3:$10000,JD$3,0)</f>
        <v>95.50944903214554</v>
      </c>
      <c r="JE11" s="52">
        <f>HLOOKUP($B11,DM!$3:$10000,JE$3,0)</f>
        <v>94.959659342155803</v>
      </c>
      <c r="JF11" s="52">
        <f>HLOOKUP($B11,DM!$3:$10000,JF$3,0)</f>
        <v>95.458931375094267</v>
      </c>
      <c r="JG11" s="52">
        <f>HLOOKUP($B11,DM!$3:$10000,JG$3,0)</f>
        <v>95.537434014513707</v>
      </c>
      <c r="JH11" s="52">
        <f>HLOOKUP($B11,DM!$3:$10000,JH$3,0)</f>
        <v>95.339384836009842</v>
      </c>
      <c r="JI11" s="52">
        <f>HLOOKUP($B11,DM!$3:$10000,JI$3,0)</f>
        <v>95.790794736482809</v>
      </c>
      <c r="JJ11" s="52">
        <f>HLOOKUP($B11,DM!$3:$10000,JJ$3,0)</f>
        <v>95.152322232540271</v>
      </c>
      <c r="JK11" s="52">
        <f>HLOOKUP($B11,DM!$3:$10000,JK$3,0)</f>
        <v>94.52622515990646</v>
      </c>
      <c r="JL11" s="52">
        <f>HLOOKUP($B11,DM!$3:$10000,JL$3,0)</f>
        <v>94.51034728105941</v>
      </c>
      <c r="JM11" s="52">
        <f>HLOOKUP($B11,DM!$3:$10000,JM$3,0)</f>
        <v>94.929044317850256</v>
      </c>
      <c r="JN11" s="52">
        <f>HLOOKUP($B11,DM!$3:$10000,JN$3,0)</f>
        <v>95.418236741546565</v>
      </c>
      <c r="JO11" s="52">
        <f>HLOOKUP($B11,DM!$3:$10000,JO$3,0)</f>
        <v>95.578176213364273</v>
      </c>
      <c r="JP11" s="52">
        <f>HLOOKUP($B11,DM!$3:$10000,JP$3,0)</f>
        <v>95.321361545193724</v>
      </c>
      <c r="JQ11" s="52">
        <f>HLOOKUP($B11,DM!$3:$10000,JQ$3,0)</f>
        <v>95.467412992369816</v>
      </c>
      <c r="JR11" s="52">
        <f>HLOOKUP($B11,DM!$3:$10000,JR$3,0)</f>
        <v>95.659688622993357</v>
      </c>
      <c r="JS11" s="52">
        <f>HLOOKUP($B11,DM!$3:$10000,JS$3,0)</f>
        <v>95.993585098880274</v>
      </c>
      <c r="JT11" s="52">
        <f>HLOOKUP($B11,DM!$3:$10000,JT$3,0)</f>
        <v>95.772940423756197</v>
      </c>
      <c r="JU11" s="52">
        <f>HLOOKUP($B11,DM!$3:$10000,JU$3,0)</f>
        <v>95.277843292076398</v>
      </c>
      <c r="JV11" s="52">
        <f>HLOOKUP($B11,DM!$3:$10000,JV$3,0)</f>
        <v>95.272778234047308</v>
      </c>
      <c r="JW11" s="52">
        <f>HLOOKUP($B11,DM!$3:$10000,JW$3,0)</f>
        <v>95.34095453659846</v>
      </c>
      <c r="JX11" s="52">
        <f>HLOOKUP($B11,DM!$3:$10000,JX$3,0)</f>
        <v>95.128599782411897</v>
      </c>
      <c r="JY11" s="52">
        <f>HLOOKUP($B11,DM!$3:$10000,JY$3,0)</f>
        <v>94.915393285347108</v>
      </c>
      <c r="JZ11" s="52">
        <f>HLOOKUP($B11,DM!$3:$10000,JZ$3,0)</f>
        <v>94.435499984928555</v>
      </c>
      <c r="KA11" s="52">
        <f>HLOOKUP($B11,DM!$3:$10000,KA$3,0)</f>
        <v>93.959017101265061</v>
      </c>
      <c r="KB11" s="52">
        <f>HLOOKUP($B11,DM!$3:$10000,KB$3,0)</f>
        <v>92.891671279479297</v>
      </c>
      <c r="KC11" s="52">
        <f>HLOOKUP($B11,DM!$3:$10000,KC$3,0)</f>
        <v>92.121253914678192</v>
      </c>
      <c r="KD11" s="52">
        <f>HLOOKUP($B11,DM!$3:$10000,KD$3,0)</f>
        <v>91.751363144750201</v>
      </c>
      <c r="KE11" s="52">
        <f>HLOOKUP($B11,DM!$3:$10000,KE$3,0)</f>
        <v>91.371637747512665</v>
      </c>
      <c r="KF11" s="52">
        <f>HLOOKUP($B11,DM!$3:$10000,KF$3,0)</f>
        <v>90.949042638707027</v>
      </c>
      <c r="KG11" s="52">
        <f>HLOOKUP($B11,DM!$3:$10000,KG$3,0)</f>
        <v>91.273808169676897</v>
      </c>
      <c r="KH11" s="52">
        <f>HLOOKUP($B11,DM!$3:$10000,KH$3,0)</f>
        <v>91.271301345631827</v>
      </c>
      <c r="KI11" s="52">
        <f>HLOOKUP($B11,DM!$3:$10000,KI$3,0)</f>
        <v>91.308809700406329</v>
      </c>
      <c r="KJ11" s="52">
        <f>HLOOKUP($B11,DM!$3:$10000,KJ$3,0)</f>
        <v>91.342179682401564</v>
      </c>
      <c r="KK11" s="52">
        <f>HLOOKUP($B11,DM!$3:$10000,KK$3,0)</f>
        <v>90.987884348015243</v>
      </c>
      <c r="KL11" s="52">
        <f>HLOOKUP($B11,DM!$3:$10000,KL$3,0)</f>
        <v>90.031337387647284</v>
      </c>
      <c r="KM11" s="52">
        <f>HLOOKUP($B11,DM!$3:$10000,KM$3,0)</f>
        <v>89.860324067494403</v>
      </c>
      <c r="KN11" s="52">
        <f>HLOOKUP($B11,DM!$3:$10000,KN$3,0)</f>
        <v>88.77810663774649</v>
      </c>
      <c r="KO11" s="52">
        <f>HLOOKUP($B11,DM!$3:$10000,KO$3,0)</f>
        <v>89.135221220592982</v>
      </c>
      <c r="KP11" s="52">
        <f>HLOOKUP($B11,DM!$3:$10000,KP$3,0)</f>
        <v>91.046329369275156</v>
      </c>
      <c r="KQ11" s="52">
        <f>HLOOKUP($B11,DM!$3:$10000,KQ$3,0)</f>
        <v>92.565083991126045</v>
      </c>
      <c r="KR11" s="52">
        <f>HLOOKUP($B11,DM!$3:$10000,KR$3,0)</f>
        <v>93.782016530366135</v>
      </c>
      <c r="KS11" s="52">
        <f>HLOOKUP($B11,DM!$3:$10000,KS$3,0)</f>
        <v>95.417284534915339</v>
      </c>
      <c r="KT11" s="52">
        <f>HLOOKUP($B11,DM!$3:$10000,KT$3,0)</f>
        <v>95.790704869270556</v>
      </c>
      <c r="KU11" s="52">
        <f>HLOOKUP($B11,DM!$3:$10000,KU$3,0)</f>
        <v>95.71977731203954</v>
      </c>
      <c r="KV11" s="52">
        <f>HLOOKUP($B11,DM!$3:$10000,KV$3,0)</f>
        <v>96.059712165906873</v>
      </c>
      <c r="KW11" s="52">
        <f>HLOOKUP($B11,DM!$3:$10000,KW$3,0)</f>
        <v>96.128915868256186</v>
      </c>
      <c r="KX11" s="52">
        <f>HLOOKUP($B11,DM!$3:$10000,KX$3,0)</f>
        <v>96.087764206830983</v>
      </c>
      <c r="KY11" s="52">
        <f>HLOOKUP($B11,DM!$3:$10000,KY$3,0)</f>
        <v>96.444835047823361</v>
      </c>
      <c r="KZ11" s="52">
        <f>HLOOKUP($B11,DM!$3:$10000,KZ$3,0)</f>
        <v>95.909527906012499</v>
      </c>
      <c r="LA11" s="52">
        <f>HLOOKUP($B11,DM!$3:$10000,LA$3,0)</f>
        <v>95.521740960147042</v>
      </c>
      <c r="LB11" s="52">
        <f>HLOOKUP($B11,DM!$3:$10000,LB$3,0)</f>
        <v>95.661319485875168</v>
      </c>
      <c r="LC11" s="52">
        <f>HLOOKUP($B11,DM!$3:$10000,LC$3,0)</f>
        <v>95.214685318344991</v>
      </c>
      <c r="LD11" s="52">
        <f>HLOOKUP($B11,DM!$3:$10000,LD$3,0)</f>
        <v>95.267771166305565</v>
      </c>
      <c r="LE11" s="52">
        <f>HLOOKUP($B11,DM!$3:$10000,LE$3,0)</f>
        <v>94.572113305133811</v>
      </c>
      <c r="LF11" s="52">
        <f>HLOOKUP($B11,DM!$3:$10000,LF$3,0)</f>
        <v>94.710758813006294</v>
      </c>
      <c r="LG11" s="52">
        <f>HLOOKUP($B11,DM!$3:$10000,LG$3,0)</f>
        <v>94.357055958686004</v>
      </c>
      <c r="LH11" s="52">
        <f>HLOOKUP($B11,DM!$3:$10000,LH$3,0)</f>
        <v>94.621167738762594</v>
      </c>
      <c r="LI11" s="52">
        <f>HLOOKUP($B11,DM!$3:$10000,LI$3,0)</f>
        <v>95.314454256478783</v>
      </c>
      <c r="LJ11" s="52">
        <f>HLOOKUP($B11,DM!$3:$10000,LJ$3,0)</f>
        <v>96.25475062911751</v>
      </c>
      <c r="LK11" s="52">
        <f>HLOOKUP($B11,DM!$3:$10000,LK$3,0)</f>
        <v>96.733588319532714</v>
      </c>
      <c r="LL11" s="52">
        <f>HLOOKUP($B11,DM!$3:$10000,LL$3,0)</f>
        <v>96.815997564233086</v>
      </c>
      <c r="LM11" s="52">
        <f>HLOOKUP($B11,DM!$3:$10000,LM$3,0)</f>
        <v>96.670673033823988</v>
      </c>
      <c r="LN11" s="52">
        <f>HLOOKUP($B11,DM!$3:$10000,LN$3,0)</f>
        <v>96.659083643282088</v>
      </c>
      <c r="LO11" s="52">
        <f>HLOOKUP($B11,DM!$3:$10000,LO$3,0)</f>
        <v>96.559406197935743</v>
      </c>
      <c r="LP11" s="52">
        <f>HLOOKUP($B11,DM!$3:$10000,LP$3,0)</f>
        <v>96.760710451966375</v>
      </c>
      <c r="LQ11" s="52">
        <f>HLOOKUP($B11,DM!$3:$10000,LQ$3,0)</f>
        <v>96.082737978746152</v>
      </c>
      <c r="LR11" s="52">
        <f>HLOOKUP($B11,DM!$3:$10000,LR$3,0)</f>
        <v>96.388537413845555</v>
      </c>
      <c r="LS11" s="52">
        <f>HLOOKUP($B11,DM!$3:$10000,LS$3,0)</f>
        <v>97.083392271338312</v>
      </c>
      <c r="LT11" s="52">
        <f>HLOOKUP($B11,DM!$3:$10000,LT$3,0)</f>
        <v>96.660836442039809</v>
      </c>
      <c r="LU11" s="52">
        <f>HLOOKUP($B11,DM!$3:$10000,LU$3,0)</f>
        <v>97.709796889309558</v>
      </c>
      <c r="LV11" s="52">
        <f>HLOOKUP($B11,DM!$3:$10000,LV$3,0)</f>
        <v>98.238452987334128</v>
      </c>
      <c r="LW11" s="52">
        <f>HLOOKUP($B11,DM!$3:$10000,LW$3,0)</f>
        <v>97.627850977792434</v>
      </c>
      <c r="LX11" s="52">
        <f>HLOOKUP($B11,DM!$3:$10000,LX$3,0)</f>
        <v>97.696201946562169</v>
      </c>
      <c r="LY11" s="52">
        <f>HLOOKUP($B11,DM!$3:$10000,LY$3,0)</f>
        <v>97.919933440909361</v>
      </c>
      <c r="LZ11" s="52">
        <f>HLOOKUP($B11,DM!$3:$10000,LZ$3,0)</f>
        <v>97.725073845999802</v>
      </c>
      <c r="MA11" s="52">
        <f>HLOOKUP($B11,DM!$3:$10000,MA$3,0)</f>
        <v>98.590261089416245</v>
      </c>
      <c r="MB11" s="52">
        <f>HLOOKUP($B11,DM!$3:$10000,MB$3,0)</f>
        <v>99.577388104535899</v>
      </c>
      <c r="MC11" s="52">
        <f>HLOOKUP($B11,DM!$3:$10000,MC$3,0)</f>
        <v>98.801461285522961</v>
      </c>
      <c r="MD11" s="52">
        <f>HLOOKUP($B11,DM!$3:$10000,MD$3,0)</f>
        <v>99.035347395577162</v>
      </c>
      <c r="ME11" s="52">
        <f>HLOOKUP($B11,DM!$3:$10000,ME$3,0)</f>
        <v>99.324232778700633</v>
      </c>
      <c r="MF11" s="52">
        <f>HLOOKUP($B11,DM!$3:$10000,MF$3,0)</f>
        <v>99.118528326620833</v>
      </c>
      <c r="MG11" s="52">
        <f>HLOOKUP($B11,DM!$3:$10000,MG$3,0)</f>
        <v>100.65069840811228</v>
      </c>
      <c r="MH11" s="52">
        <f>HLOOKUP($B11,DM!$3:$10000,MH$3,0)</f>
        <v>101.85756529297684</v>
      </c>
      <c r="MI11" s="52">
        <f>HLOOKUP($B11,DM!$3:$10000,MI$3,0)</f>
        <v>101.79843460901743</v>
      </c>
      <c r="MJ11" s="52">
        <f>HLOOKUP($B11,DM!$3:$10000,MJ$3,0)</f>
        <v>101.75744351933002</v>
      </c>
      <c r="MK11" s="52">
        <f>HLOOKUP($B11,DM!$3:$10000,MK$3,0)</f>
        <v>101.87484784302269</v>
      </c>
      <c r="ML11" s="52">
        <f>HLOOKUP($B11,DM!$3:$10000,ML$3,0)</f>
        <v>101.37394497582825</v>
      </c>
      <c r="MM11" s="52">
        <f>HLOOKUP($B11,DM!$3:$10000,MM$3,0)</f>
        <v>101.74587342847556</v>
      </c>
      <c r="MN11" s="52">
        <f>HLOOKUP($B11,DM!$3:$10000,MN$3,0)</f>
        <v>101.92269632440076</v>
      </c>
      <c r="MO11" s="52">
        <f>HLOOKUP($B11,DM!$3:$10000,MO$3,0)</f>
        <v>100.90955613014437</v>
      </c>
      <c r="MP11" s="52">
        <f>HLOOKUP($B11,DM!$3:$10000,MP$3,0)</f>
        <v>100.9138655462185</v>
      </c>
      <c r="MQ11" s="52">
        <f>HLOOKUP($B11,DM!$3:$10000,MQ$3,0)</f>
        <v>100.83414134884725</v>
      </c>
      <c r="MR11" s="52">
        <f>HLOOKUP($B11,DM!$3:$10000,MR$3,0)</f>
        <v>100.18399493213185</v>
      </c>
      <c r="MS11" s="52">
        <f>HLOOKUP($B11,DM!$3:$10000,MS$3,0)</f>
        <v>100.60391502304979</v>
      </c>
      <c r="MT11" s="52">
        <f>HLOOKUP($B11,DM!$3:$10000,MT$3,0)</f>
        <v>101.17473231169288</v>
      </c>
      <c r="MU11" s="52">
        <f>HLOOKUP($B11,DM!$3:$10000,MU$3,0)</f>
        <v>100.46917884321206</v>
      </c>
      <c r="MV11" s="52">
        <f>HLOOKUP($B11,DM!$3:$10000,MV$3,0)</f>
        <v>100.59488734606718</v>
      </c>
      <c r="MW11" s="52">
        <f>HLOOKUP($B11,DM!$3:$10000,MW$3,0)</f>
        <v>100.5582712266488</v>
      </c>
      <c r="MX11" s="52">
        <f>HLOOKUP($B11,DM!$3:$10000,MX$3,0)</f>
        <v>99.557352412120352</v>
      </c>
      <c r="MY11" s="52">
        <f>HLOOKUP($B11,DM!$3:$10000,MY$3,0)</f>
        <v>99.517575926377233</v>
      </c>
      <c r="MZ11" s="52">
        <f>HLOOKUP($B11,DM!$3:$10000,MZ$3,0)</f>
        <v>99.355249567709961</v>
      </c>
      <c r="NA11" s="52">
        <f>HLOOKUP($B11,DM!$3:$10000,NA$3,0)</f>
        <v>97.757538513796916</v>
      </c>
      <c r="NB11" s="52">
        <f>HLOOKUP($B11,DM!$3:$10000,NB$3,0)</f>
        <v>97.737800354254063</v>
      </c>
      <c r="NC11" s="52">
        <f>HLOOKUP($B11,DM!$3:$10000,NC$3,0)</f>
        <v>97.813855384701895</v>
      </c>
      <c r="ND11" s="52">
        <f>HLOOKUP($B11,DM!$3:$10000,ND$3,0)</f>
        <v>97.521208489703241</v>
      </c>
      <c r="NE11" s="52">
        <f>HLOOKUP($B11,DM!$3:$10000,NE$3,0)</f>
        <v>98.763928392740411</v>
      </c>
      <c r="NF11" s="52">
        <f>HLOOKUP($B11,DM!$3:$10000,NF$3,0)</f>
        <v>99.6772167165431</v>
      </c>
      <c r="NG11" s="52">
        <f>HLOOKUP($B11,DM!$3:$10000,NG$3,0)</f>
        <v>99.414282204052739</v>
      </c>
      <c r="NH11" s="52">
        <f>HLOOKUP($B11,DM!$3:$10000,NH$3,0)</f>
        <v>99.301962799903521</v>
      </c>
      <c r="NI11" s="52">
        <f>HLOOKUP($B11,DM!$3:$10000,NI$3,0)</f>
        <v>99.497915919937057</v>
      </c>
      <c r="NJ11" s="52">
        <f>HLOOKUP($B11,DM!$3:$10000,NJ$3,0)</f>
        <v>99.324139936473841</v>
      </c>
      <c r="NK11" s="52">
        <f>HLOOKUP($B11,DM!$3:$10000,NK$3,0)</f>
        <v>99.520813761016413</v>
      </c>
      <c r="NL11" s="52">
        <f>HLOOKUP($B11,DM!$3:$10000,NL$3,0)</f>
        <v>99.754423343622761</v>
      </c>
      <c r="NM11" s="52">
        <f>HLOOKUP($B11,DM!$3:$10000,NM$3,0)</f>
        <v>98.957072616460081</v>
      </c>
      <c r="NN11" s="52">
        <f>HLOOKUP($B11,DM!$3:$10000,NN$3,0)</f>
        <v>99.734152502967504</v>
      </c>
      <c r="NO11" s="52">
        <f>HLOOKUP($B11,DM!$3:$10000,NO$3,0)</f>
        <v>100.44851367459302</v>
      </c>
      <c r="NP11" s="52">
        <f>HLOOKUP($B11,DM!$3:$10000,NP$3,0)</f>
        <v>100.36399688874629</v>
      </c>
      <c r="NQ11" s="52">
        <f>HLOOKUP($B11,DM!$3:$10000,NQ$3,0)</f>
        <v>101.10925707957314</v>
      </c>
      <c r="NR11" s="52">
        <f>HLOOKUP($B11,DM!$3:$10000,NR$3,0)</f>
        <v>101.57028131331418</v>
      </c>
      <c r="NS11" s="52">
        <f>HLOOKUP($B11,DM!$3:$10000,NS$3,0)</f>
        <v>101.07127703842258</v>
      </c>
      <c r="NT11" s="52">
        <f>HLOOKUP($B11,DM!$3:$10000,NT$3,0)</f>
        <v>100.91782870195134</v>
      </c>
      <c r="NU11" s="52">
        <f>HLOOKUP($B11,DM!$3:$10000,NU$3,0)</f>
        <v>101.04429890787623</v>
      </c>
      <c r="NV11" s="52">
        <f>HLOOKUP($B11,DM!$3:$10000,NV$3,0)</f>
        <v>100.65987877098188</v>
      </c>
      <c r="NW11" s="52">
        <f>HLOOKUP($B11,DM!$3:$10000,NW$3,0)</f>
        <v>100.90339581190673</v>
      </c>
    </row>
    <row r="12" spans="1:387" s="52" customFormat="1" ht="15" customHeight="1" x14ac:dyDescent="0.2">
      <c r="A12" s="53"/>
      <c r="B12" s="54" t="s">
        <v>180</v>
      </c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2" t="str">
        <f>HLOOKUP($B12,DM!$3:$10000,DR$3,0)</f>
        <v/>
      </c>
      <c r="DS12" s="52" t="str">
        <f>HLOOKUP($B12,DM!$3:$10000,DS$3,0)</f>
        <v/>
      </c>
      <c r="DT12" s="52" t="str">
        <f>HLOOKUP($B12,DM!$3:$10000,DT$3,0)</f>
        <v/>
      </c>
      <c r="DU12" s="52">
        <f>HLOOKUP($B12,DM!$3:$10000,DU$3,0)</f>
        <v>41.958995246858976</v>
      </c>
      <c r="DV12" s="52">
        <f>HLOOKUP($B12,DM!$3:$10000,DV$3,0)</f>
        <v>42.070682014521495</v>
      </c>
      <c r="DW12" s="52">
        <f>HLOOKUP($B12,DM!$3:$10000,DW$3,0)</f>
        <v>41.953250700367562</v>
      </c>
      <c r="DX12" s="52">
        <f>HLOOKUP($B12,DM!$3:$10000,DX$3,0)</f>
        <v>41.651414418947894</v>
      </c>
      <c r="DY12" s="52">
        <f>HLOOKUP($B12,DM!$3:$10000,DY$3,0)</f>
        <v>41.829436684727206</v>
      </c>
      <c r="DZ12" s="52">
        <f>HLOOKUP($B12,DM!$3:$10000,DZ$3,0)</f>
        <v>41.872945345856728</v>
      </c>
      <c r="EA12" s="52">
        <f>HLOOKUP($B12,DM!$3:$10000,EA$3,0)</f>
        <v>41.589416435238903</v>
      </c>
      <c r="EB12" s="52">
        <f>HLOOKUP($B12,DM!$3:$10000,EB$3,0)</f>
        <v>41.7319488331336</v>
      </c>
      <c r="EC12" s="52">
        <f>HLOOKUP($B12,DM!$3:$10000,EC$3,0)</f>
        <v>41.90473228929708</v>
      </c>
      <c r="ED12" s="52">
        <f>HLOOKUP($B12,DM!$3:$10000,ED$3,0)</f>
        <v>41.452849549440458</v>
      </c>
      <c r="EE12" s="52">
        <f>HLOOKUP($B12,DM!$3:$10000,EE$3,0)</f>
        <v>41.573215294806204</v>
      </c>
      <c r="EF12" s="52">
        <f>HLOOKUP($B12,DM!$3:$10000,EF$3,0)</f>
        <v>42.044461220597576</v>
      </c>
      <c r="EG12" s="52">
        <f>HLOOKUP($B12,DM!$3:$10000,EG$3,0)</f>
        <v>41.827357252624431</v>
      </c>
      <c r="EH12" s="52">
        <f>HLOOKUP($B12,DM!$3:$10000,EH$3,0)</f>
        <v>41.934037340837421</v>
      </c>
      <c r="EI12" s="52">
        <f>HLOOKUP($B12,DM!$3:$10000,EI$3,0)</f>
        <v>41.71676358619726</v>
      </c>
      <c r="EJ12" s="52">
        <f>HLOOKUP($B12,DM!$3:$10000,EJ$3,0)</f>
        <v>41.301081232692546</v>
      </c>
      <c r="EK12" s="52">
        <f>HLOOKUP($B12,DM!$3:$10000,EK$3,0)</f>
        <v>41.353245494452594</v>
      </c>
      <c r="EL12" s="52">
        <f>HLOOKUP($B12,DM!$3:$10000,EL$3,0)</f>
        <v>41.441275577334096</v>
      </c>
      <c r="EM12" s="52">
        <f>HLOOKUP($B12,DM!$3:$10000,EM$3,0)</f>
        <v>41.188229074782491</v>
      </c>
      <c r="EN12" s="52">
        <f>HLOOKUP($B12,DM!$3:$10000,EN$3,0)</f>
        <v>41.548849248244586</v>
      </c>
      <c r="EO12" s="52">
        <f>HLOOKUP($B12,DM!$3:$10000,EO$3,0)</f>
        <v>42.49044404529576</v>
      </c>
      <c r="EP12" s="52">
        <f>HLOOKUP($B12,DM!$3:$10000,EP$3,0)</f>
        <v>42.510956373882266</v>
      </c>
      <c r="EQ12" s="52">
        <f>HLOOKUP($B12,DM!$3:$10000,EQ$3,0)</f>
        <v>43.170949527324169</v>
      </c>
      <c r="ER12" s="52">
        <f>HLOOKUP($B12,DM!$3:$10000,ER$3,0)</f>
        <v>43.463876882333246</v>
      </c>
      <c r="ES12" s="52">
        <f>HLOOKUP($B12,DM!$3:$10000,ES$3,0)</f>
        <v>43.112292256813554</v>
      </c>
      <c r="ET12" s="52">
        <f>HLOOKUP($B12,DM!$3:$10000,ET$3,0)</f>
        <v>43.427980559396644</v>
      </c>
      <c r="EU12" s="52">
        <f>HLOOKUP($B12,DM!$3:$10000,EU$3,0)</f>
        <v>43.828195156917396</v>
      </c>
      <c r="EV12" s="52">
        <f>HLOOKUP($B12,DM!$3:$10000,EV$3,0)</f>
        <v>43.43564993931659</v>
      </c>
      <c r="EW12" s="52">
        <f>HLOOKUP($B12,DM!$3:$10000,EW$3,0)</f>
        <v>43.34854399982234</v>
      </c>
      <c r="EX12" s="52">
        <f>HLOOKUP($B12,DM!$3:$10000,EX$3,0)</f>
        <v>42.704278549658348</v>
      </c>
      <c r="EY12" s="52">
        <f>HLOOKUP($B12,DM!$3:$10000,EY$3,0)</f>
        <v>41.962406170338376</v>
      </c>
      <c r="EZ12" s="52">
        <f>HLOOKUP($B12,DM!$3:$10000,EZ$3,0)</f>
        <v>42.106030171224248</v>
      </c>
      <c r="FA12" s="52">
        <f>HLOOKUP($B12,DM!$3:$10000,FA$3,0)</f>
        <v>42.515902919183276</v>
      </c>
      <c r="FB12" s="52">
        <f>HLOOKUP($B12,DM!$3:$10000,FB$3,0)</f>
        <v>41.928273925995171</v>
      </c>
      <c r="FC12" s="52">
        <f>HLOOKUP($B12,DM!$3:$10000,FC$3,0)</f>
        <v>41.950292296331483</v>
      </c>
      <c r="FD12" s="52">
        <f>HLOOKUP($B12,DM!$3:$10000,FD$3,0)</f>
        <v>42.220429384987327</v>
      </c>
      <c r="FE12" s="52">
        <f>HLOOKUP($B12,DM!$3:$10000,FE$3,0)</f>
        <v>41.696590331043851</v>
      </c>
      <c r="FF12" s="52">
        <f>HLOOKUP($B12,DM!$3:$10000,FF$3,0)</f>
        <v>42.060713785544706</v>
      </c>
      <c r="FG12" s="52">
        <f>HLOOKUP($B12,DM!$3:$10000,FG$3,0)</f>
        <v>42.376614130763137</v>
      </c>
      <c r="FH12" s="52">
        <f>HLOOKUP($B12,DM!$3:$10000,FH$3,0)</f>
        <v>42.318498659517424</v>
      </c>
      <c r="FI12" s="52">
        <f>HLOOKUP($B12,DM!$3:$10000,FI$3,0)</f>
        <v>42.835622465113076</v>
      </c>
      <c r="FJ12" s="52">
        <f>HLOOKUP($B12,DM!$3:$10000,FJ$3,0)</f>
        <v>42.643679109094656</v>
      </c>
      <c r="FK12" s="52">
        <f>HLOOKUP($B12,DM!$3:$10000,FK$3,0)</f>
        <v>42.212747783630569</v>
      </c>
      <c r="FL12" s="52">
        <f>HLOOKUP($B12,DM!$3:$10000,FL$3,0)</f>
        <v>42.237123458095681</v>
      </c>
      <c r="FM12" s="52">
        <f>HLOOKUP($B12,DM!$3:$10000,FM$3,0)</f>
        <v>43.010108623503896</v>
      </c>
      <c r="FN12" s="52">
        <f>HLOOKUP($B12,DM!$3:$10000,FN$3,0)</f>
        <v>43.639632296189497</v>
      </c>
      <c r="FO12" s="52">
        <f>HLOOKUP($B12,DM!$3:$10000,FO$3,0)</f>
        <v>43.635302293710566</v>
      </c>
      <c r="FP12" s="52">
        <f>HLOOKUP($B12,DM!$3:$10000,FP$3,0)</f>
        <v>43.383526180818741</v>
      </c>
      <c r="FQ12" s="52">
        <f>HLOOKUP($B12,DM!$3:$10000,FQ$3,0)</f>
        <v>42.0812296721964</v>
      </c>
      <c r="FR12" s="52">
        <f>HLOOKUP($B12,DM!$3:$10000,FR$3,0)</f>
        <v>42.057396324603232</v>
      </c>
      <c r="FS12" s="52">
        <f>HLOOKUP($B12,DM!$3:$10000,FS$3,0)</f>
        <v>42.119175575049802</v>
      </c>
      <c r="FT12" s="52">
        <f>HLOOKUP($B12,DM!$3:$10000,FT$3,0)</f>
        <v>41.936017724415088</v>
      </c>
      <c r="FU12" s="52">
        <f>HLOOKUP($B12,DM!$3:$10000,FU$3,0)</f>
        <v>41.954176895335202</v>
      </c>
      <c r="FV12" s="52">
        <f>HLOOKUP($B12,DM!$3:$10000,FV$3,0)</f>
        <v>41.818176013052252</v>
      </c>
      <c r="FW12" s="52">
        <f>HLOOKUP($B12,DM!$3:$10000,FW$3,0)</f>
        <v>41.768512581484963</v>
      </c>
      <c r="FX12" s="52">
        <f>HLOOKUP($B12,DM!$3:$10000,FX$3,0)</f>
        <v>41.990831991080881</v>
      </c>
      <c r="FY12" s="52">
        <f>HLOOKUP($B12,DM!$3:$10000,FY$3,0)</f>
        <v>42.29748581005083</v>
      </c>
      <c r="FZ12" s="52">
        <f>HLOOKUP($B12,DM!$3:$10000,FZ$3,0)</f>
        <v>41.887388120465459</v>
      </c>
      <c r="GA12" s="52">
        <f>HLOOKUP($B12,DM!$3:$10000,GA$3,0)</f>
        <v>42.094505350691072</v>
      </c>
      <c r="GB12" s="52">
        <f>HLOOKUP($B12,DM!$3:$10000,GB$3,0)</f>
        <v>42.220719242258738</v>
      </c>
      <c r="GC12" s="52">
        <f>HLOOKUP($B12,DM!$3:$10000,GC$3,0)</f>
        <v>41.767391441219672</v>
      </c>
      <c r="GD12" s="52">
        <f>HLOOKUP($B12,DM!$3:$10000,GD$3,0)</f>
        <v>41.786499087064804</v>
      </c>
      <c r="GE12" s="52">
        <f>HLOOKUP($B12,DM!$3:$10000,GE$3,0)</f>
        <v>41.987071310095544</v>
      </c>
      <c r="GF12" s="52">
        <f>HLOOKUP($B12,DM!$3:$10000,GF$3,0)</f>
        <v>41.832518906518679</v>
      </c>
      <c r="GG12" s="52">
        <f>HLOOKUP($B12,DM!$3:$10000,GG$3,0)</f>
        <v>42.191230879560585</v>
      </c>
      <c r="GH12" s="52">
        <f>HLOOKUP($B12,DM!$3:$10000,GH$3,0)</f>
        <v>42.197037299627574</v>
      </c>
      <c r="GI12" s="52">
        <f>HLOOKUP($B12,DM!$3:$10000,GI$3,0)</f>
        <v>42.072089764447703</v>
      </c>
      <c r="GJ12" s="52">
        <f>HLOOKUP($B12,DM!$3:$10000,GJ$3,0)</f>
        <v>42.02229068909233</v>
      </c>
      <c r="GK12" s="52">
        <f>HLOOKUP($B12,DM!$3:$10000,GK$3,0)</f>
        <v>42.387547217639685</v>
      </c>
      <c r="GL12" s="52">
        <f>HLOOKUP($B12,DM!$3:$10000,GL$3,0)</f>
        <v>42.284236707783904</v>
      </c>
      <c r="GM12" s="52">
        <f>HLOOKUP($B12,DM!$3:$10000,GM$3,0)</f>
        <v>42.603605626077282</v>
      </c>
      <c r="GN12" s="52">
        <f>HLOOKUP($B12,DM!$3:$10000,GN$3,0)</f>
        <v>42.824928950788056</v>
      </c>
      <c r="GO12" s="52">
        <f>HLOOKUP($B12,DM!$3:$10000,GO$3,0)</f>
        <v>42.499594317165077</v>
      </c>
      <c r="GP12" s="52">
        <f>HLOOKUP($B12,DM!$3:$10000,GP$3,0)</f>
        <v>42.799191711068474</v>
      </c>
      <c r="GQ12" s="52">
        <f>HLOOKUP($B12,DM!$3:$10000,GQ$3,0)</f>
        <v>42.918589007806482</v>
      </c>
      <c r="GR12" s="52">
        <f>HLOOKUP($B12,DM!$3:$10000,GR$3,0)</f>
        <v>42.703754853135237</v>
      </c>
      <c r="GS12" s="52">
        <f>HLOOKUP($B12,DM!$3:$10000,GS$3,0)</f>
        <v>42.469870150782917</v>
      </c>
      <c r="GT12" s="52">
        <f>HLOOKUP($B12,DM!$3:$10000,GT$3,0)</f>
        <v>42.252997926911483</v>
      </c>
      <c r="GU12" s="52">
        <f>HLOOKUP($B12,DM!$3:$10000,GU$3,0)</f>
        <v>41.544445026452252</v>
      </c>
      <c r="GV12" s="52">
        <f>HLOOKUP($B12,DM!$3:$10000,GV$3,0)</f>
        <v>41.691826379310008</v>
      </c>
      <c r="GW12" s="52">
        <f>HLOOKUP($B12,DM!$3:$10000,GW$3,0)</f>
        <v>41.885695606035029</v>
      </c>
      <c r="GX12" s="52">
        <f>HLOOKUP($B12,DM!$3:$10000,GX$3,0)</f>
        <v>41.689607617402984</v>
      </c>
      <c r="GY12" s="52">
        <f>HLOOKUP($B12,DM!$3:$10000,GY$3,0)</f>
        <v>41.793399529908378</v>
      </c>
      <c r="GZ12" s="52">
        <f>HLOOKUP($B12,DM!$3:$10000,GZ$3,0)</f>
        <v>42.16835755744232</v>
      </c>
      <c r="HA12" s="52">
        <f>HLOOKUP($B12,DM!$3:$10000,HA$3,0)</f>
        <v>41.995887195788043</v>
      </c>
      <c r="HB12" s="52">
        <f>HLOOKUP($B12,DM!$3:$10000,HB$3,0)</f>
        <v>42.414695231771702</v>
      </c>
      <c r="HC12" s="52">
        <f>HLOOKUP($B12,DM!$3:$10000,HC$3,0)</f>
        <v>42.683994169002894</v>
      </c>
      <c r="HD12" s="52">
        <f>HLOOKUP($B12,DM!$3:$10000,HD$3,0)</f>
        <v>42.931394231052764</v>
      </c>
      <c r="HE12" s="52">
        <f>HLOOKUP($B12,DM!$3:$10000,HE$3,0)</f>
        <v>43.718499908588541</v>
      </c>
      <c r="HF12" s="52">
        <f>HLOOKUP($B12,DM!$3:$10000,HF$3,0)</f>
        <v>44.223197277707996</v>
      </c>
      <c r="HG12" s="52">
        <f>HLOOKUP($B12,DM!$3:$10000,HG$3,0)</f>
        <v>43.816865278979421</v>
      </c>
      <c r="HH12" s="52">
        <f>HLOOKUP($B12,DM!$3:$10000,HH$3,0)</f>
        <v>43.587293344084223</v>
      </c>
      <c r="HI12" s="52">
        <f>HLOOKUP($B12,DM!$3:$10000,HI$3,0)</f>
        <v>43.946111918829608</v>
      </c>
      <c r="HJ12" s="52">
        <f>HLOOKUP($B12,DM!$3:$10000,HJ$3,0)</f>
        <v>44.004973785165127</v>
      </c>
      <c r="HK12" s="52">
        <f>HLOOKUP($B12,DM!$3:$10000,HK$3,0)</f>
        <v>44.552495373256761</v>
      </c>
      <c r="HL12" s="52">
        <f>HLOOKUP($B12,DM!$3:$10000,HL$3,0)</f>
        <v>45.084016563075089</v>
      </c>
      <c r="HM12" s="52">
        <f>HLOOKUP($B12,DM!$3:$10000,HM$3,0)</f>
        <v>45.06346262985128</v>
      </c>
      <c r="HN12" s="52">
        <f>HLOOKUP($B12,DM!$3:$10000,HN$3,0)</f>
        <v>45.2438476320091</v>
      </c>
      <c r="HO12" s="52">
        <f>HLOOKUP($B12,DM!$3:$10000,HO$3,0)</f>
        <v>45.400680271875281</v>
      </c>
      <c r="HP12" s="52">
        <f>HLOOKUP($B12,DM!$3:$10000,HP$3,0)</f>
        <v>44.780159838310801</v>
      </c>
      <c r="HQ12" s="52">
        <f>HLOOKUP($B12,DM!$3:$10000,HQ$3,0)</f>
        <v>45.31040980042615</v>
      </c>
      <c r="HR12" s="52">
        <f>HLOOKUP($B12,DM!$3:$10000,HR$3,0)</f>
        <v>45.445792529935623</v>
      </c>
      <c r="HS12" s="52">
        <f>HLOOKUP($B12,DM!$3:$10000,HS$3,0)</f>
        <v>45.372839952873711</v>
      </c>
      <c r="HT12" s="52">
        <f>HLOOKUP($B12,DM!$3:$10000,HT$3,0)</f>
        <v>45.967139747527625</v>
      </c>
      <c r="HU12" s="52">
        <f>HLOOKUP($B12,DM!$3:$10000,HU$3,0)</f>
        <v>46.707899949317515</v>
      </c>
      <c r="HV12" s="52">
        <f>HLOOKUP($B12,DM!$3:$10000,HV$3,0)</f>
        <v>46.542774661379077</v>
      </c>
      <c r="HW12" s="52">
        <f>HLOOKUP($B12,DM!$3:$10000,HW$3,0)</f>
        <v>47.141654112406421</v>
      </c>
      <c r="HX12" s="52">
        <f>HLOOKUP($B12,DM!$3:$10000,HX$3,0)</f>
        <v>47.744324147121404</v>
      </c>
      <c r="HY12" s="52">
        <f>HLOOKUP($B12,DM!$3:$10000,HY$3,0)</f>
        <v>47.278042162084873</v>
      </c>
      <c r="HZ12" s="52">
        <f>HLOOKUP($B12,DM!$3:$10000,HZ$3,0)</f>
        <v>47.573941150257198</v>
      </c>
      <c r="IA12" s="52">
        <f>HLOOKUP($B12,DM!$3:$10000,IA$3,0)</f>
        <v>48.010581106135206</v>
      </c>
      <c r="IB12" s="52">
        <f>HLOOKUP($B12,DM!$3:$10000,IB$3,0)</f>
        <v>47.70913222914114</v>
      </c>
      <c r="IC12" s="52">
        <f>HLOOKUP($B12,DM!$3:$10000,IC$3,0)</f>
        <v>48.439478731259854</v>
      </c>
      <c r="ID12" s="52">
        <f>HLOOKUP($B12,DM!$3:$10000,ID$3,0)</f>
        <v>48.607946198710174</v>
      </c>
      <c r="IE12" s="52">
        <f>HLOOKUP($B12,DM!$3:$10000,IE$3,0)</f>
        <v>48.489123883052216</v>
      </c>
      <c r="IF12" s="52">
        <f>HLOOKUP($B12,DM!$3:$10000,IF$3,0)</f>
        <v>48.675023233513585</v>
      </c>
      <c r="IG12" s="52">
        <f>HLOOKUP($B12,DM!$3:$10000,IG$3,0)</f>
        <v>49.249935537674119</v>
      </c>
      <c r="IH12" s="52">
        <f>HLOOKUP($B12,DM!$3:$10000,IH$3,0)</f>
        <v>48.83406454158947</v>
      </c>
      <c r="II12" s="52">
        <f>HLOOKUP($B12,DM!$3:$10000,II$3,0)</f>
        <v>49.417643752048974</v>
      </c>
      <c r="IJ12" s="52">
        <f>HLOOKUP($B12,DM!$3:$10000,IJ$3,0)</f>
        <v>50.074199910179061</v>
      </c>
      <c r="IK12" s="52">
        <f>HLOOKUP($B12,DM!$3:$10000,IK$3,0)</f>
        <v>49.749710263440704</v>
      </c>
      <c r="IL12" s="52">
        <f>HLOOKUP($B12,DM!$3:$10000,IL$3,0)</f>
        <v>49.754329068973121</v>
      </c>
      <c r="IM12" s="52">
        <f>HLOOKUP($B12,DM!$3:$10000,IM$3,0)</f>
        <v>49.867575712278942</v>
      </c>
      <c r="IN12" s="52">
        <f>HLOOKUP($B12,DM!$3:$10000,IN$3,0)</f>
        <v>49.691843068453608</v>
      </c>
      <c r="IO12" s="52">
        <f>HLOOKUP($B12,DM!$3:$10000,IO$3,0)</f>
        <v>50.106966748161796</v>
      </c>
      <c r="IP12" s="52">
        <f>HLOOKUP($B12,DM!$3:$10000,IP$3,0)</f>
        <v>50.502760233616058</v>
      </c>
      <c r="IQ12" s="52">
        <f>HLOOKUP($B12,DM!$3:$10000,IQ$3,0)</f>
        <v>50.284268192363243</v>
      </c>
      <c r="IR12" s="52">
        <f>HLOOKUP($B12,DM!$3:$10000,IR$3,0)</f>
        <v>50.752108127930185</v>
      </c>
      <c r="IS12" s="52">
        <f>HLOOKUP($B12,DM!$3:$10000,IS$3,0)</f>
        <v>51.088178323897615</v>
      </c>
      <c r="IT12" s="52">
        <f>HLOOKUP($B12,DM!$3:$10000,IT$3,0)</f>
        <v>51.111646374001886</v>
      </c>
      <c r="IU12" s="52">
        <f>HLOOKUP($B12,DM!$3:$10000,IU$3,0)</f>
        <v>52.392723035723897</v>
      </c>
      <c r="IV12" s="52">
        <f>HLOOKUP($B12,DM!$3:$10000,IV$3,0)</f>
        <v>53.573721855860889</v>
      </c>
      <c r="IW12" s="52">
        <f>HLOOKUP($B12,DM!$3:$10000,IW$3,0)</f>
        <v>54.15228816292592</v>
      </c>
      <c r="IX12" s="52">
        <f>HLOOKUP($B12,DM!$3:$10000,IX$3,0)</f>
        <v>53.792848873303242</v>
      </c>
      <c r="IY12" s="52">
        <f>HLOOKUP($B12,DM!$3:$10000,IY$3,0)</f>
        <v>53.451562092028503</v>
      </c>
      <c r="IZ12" s="52">
        <f>HLOOKUP($B12,DM!$3:$10000,IZ$3,0)</f>
        <v>53.876899380942511</v>
      </c>
      <c r="JA12" s="52">
        <f>HLOOKUP($B12,DM!$3:$10000,JA$3,0)</f>
        <v>54.091673824827467</v>
      </c>
      <c r="JB12" s="52">
        <f>HLOOKUP($B12,DM!$3:$10000,JB$3,0)</f>
        <v>54.113750580057854</v>
      </c>
      <c r="JC12" s="52">
        <f>HLOOKUP($B12,DM!$3:$10000,JC$3,0)</f>
        <v>54.769685573100077</v>
      </c>
      <c r="JD12" s="52">
        <f>HLOOKUP($B12,DM!$3:$10000,JD$3,0)</f>
        <v>54.742034991313936</v>
      </c>
      <c r="JE12" s="52">
        <f>HLOOKUP($B12,DM!$3:$10000,JE$3,0)</f>
        <v>54.976418430087492</v>
      </c>
      <c r="JF12" s="52">
        <f>HLOOKUP($B12,DM!$3:$10000,JF$3,0)</f>
        <v>55.405902477840876</v>
      </c>
      <c r="JG12" s="52">
        <f>HLOOKUP($B12,DM!$3:$10000,JG$3,0)</f>
        <v>56.105326959419763</v>
      </c>
      <c r="JH12" s="52">
        <f>HLOOKUP($B12,DM!$3:$10000,JH$3,0)</f>
        <v>56.769620028089108</v>
      </c>
      <c r="JI12" s="52">
        <f>HLOOKUP($B12,DM!$3:$10000,JI$3,0)</f>
        <v>57.181619827219578</v>
      </c>
      <c r="JJ12" s="52">
        <f>HLOOKUP($B12,DM!$3:$10000,JJ$3,0)</f>
        <v>57.036066369253966</v>
      </c>
      <c r="JK12" s="52">
        <f>HLOOKUP($B12,DM!$3:$10000,JK$3,0)</f>
        <v>56.97612140571691</v>
      </c>
      <c r="JL12" s="52">
        <f>HLOOKUP($B12,DM!$3:$10000,JL$3,0)</f>
        <v>56.329826626755761</v>
      </c>
      <c r="JM12" s="52">
        <f>HLOOKUP($B12,DM!$3:$10000,JM$3,0)</f>
        <v>56.591144226981719</v>
      </c>
      <c r="JN12" s="52">
        <f>HLOOKUP($B12,DM!$3:$10000,JN$3,0)</f>
        <v>56.870884831868061</v>
      </c>
      <c r="JO12" s="52">
        <f>HLOOKUP($B12,DM!$3:$10000,JO$3,0)</f>
        <v>56.215755579529649</v>
      </c>
      <c r="JP12" s="52">
        <f>HLOOKUP($B12,DM!$3:$10000,JP$3,0)</f>
        <v>56.358645616733661</v>
      </c>
      <c r="JQ12" s="52">
        <f>HLOOKUP($B12,DM!$3:$10000,JQ$3,0)</f>
        <v>56.70122131533639</v>
      </c>
      <c r="JR12" s="52">
        <f>HLOOKUP($B12,DM!$3:$10000,JR$3,0)</f>
        <v>56.111204953582394</v>
      </c>
      <c r="JS12" s="52">
        <f>HLOOKUP($B12,DM!$3:$10000,JS$3,0)</f>
        <v>56.772149109536919</v>
      </c>
      <c r="JT12" s="52">
        <f>HLOOKUP($B12,DM!$3:$10000,JT$3,0)</f>
        <v>57.108834865578551</v>
      </c>
      <c r="JU12" s="52">
        <f>HLOOKUP($B12,DM!$3:$10000,JU$3,0)</f>
        <v>55.736409854495861</v>
      </c>
      <c r="JV12" s="52">
        <f>HLOOKUP($B12,DM!$3:$10000,JV$3,0)</f>
        <v>55.565751368381719</v>
      </c>
      <c r="JW12" s="52">
        <f>HLOOKUP($B12,DM!$3:$10000,JW$3,0)</f>
        <v>55.372880575753449</v>
      </c>
      <c r="JX12" s="52">
        <f>HLOOKUP($B12,DM!$3:$10000,JX$3,0)</f>
        <v>54.542149649356297</v>
      </c>
      <c r="JY12" s="52">
        <f>HLOOKUP($B12,DM!$3:$10000,JY$3,0)</f>
        <v>54.746812486639683</v>
      </c>
      <c r="JZ12" s="52">
        <f>HLOOKUP($B12,DM!$3:$10000,JZ$3,0)</f>
        <v>54.815520724870538</v>
      </c>
      <c r="KA12" s="52">
        <f>HLOOKUP($B12,DM!$3:$10000,KA$3,0)</f>
        <v>54.658069914054266</v>
      </c>
      <c r="KB12" s="52">
        <f>HLOOKUP($B12,DM!$3:$10000,KB$3,0)</f>
        <v>55.142357035346478</v>
      </c>
      <c r="KC12" s="52">
        <f>HLOOKUP($B12,DM!$3:$10000,KC$3,0)</f>
        <v>55.921543324719501</v>
      </c>
      <c r="KD12" s="52">
        <f>HLOOKUP($B12,DM!$3:$10000,KD$3,0)</f>
        <v>55.870756927072748</v>
      </c>
      <c r="KE12" s="52">
        <f>HLOOKUP($B12,DM!$3:$10000,KE$3,0)</f>
        <v>56.466052452052331</v>
      </c>
      <c r="KF12" s="52">
        <f>HLOOKUP($B12,DM!$3:$10000,KF$3,0)</f>
        <v>57.390159234770444</v>
      </c>
      <c r="KG12" s="52">
        <f>HLOOKUP($B12,DM!$3:$10000,KG$3,0)</f>
        <v>57.915373580293782</v>
      </c>
      <c r="KH12" s="52">
        <f>HLOOKUP($B12,DM!$3:$10000,KH$3,0)</f>
        <v>58.247206745218918</v>
      </c>
      <c r="KI12" s="52">
        <f>HLOOKUP($B12,DM!$3:$10000,KI$3,0)</f>
        <v>57.954396959725621</v>
      </c>
      <c r="KJ12" s="52">
        <f>HLOOKUP($B12,DM!$3:$10000,KJ$3,0)</f>
        <v>57.357328540724886</v>
      </c>
      <c r="KK12" s="52">
        <f>HLOOKUP($B12,DM!$3:$10000,KK$3,0)</f>
        <v>57.356819259066661</v>
      </c>
      <c r="KL12" s="52">
        <f>HLOOKUP($B12,DM!$3:$10000,KL$3,0)</f>
        <v>57.360822034204958</v>
      </c>
      <c r="KM12" s="52">
        <f>HLOOKUP($B12,DM!$3:$10000,KM$3,0)</f>
        <v>57.631620092769168</v>
      </c>
      <c r="KN12" s="52">
        <f>HLOOKUP($B12,DM!$3:$10000,KN$3,0)</f>
        <v>58.090993604691811</v>
      </c>
      <c r="KO12" s="52">
        <f>HLOOKUP($B12,DM!$3:$10000,KO$3,0)</f>
        <v>58.639528145013173</v>
      </c>
      <c r="KP12" s="52">
        <f>HLOOKUP($B12,DM!$3:$10000,KP$3,0)</f>
        <v>59.121186361440735</v>
      </c>
      <c r="KQ12" s="52">
        <f>HLOOKUP($B12,DM!$3:$10000,KQ$3,0)</f>
        <v>59.465609036862276</v>
      </c>
      <c r="KR12" s="52">
        <f>HLOOKUP($B12,DM!$3:$10000,KR$3,0)</f>
        <v>59.872928304483644</v>
      </c>
      <c r="KS12" s="52">
        <f>HLOOKUP($B12,DM!$3:$10000,KS$3,0)</f>
        <v>60.04465684707737</v>
      </c>
      <c r="KT12" s="52">
        <f>HLOOKUP($B12,DM!$3:$10000,KT$3,0)</f>
        <v>60.15350118511823</v>
      </c>
      <c r="KU12" s="52">
        <f>HLOOKUP($B12,DM!$3:$10000,KU$3,0)</f>
        <v>60.080863556058397</v>
      </c>
      <c r="KV12" s="52">
        <f>HLOOKUP($B12,DM!$3:$10000,KV$3,0)</f>
        <v>60.083972787741367</v>
      </c>
      <c r="KW12" s="52">
        <f>HLOOKUP($B12,DM!$3:$10000,KW$3,0)</f>
        <v>60.069690956111288</v>
      </c>
      <c r="KX12" s="52">
        <f>HLOOKUP($B12,DM!$3:$10000,KX$3,0)</f>
        <v>60.104897799490011</v>
      </c>
      <c r="KY12" s="52">
        <f>HLOOKUP($B12,DM!$3:$10000,KY$3,0)</f>
        <v>60.205984169412389</v>
      </c>
      <c r="KZ12" s="52">
        <f>HLOOKUP($B12,DM!$3:$10000,KZ$3,0)</f>
        <v>60.430716723943547</v>
      </c>
      <c r="LA12" s="52">
        <f>HLOOKUP($B12,DM!$3:$10000,LA$3,0)</f>
        <v>61.020826944416463</v>
      </c>
      <c r="LB12" s="52">
        <f>HLOOKUP($B12,DM!$3:$10000,LB$3,0)</f>
        <v>61.362512475358713</v>
      </c>
      <c r="LC12" s="52">
        <f>HLOOKUP($B12,DM!$3:$10000,LC$3,0)</f>
        <v>62.188773378680452</v>
      </c>
      <c r="LD12" s="52">
        <f>HLOOKUP($B12,DM!$3:$10000,LD$3,0)</f>
        <v>62.737869904998831</v>
      </c>
      <c r="LE12" s="52">
        <f>HLOOKUP($B12,DM!$3:$10000,LE$3,0)</f>
        <v>62.327737139497074</v>
      </c>
      <c r="LF12" s="52">
        <f>HLOOKUP($B12,DM!$3:$10000,LF$3,0)</f>
        <v>62.098119216710259</v>
      </c>
      <c r="LG12" s="52">
        <f>HLOOKUP($B12,DM!$3:$10000,LG$3,0)</f>
        <v>61.966986450346973</v>
      </c>
      <c r="LH12" s="52">
        <f>HLOOKUP($B12,DM!$3:$10000,LH$3,0)</f>
        <v>61.639663043356578</v>
      </c>
      <c r="LI12" s="52">
        <f>HLOOKUP($B12,DM!$3:$10000,LI$3,0)</f>
        <v>62.182203478249257</v>
      </c>
      <c r="LJ12" s="52">
        <f>HLOOKUP($B12,DM!$3:$10000,LJ$3,0)</f>
        <v>62.510932422310795</v>
      </c>
      <c r="LK12" s="52">
        <f>HLOOKUP($B12,DM!$3:$10000,LK$3,0)</f>
        <v>62.095440906532041</v>
      </c>
      <c r="LL12" s="52">
        <f>HLOOKUP($B12,DM!$3:$10000,LL$3,0)</f>
        <v>62.17218321105986</v>
      </c>
      <c r="LM12" s="52">
        <f>HLOOKUP($B12,DM!$3:$10000,LM$3,0)</f>
        <v>62.604151501212421</v>
      </c>
      <c r="LN12" s="52">
        <f>HLOOKUP($B12,DM!$3:$10000,LN$3,0)</f>
        <v>62.351841933855013</v>
      </c>
      <c r="LO12" s="52">
        <f>HLOOKUP($B12,DM!$3:$10000,LO$3,0)</f>
        <v>63.11034269594159</v>
      </c>
      <c r="LP12" s="52">
        <f>HLOOKUP($B12,DM!$3:$10000,LP$3,0)</f>
        <v>63.59105744654304</v>
      </c>
      <c r="LQ12" s="52">
        <f>HLOOKUP($B12,DM!$3:$10000,LQ$3,0)</f>
        <v>63.131477287171002</v>
      </c>
      <c r="LR12" s="52">
        <f>HLOOKUP($B12,DM!$3:$10000,LR$3,0)</f>
        <v>63.351362020340453</v>
      </c>
      <c r="LS12" s="52">
        <f>HLOOKUP($B12,DM!$3:$10000,LS$3,0)</f>
        <v>63.688063984972501</v>
      </c>
      <c r="LT12" s="52">
        <f>HLOOKUP($B12,DM!$3:$10000,LT$3,0)</f>
        <v>63.356103562259335</v>
      </c>
      <c r="LU12" s="52">
        <f>HLOOKUP($B12,DM!$3:$10000,LU$3,0)</f>
        <v>64.09675799960462</v>
      </c>
      <c r="LV12" s="52">
        <f>HLOOKUP($B12,DM!$3:$10000,LV$3,0)</f>
        <v>64.667925965145741</v>
      </c>
      <c r="LW12" s="52">
        <f>HLOOKUP($B12,DM!$3:$10000,LW$3,0)</f>
        <v>63.905995139414998</v>
      </c>
      <c r="LX12" s="52">
        <f>HLOOKUP($B12,DM!$3:$10000,LX$3,0)</f>
        <v>63.926751570694897</v>
      </c>
      <c r="LY12" s="52">
        <f>HLOOKUP($B12,DM!$3:$10000,LY$3,0)</f>
        <v>64.397666041180173</v>
      </c>
      <c r="LZ12" s="52">
        <f>HLOOKUP($B12,DM!$3:$10000,LZ$3,0)</f>
        <v>64.00779040124371</v>
      </c>
      <c r="MA12" s="52">
        <f>HLOOKUP($B12,DM!$3:$10000,MA$3,0)</f>
        <v>64.714341069940616</v>
      </c>
      <c r="MB12" s="52">
        <f>HLOOKUP($B12,DM!$3:$10000,MB$3,0)</f>
        <v>65.296160150695343</v>
      </c>
      <c r="MC12" s="52">
        <f>HLOOKUP($B12,DM!$3:$10000,MC$3,0)</f>
        <v>64.405380435648269</v>
      </c>
      <c r="MD12" s="52">
        <f>HLOOKUP($B12,DM!$3:$10000,MD$3,0)</f>
        <v>64.715469433853713</v>
      </c>
      <c r="ME12" s="52">
        <f>HLOOKUP($B12,DM!$3:$10000,ME$3,0)</f>
        <v>64.994224002735606</v>
      </c>
      <c r="MF12" s="52">
        <f>HLOOKUP($B12,DM!$3:$10000,MF$3,0)</f>
        <v>64.768857944365166</v>
      </c>
      <c r="MG12" s="52">
        <f>HLOOKUP($B12,DM!$3:$10000,MG$3,0)</f>
        <v>65.155408978647216</v>
      </c>
      <c r="MH12" s="52">
        <f>HLOOKUP($B12,DM!$3:$10000,MH$3,0)</f>
        <v>65.640145885658214</v>
      </c>
      <c r="MI12" s="52">
        <f>HLOOKUP($B12,DM!$3:$10000,MI$3,0)</f>
        <v>65.431149218664714</v>
      </c>
      <c r="MJ12" s="52">
        <f>HLOOKUP($B12,DM!$3:$10000,MJ$3,0)</f>
        <v>65.844710424671831</v>
      </c>
      <c r="MK12" s="52">
        <f>HLOOKUP($B12,DM!$3:$10000,MK$3,0)</f>
        <v>66.168472223887974</v>
      </c>
      <c r="ML12" s="52">
        <f>HLOOKUP($B12,DM!$3:$10000,ML$3,0)</f>
        <v>66.170219580158246</v>
      </c>
      <c r="MM12" s="52">
        <f>HLOOKUP($B12,DM!$3:$10000,MM$3,0)</f>
        <v>66.571080384483977</v>
      </c>
      <c r="MN12" s="52">
        <f>HLOOKUP($B12,DM!$3:$10000,MN$3,0)</f>
        <v>67.181187450211326</v>
      </c>
      <c r="MO12" s="52">
        <f>HLOOKUP($B12,DM!$3:$10000,MO$3,0)</f>
        <v>66.757891698270981</v>
      </c>
      <c r="MP12" s="52">
        <f>HLOOKUP($B12,DM!$3:$10000,MP$3,0)</f>
        <v>67.625173997578543</v>
      </c>
      <c r="MQ12" s="52">
        <f>HLOOKUP($B12,DM!$3:$10000,MQ$3,0)</f>
        <v>68.134536818063211</v>
      </c>
      <c r="MR12" s="52">
        <f>HLOOKUP($B12,DM!$3:$10000,MR$3,0)</f>
        <v>67.900745394990153</v>
      </c>
      <c r="MS12" s="52">
        <f>HLOOKUP($B12,DM!$3:$10000,MS$3,0)</f>
        <v>68.320361045645981</v>
      </c>
      <c r="MT12" s="52">
        <f>HLOOKUP($B12,DM!$3:$10000,MT$3,0)</f>
        <v>68.803066716912895</v>
      </c>
      <c r="MU12" s="52">
        <f>HLOOKUP($B12,DM!$3:$10000,MU$3,0)</f>
        <v>68.432721497509817</v>
      </c>
      <c r="MV12" s="52">
        <f>HLOOKUP($B12,DM!$3:$10000,MV$3,0)</f>
        <v>68.61331718901954</v>
      </c>
      <c r="MW12" s="52">
        <f>HLOOKUP($B12,DM!$3:$10000,MW$3,0)</f>
        <v>68.810056977720819</v>
      </c>
      <c r="MX12" s="52">
        <f>HLOOKUP($B12,DM!$3:$10000,MX$3,0)</f>
        <v>68.484591567572792</v>
      </c>
      <c r="MY12" s="52">
        <f>HLOOKUP($B12,DM!$3:$10000,MY$3,0)</f>
        <v>68.592654847609239</v>
      </c>
      <c r="MZ12" s="52">
        <f>HLOOKUP($B12,DM!$3:$10000,MZ$3,0)</f>
        <v>69.09412259792289</v>
      </c>
      <c r="NA12" s="52">
        <f>HLOOKUP($B12,DM!$3:$10000,NA$3,0)</f>
        <v>68.591702077841248</v>
      </c>
      <c r="NB12" s="52">
        <f>HLOOKUP($B12,DM!$3:$10000,NB$3,0)</f>
        <v>69.240685450869776</v>
      </c>
      <c r="NC12" s="52">
        <f>HLOOKUP($B12,DM!$3:$10000,NC$3,0)</f>
        <v>69.588942652089301</v>
      </c>
      <c r="ND12" s="52">
        <f>HLOOKUP($B12,DM!$3:$10000,ND$3,0)</f>
        <v>69.122601905693998</v>
      </c>
      <c r="NE12" s="52">
        <f>HLOOKUP($B12,DM!$3:$10000,NE$3,0)</f>
        <v>69.667538369965172</v>
      </c>
      <c r="NF12" s="52">
        <f>HLOOKUP($B12,DM!$3:$10000,NF$3,0)</f>
        <v>69.863343425589491</v>
      </c>
      <c r="NG12" s="52">
        <f>HLOOKUP($B12,DM!$3:$10000,NG$3,0)</f>
        <v>69.252260406170024</v>
      </c>
      <c r="NH12" s="52">
        <f>HLOOKUP($B12,DM!$3:$10000,NH$3,0)</f>
        <v>69.296089491028752</v>
      </c>
      <c r="NI12" s="52">
        <f>HLOOKUP($B12,DM!$3:$10000,NI$3,0)</f>
        <v>69.490022255187654</v>
      </c>
      <c r="NJ12" s="52">
        <f>HLOOKUP($B12,DM!$3:$10000,NJ$3,0)</f>
        <v>69.474598949824497</v>
      </c>
      <c r="NK12" s="52">
        <f>HLOOKUP($B12,DM!$3:$10000,NK$3,0)</f>
        <v>69.723283015795744</v>
      </c>
      <c r="NL12" s="52">
        <f>HLOOKUP($B12,DM!$3:$10000,NL$3,0)</f>
        <v>70.357563412291839</v>
      </c>
      <c r="NM12" s="52">
        <f>HLOOKUP($B12,DM!$3:$10000,NM$3,0)</f>
        <v>69.786632458878373</v>
      </c>
      <c r="NN12" s="52">
        <f>HLOOKUP($B12,DM!$3:$10000,NN$3,0)</f>
        <v>70.323615199688632</v>
      </c>
      <c r="NO12" s="52">
        <f>HLOOKUP($B12,DM!$3:$10000,NO$3,0)</f>
        <v>70.473808525480621</v>
      </c>
      <c r="NP12" s="52">
        <f>HLOOKUP($B12,DM!$3:$10000,NP$3,0)</f>
        <v>70.061332911534734</v>
      </c>
      <c r="NQ12" s="52">
        <f>HLOOKUP($B12,DM!$3:$10000,NQ$3,0)</f>
        <v>70.67539264318296</v>
      </c>
      <c r="NR12" s="52">
        <f>HLOOKUP($B12,DM!$3:$10000,NR$3,0)</f>
        <v>71.36891287382258</v>
      </c>
      <c r="NS12" s="52">
        <f>HLOOKUP($B12,DM!$3:$10000,NS$3,0)</f>
        <v>71.201541811301468</v>
      </c>
      <c r="NT12" s="52">
        <f>HLOOKUP($B12,DM!$3:$10000,NT$3,0)</f>
        <v>71.543963112331227</v>
      </c>
      <c r="NU12" s="52">
        <f>HLOOKUP($B12,DM!$3:$10000,NU$3,0)</f>
        <v>72.085823902921689</v>
      </c>
      <c r="NV12" s="52">
        <f>HLOOKUP($B12,DM!$3:$10000,NV$3,0)</f>
        <v>71.936734874772995</v>
      </c>
      <c r="NW12" s="52">
        <f>HLOOKUP($B12,DM!$3:$10000,NW$3,0)</f>
        <v>72.056119181149555</v>
      </c>
    </row>
    <row r="13" spans="1:387" s="52" customFormat="1" ht="15" customHeight="1" x14ac:dyDescent="0.2">
      <c r="A13" s="53"/>
      <c r="B13" s="54" t="s">
        <v>181</v>
      </c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2">
        <f>HLOOKUP($B13,DM!$3:$10000,DR$3,0)</f>
        <v>72.053080292831382</v>
      </c>
      <c r="DS13" s="52">
        <f>HLOOKUP($B13,DM!$3:$10000,DS$3,0)</f>
        <v>72.910794749077979</v>
      </c>
      <c r="DT13" s="52">
        <f>HLOOKUP($B13,DM!$3:$10000,DT$3,0)</f>
        <v>73.87480242724348</v>
      </c>
      <c r="DU13" s="52">
        <f>HLOOKUP($B13,DM!$3:$10000,DU$3,0)</f>
        <v>73.506812345712419</v>
      </c>
      <c r="DV13" s="52">
        <f>HLOOKUP($B13,DM!$3:$10000,DV$3,0)</f>
        <v>74.023819516840192</v>
      </c>
      <c r="DW13" s="52">
        <f>HLOOKUP($B13,DM!$3:$10000,DW$3,0)</f>
        <v>74.789943271821386</v>
      </c>
      <c r="DX13" s="52">
        <f>HLOOKUP($B13,DM!$3:$10000,DX$3,0)</f>
        <v>74.531399632164863</v>
      </c>
      <c r="DY13" s="52">
        <f>HLOOKUP($B13,DM!$3:$10000,DY$3,0)</f>
        <v>75.668183676829045</v>
      </c>
      <c r="DZ13" s="52">
        <f>HLOOKUP($B13,DM!$3:$10000,DZ$3,0)</f>
        <v>76.511301460188662</v>
      </c>
      <c r="EA13" s="52">
        <f>HLOOKUP($B13,DM!$3:$10000,EA$3,0)</f>
        <v>75.261020276055035</v>
      </c>
      <c r="EB13" s="52">
        <f>HLOOKUP($B13,DM!$3:$10000,EB$3,0)</f>
        <v>75.553711012271435</v>
      </c>
      <c r="EC13" s="52">
        <f>HLOOKUP($B13,DM!$3:$10000,EC$3,0)</f>
        <v>75.765659476428127</v>
      </c>
      <c r="ED13" s="52">
        <f>HLOOKUP($B13,DM!$3:$10000,ED$3,0)</f>
        <v>74.752493051309841</v>
      </c>
      <c r="EE13" s="52">
        <f>HLOOKUP($B13,DM!$3:$10000,EE$3,0)</f>
        <v>75.050820056754063</v>
      </c>
      <c r="EF13" s="52">
        <f>HLOOKUP($B13,DM!$3:$10000,EF$3,0)</f>
        <v>76.175625895880117</v>
      </c>
      <c r="EG13" s="52">
        <f>HLOOKUP($B13,DM!$3:$10000,EG$3,0)</f>
        <v>75.855685033887724</v>
      </c>
      <c r="EH13" s="52">
        <f>HLOOKUP($B13,DM!$3:$10000,EH$3,0)</f>
        <v>76.68697141534156</v>
      </c>
      <c r="EI13" s="52">
        <f>HLOOKUP($B13,DM!$3:$10000,EI$3,0)</f>
        <v>77.325096517266644</v>
      </c>
      <c r="EJ13" s="52">
        <f>HLOOKUP($B13,DM!$3:$10000,EJ$3,0)</f>
        <v>78.162566853836566</v>
      </c>
      <c r="EK13" s="52">
        <f>HLOOKUP($B13,DM!$3:$10000,EK$3,0)</f>
        <v>78.97035712350295</v>
      </c>
      <c r="EL13" s="52">
        <f>HLOOKUP($B13,DM!$3:$10000,EL$3,0)</f>
        <v>79.579222056867977</v>
      </c>
      <c r="EM13" s="52">
        <f>HLOOKUP($B13,DM!$3:$10000,EM$3,0)</f>
        <v>78.496442012194123</v>
      </c>
      <c r="EN13" s="52">
        <f>HLOOKUP($B13,DM!$3:$10000,EN$3,0)</f>
        <v>79.001791319495808</v>
      </c>
      <c r="EO13" s="52">
        <f>HLOOKUP($B13,DM!$3:$10000,EO$3,0)</f>
        <v>79.046163453795472</v>
      </c>
      <c r="EP13" s="52">
        <f>HLOOKUP($B13,DM!$3:$10000,EP$3,0)</f>
        <v>77.960497039543412</v>
      </c>
      <c r="EQ13" s="52">
        <f>HLOOKUP($B13,DM!$3:$10000,EQ$3,0)</f>
        <v>77.921013497222418</v>
      </c>
      <c r="ER13" s="52">
        <f>HLOOKUP($B13,DM!$3:$10000,ER$3,0)</f>
        <v>78.563187422226321</v>
      </c>
      <c r="ES13" s="52">
        <f>HLOOKUP($B13,DM!$3:$10000,ES$3,0)</f>
        <v>77.885728772529632</v>
      </c>
      <c r="ET13" s="52">
        <f>HLOOKUP($B13,DM!$3:$10000,ET$3,0)</f>
        <v>79.066460990219255</v>
      </c>
      <c r="EU13" s="52">
        <f>HLOOKUP($B13,DM!$3:$10000,EU$3,0)</f>
        <v>79.740154670595814</v>
      </c>
      <c r="EV13" s="52">
        <f>HLOOKUP($B13,DM!$3:$10000,EV$3,0)</f>
        <v>79.151391431509992</v>
      </c>
      <c r="EW13" s="52">
        <f>HLOOKUP($B13,DM!$3:$10000,EW$3,0)</f>
        <v>79.310503587241683</v>
      </c>
      <c r="EX13" s="52">
        <f>HLOOKUP($B13,DM!$3:$10000,EX$3,0)</f>
        <v>79.624279937510053</v>
      </c>
      <c r="EY13" s="52">
        <f>HLOOKUP($B13,DM!$3:$10000,EY$3,0)</f>
        <v>78.125074171821367</v>
      </c>
      <c r="EZ13" s="52">
        <f>HLOOKUP($B13,DM!$3:$10000,EZ$3,0)</f>
        <v>78.760635760656442</v>
      </c>
      <c r="FA13" s="52">
        <f>HLOOKUP($B13,DM!$3:$10000,FA$3,0)</f>
        <v>79.236254190947164</v>
      </c>
      <c r="FB13" s="52">
        <f>HLOOKUP($B13,DM!$3:$10000,FB$3,0)</f>
        <v>78.920129508754457</v>
      </c>
      <c r="FC13" s="52">
        <f>HLOOKUP($B13,DM!$3:$10000,FC$3,0)</f>
        <v>79.546719359395794</v>
      </c>
      <c r="FD13" s="52">
        <f>HLOOKUP($B13,DM!$3:$10000,FD$3,0)</f>
        <v>80.319385832295026</v>
      </c>
      <c r="FE13" s="52">
        <f>HLOOKUP($B13,DM!$3:$10000,FE$3,0)</f>
        <v>78.604974829512244</v>
      </c>
      <c r="FF13" s="52">
        <f>HLOOKUP($B13,DM!$3:$10000,FF$3,0)</f>
        <v>78.955496631526017</v>
      </c>
      <c r="FG13" s="52">
        <f>HLOOKUP($B13,DM!$3:$10000,FG$3,0)</f>
        <v>79.672094410154003</v>
      </c>
      <c r="FH13" s="52">
        <f>HLOOKUP($B13,DM!$3:$10000,FH$3,0)</f>
        <v>79.279558541197446</v>
      </c>
      <c r="FI13" s="52">
        <f>HLOOKUP($B13,DM!$3:$10000,FI$3,0)</f>
        <v>80.144758832825005</v>
      </c>
      <c r="FJ13" s="52">
        <f>HLOOKUP($B13,DM!$3:$10000,FJ$3,0)</f>
        <v>80.119902569227207</v>
      </c>
      <c r="FK13" s="52">
        <f>HLOOKUP($B13,DM!$3:$10000,FK$3,0)</f>
        <v>78.494412888068851</v>
      </c>
      <c r="FL13" s="52">
        <f>HLOOKUP($B13,DM!$3:$10000,FL$3,0)</f>
        <v>78.464300577673427</v>
      </c>
      <c r="FM13" s="52">
        <f>HLOOKUP($B13,DM!$3:$10000,FM$3,0)</f>
        <v>78.862436455212915</v>
      </c>
      <c r="FN13" s="52">
        <f>HLOOKUP($B13,DM!$3:$10000,FN$3,0)</f>
        <v>78.947762672541671</v>
      </c>
      <c r="FO13" s="52">
        <f>HLOOKUP($B13,DM!$3:$10000,FO$3,0)</f>
        <v>80.473011145858052</v>
      </c>
      <c r="FP13" s="52">
        <f>HLOOKUP($B13,DM!$3:$10000,FP$3,0)</f>
        <v>82.64218652317976</v>
      </c>
      <c r="FQ13" s="52">
        <f>HLOOKUP($B13,DM!$3:$10000,FQ$3,0)</f>
        <v>82.652647710094172</v>
      </c>
      <c r="FR13" s="52">
        <f>HLOOKUP($B13,DM!$3:$10000,FR$3,0)</f>
        <v>83.321023870675958</v>
      </c>
      <c r="FS13" s="52">
        <f>HLOOKUP($B13,DM!$3:$10000,FS$3,0)</f>
        <v>83.186795404282847</v>
      </c>
      <c r="FT13" s="52">
        <f>HLOOKUP($B13,DM!$3:$10000,FT$3,0)</f>
        <v>83.010215231663324</v>
      </c>
      <c r="FU13" s="52">
        <f>HLOOKUP($B13,DM!$3:$10000,FU$3,0)</f>
        <v>83.481413430176275</v>
      </c>
      <c r="FV13" s="52">
        <f>HLOOKUP($B13,DM!$3:$10000,FV$3,0)</f>
        <v>83.824844161369285</v>
      </c>
      <c r="FW13" s="52">
        <f>HLOOKUP($B13,DM!$3:$10000,FW$3,0)</f>
        <v>82.581480916289394</v>
      </c>
      <c r="FX13" s="52">
        <f>HLOOKUP($B13,DM!$3:$10000,FX$3,0)</f>
        <v>82.5638469233769</v>
      </c>
      <c r="FY13" s="52">
        <f>HLOOKUP($B13,DM!$3:$10000,FY$3,0)</f>
        <v>82.766095257473253</v>
      </c>
      <c r="FZ13" s="52">
        <f>HLOOKUP($B13,DM!$3:$10000,FZ$3,0)</f>
        <v>82.493610402646951</v>
      </c>
      <c r="GA13" s="52">
        <f>HLOOKUP($B13,DM!$3:$10000,GA$3,0)</f>
        <v>82.89882729332696</v>
      </c>
      <c r="GB13" s="52">
        <f>HLOOKUP($B13,DM!$3:$10000,GB$3,0)</f>
        <v>83.639544176290485</v>
      </c>
      <c r="GC13" s="52">
        <f>HLOOKUP($B13,DM!$3:$10000,GC$3,0)</f>
        <v>83.861065279686954</v>
      </c>
      <c r="GD13" s="52">
        <f>HLOOKUP($B13,DM!$3:$10000,GD$3,0)</f>
        <v>85.511528570545039</v>
      </c>
      <c r="GE13" s="52">
        <f>HLOOKUP($B13,DM!$3:$10000,GE$3,0)</f>
        <v>86.855281542383139</v>
      </c>
      <c r="GF13" s="52">
        <f>HLOOKUP($B13,DM!$3:$10000,GF$3,0)</f>
        <v>87.636525612472155</v>
      </c>
      <c r="GG13" s="52">
        <f>HLOOKUP($B13,DM!$3:$10000,GG$3,0)</f>
        <v>88.051868349418456</v>
      </c>
      <c r="GH13" s="52">
        <f>HLOOKUP($B13,DM!$3:$10000,GH$3,0)</f>
        <v>88.493079270807556</v>
      </c>
      <c r="GI13" s="52">
        <f>HLOOKUP($B13,DM!$3:$10000,GI$3,0)</f>
        <v>88.013385267541238</v>
      </c>
      <c r="GJ13" s="52">
        <f>HLOOKUP($B13,DM!$3:$10000,GJ$3,0)</f>
        <v>88.125694961357866</v>
      </c>
      <c r="GK13" s="52">
        <f>HLOOKUP($B13,DM!$3:$10000,GK$3,0)</f>
        <v>88.443654141280476</v>
      </c>
      <c r="GL13" s="52">
        <f>HLOOKUP($B13,DM!$3:$10000,GL$3,0)</f>
        <v>88.350590048290044</v>
      </c>
      <c r="GM13" s="52">
        <f>HLOOKUP($B13,DM!$3:$10000,GM$3,0)</f>
        <v>88.962237824392588</v>
      </c>
      <c r="GN13" s="52">
        <f>HLOOKUP($B13,DM!$3:$10000,GN$3,0)</f>
        <v>89.511341854183541</v>
      </c>
      <c r="GO13" s="52">
        <f>HLOOKUP($B13,DM!$3:$10000,GO$3,0)</f>
        <v>89.349928956646991</v>
      </c>
      <c r="GP13" s="52">
        <f>HLOOKUP($B13,DM!$3:$10000,GP$3,0)</f>
        <v>89.368834869519958</v>
      </c>
      <c r="GQ13" s="52">
        <f>HLOOKUP($B13,DM!$3:$10000,GQ$3,0)</f>
        <v>89.274760086564385</v>
      </c>
      <c r="GR13" s="52">
        <f>HLOOKUP($B13,DM!$3:$10000,GR$3,0)</f>
        <v>89.403546577575881</v>
      </c>
      <c r="GS13" s="52">
        <f>HLOOKUP($B13,DM!$3:$10000,GS$3,0)</f>
        <v>90.176954222122305</v>
      </c>
      <c r="GT13" s="52">
        <f>HLOOKUP($B13,DM!$3:$10000,GT$3,0)</f>
        <v>90.733577764514067</v>
      </c>
      <c r="GU13" s="52">
        <f>HLOOKUP($B13,DM!$3:$10000,GU$3,0)</f>
        <v>89.803145318855897</v>
      </c>
      <c r="GV13" s="52">
        <f>HLOOKUP($B13,DM!$3:$10000,GV$3,0)</f>
        <v>89.710515358252451</v>
      </c>
      <c r="GW13" s="52">
        <f>HLOOKUP($B13,DM!$3:$10000,GW$3,0)</f>
        <v>89.905832612664554</v>
      </c>
      <c r="GX13" s="52">
        <f>HLOOKUP($B13,DM!$3:$10000,GX$3,0)</f>
        <v>89.859541460997491</v>
      </c>
      <c r="GY13" s="52">
        <f>HLOOKUP($B13,DM!$3:$10000,GY$3,0)</f>
        <v>90.551606284106128</v>
      </c>
      <c r="GZ13" s="52">
        <f>HLOOKUP($B13,DM!$3:$10000,GZ$3,0)</f>
        <v>90.875467718676347</v>
      </c>
      <c r="HA13" s="52">
        <f>HLOOKUP($B13,DM!$3:$10000,HA$3,0)</f>
        <v>89.974699019153746</v>
      </c>
      <c r="HB13" s="52">
        <f>HLOOKUP($B13,DM!$3:$10000,HB$3,0)</f>
        <v>89.994360055328173</v>
      </c>
      <c r="HC13" s="52">
        <f>HLOOKUP($B13,DM!$3:$10000,HC$3,0)</f>
        <v>90.18895390054162</v>
      </c>
      <c r="HD13" s="52">
        <f>HLOOKUP($B13,DM!$3:$10000,HD$3,0)</f>
        <v>90.434604907186426</v>
      </c>
      <c r="HE13" s="52">
        <f>HLOOKUP($B13,DM!$3:$10000,HE$3,0)</f>
        <v>91.498322337441095</v>
      </c>
      <c r="HF13" s="52">
        <f>HLOOKUP($B13,DM!$3:$10000,HF$3,0)</f>
        <v>93.145550116458352</v>
      </c>
      <c r="HG13" s="52">
        <f>HLOOKUP($B13,DM!$3:$10000,HG$3,0)</f>
        <v>93.035870711305876</v>
      </c>
      <c r="HH13" s="52">
        <f>HLOOKUP($B13,DM!$3:$10000,HH$3,0)</f>
        <v>94.687663007856585</v>
      </c>
      <c r="HI13" s="52">
        <f>HLOOKUP($B13,DM!$3:$10000,HI$3,0)</f>
        <v>95.138478465306974</v>
      </c>
      <c r="HJ13" s="52">
        <f>HLOOKUP($B13,DM!$3:$10000,HJ$3,0)</f>
        <v>95.101908755494364</v>
      </c>
      <c r="HK13" s="52">
        <f>HLOOKUP($B13,DM!$3:$10000,HK$3,0)</f>
        <v>96.765428785202033</v>
      </c>
      <c r="HL13" s="52">
        <f>HLOOKUP($B13,DM!$3:$10000,HL$3,0)</f>
        <v>98.905080639082882</v>
      </c>
      <c r="HM13" s="52">
        <f>HLOOKUP($B13,DM!$3:$10000,HM$3,0)</f>
        <v>99.735376702252452</v>
      </c>
      <c r="HN13" s="52">
        <f>HLOOKUP($B13,DM!$3:$10000,HN$3,0)</f>
        <v>99.981898337674096</v>
      </c>
      <c r="HO13" s="52">
        <f>HLOOKUP($B13,DM!$3:$10000,HO$3,0)</f>
        <v>101.0509256064057</v>
      </c>
      <c r="HP13" s="52">
        <f>HLOOKUP($B13,DM!$3:$10000,HP$3,0)</f>
        <v>100.78646457777857</v>
      </c>
      <c r="HQ13" s="52">
        <f>HLOOKUP($B13,DM!$3:$10000,HQ$3,0)</f>
        <v>101.54268740046169</v>
      </c>
      <c r="HR13" s="52">
        <f>HLOOKUP($B13,DM!$3:$10000,HR$3,0)</f>
        <v>101.36738065839941</v>
      </c>
      <c r="HS13" s="52">
        <f>HLOOKUP($B13,DM!$3:$10000,HS$3,0)</f>
        <v>99.265931305597803</v>
      </c>
      <c r="HT13" s="52">
        <f>HLOOKUP($B13,DM!$3:$10000,HT$3,0)</f>
        <v>100.00834168970911</v>
      </c>
      <c r="HU13" s="52">
        <f>HLOOKUP($B13,DM!$3:$10000,HU$3,0)</f>
        <v>100.77372109266737</v>
      </c>
      <c r="HV13" s="52">
        <f>HLOOKUP($B13,DM!$3:$10000,HV$3,0)</f>
        <v>100.89295484507468</v>
      </c>
      <c r="HW13" s="52">
        <f>HLOOKUP($B13,DM!$3:$10000,HW$3,0)</f>
        <v>103.00592813632801</v>
      </c>
      <c r="HX13" s="52">
        <f>HLOOKUP($B13,DM!$3:$10000,HX$3,0)</f>
        <v>105.64368536817381</v>
      </c>
      <c r="HY13" s="52">
        <f>HLOOKUP($B13,DM!$3:$10000,HY$3,0)</f>
        <v>105.67007488035904</v>
      </c>
      <c r="HZ13" s="52">
        <f>HLOOKUP($B13,DM!$3:$10000,HZ$3,0)</f>
        <v>107.22275624031496</v>
      </c>
      <c r="IA13" s="52">
        <f>HLOOKUP($B13,DM!$3:$10000,IA$3,0)</f>
        <v>107.77515139697991</v>
      </c>
      <c r="IB13" s="52">
        <f>HLOOKUP($B13,DM!$3:$10000,IB$3,0)</f>
        <v>107.53495021379426</v>
      </c>
      <c r="IC13" s="52">
        <f>HLOOKUP($B13,DM!$3:$10000,IC$3,0)</f>
        <v>107.51407855262885</v>
      </c>
      <c r="ID13" s="52">
        <f>HLOOKUP($B13,DM!$3:$10000,ID$3,0)</f>
        <v>108.68070341986657</v>
      </c>
      <c r="IE13" s="52">
        <f>HLOOKUP($B13,DM!$3:$10000,IE$3,0)</f>
        <v>107.76285733104629</v>
      </c>
      <c r="IF13" s="52">
        <f>HLOOKUP($B13,DM!$3:$10000,IF$3,0)</f>
        <v>108.26620792796562</v>
      </c>
      <c r="IG13" s="52">
        <f>HLOOKUP($B13,DM!$3:$10000,IG$3,0)</f>
        <v>108.89077447026141</v>
      </c>
      <c r="IH13" s="52">
        <f>HLOOKUP($B13,DM!$3:$10000,IH$3,0)</f>
        <v>107.46138311227551</v>
      </c>
      <c r="II13" s="52">
        <f>HLOOKUP($B13,DM!$3:$10000,II$3,0)</f>
        <v>106.17422629769115</v>
      </c>
      <c r="IJ13" s="52">
        <f>HLOOKUP($B13,DM!$3:$10000,IJ$3,0)</f>
        <v>104.43332787511599</v>
      </c>
      <c r="IK13" s="52">
        <f>HLOOKUP($B13,DM!$3:$10000,IK$3,0)</f>
        <v>101.32460027301579</v>
      </c>
      <c r="IL13" s="52">
        <f>HLOOKUP($B13,DM!$3:$10000,IL$3,0)</f>
        <v>101.87337708475978</v>
      </c>
      <c r="IM13" s="52">
        <f>HLOOKUP($B13,DM!$3:$10000,IM$3,0)</f>
        <v>103.15728336369234</v>
      </c>
      <c r="IN13" s="52">
        <f>HLOOKUP($B13,DM!$3:$10000,IN$3,0)</f>
        <v>104.1221605169433</v>
      </c>
      <c r="IO13" s="52">
        <f>HLOOKUP($B13,DM!$3:$10000,IO$3,0)</f>
        <v>105.67708042844887</v>
      </c>
      <c r="IP13" s="52">
        <f>HLOOKUP($B13,DM!$3:$10000,IP$3,0)</f>
        <v>106.16332156772133</v>
      </c>
      <c r="IQ13" s="52">
        <f>HLOOKUP($B13,DM!$3:$10000,IQ$3,0)</f>
        <v>104.03256381012309</v>
      </c>
      <c r="IR13" s="52">
        <f>HLOOKUP($B13,DM!$3:$10000,IR$3,0)</f>
        <v>103.12832815511072</v>
      </c>
      <c r="IS13" s="52">
        <f>HLOOKUP($B13,DM!$3:$10000,IS$3,0)</f>
        <v>103.071223502576</v>
      </c>
      <c r="IT13" s="52">
        <f>HLOOKUP($B13,DM!$3:$10000,IT$3,0)</f>
        <v>102.37214909348351</v>
      </c>
      <c r="IU13" s="52">
        <f>HLOOKUP($B13,DM!$3:$10000,IU$3,0)</f>
        <v>103.31914293740161</v>
      </c>
      <c r="IV13" s="52">
        <f>HLOOKUP($B13,DM!$3:$10000,IV$3,0)</f>
        <v>103.80233161991299</v>
      </c>
      <c r="IW13" s="52">
        <f>HLOOKUP($B13,DM!$3:$10000,IW$3,0)</f>
        <v>103.41741290765152</v>
      </c>
      <c r="IX13" s="52">
        <f>HLOOKUP($B13,DM!$3:$10000,IX$3,0)</f>
        <v>103.5891667851176</v>
      </c>
      <c r="IY13" s="52">
        <f>HLOOKUP($B13,DM!$3:$10000,IY$3,0)</f>
        <v>103.5163452010885</v>
      </c>
      <c r="IZ13" s="52">
        <f>HLOOKUP($B13,DM!$3:$10000,IZ$3,0)</f>
        <v>104.77730325577977</v>
      </c>
      <c r="JA13" s="52">
        <f>HLOOKUP($B13,DM!$3:$10000,JA$3,0)</f>
        <v>105.8850042251604</v>
      </c>
      <c r="JB13" s="52">
        <f>HLOOKUP($B13,DM!$3:$10000,JB$3,0)</f>
        <v>106.56998216273361</v>
      </c>
      <c r="JC13" s="52">
        <f>HLOOKUP($B13,DM!$3:$10000,JC$3,0)</f>
        <v>107.76877849960213</v>
      </c>
      <c r="JD13" s="52">
        <f>HLOOKUP($B13,DM!$3:$10000,JD$3,0)</f>
        <v>107.4381020794188</v>
      </c>
      <c r="JE13" s="52">
        <f>HLOOKUP($B13,DM!$3:$10000,JE$3,0)</f>
        <v>108.01021149697867</v>
      </c>
      <c r="JF13" s="52">
        <f>HLOOKUP($B13,DM!$3:$10000,JF$3,0)</f>
        <v>109.03530349672678</v>
      </c>
      <c r="JG13" s="52">
        <f>HLOOKUP($B13,DM!$3:$10000,JG$3,0)</f>
        <v>108.81448152301081</v>
      </c>
      <c r="JH13" s="52">
        <f>HLOOKUP($B13,DM!$3:$10000,JH$3,0)</f>
        <v>108.03872340897951</v>
      </c>
      <c r="JI13" s="52">
        <f>HLOOKUP($B13,DM!$3:$10000,JI$3,0)</f>
        <v>109.52282640240362</v>
      </c>
      <c r="JJ13" s="52">
        <f>HLOOKUP($B13,DM!$3:$10000,JJ$3,0)</f>
        <v>109.97244059203115</v>
      </c>
      <c r="JK13" s="52">
        <f>HLOOKUP($B13,DM!$3:$10000,JK$3,0)</f>
        <v>110.69098040219878</v>
      </c>
      <c r="JL13" s="52">
        <f>HLOOKUP($B13,DM!$3:$10000,JL$3,0)</f>
        <v>111.59297955618487</v>
      </c>
      <c r="JM13" s="52">
        <f>HLOOKUP($B13,DM!$3:$10000,JM$3,0)</f>
        <v>112.59779165578831</v>
      </c>
      <c r="JN13" s="52">
        <f>HLOOKUP($B13,DM!$3:$10000,JN$3,0)</f>
        <v>113.62716345601973</v>
      </c>
      <c r="JO13" s="52">
        <f>HLOOKUP($B13,DM!$3:$10000,JO$3,0)</f>
        <v>113.10657026825379</v>
      </c>
      <c r="JP13" s="52">
        <f>HLOOKUP($B13,DM!$3:$10000,JP$3,0)</f>
        <v>112.82487833621595</v>
      </c>
      <c r="JQ13" s="52">
        <f>HLOOKUP($B13,DM!$3:$10000,JQ$3,0)</f>
        <v>112.28571065215181</v>
      </c>
      <c r="JR13" s="52">
        <f>HLOOKUP($B13,DM!$3:$10000,JR$3,0)</f>
        <v>110.92998180115924</v>
      </c>
      <c r="JS13" s="52">
        <f>HLOOKUP($B13,DM!$3:$10000,JS$3,0)</f>
        <v>110.81395104196253</v>
      </c>
      <c r="JT13" s="52">
        <f>HLOOKUP($B13,DM!$3:$10000,JT$3,0)</f>
        <v>110.66041804735906</v>
      </c>
      <c r="JU13" s="52">
        <f>HLOOKUP($B13,DM!$3:$10000,JU$3,0)</f>
        <v>109.74944416876815</v>
      </c>
      <c r="JV13" s="52">
        <f>HLOOKUP($B13,DM!$3:$10000,JV$3,0)</f>
        <v>109.56186254206237</v>
      </c>
      <c r="JW13" s="52">
        <f>HLOOKUP($B13,DM!$3:$10000,JW$3,0)</f>
        <v>109.86726317102176</v>
      </c>
      <c r="JX13" s="52">
        <f>HLOOKUP($B13,DM!$3:$10000,JX$3,0)</f>
        <v>109.58752969293313</v>
      </c>
      <c r="JY13" s="52">
        <f>HLOOKUP($B13,DM!$3:$10000,JY$3,0)</f>
        <v>110.38149853269796</v>
      </c>
      <c r="JZ13" s="52">
        <f>HLOOKUP($B13,DM!$3:$10000,JZ$3,0)</f>
        <v>110.85404849034603</v>
      </c>
      <c r="KA13" s="52">
        <f>HLOOKUP($B13,DM!$3:$10000,KA$3,0)</f>
        <v>110.54851341462096</v>
      </c>
      <c r="KB13" s="52">
        <f>HLOOKUP($B13,DM!$3:$10000,KB$3,0)</f>
        <v>110.88058478392155</v>
      </c>
      <c r="KC13" s="52">
        <f>HLOOKUP($B13,DM!$3:$10000,KC$3,0)</f>
        <v>111.11766074054133</v>
      </c>
      <c r="KD13" s="52">
        <f>HLOOKUP($B13,DM!$3:$10000,KD$3,0)</f>
        <v>110.8470896592397</v>
      </c>
      <c r="KE13" s="52">
        <f>HLOOKUP($B13,DM!$3:$10000,KE$3,0)</f>
        <v>111.19524247659589</v>
      </c>
      <c r="KF13" s="52">
        <f>HLOOKUP($B13,DM!$3:$10000,KF$3,0)</f>
        <v>111.45498286977174</v>
      </c>
      <c r="KG13" s="52">
        <f>HLOOKUP($B13,DM!$3:$10000,KG$3,0)</f>
        <v>111.55547351310884</v>
      </c>
      <c r="KH13" s="52">
        <f>HLOOKUP($B13,DM!$3:$10000,KH$3,0)</f>
        <v>111.72591669615066</v>
      </c>
      <c r="KI13" s="52">
        <f>HLOOKUP($B13,DM!$3:$10000,KI$3,0)</f>
        <v>112.02398716035708</v>
      </c>
      <c r="KJ13" s="52">
        <f>HLOOKUP($B13,DM!$3:$10000,KJ$3,0)</f>
        <v>112.79105210877181</v>
      </c>
      <c r="KK13" s="52">
        <f>HLOOKUP($B13,DM!$3:$10000,KK$3,0)</f>
        <v>113.48771755106138</v>
      </c>
      <c r="KL13" s="52">
        <f>HLOOKUP($B13,DM!$3:$10000,KL$3,0)</f>
        <v>114.5124545789398</v>
      </c>
      <c r="KM13" s="52">
        <f>HLOOKUP($B13,DM!$3:$10000,KM$3,0)</f>
        <v>114.67899573433078</v>
      </c>
      <c r="KN13" s="52">
        <f>HLOOKUP($B13,DM!$3:$10000,KN$3,0)</f>
        <v>114.73852383604407</v>
      </c>
      <c r="KO13" s="52">
        <f>HLOOKUP($B13,DM!$3:$10000,KO$3,0)</f>
        <v>114.73018785616497</v>
      </c>
      <c r="KP13" s="52">
        <f>HLOOKUP($B13,DM!$3:$10000,KP$3,0)</f>
        <v>114.69090782588766</v>
      </c>
      <c r="KQ13" s="52">
        <f>HLOOKUP($B13,DM!$3:$10000,KQ$3,0)</f>
        <v>114.67811808714623</v>
      </c>
      <c r="KR13" s="52">
        <f>HLOOKUP($B13,DM!$3:$10000,KR$3,0)</f>
        <v>114.75705635465843</v>
      </c>
      <c r="KS13" s="52">
        <f>HLOOKUP($B13,DM!$3:$10000,KS$3,0)</f>
        <v>114.77921122789816</v>
      </c>
      <c r="KT13" s="52">
        <f>HLOOKUP($B13,DM!$3:$10000,KT$3,0)</f>
        <v>115.06562886239902</v>
      </c>
      <c r="KU13" s="52">
        <f>HLOOKUP($B13,DM!$3:$10000,KU$3,0)</f>
        <v>114.75255109858118</v>
      </c>
      <c r="KV13" s="52">
        <f>HLOOKUP($B13,DM!$3:$10000,KV$3,0)</f>
        <v>114.45724654417235</v>
      </c>
      <c r="KW13" s="52">
        <f>HLOOKUP($B13,DM!$3:$10000,KW$3,0)</f>
        <v>114.66913633496941</v>
      </c>
      <c r="KX13" s="52">
        <f>HLOOKUP($B13,DM!$3:$10000,KX$3,0)</f>
        <v>114.82270035082138</v>
      </c>
      <c r="KY13" s="52">
        <f>HLOOKUP($B13,DM!$3:$10000,KY$3,0)</f>
        <v>114.555947272314</v>
      </c>
      <c r="KZ13" s="52">
        <f>HLOOKUP($B13,DM!$3:$10000,KZ$3,0)</f>
        <v>114.62968019742119</v>
      </c>
      <c r="LA13" s="52">
        <f>HLOOKUP($B13,DM!$3:$10000,LA$3,0)</f>
        <v>114.31654409203496</v>
      </c>
      <c r="LB13" s="52">
        <f>HLOOKUP($B13,DM!$3:$10000,LB$3,0)</f>
        <v>113.45649737939682</v>
      </c>
      <c r="LC13" s="52">
        <f>HLOOKUP($B13,DM!$3:$10000,LC$3,0)</f>
        <v>112.78411809651698</v>
      </c>
      <c r="LD13" s="52">
        <f>HLOOKUP($B13,DM!$3:$10000,LD$3,0)</f>
        <v>112.6273021737006</v>
      </c>
      <c r="LE13" s="52">
        <f>HLOOKUP($B13,DM!$3:$10000,LE$3,0)</f>
        <v>112.39158554982056</v>
      </c>
      <c r="LF13" s="52">
        <f>HLOOKUP($B13,DM!$3:$10000,LF$3,0)</f>
        <v>112.35287556632908</v>
      </c>
      <c r="LG13" s="52">
        <f>HLOOKUP($B13,DM!$3:$10000,LG$3,0)</f>
        <v>112.05061469132195</v>
      </c>
      <c r="LH13" s="52">
        <f>HLOOKUP($B13,DM!$3:$10000,LH$3,0)</f>
        <v>111.42166450188402</v>
      </c>
      <c r="LI13" s="52">
        <f>HLOOKUP($B13,DM!$3:$10000,LI$3,0)</f>
        <v>111.25867796572713</v>
      </c>
      <c r="LJ13" s="52">
        <f>HLOOKUP($B13,DM!$3:$10000,LJ$3,0)</f>
        <v>111.17977138689739</v>
      </c>
      <c r="LK13" s="52">
        <f>HLOOKUP($B13,DM!$3:$10000,LK$3,0)</f>
        <v>110.28897304120457</v>
      </c>
      <c r="LL13" s="52">
        <f>HLOOKUP($B13,DM!$3:$10000,LL$3,0)</f>
        <v>110.51538284294573</v>
      </c>
      <c r="LM13" s="52">
        <f>HLOOKUP($B13,DM!$3:$10000,LM$3,0)</f>
        <v>110.96850299041266</v>
      </c>
      <c r="LN13" s="52">
        <f>HLOOKUP($B13,DM!$3:$10000,LN$3,0)</f>
        <v>111.08987742036618</v>
      </c>
      <c r="LO13" s="52">
        <f>HLOOKUP($B13,DM!$3:$10000,LO$3,0)</f>
        <v>115.53013170546143</v>
      </c>
      <c r="LP13" s="52">
        <f>HLOOKUP($B13,DM!$3:$10000,LP$3,0)</f>
        <v>120.27950592729491</v>
      </c>
      <c r="LQ13" s="52">
        <f>HLOOKUP($B13,DM!$3:$10000,LQ$3,0)</f>
        <v>124.15859973683519</v>
      </c>
      <c r="LR13" s="52">
        <f>HLOOKUP($B13,DM!$3:$10000,LR$3,0)</f>
        <v>124.51076012541775</v>
      </c>
      <c r="LS13" s="52">
        <f>HLOOKUP($B13,DM!$3:$10000,LS$3,0)</f>
        <v>124.69887680938221</v>
      </c>
      <c r="LT13" s="52">
        <f>HLOOKUP($B13,DM!$3:$10000,LT$3,0)</f>
        <v>125.45456973531532</v>
      </c>
      <c r="LU13" s="52">
        <f>HLOOKUP($B13,DM!$3:$10000,LU$3,0)</f>
        <v>125.64949485656855</v>
      </c>
      <c r="LV13" s="52">
        <f>HLOOKUP($B13,DM!$3:$10000,LV$3,0)</f>
        <v>126.07911160440044</v>
      </c>
      <c r="LW13" s="52">
        <f>HLOOKUP($B13,DM!$3:$10000,LW$3,0)</f>
        <v>124.44750527551895</v>
      </c>
      <c r="LX13" s="52">
        <f>HLOOKUP($B13,DM!$3:$10000,LX$3,0)</f>
        <v>123.76808907018429</v>
      </c>
      <c r="LY13" s="52">
        <f>HLOOKUP($B13,DM!$3:$10000,LY$3,0)</f>
        <v>122.73260599353893</v>
      </c>
      <c r="LZ13" s="52">
        <f>HLOOKUP($B13,DM!$3:$10000,LZ$3,0)</f>
        <v>121.00981242453616</v>
      </c>
      <c r="MA13" s="52">
        <f>HLOOKUP($B13,DM!$3:$10000,MA$3,0)</f>
        <v>120.6842216504989</v>
      </c>
      <c r="MB13" s="52">
        <f>HLOOKUP($B13,DM!$3:$10000,MB$3,0)</f>
        <v>121.24099596473457</v>
      </c>
      <c r="MC13" s="52">
        <f>HLOOKUP($B13,DM!$3:$10000,MC$3,0)</f>
        <v>120.93914483296938</v>
      </c>
      <c r="MD13" s="52">
        <f>HLOOKUP($B13,DM!$3:$10000,MD$3,0)</f>
        <v>122.08472261870089</v>
      </c>
      <c r="ME13" s="52">
        <f>HLOOKUP($B13,DM!$3:$10000,ME$3,0)</f>
        <v>122.28116672438753</v>
      </c>
      <c r="MF13" s="52">
        <f>HLOOKUP($B13,DM!$3:$10000,MF$3,0)</f>
        <v>122.27033403343212</v>
      </c>
      <c r="MG13" s="52">
        <f>HLOOKUP($B13,DM!$3:$10000,MG$3,0)</f>
        <v>121.6928963949708</v>
      </c>
      <c r="MH13" s="52">
        <f>HLOOKUP($B13,DM!$3:$10000,MH$3,0)</f>
        <v>121.35382800586932</v>
      </c>
      <c r="MI13" s="52">
        <f>HLOOKUP($B13,DM!$3:$10000,MI$3,0)</f>
        <v>119.51065347177001</v>
      </c>
      <c r="MJ13" s="52">
        <f>HLOOKUP($B13,DM!$3:$10000,MJ$3,0)</f>
        <v>120.04040519686205</v>
      </c>
      <c r="MK13" s="52">
        <f>HLOOKUP($B13,DM!$3:$10000,MK$3,0)</f>
        <v>120.32090408416876</v>
      </c>
      <c r="ML13" s="52">
        <f>HLOOKUP($B13,DM!$3:$10000,ML$3,0)</f>
        <v>120.70128681879184</v>
      </c>
      <c r="MM13" s="52">
        <f>HLOOKUP($B13,DM!$3:$10000,MM$3,0)</f>
        <v>120.6916532365989</v>
      </c>
      <c r="MN13" s="52">
        <f>HLOOKUP($B13,DM!$3:$10000,MN$3,0)</f>
        <v>121.53978811813903</v>
      </c>
      <c r="MO13" s="52">
        <f>HLOOKUP($B13,DM!$3:$10000,MO$3,0)</f>
        <v>121.04915375568129</v>
      </c>
      <c r="MP13" s="52">
        <f>HLOOKUP($B13,DM!$3:$10000,MP$3,0)</f>
        <v>122.60463745934211</v>
      </c>
      <c r="MQ13" s="52">
        <f>HLOOKUP($B13,DM!$3:$10000,MQ$3,0)</f>
        <v>122.55818473875169</v>
      </c>
      <c r="MR13" s="52">
        <f>HLOOKUP($B13,DM!$3:$10000,MR$3,0)</f>
        <v>120.92711191583258</v>
      </c>
      <c r="MS13" s="52">
        <f>HLOOKUP($B13,DM!$3:$10000,MS$3,0)</f>
        <v>119.634302590516</v>
      </c>
      <c r="MT13" s="52">
        <f>HLOOKUP($B13,DM!$3:$10000,MT$3,0)</f>
        <v>119.52306259337044</v>
      </c>
      <c r="MU13" s="52">
        <f>HLOOKUP($B13,DM!$3:$10000,MU$3,0)</f>
        <v>118.43330852055909</v>
      </c>
      <c r="MV13" s="52">
        <f>HLOOKUP($B13,DM!$3:$10000,MV$3,0)</f>
        <v>118.96572239763347</v>
      </c>
      <c r="MW13" s="52">
        <f>HLOOKUP($B13,DM!$3:$10000,MW$3,0)</f>
        <v>119.27472906572065</v>
      </c>
      <c r="MX13" s="52">
        <f>HLOOKUP($B13,DM!$3:$10000,MX$3,0)</f>
        <v>118.17123165153521</v>
      </c>
      <c r="MY13" s="52">
        <f>HLOOKUP($B13,DM!$3:$10000,MY$3,0)</f>
        <v>117.68698915428224</v>
      </c>
      <c r="MZ13" s="52">
        <f>HLOOKUP($B13,DM!$3:$10000,MZ$3,0)</f>
        <v>117.39471878159988</v>
      </c>
      <c r="NA13" s="52">
        <f>HLOOKUP($B13,DM!$3:$10000,NA$3,0)</f>
        <v>115.41431582975068</v>
      </c>
      <c r="NB13" s="52">
        <f>HLOOKUP($B13,DM!$3:$10000,NB$3,0)</f>
        <v>115.40903659905641</v>
      </c>
      <c r="NC13" s="52">
        <f>HLOOKUP($B13,DM!$3:$10000,NC$3,0)</f>
        <v>114.93864360770894</v>
      </c>
      <c r="ND13" s="52">
        <f>HLOOKUP($B13,DM!$3:$10000,ND$3,0)</f>
        <v>113.97182280630027</v>
      </c>
      <c r="NE13" s="52">
        <f>HLOOKUP($B13,DM!$3:$10000,NE$3,0)</f>
        <v>114.11273549654801</v>
      </c>
      <c r="NF13" s="52">
        <f>HLOOKUP($B13,DM!$3:$10000,NF$3,0)</f>
        <v>114.39193323838207</v>
      </c>
      <c r="NG13" s="52">
        <f>HLOOKUP($B13,DM!$3:$10000,NG$3,0)</f>
        <v>112.45381114241762</v>
      </c>
      <c r="NH13" s="52">
        <f>HLOOKUP($B13,DM!$3:$10000,NH$3,0)</f>
        <v>112.24465072677519</v>
      </c>
      <c r="NI13" s="52">
        <f>HLOOKUP($B13,DM!$3:$10000,NI$3,0)</f>
        <v>112.155665040255</v>
      </c>
      <c r="NJ13" s="52">
        <f>HLOOKUP($B13,DM!$3:$10000,NJ$3,0)</f>
        <v>111.29223976906096</v>
      </c>
      <c r="NK13" s="52">
        <f>HLOOKUP($B13,DM!$3:$10000,NK$3,0)</f>
        <v>111.16131335693228</v>
      </c>
      <c r="NL13" s="52">
        <f>HLOOKUP($B13,DM!$3:$10000,NL$3,0)</f>
        <v>111.0357859721079</v>
      </c>
      <c r="NM13" s="52">
        <f>HLOOKUP($B13,DM!$3:$10000,NM$3,0)</f>
        <v>109.44611833401996</v>
      </c>
      <c r="NN13" s="52">
        <f>HLOOKUP($B13,DM!$3:$10000,NN$3,0)</f>
        <v>109.95345108963539</v>
      </c>
      <c r="NO13" s="52">
        <f>HLOOKUP($B13,DM!$3:$10000,NO$3,0)</f>
        <v>110.50473689942844</v>
      </c>
      <c r="NP13" s="52">
        <f>HLOOKUP($B13,DM!$3:$10000,NP$3,0)</f>
        <v>110.48722860791827</v>
      </c>
      <c r="NQ13" s="52">
        <f>HLOOKUP($B13,DM!$3:$10000,NQ$3,0)</f>
        <v>111.03307790549171</v>
      </c>
      <c r="NR13" s="52">
        <f>HLOOKUP($B13,DM!$3:$10000,NR$3,0)</f>
        <v>111.69186888037463</v>
      </c>
      <c r="NS13" s="52">
        <f>HLOOKUP($B13,DM!$3:$10000,NS$3,0)</f>
        <v>111.10141971272508</v>
      </c>
      <c r="NT13" s="52">
        <f>HLOOKUP($B13,DM!$3:$10000,NT$3,0)</f>
        <v>111.75005617084012</v>
      </c>
      <c r="NU13" s="52">
        <f>HLOOKUP($B13,DM!$3:$10000,NU$3,0)</f>
        <v>112.21621103069073</v>
      </c>
      <c r="NV13" s="52">
        <f>HLOOKUP($B13,DM!$3:$10000,NV$3,0)</f>
        <v>110.95944772230375</v>
      </c>
      <c r="NW13" s="52">
        <f>HLOOKUP($B13,DM!$3:$10000,NW$3,0)</f>
        <v>111.09771681292241</v>
      </c>
    </row>
    <row r="14" spans="1:387" s="52" customFormat="1" ht="15" customHeight="1" x14ac:dyDescent="0.2">
      <c r="A14" s="53"/>
      <c r="B14" s="54" t="s">
        <v>182</v>
      </c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2" t="str">
        <f>HLOOKUP($B14,DM!$3:$10000,DR$3,0)</f>
        <v/>
      </c>
      <c r="DS14" s="52" t="str">
        <f>HLOOKUP($B14,DM!$3:$10000,DS$3,0)</f>
        <v/>
      </c>
      <c r="DT14" s="52" t="str">
        <f>HLOOKUP($B14,DM!$3:$10000,DT$3,0)</f>
        <v/>
      </c>
      <c r="DU14" s="52" t="str">
        <f>HLOOKUP($B14,DM!$3:$10000,DU$3,0)</f>
        <v/>
      </c>
      <c r="DV14" s="52" t="str">
        <f>HLOOKUP($B14,DM!$3:$10000,DV$3,0)</f>
        <v/>
      </c>
      <c r="DW14" s="52" t="str">
        <f>HLOOKUP($B14,DM!$3:$10000,DW$3,0)</f>
        <v/>
      </c>
      <c r="DX14" s="52" t="str">
        <f>HLOOKUP($B14,DM!$3:$10000,DX$3,0)</f>
        <v/>
      </c>
      <c r="DY14" s="52" t="str">
        <f>HLOOKUP($B14,DM!$3:$10000,DY$3,0)</f>
        <v/>
      </c>
      <c r="DZ14" s="52" t="str">
        <f>HLOOKUP($B14,DM!$3:$10000,DZ$3,0)</f>
        <v/>
      </c>
      <c r="EA14" s="52" t="str">
        <f>HLOOKUP($B14,DM!$3:$10000,EA$3,0)</f>
        <v/>
      </c>
      <c r="EB14" s="52" t="str">
        <f>HLOOKUP($B14,DM!$3:$10000,EB$3,0)</f>
        <v/>
      </c>
      <c r="EC14" s="52" t="str">
        <f>HLOOKUP($B14,DM!$3:$10000,EC$3,0)</f>
        <v/>
      </c>
      <c r="ED14" s="52" t="str">
        <f>HLOOKUP($B14,DM!$3:$10000,ED$3,0)</f>
        <v/>
      </c>
      <c r="EE14" s="52" t="str">
        <f>HLOOKUP($B14,DM!$3:$10000,EE$3,0)</f>
        <v/>
      </c>
      <c r="EF14" s="52" t="str">
        <f>HLOOKUP($B14,DM!$3:$10000,EF$3,0)</f>
        <v/>
      </c>
      <c r="EG14" s="52" t="str">
        <f>HLOOKUP($B14,DM!$3:$10000,EG$3,0)</f>
        <v/>
      </c>
      <c r="EH14" s="52" t="str">
        <f>HLOOKUP($B14,DM!$3:$10000,EH$3,0)</f>
        <v/>
      </c>
      <c r="EI14" s="52" t="str">
        <f>HLOOKUP($B14,DM!$3:$10000,EI$3,0)</f>
        <v/>
      </c>
      <c r="EJ14" s="52" t="str">
        <f>HLOOKUP($B14,DM!$3:$10000,EJ$3,0)</f>
        <v/>
      </c>
      <c r="EK14" s="52" t="str">
        <f>HLOOKUP($B14,DM!$3:$10000,EK$3,0)</f>
        <v/>
      </c>
      <c r="EL14" s="52" t="str">
        <f>HLOOKUP($B14,DM!$3:$10000,EL$3,0)</f>
        <v/>
      </c>
      <c r="EM14" s="52" t="str">
        <f>HLOOKUP($B14,DM!$3:$10000,EM$3,0)</f>
        <v/>
      </c>
      <c r="EN14" s="52" t="str">
        <f>HLOOKUP($B14,DM!$3:$10000,EN$3,0)</f>
        <v/>
      </c>
      <c r="EO14" s="52" t="str">
        <f>HLOOKUP($B14,DM!$3:$10000,EO$3,0)</f>
        <v/>
      </c>
      <c r="EP14" s="52" t="str">
        <f>HLOOKUP($B14,DM!$3:$10000,EP$3,0)</f>
        <v/>
      </c>
      <c r="EQ14" s="52" t="str">
        <f>HLOOKUP($B14,DM!$3:$10000,EQ$3,0)</f>
        <v/>
      </c>
      <c r="ER14" s="52" t="str">
        <f>HLOOKUP($B14,DM!$3:$10000,ER$3,0)</f>
        <v/>
      </c>
      <c r="ES14" s="52" t="str">
        <f>HLOOKUP($B14,DM!$3:$10000,ES$3,0)</f>
        <v/>
      </c>
      <c r="ET14" s="52" t="str">
        <f>HLOOKUP($B14,DM!$3:$10000,ET$3,0)</f>
        <v/>
      </c>
      <c r="EU14" s="52" t="str">
        <f>HLOOKUP($B14,DM!$3:$10000,EU$3,0)</f>
        <v/>
      </c>
      <c r="EV14" s="52" t="str">
        <f>HLOOKUP($B14,DM!$3:$10000,EV$3,0)</f>
        <v/>
      </c>
      <c r="EW14" s="52" t="str">
        <f>HLOOKUP($B14,DM!$3:$10000,EW$3,0)</f>
        <v/>
      </c>
      <c r="EX14" s="52" t="str">
        <f>HLOOKUP($B14,DM!$3:$10000,EX$3,0)</f>
        <v/>
      </c>
      <c r="EY14" s="52" t="str">
        <f>HLOOKUP($B14,DM!$3:$10000,EY$3,0)</f>
        <v/>
      </c>
      <c r="EZ14" s="52" t="str">
        <f>HLOOKUP($B14,DM!$3:$10000,EZ$3,0)</f>
        <v/>
      </c>
      <c r="FA14" s="52" t="str">
        <f>HLOOKUP($B14,DM!$3:$10000,FA$3,0)</f>
        <v/>
      </c>
      <c r="FB14" s="52" t="str">
        <f>HLOOKUP($B14,DM!$3:$10000,FB$3,0)</f>
        <v/>
      </c>
      <c r="FC14" s="52" t="str">
        <f>HLOOKUP($B14,DM!$3:$10000,FC$3,0)</f>
        <v/>
      </c>
      <c r="FD14" s="52" t="str">
        <f>HLOOKUP($B14,DM!$3:$10000,FD$3,0)</f>
        <v/>
      </c>
      <c r="FE14" s="52" t="str">
        <f>HLOOKUP($B14,DM!$3:$10000,FE$3,0)</f>
        <v/>
      </c>
      <c r="FF14" s="52" t="str">
        <f>HLOOKUP($B14,DM!$3:$10000,FF$3,0)</f>
        <v/>
      </c>
      <c r="FG14" s="52" t="str">
        <f>HLOOKUP($B14,DM!$3:$10000,FG$3,0)</f>
        <v/>
      </c>
      <c r="FH14" s="52" t="str">
        <f>HLOOKUP($B14,DM!$3:$10000,FH$3,0)</f>
        <v/>
      </c>
      <c r="FI14" s="52" t="str">
        <f>HLOOKUP($B14,DM!$3:$10000,FI$3,0)</f>
        <v/>
      </c>
      <c r="FJ14" s="52" t="str">
        <f>HLOOKUP($B14,DM!$3:$10000,FJ$3,0)</f>
        <v/>
      </c>
      <c r="FK14" s="52" t="str">
        <f>HLOOKUP($B14,DM!$3:$10000,FK$3,0)</f>
        <v/>
      </c>
      <c r="FL14" s="52" t="str">
        <f>HLOOKUP($B14,DM!$3:$10000,FL$3,0)</f>
        <v/>
      </c>
      <c r="FM14" s="52" t="str">
        <f>HLOOKUP($B14,DM!$3:$10000,FM$3,0)</f>
        <v/>
      </c>
      <c r="FN14" s="52" t="str">
        <f>HLOOKUP($B14,DM!$3:$10000,FN$3,0)</f>
        <v/>
      </c>
      <c r="FO14" s="52" t="str">
        <f>HLOOKUP($B14,DM!$3:$10000,FO$3,0)</f>
        <v/>
      </c>
      <c r="FP14" s="52" t="str">
        <f>HLOOKUP($B14,DM!$3:$10000,FP$3,0)</f>
        <v/>
      </c>
      <c r="FQ14" s="52" t="str">
        <f>HLOOKUP($B14,DM!$3:$10000,FQ$3,0)</f>
        <v/>
      </c>
      <c r="FR14" s="52" t="str">
        <f>HLOOKUP($B14,DM!$3:$10000,FR$3,0)</f>
        <v/>
      </c>
      <c r="FS14" s="52" t="str">
        <f>HLOOKUP($B14,DM!$3:$10000,FS$3,0)</f>
        <v/>
      </c>
      <c r="FT14" s="52" t="str">
        <f>HLOOKUP($B14,DM!$3:$10000,FT$3,0)</f>
        <v/>
      </c>
      <c r="FU14" s="52" t="str">
        <f>HLOOKUP($B14,DM!$3:$10000,FU$3,0)</f>
        <v/>
      </c>
      <c r="FV14" s="52" t="str">
        <f>HLOOKUP($B14,DM!$3:$10000,FV$3,0)</f>
        <v/>
      </c>
      <c r="FW14" s="52" t="str">
        <f>HLOOKUP($B14,DM!$3:$10000,FW$3,0)</f>
        <v/>
      </c>
      <c r="FX14" s="52" t="str">
        <f>HLOOKUP($B14,DM!$3:$10000,FX$3,0)</f>
        <v/>
      </c>
      <c r="FY14" s="52" t="str">
        <f>HLOOKUP($B14,DM!$3:$10000,FY$3,0)</f>
        <v/>
      </c>
      <c r="FZ14" s="52" t="str">
        <f>HLOOKUP($B14,DM!$3:$10000,FZ$3,0)</f>
        <v/>
      </c>
      <c r="GA14" s="52" t="str">
        <f>HLOOKUP($B14,DM!$3:$10000,GA$3,0)</f>
        <v/>
      </c>
      <c r="GB14" s="52" t="str">
        <f>HLOOKUP($B14,DM!$3:$10000,GB$3,0)</f>
        <v/>
      </c>
      <c r="GC14" s="52" t="str">
        <f>HLOOKUP($B14,DM!$3:$10000,GC$3,0)</f>
        <v/>
      </c>
      <c r="GD14" s="52" t="str">
        <f>HLOOKUP($B14,DM!$3:$10000,GD$3,0)</f>
        <v/>
      </c>
      <c r="GE14" s="52" t="str">
        <f>HLOOKUP($B14,DM!$3:$10000,GE$3,0)</f>
        <v/>
      </c>
      <c r="GF14" s="52">
        <f>HLOOKUP($B14,DM!$3:$10000,GF$3,0)</f>
        <v>32.704198214046961</v>
      </c>
      <c r="GG14" s="52">
        <f>HLOOKUP($B14,DM!$3:$10000,GG$3,0)</f>
        <v>32.752151429626281</v>
      </c>
      <c r="GH14" s="52">
        <f>HLOOKUP($B14,DM!$3:$10000,GH$3,0)</f>
        <v>32.830564128994538</v>
      </c>
      <c r="GI14" s="52">
        <f>HLOOKUP($B14,DM!$3:$10000,GI$3,0)</f>
        <v>32.921450099819587</v>
      </c>
      <c r="GJ14" s="52">
        <f>HLOOKUP($B14,DM!$3:$10000,GJ$3,0)</f>
        <v>32.959588425213248</v>
      </c>
      <c r="GK14" s="52">
        <f>HLOOKUP($B14,DM!$3:$10000,GK$3,0)</f>
        <v>32.992978677169269</v>
      </c>
      <c r="GL14" s="52">
        <f>HLOOKUP($B14,DM!$3:$10000,GL$3,0)</f>
        <v>32.983041107913813</v>
      </c>
      <c r="GM14" s="52">
        <f>HLOOKUP($B14,DM!$3:$10000,GM$3,0)</f>
        <v>33.004580949842151</v>
      </c>
      <c r="GN14" s="52">
        <f>HLOOKUP($B14,DM!$3:$10000,GN$3,0)</f>
        <v>33.039959165391224</v>
      </c>
      <c r="GO14" s="52">
        <f>HLOOKUP($B14,DM!$3:$10000,GO$3,0)</f>
        <v>33.057320507986297</v>
      </c>
      <c r="GP14" s="52">
        <f>HLOOKUP($B14,DM!$3:$10000,GP$3,0)</f>
        <v>33.123709558586512</v>
      </c>
      <c r="GQ14" s="52">
        <f>HLOOKUP($B14,DM!$3:$10000,GQ$3,0)</f>
        <v>33.180758760035879</v>
      </c>
      <c r="GR14" s="52">
        <f>HLOOKUP($B14,DM!$3:$10000,GR$3,0)</f>
        <v>33.127185759050668</v>
      </c>
      <c r="GS14" s="52">
        <f>HLOOKUP($B14,DM!$3:$10000,GS$3,0)</f>
        <v>33.193138558463517</v>
      </c>
      <c r="GT14" s="52">
        <f>HLOOKUP($B14,DM!$3:$10000,GT$3,0)</f>
        <v>33.271471191587651</v>
      </c>
      <c r="GU14" s="52">
        <f>HLOOKUP($B14,DM!$3:$10000,GU$3,0)</f>
        <v>33.293487914657263</v>
      </c>
      <c r="GV14" s="52">
        <f>HLOOKUP($B14,DM!$3:$10000,GV$3,0)</f>
        <v>33.351824037668123</v>
      </c>
      <c r="GW14" s="52">
        <f>HLOOKUP($B14,DM!$3:$10000,GW$3,0)</f>
        <v>33.395852968155019</v>
      </c>
      <c r="GX14" s="52">
        <f>HLOOKUP($B14,DM!$3:$10000,GX$3,0)</f>
        <v>33.306316674091072</v>
      </c>
      <c r="GY14" s="52">
        <f>HLOOKUP($B14,DM!$3:$10000,GY$3,0)</f>
        <v>33.338519044781698</v>
      </c>
      <c r="GZ14" s="52">
        <f>HLOOKUP($B14,DM!$3:$10000,GZ$3,0)</f>
        <v>33.374069051818303</v>
      </c>
      <c r="HA14" s="52">
        <f>HLOOKUP($B14,DM!$3:$10000,HA$3,0)</f>
        <v>33.353097510467137</v>
      </c>
      <c r="HB14" s="52">
        <f>HLOOKUP($B14,DM!$3:$10000,HB$3,0)</f>
        <v>33.419190326530277</v>
      </c>
      <c r="HC14" s="52">
        <f>HLOOKUP($B14,DM!$3:$10000,HC$3,0)</f>
        <v>33.457200574436094</v>
      </c>
      <c r="HD14" s="52">
        <f>HLOOKUP($B14,DM!$3:$10000,HD$3,0)</f>
        <v>33.482773697843491</v>
      </c>
      <c r="HE14" s="52">
        <f>HLOOKUP($B14,DM!$3:$10000,HE$3,0)</f>
        <v>33.504302997981824</v>
      </c>
      <c r="HF14" s="52">
        <f>HLOOKUP($B14,DM!$3:$10000,HF$3,0)</f>
        <v>33.572176654934843</v>
      </c>
      <c r="HG14" s="52">
        <f>HLOOKUP($B14,DM!$3:$10000,HG$3,0)</f>
        <v>33.602537108966089</v>
      </c>
      <c r="HH14" s="52">
        <f>HLOOKUP($B14,DM!$3:$10000,HH$3,0)</f>
        <v>33.699460171991511</v>
      </c>
      <c r="HI14" s="52">
        <f>HLOOKUP($B14,DM!$3:$10000,HI$3,0)</f>
        <v>33.770331411183392</v>
      </c>
      <c r="HJ14" s="52">
        <f>HLOOKUP($B14,DM!$3:$10000,HJ$3,0)</f>
        <v>33.754630258390321</v>
      </c>
      <c r="HK14" s="52">
        <f>HLOOKUP($B14,DM!$3:$10000,HK$3,0)</f>
        <v>33.779914668580204</v>
      </c>
      <c r="HL14" s="52">
        <f>HLOOKUP($B14,DM!$3:$10000,HL$3,0)</f>
        <v>33.79715005686564</v>
      </c>
      <c r="HM14" s="52">
        <f>HLOOKUP($B14,DM!$3:$10000,HM$3,0)</f>
        <v>33.728287272937607</v>
      </c>
      <c r="HN14" s="52">
        <f>HLOOKUP($B14,DM!$3:$10000,HN$3,0)</f>
        <v>33.735894584470003</v>
      </c>
      <c r="HO14" s="52">
        <f>HLOOKUP($B14,DM!$3:$10000,HO$3,0)</f>
        <v>33.75687429715618</v>
      </c>
      <c r="HP14" s="52">
        <f>HLOOKUP($B14,DM!$3:$10000,HP$3,0)</f>
        <v>33.692127188524182</v>
      </c>
      <c r="HQ14" s="52">
        <f>HLOOKUP($B14,DM!$3:$10000,HQ$3,0)</f>
        <v>33.681806864446337</v>
      </c>
      <c r="HR14" s="52">
        <f>HLOOKUP($B14,DM!$3:$10000,HR$3,0)</f>
        <v>33.633874304861294</v>
      </c>
      <c r="HS14" s="52">
        <f>HLOOKUP($B14,DM!$3:$10000,HS$3,0)</f>
        <v>33.580784509859875</v>
      </c>
      <c r="HT14" s="52">
        <f>HLOOKUP($B14,DM!$3:$10000,HT$3,0)</f>
        <v>33.61593801906119</v>
      </c>
      <c r="HU14" s="52">
        <f>HLOOKUP($B14,DM!$3:$10000,HU$3,0)</f>
        <v>33.687417296343938</v>
      </c>
      <c r="HV14" s="52">
        <f>HLOOKUP($B14,DM!$3:$10000,HV$3,0)</f>
        <v>33.783944097659386</v>
      </c>
      <c r="HW14" s="52">
        <f>HLOOKUP($B14,DM!$3:$10000,HW$3,0)</f>
        <v>33.831898044619315</v>
      </c>
      <c r="HX14" s="52">
        <f>HLOOKUP($B14,DM!$3:$10000,HX$3,0)</f>
        <v>33.887698972253247</v>
      </c>
      <c r="HY14" s="52">
        <f>HLOOKUP($B14,DM!$3:$10000,HY$3,0)</f>
        <v>33.850277259384541</v>
      </c>
      <c r="HZ14" s="52">
        <f>HLOOKUP($B14,DM!$3:$10000,HZ$3,0)</f>
        <v>33.898327254407931</v>
      </c>
      <c r="IA14" s="52">
        <f>HLOOKUP($B14,DM!$3:$10000,IA$3,0)</f>
        <v>33.947930412535776</v>
      </c>
      <c r="IB14" s="52">
        <f>HLOOKUP($B14,DM!$3:$10000,IB$3,0)</f>
        <v>33.882674316095738</v>
      </c>
      <c r="IC14" s="52">
        <f>HLOOKUP($B14,DM!$3:$10000,IC$3,0)</f>
        <v>33.94671162074107</v>
      </c>
      <c r="ID14" s="52">
        <f>HLOOKUP($B14,DM!$3:$10000,ID$3,0)</f>
        <v>34.00015115804365</v>
      </c>
      <c r="IE14" s="52">
        <f>HLOOKUP($B14,DM!$3:$10000,IE$3,0)</f>
        <v>33.890292551605164</v>
      </c>
      <c r="IF14" s="52">
        <f>HLOOKUP($B14,DM!$3:$10000,IF$3,0)</f>
        <v>33.92376949928606</v>
      </c>
      <c r="IG14" s="52">
        <f>HLOOKUP($B14,DM!$3:$10000,IG$3,0)</f>
        <v>33.976519864098151</v>
      </c>
      <c r="IH14" s="52">
        <f>HLOOKUP($B14,DM!$3:$10000,IH$3,0)</f>
        <v>33.991710618721157</v>
      </c>
      <c r="II14" s="52">
        <f>HLOOKUP($B14,DM!$3:$10000,II$3,0)</f>
        <v>34.084534827289779</v>
      </c>
      <c r="IJ14" s="52">
        <f>HLOOKUP($B14,DM!$3:$10000,IJ$3,0)</f>
        <v>34.17142735627985</v>
      </c>
      <c r="IK14" s="52">
        <f>HLOOKUP($B14,DM!$3:$10000,IK$3,0)</f>
        <v>34.28386884611065</v>
      </c>
      <c r="IL14" s="52">
        <f>HLOOKUP($B14,DM!$3:$10000,IL$3,0)</f>
        <v>34.347976500954587</v>
      </c>
      <c r="IM14" s="52">
        <f>HLOOKUP($B14,DM!$3:$10000,IM$3,0)</f>
        <v>34.366756001733009</v>
      </c>
      <c r="IN14" s="52">
        <f>HLOOKUP($B14,DM!$3:$10000,IN$3,0)</f>
        <v>34.461033553431811</v>
      </c>
      <c r="IO14" s="52">
        <f>HLOOKUP($B14,DM!$3:$10000,IO$3,0)</f>
        <v>34.513897764629355</v>
      </c>
      <c r="IP14" s="52">
        <f>HLOOKUP($B14,DM!$3:$10000,IP$3,0)</f>
        <v>34.596226424338653</v>
      </c>
      <c r="IQ14" s="52">
        <f>HLOOKUP($B14,DM!$3:$10000,IQ$3,0)</f>
        <v>34.786650763235166</v>
      </c>
      <c r="IR14" s="52">
        <f>HLOOKUP($B14,DM!$3:$10000,IR$3,0)</f>
        <v>34.822937204172838</v>
      </c>
      <c r="IS14" s="52">
        <f>HLOOKUP($B14,DM!$3:$10000,IS$3,0)</f>
        <v>34.83783918476032</v>
      </c>
      <c r="IT14" s="52">
        <f>HLOOKUP($B14,DM!$3:$10000,IT$3,0)</f>
        <v>35.08285145994693</v>
      </c>
      <c r="IU14" s="52">
        <f>HLOOKUP($B14,DM!$3:$10000,IU$3,0)</f>
        <v>35.144576287191228</v>
      </c>
      <c r="IV14" s="52">
        <f>HLOOKUP($B14,DM!$3:$10000,IV$3,0)</f>
        <v>35.259883389455098</v>
      </c>
      <c r="IW14" s="52">
        <f>HLOOKUP($B14,DM!$3:$10000,IW$3,0)</f>
        <v>35.713495321698979</v>
      </c>
      <c r="IX14" s="52">
        <f>HLOOKUP($B14,DM!$3:$10000,IX$3,0)</f>
        <v>35.827331974105007</v>
      </c>
      <c r="IY14" s="52">
        <f>HLOOKUP($B14,DM!$3:$10000,IY$3,0)</f>
        <v>35.923624517528992</v>
      </c>
      <c r="IZ14" s="52">
        <f>HLOOKUP($B14,DM!$3:$10000,IZ$3,0)</f>
        <v>36.775563528884867</v>
      </c>
      <c r="JA14" s="52">
        <f>HLOOKUP($B14,DM!$3:$10000,JA$3,0)</f>
        <v>36.855113760017758</v>
      </c>
      <c r="JB14" s="52">
        <f>HLOOKUP($B14,DM!$3:$10000,JB$3,0)</f>
        <v>36.948406714457931</v>
      </c>
      <c r="JC14" s="52">
        <f>HLOOKUP($B14,DM!$3:$10000,JC$3,0)</f>
        <v>37.674664294151675</v>
      </c>
      <c r="JD14" s="52">
        <f>HLOOKUP($B14,DM!$3:$10000,JD$3,0)</f>
        <v>37.774168657867961</v>
      </c>
      <c r="JE14" s="52">
        <f>HLOOKUP($B14,DM!$3:$10000,JE$3,0)</f>
        <v>37.867678882970573</v>
      </c>
      <c r="JF14" s="52">
        <f>HLOOKUP($B14,DM!$3:$10000,JF$3,0)</f>
        <v>38.502665941990088</v>
      </c>
      <c r="JG14" s="52">
        <f>HLOOKUP($B14,DM!$3:$10000,JG$3,0)</f>
        <v>38.58861630771549</v>
      </c>
      <c r="JH14" s="52">
        <f>HLOOKUP($B14,DM!$3:$10000,JH$3,0)</f>
        <v>38.676925936525834</v>
      </c>
      <c r="JI14" s="52">
        <f>HLOOKUP($B14,DM!$3:$10000,JI$3,0)</f>
        <v>39.116454895473957</v>
      </c>
      <c r="JJ14" s="52">
        <f>HLOOKUP($B14,DM!$3:$10000,JJ$3,0)</f>
        <v>39.190232115335128</v>
      </c>
      <c r="JK14" s="52">
        <f>HLOOKUP($B14,DM!$3:$10000,JK$3,0)</f>
        <v>39.272096538637776</v>
      </c>
      <c r="JL14" s="52">
        <f>HLOOKUP($B14,DM!$3:$10000,JL$3,0)</f>
        <v>39.210452934452107</v>
      </c>
      <c r="JM14" s="52">
        <f>HLOOKUP($B14,DM!$3:$10000,JM$3,0)</f>
        <v>39.315875910498491</v>
      </c>
      <c r="JN14" s="52">
        <f>HLOOKUP($B14,DM!$3:$10000,JN$3,0)</f>
        <v>39.398094211691337</v>
      </c>
      <c r="JO14" s="52">
        <f>HLOOKUP($B14,DM!$3:$10000,JO$3,0)</f>
        <v>39.290670346904044</v>
      </c>
      <c r="JP14" s="52">
        <f>HLOOKUP($B14,DM!$3:$10000,JP$3,0)</f>
        <v>39.381200205098679</v>
      </c>
      <c r="JQ14" s="52">
        <f>HLOOKUP($B14,DM!$3:$10000,JQ$3,0)</f>
        <v>39.481035247264259</v>
      </c>
      <c r="JR14" s="52">
        <f>HLOOKUP($B14,DM!$3:$10000,JR$3,0)</f>
        <v>39.199127312258099</v>
      </c>
      <c r="JS14" s="52">
        <f>HLOOKUP($B14,DM!$3:$10000,JS$3,0)</f>
        <v>39.232476274207492</v>
      </c>
      <c r="JT14" s="52">
        <f>HLOOKUP($B14,DM!$3:$10000,JT$3,0)</f>
        <v>39.271968333986017</v>
      </c>
      <c r="JU14" s="52">
        <f>HLOOKUP($B14,DM!$3:$10000,JU$3,0)</f>
        <v>39.171325764124205</v>
      </c>
      <c r="JV14" s="52">
        <f>HLOOKUP($B14,DM!$3:$10000,JV$3,0)</f>
        <v>39.277372481656855</v>
      </c>
      <c r="JW14" s="52">
        <f>HLOOKUP($B14,DM!$3:$10000,JW$3,0)</f>
        <v>39.404984523732765</v>
      </c>
      <c r="JX14" s="52">
        <f>HLOOKUP($B14,DM!$3:$10000,JX$3,0)</f>
        <v>39.640270898097882</v>
      </c>
      <c r="JY14" s="52">
        <f>HLOOKUP($B14,DM!$3:$10000,JY$3,0)</f>
        <v>39.775899766883086</v>
      </c>
      <c r="JZ14" s="52">
        <f>HLOOKUP($B14,DM!$3:$10000,JZ$3,0)</f>
        <v>39.889948586036354</v>
      </c>
      <c r="KA14" s="52">
        <f>HLOOKUP($B14,DM!$3:$10000,KA$3,0)</f>
        <v>40.258252110530421</v>
      </c>
      <c r="KB14" s="52">
        <f>HLOOKUP($B14,DM!$3:$10000,KB$3,0)</f>
        <v>40.340343586295404</v>
      </c>
      <c r="KC14" s="52">
        <f>HLOOKUP($B14,DM!$3:$10000,KC$3,0)</f>
        <v>40.424778419500221</v>
      </c>
      <c r="KD14" s="52">
        <f>HLOOKUP($B14,DM!$3:$10000,KD$3,0)</f>
        <v>40.745807231493131</v>
      </c>
      <c r="KE14" s="52">
        <f>HLOOKUP($B14,DM!$3:$10000,KE$3,0)</f>
        <v>40.829601505160127</v>
      </c>
      <c r="KF14" s="52">
        <f>HLOOKUP($B14,DM!$3:$10000,KF$3,0)</f>
        <v>40.903140360258931</v>
      </c>
      <c r="KG14" s="52">
        <f>HLOOKUP($B14,DM!$3:$10000,KG$3,0)</f>
        <v>41.08469455130593</v>
      </c>
      <c r="KH14" s="52">
        <f>HLOOKUP($B14,DM!$3:$10000,KH$3,0)</f>
        <v>41.171106372509513</v>
      </c>
      <c r="KI14" s="52">
        <f>HLOOKUP($B14,DM!$3:$10000,KI$3,0)</f>
        <v>41.24740763265153</v>
      </c>
      <c r="KJ14" s="52">
        <f>HLOOKUP($B14,DM!$3:$10000,KJ$3,0)</f>
        <v>41.131429684688335</v>
      </c>
      <c r="KK14" s="52">
        <f>HLOOKUP($B14,DM!$3:$10000,KK$3,0)</f>
        <v>41.182444769977621</v>
      </c>
      <c r="KL14" s="52">
        <f>HLOOKUP($B14,DM!$3:$10000,KL$3,0)</f>
        <v>41.259480349751485</v>
      </c>
      <c r="KM14" s="52">
        <f>HLOOKUP($B14,DM!$3:$10000,KM$3,0)</f>
        <v>41.156940436832087</v>
      </c>
      <c r="KN14" s="52">
        <f>HLOOKUP($B14,DM!$3:$10000,KN$3,0)</f>
        <v>41.266626760275905</v>
      </c>
      <c r="KO14" s="52">
        <f>HLOOKUP($B14,DM!$3:$10000,KO$3,0)</f>
        <v>41.34937803305823</v>
      </c>
      <c r="KP14" s="52">
        <f>HLOOKUP($B14,DM!$3:$10000,KP$3,0)</f>
        <v>41.469351466043271</v>
      </c>
      <c r="KQ14" s="52">
        <f>HLOOKUP($B14,DM!$3:$10000,KQ$3,0)</f>
        <v>41.561593422953358</v>
      </c>
      <c r="KR14" s="52">
        <f>HLOOKUP($B14,DM!$3:$10000,KR$3,0)</f>
        <v>41.684967881330422</v>
      </c>
      <c r="KS14" s="52">
        <f>HLOOKUP($B14,DM!$3:$10000,KS$3,0)</f>
        <v>41.890053232095589</v>
      </c>
      <c r="KT14" s="52">
        <f>HLOOKUP($B14,DM!$3:$10000,KT$3,0)</f>
        <v>42.051056213119203</v>
      </c>
      <c r="KU14" s="52">
        <f>HLOOKUP($B14,DM!$3:$10000,KU$3,0)</f>
        <v>42.207139102209297</v>
      </c>
      <c r="KV14" s="52">
        <f>HLOOKUP($B14,DM!$3:$10000,KV$3,0)</f>
        <v>42.418923627588548</v>
      </c>
      <c r="KW14" s="52">
        <f>HLOOKUP($B14,DM!$3:$10000,KW$3,0)</f>
        <v>42.578507599870434</v>
      </c>
      <c r="KX14" s="52">
        <f>HLOOKUP($B14,DM!$3:$10000,KX$3,0)</f>
        <v>42.73559873098035</v>
      </c>
      <c r="KY14" s="52">
        <f>HLOOKUP($B14,DM!$3:$10000,KY$3,0)</f>
        <v>42.722233444882654</v>
      </c>
      <c r="KZ14" s="52">
        <f>HLOOKUP($B14,DM!$3:$10000,KZ$3,0)</f>
        <v>42.84792332364939</v>
      </c>
      <c r="LA14" s="52">
        <f>HLOOKUP($B14,DM!$3:$10000,LA$3,0)</f>
        <v>42.981896701259885</v>
      </c>
      <c r="LB14" s="52">
        <f>HLOOKUP($B14,DM!$3:$10000,LB$3,0)</f>
        <v>42.776180850101078</v>
      </c>
      <c r="LC14" s="52">
        <f>HLOOKUP($B14,DM!$3:$10000,LC$3,0)</f>
        <v>42.906706146252134</v>
      </c>
      <c r="LD14" s="52">
        <f>HLOOKUP($B14,DM!$3:$10000,LD$3,0)</f>
        <v>43.052336283802354</v>
      </c>
      <c r="LE14" s="52">
        <f>HLOOKUP($B14,DM!$3:$10000,LE$3,0)</f>
        <v>42.886270443808726</v>
      </c>
      <c r="LF14" s="52">
        <f>HLOOKUP($B14,DM!$3:$10000,LF$3,0)</f>
        <v>42.972345108391139</v>
      </c>
      <c r="LG14" s="52">
        <f>HLOOKUP($B14,DM!$3:$10000,LG$3,0)</f>
        <v>43.027839613976596</v>
      </c>
      <c r="LH14" s="52">
        <f>HLOOKUP($B14,DM!$3:$10000,LH$3,0)</f>
        <v>42.798679144051071</v>
      </c>
      <c r="LI14" s="52">
        <f>HLOOKUP($B14,DM!$3:$10000,LI$3,0)</f>
        <v>42.886369195120402</v>
      </c>
      <c r="LJ14" s="52">
        <f>HLOOKUP($B14,DM!$3:$10000,LJ$3,0)</f>
        <v>42.975620883616209</v>
      </c>
      <c r="LK14" s="52">
        <f>HLOOKUP($B14,DM!$3:$10000,LK$3,0)</f>
        <v>42.859959665951607</v>
      </c>
      <c r="LL14" s="52">
        <f>HLOOKUP($B14,DM!$3:$10000,LL$3,0)</f>
        <v>42.988507111701715</v>
      </c>
      <c r="LM14" s="52">
        <f>HLOOKUP($B14,DM!$3:$10000,LM$3,0)</f>
        <v>43.139936398522167</v>
      </c>
      <c r="LN14" s="52">
        <f>HLOOKUP($B14,DM!$3:$10000,LN$3,0)</f>
        <v>43.189904743656015</v>
      </c>
      <c r="LO14" s="52">
        <f>HLOOKUP($B14,DM!$3:$10000,LO$3,0)</f>
        <v>43.376402615916177</v>
      </c>
      <c r="LP14" s="52">
        <f>HLOOKUP($B14,DM!$3:$10000,LP$3,0)</f>
        <v>43.54383386305328</v>
      </c>
      <c r="LQ14" s="52">
        <f>HLOOKUP($B14,DM!$3:$10000,LQ$3,0)</f>
        <v>43.450183059499878</v>
      </c>
      <c r="LR14" s="52">
        <f>HLOOKUP($B14,DM!$3:$10000,LR$3,0)</f>
        <v>43.560990596021284</v>
      </c>
      <c r="LS14" s="52">
        <f>HLOOKUP($B14,DM!$3:$10000,LS$3,0)</f>
        <v>43.669485317158028</v>
      </c>
      <c r="LT14" s="52">
        <f>HLOOKUP($B14,DM!$3:$10000,LT$3,0)</f>
        <v>43.462247763639404</v>
      </c>
      <c r="LU14" s="52">
        <f>HLOOKUP($B14,DM!$3:$10000,LU$3,0)</f>
        <v>43.584037966539064</v>
      </c>
      <c r="LV14" s="52">
        <f>HLOOKUP($B14,DM!$3:$10000,LV$3,0)</f>
        <v>43.718162739140546</v>
      </c>
      <c r="LW14" s="52">
        <f>HLOOKUP($B14,DM!$3:$10000,LW$3,0)</f>
        <v>43.437191509490056</v>
      </c>
      <c r="LX14" s="52">
        <f>HLOOKUP($B14,DM!$3:$10000,LX$3,0)</f>
        <v>43.552637297856108</v>
      </c>
      <c r="LY14" s="52">
        <f>HLOOKUP($B14,DM!$3:$10000,LY$3,0)</f>
        <v>43.652106548144474</v>
      </c>
      <c r="LZ14" s="52">
        <f>HLOOKUP($B14,DM!$3:$10000,LZ$3,0)</f>
        <v>43.30479309006509</v>
      </c>
      <c r="MA14" s="52">
        <f>HLOOKUP($B14,DM!$3:$10000,MA$3,0)</f>
        <v>43.395275761521169</v>
      </c>
      <c r="MB14" s="52">
        <f>HLOOKUP($B14,DM!$3:$10000,MB$3,0)</f>
        <v>43.499376543178592</v>
      </c>
      <c r="MC14" s="52">
        <f>HLOOKUP($B14,DM!$3:$10000,MC$3,0)</f>
        <v>43.318498873347643</v>
      </c>
      <c r="MD14" s="52">
        <f>HLOOKUP($B14,DM!$3:$10000,MD$3,0)</f>
        <v>43.432036097541449</v>
      </c>
      <c r="ME14" s="52">
        <f>HLOOKUP($B14,DM!$3:$10000,ME$3,0)</f>
        <v>43.570047012697842</v>
      </c>
      <c r="MF14" s="52">
        <f>HLOOKUP($B14,DM!$3:$10000,MF$3,0)</f>
        <v>43.621531317420015</v>
      </c>
      <c r="MG14" s="52">
        <f>HLOOKUP($B14,DM!$3:$10000,MG$3,0)</f>
        <v>43.780998195376739</v>
      </c>
      <c r="MH14" s="52">
        <f>HLOOKUP($B14,DM!$3:$10000,MH$3,0)</f>
        <v>43.9134782987297</v>
      </c>
      <c r="MI14" s="52">
        <f>HLOOKUP($B14,DM!$3:$10000,MI$3,0)</f>
        <v>43.959741234707195</v>
      </c>
      <c r="MJ14" s="52">
        <f>HLOOKUP($B14,DM!$3:$10000,MJ$3,0)</f>
        <v>44.080292930170913</v>
      </c>
      <c r="MK14" s="52">
        <f>HLOOKUP($B14,DM!$3:$10000,MK$3,0)</f>
        <v>44.208059015867519</v>
      </c>
      <c r="ML14" s="52">
        <f>HLOOKUP($B14,DM!$3:$10000,ML$3,0)</f>
        <v>44.308559523735966</v>
      </c>
      <c r="MM14" s="52">
        <f>HLOOKUP($B14,DM!$3:$10000,MM$3,0)</f>
        <v>44.474720487192492</v>
      </c>
      <c r="MN14" s="52">
        <f>HLOOKUP($B14,DM!$3:$10000,MN$3,0)</f>
        <v>44.64836543380175</v>
      </c>
      <c r="MO14" s="52">
        <f>HLOOKUP($B14,DM!$3:$10000,MO$3,0)</f>
        <v>44.709246765321097</v>
      </c>
      <c r="MP14" s="52">
        <f>HLOOKUP($B14,DM!$3:$10000,MP$3,0)</f>
        <v>44.870094990156879</v>
      </c>
      <c r="MQ14" s="52">
        <f>HLOOKUP($B14,DM!$3:$10000,MQ$3,0)</f>
        <v>45.010770655727228</v>
      </c>
      <c r="MR14" s="52">
        <f>HLOOKUP($B14,DM!$3:$10000,MR$3,0)</f>
        <v>45.021119821915789</v>
      </c>
      <c r="MS14" s="52">
        <f>HLOOKUP($B14,DM!$3:$10000,MS$3,0)</f>
        <v>45.144955676633501</v>
      </c>
      <c r="MT14" s="52">
        <f>HLOOKUP($B14,DM!$3:$10000,MT$3,0)</f>
        <v>45.285643241625166</v>
      </c>
      <c r="MU14" s="52">
        <f>HLOOKUP($B14,DM!$3:$10000,MU$3,0)</f>
        <v>45.238059569169245</v>
      </c>
      <c r="MV14" s="52">
        <f>HLOOKUP($B14,DM!$3:$10000,MV$3,0)</f>
        <v>45.374129564738809</v>
      </c>
      <c r="MW14" s="52">
        <f>HLOOKUP($B14,DM!$3:$10000,MW$3,0)</f>
        <v>45.508474200247299</v>
      </c>
      <c r="MX14" s="52">
        <f>HLOOKUP($B14,DM!$3:$10000,MX$3,0)</f>
        <v>45.372795421309931</v>
      </c>
      <c r="MY14" s="52">
        <f>HLOOKUP($B14,DM!$3:$10000,MY$3,0)</f>
        <v>45.485344582934268</v>
      </c>
      <c r="MZ14" s="52">
        <f>HLOOKUP($B14,DM!$3:$10000,MZ$3,0)</f>
        <v>45.579628412794285</v>
      </c>
      <c r="NA14" s="52">
        <f>HLOOKUP($B14,DM!$3:$10000,NA$3,0)</f>
        <v>45.351183344015553</v>
      </c>
      <c r="NB14" s="52">
        <f>HLOOKUP($B14,DM!$3:$10000,NB$3,0)</f>
        <v>45.43946324501421</v>
      </c>
      <c r="NC14" s="52">
        <f>HLOOKUP($B14,DM!$3:$10000,NC$3,0)</f>
        <v>45.545729735105809</v>
      </c>
      <c r="ND14" s="52">
        <f>HLOOKUP($B14,DM!$3:$10000,ND$3,0)</f>
        <v>45.517208598695639</v>
      </c>
      <c r="NE14" s="52">
        <f>HLOOKUP($B14,DM!$3:$10000,NE$3,0)</f>
        <v>45.640181391678396</v>
      </c>
      <c r="NF14" s="52">
        <f>HLOOKUP($B14,DM!$3:$10000,NF$3,0)</f>
        <v>45.742327791303481</v>
      </c>
      <c r="NG14" s="52">
        <f>HLOOKUP($B14,DM!$3:$10000,NG$3,0)</f>
        <v>45.709289186667576</v>
      </c>
      <c r="NH14" s="52">
        <f>HLOOKUP($B14,DM!$3:$10000,NH$3,0)</f>
        <v>45.804147345520732</v>
      </c>
      <c r="NI14" s="52">
        <f>HLOOKUP($B14,DM!$3:$10000,NI$3,0)</f>
        <v>45.896416960153879</v>
      </c>
      <c r="NJ14" s="52">
        <f>HLOOKUP($B14,DM!$3:$10000,NJ$3,0)</f>
        <v>46.042676581037426</v>
      </c>
      <c r="NK14" s="52">
        <f>HLOOKUP($B14,DM!$3:$10000,NK$3,0)</f>
        <v>46.099005055597225</v>
      </c>
      <c r="NL14" s="52">
        <f>HLOOKUP($B14,DM!$3:$10000,NL$3,0)</f>
        <v>46.152803330514708</v>
      </c>
      <c r="NM14" s="52">
        <f>HLOOKUP($B14,DM!$3:$10000,NM$3,0)</f>
        <v>46.318056529172779</v>
      </c>
      <c r="NN14" s="52">
        <f>HLOOKUP($B14,DM!$3:$10000,NN$3,0)</f>
        <v>46.405609752777401</v>
      </c>
      <c r="NO14" s="52">
        <f>HLOOKUP($B14,DM!$3:$10000,NO$3,0)</f>
        <v>46.539065228186992</v>
      </c>
      <c r="NP14" s="52">
        <f>HLOOKUP($B14,DM!$3:$10000,NP$3,0)</f>
        <v>46.589371364202087</v>
      </c>
      <c r="NQ14" s="52">
        <f>HLOOKUP($B14,DM!$3:$10000,NQ$3,0)</f>
        <v>46.702544873394388</v>
      </c>
      <c r="NR14" s="52">
        <f>HLOOKUP($B14,DM!$3:$10000,NR$3,0)</f>
        <v>46.775282669817429</v>
      </c>
      <c r="NS14" s="52">
        <f>HLOOKUP($B14,DM!$3:$10000,NS$3,0)</f>
        <v>46.688181869209359</v>
      </c>
      <c r="NT14" s="52">
        <f>HLOOKUP($B14,DM!$3:$10000,NT$3,0)</f>
        <v>46.79445837301909</v>
      </c>
      <c r="NU14" s="52">
        <f>HLOOKUP($B14,DM!$3:$10000,NU$3,0)</f>
        <v>46.899759487861409</v>
      </c>
      <c r="NV14" s="52">
        <f>HLOOKUP($B14,DM!$3:$10000,NV$3,0)</f>
        <v>46.755879813678966</v>
      </c>
      <c r="NW14" s="52">
        <f>HLOOKUP($B14,DM!$3:$10000,NW$3,0)</f>
        <v>46.864860816233112</v>
      </c>
    </row>
    <row r="15" spans="1:387" s="52" customFormat="1" ht="15" customHeight="1" x14ac:dyDescent="0.2">
      <c r="A15" s="53"/>
      <c r="B15" s="54" t="s">
        <v>183</v>
      </c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2">
        <f>HLOOKUP($B15,DM!$3:$10000,DR$3,0)</f>
        <v>62.218072524853731</v>
      </c>
      <c r="DS15" s="52">
        <f>HLOOKUP($B15,DM!$3:$10000,DS$3,0)</f>
        <v>62.627351248169695</v>
      </c>
      <c r="DT15" s="52">
        <f>HLOOKUP($B15,DM!$3:$10000,DT$3,0)</f>
        <v>62.934962385957427</v>
      </c>
      <c r="DU15" s="52">
        <f>HLOOKUP($B15,DM!$3:$10000,DU$3,0)</f>
        <v>62.205261363338323</v>
      </c>
      <c r="DV15" s="52">
        <f>HLOOKUP($B15,DM!$3:$10000,DV$3,0)</f>
        <v>62.44877500050999</v>
      </c>
      <c r="DW15" s="52">
        <f>HLOOKUP($B15,DM!$3:$10000,DW$3,0)</f>
        <v>62.769865624535548</v>
      </c>
      <c r="DX15" s="52">
        <f>HLOOKUP($B15,DM!$3:$10000,DX$3,0)</f>
        <v>62.055605440819463</v>
      </c>
      <c r="DY15" s="52">
        <f>HLOOKUP($B15,DM!$3:$10000,DY$3,0)</f>
        <v>62.504974191543361</v>
      </c>
      <c r="DZ15" s="52">
        <f>HLOOKUP($B15,DM!$3:$10000,DZ$3,0)</f>
        <v>63.076074454043066</v>
      </c>
      <c r="EA15" s="52">
        <f>HLOOKUP($B15,DM!$3:$10000,EA$3,0)</f>
        <v>62.95205397963867</v>
      </c>
      <c r="EB15" s="52">
        <f>HLOOKUP($B15,DM!$3:$10000,EB$3,0)</f>
        <v>63.520290520137557</v>
      </c>
      <c r="EC15" s="52">
        <f>HLOOKUP($B15,DM!$3:$10000,EC$3,0)</f>
        <v>63.892788551421717</v>
      </c>
      <c r="ED15" s="52">
        <f>HLOOKUP($B15,DM!$3:$10000,ED$3,0)</f>
        <v>63.241133421323568</v>
      </c>
      <c r="EE15" s="52">
        <f>HLOOKUP($B15,DM!$3:$10000,EE$3,0)</f>
        <v>63.571822581329542</v>
      </c>
      <c r="EF15" s="52">
        <f>HLOOKUP($B15,DM!$3:$10000,EF$3,0)</f>
        <v>63.987877894577004</v>
      </c>
      <c r="EG15" s="52">
        <f>HLOOKUP($B15,DM!$3:$10000,EG$3,0)</f>
        <v>63.654358470628502</v>
      </c>
      <c r="EH15" s="52">
        <f>HLOOKUP($B15,DM!$3:$10000,EH$3,0)</f>
        <v>64.168646925266117</v>
      </c>
      <c r="EI15" s="52">
        <f>HLOOKUP($B15,DM!$3:$10000,EI$3,0)</f>
        <v>64.752168638105744</v>
      </c>
      <c r="EJ15" s="52">
        <f>HLOOKUP($B15,DM!$3:$10000,EJ$3,0)</f>
        <v>64.578209565961487</v>
      </c>
      <c r="EK15" s="52">
        <f>HLOOKUP($B15,DM!$3:$10000,EK$3,0)</f>
        <v>65.212835924660837</v>
      </c>
      <c r="EL15" s="52">
        <f>HLOOKUP($B15,DM!$3:$10000,EL$3,0)</f>
        <v>65.744701337741873</v>
      </c>
      <c r="EM15" s="52">
        <f>HLOOKUP($B15,DM!$3:$10000,EM$3,0)</f>
        <v>65.342919955891219</v>
      </c>
      <c r="EN15" s="52">
        <f>HLOOKUP($B15,DM!$3:$10000,EN$3,0)</f>
        <v>65.766443705717322</v>
      </c>
      <c r="EO15" s="52">
        <f>HLOOKUP($B15,DM!$3:$10000,EO$3,0)</f>
        <v>66.249212439190643</v>
      </c>
      <c r="EP15" s="52">
        <f>HLOOKUP($B15,DM!$3:$10000,EP$3,0)</f>
        <v>65.911308949205122</v>
      </c>
      <c r="EQ15" s="52">
        <f>HLOOKUP($B15,DM!$3:$10000,EQ$3,0)</f>
        <v>66.274542234351202</v>
      </c>
      <c r="ER15" s="52">
        <f>HLOOKUP($B15,DM!$3:$10000,ER$3,0)</f>
        <v>66.505406355310214</v>
      </c>
      <c r="ES15" s="52">
        <f>HLOOKUP($B15,DM!$3:$10000,ES$3,0)</f>
        <v>65.798193559190764</v>
      </c>
      <c r="ET15" s="52">
        <f>HLOOKUP($B15,DM!$3:$10000,ET$3,0)</f>
        <v>66.04901252786587</v>
      </c>
      <c r="EU15" s="52">
        <f>HLOOKUP($B15,DM!$3:$10000,EU$3,0)</f>
        <v>66.434006300564107</v>
      </c>
      <c r="EV15" s="52">
        <f>HLOOKUP($B15,DM!$3:$10000,EV$3,0)</f>
        <v>65.698953408244776</v>
      </c>
      <c r="EW15" s="52">
        <f>HLOOKUP($B15,DM!$3:$10000,EW$3,0)</f>
        <v>66.178596332740838</v>
      </c>
      <c r="EX15" s="52">
        <f>HLOOKUP($B15,DM!$3:$10000,EX$3,0)</f>
        <v>66.627869751304061</v>
      </c>
      <c r="EY15" s="52">
        <f>HLOOKUP($B15,DM!$3:$10000,EY$3,0)</f>
        <v>65.777324211613816</v>
      </c>
      <c r="EZ15" s="52">
        <f>HLOOKUP($B15,DM!$3:$10000,EZ$3,0)</f>
        <v>66.179133436645628</v>
      </c>
      <c r="FA15" s="52">
        <f>HLOOKUP($B15,DM!$3:$10000,FA$3,0)</f>
        <v>66.548033916669823</v>
      </c>
      <c r="FB15" s="52">
        <f>HLOOKUP($B15,DM!$3:$10000,FB$3,0)</f>
        <v>65.099165187123361</v>
      </c>
      <c r="FC15" s="52">
        <f>HLOOKUP($B15,DM!$3:$10000,FC$3,0)</f>
        <v>65.023645545353006</v>
      </c>
      <c r="FD15" s="52">
        <f>HLOOKUP($B15,DM!$3:$10000,FD$3,0)</f>
        <v>65.075768905947456</v>
      </c>
      <c r="FE15" s="52">
        <f>HLOOKUP($B15,DM!$3:$10000,FE$3,0)</f>
        <v>64.705353113279486</v>
      </c>
      <c r="FF15" s="52">
        <f>HLOOKUP($B15,DM!$3:$10000,FF$3,0)</f>
        <v>65.437471792956416</v>
      </c>
      <c r="FG15" s="52">
        <f>HLOOKUP($B15,DM!$3:$10000,FG$3,0)</f>
        <v>66.139632647026787</v>
      </c>
      <c r="FH15" s="52">
        <f>HLOOKUP($B15,DM!$3:$10000,FH$3,0)</f>
        <v>65.894880222846567</v>
      </c>
      <c r="FI15" s="52">
        <f>HLOOKUP($B15,DM!$3:$10000,FI$3,0)</f>
        <v>66.615143942509263</v>
      </c>
      <c r="FJ15" s="52">
        <f>HLOOKUP($B15,DM!$3:$10000,FJ$3,0)</f>
        <v>67.047024191237014</v>
      </c>
      <c r="FK15" s="52">
        <f>HLOOKUP($B15,DM!$3:$10000,FK$3,0)</f>
        <v>66.619453250683875</v>
      </c>
      <c r="FL15" s="52">
        <f>HLOOKUP($B15,DM!$3:$10000,FL$3,0)</f>
        <v>67.210211708927176</v>
      </c>
      <c r="FM15" s="52">
        <f>HLOOKUP($B15,DM!$3:$10000,FM$3,0)</f>
        <v>68.229151897705222</v>
      </c>
      <c r="FN15" s="52">
        <f>HLOOKUP($B15,DM!$3:$10000,FN$3,0)</f>
        <v>68.250044072093559</v>
      </c>
      <c r="FO15" s="52">
        <f>HLOOKUP($B15,DM!$3:$10000,FO$3,0)</f>
        <v>69.070437932034764</v>
      </c>
      <c r="FP15" s="52">
        <f>HLOOKUP($B15,DM!$3:$10000,FP$3,0)</f>
        <v>69.775544791704561</v>
      </c>
      <c r="FQ15" s="52">
        <f>HLOOKUP($B15,DM!$3:$10000,FQ$3,0)</f>
        <v>69.084250392861946</v>
      </c>
      <c r="FR15" s="52">
        <f>HLOOKUP($B15,DM!$3:$10000,FR$3,0)</f>
        <v>69.754463007772046</v>
      </c>
      <c r="FS15" s="52">
        <f>HLOOKUP($B15,DM!$3:$10000,FS$3,0)</f>
        <v>69.559898449025496</v>
      </c>
      <c r="FT15" s="52">
        <f>HLOOKUP($B15,DM!$3:$10000,FT$3,0)</f>
        <v>68.251540305119818</v>
      </c>
      <c r="FU15" s="52">
        <f>HLOOKUP($B15,DM!$3:$10000,FU$3,0)</f>
        <v>67.487502122578519</v>
      </c>
      <c r="FV15" s="52">
        <f>HLOOKUP($B15,DM!$3:$10000,FV$3,0)</f>
        <v>67.802522051169802</v>
      </c>
      <c r="FW15" s="52">
        <f>HLOOKUP($B15,DM!$3:$10000,FW$3,0)</f>
        <v>67.003534459320562</v>
      </c>
      <c r="FX15" s="52">
        <f>HLOOKUP($B15,DM!$3:$10000,FX$3,0)</f>
        <v>67.872892089575004</v>
      </c>
      <c r="FY15" s="52">
        <f>HLOOKUP($B15,DM!$3:$10000,FY$3,0)</f>
        <v>68.455116345382322</v>
      </c>
      <c r="FZ15" s="52">
        <f>HLOOKUP($B15,DM!$3:$10000,FZ$3,0)</f>
        <v>67.873818471700247</v>
      </c>
      <c r="GA15" s="52">
        <f>HLOOKUP($B15,DM!$3:$10000,GA$3,0)</f>
        <v>68.552852228658168</v>
      </c>
      <c r="GB15" s="52">
        <f>HLOOKUP($B15,DM!$3:$10000,GB$3,0)</f>
        <v>69.342638642940912</v>
      </c>
      <c r="GC15" s="52">
        <f>HLOOKUP($B15,DM!$3:$10000,GC$3,0)</f>
        <v>68.757640606379027</v>
      </c>
      <c r="GD15" s="52">
        <f>HLOOKUP($B15,DM!$3:$10000,GD$3,0)</f>
        <v>69.439154930780703</v>
      </c>
      <c r="GE15" s="52">
        <f>HLOOKUP($B15,DM!$3:$10000,GE$3,0)</f>
        <v>70.101917466500936</v>
      </c>
      <c r="GF15" s="52">
        <f>HLOOKUP($B15,DM!$3:$10000,GF$3,0)</f>
        <v>70.053968682925884</v>
      </c>
      <c r="GG15" s="52">
        <f>HLOOKUP($B15,DM!$3:$10000,GG$3,0)</f>
        <v>70.764767512881804</v>
      </c>
      <c r="GH15" s="52">
        <f>HLOOKUP($B15,DM!$3:$10000,GH$3,0)</f>
        <v>70.966734395869395</v>
      </c>
      <c r="GI15" s="52">
        <f>HLOOKUP($B15,DM!$3:$10000,GI$3,0)</f>
        <v>70.38425530995012</v>
      </c>
      <c r="GJ15" s="52">
        <f>HLOOKUP($B15,DM!$3:$10000,GJ$3,0)</f>
        <v>70.940941615076227</v>
      </c>
      <c r="GK15" s="52">
        <f>HLOOKUP($B15,DM!$3:$10000,GK$3,0)</f>
        <v>71.962731824447815</v>
      </c>
      <c r="GL15" s="52">
        <f>HLOOKUP($B15,DM!$3:$10000,GL$3,0)</f>
        <v>71.574473767098908</v>
      </c>
      <c r="GM15" s="52">
        <f>HLOOKUP($B15,DM!$3:$10000,GM$3,0)</f>
        <v>72.247268741575226</v>
      </c>
      <c r="GN15" s="52">
        <f>HLOOKUP($B15,DM!$3:$10000,GN$3,0)</f>
        <v>72.777689715608346</v>
      </c>
      <c r="GO15" s="52">
        <f>HLOOKUP($B15,DM!$3:$10000,GO$3,0)</f>
        <v>72.223504183152613</v>
      </c>
      <c r="GP15" s="52">
        <f>HLOOKUP($B15,DM!$3:$10000,GP$3,0)</f>
        <v>72.876096126934272</v>
      </c>
      <c r="GQ15" s="52">
        <f>HLOOKUP($B15,DM!$3:$10000,GQ$3,0)</f>
        <v>73.71546507998832</v>
      </c>
      <c r="GR15" s="52">
        <f>HLOOKUP($B15,DM!$3:$10000,GR$3,0)</f>
        <v>72.81717646659088</v>
      </c>
      <c r="GS15" s="52">
        <f>HLOOKUP($B15,DM!$3:$10000,GS$3,0)</f>
        <v>73.249717216804939</v>
      </c>
      <c r="GT15" s="52">
        <f>HLOOKUP($B15,DM!$3:$10000,GT$3,0)</f>
        <v>73.725994047626102</v>
      </c>
      <c r="GU15" s="52">
        <f>HLOOKUP($B15,DM!$3:$10000,GU$3,0)</f>
        <v>72.832374641288922</v>
      </c>
      <c r="GV15" s="52">
        <f>HLOOKUP($B15,DM!$3:$10000,GV$3,0)</f>
        <v>73.239891344363812</v>
      </c>
      <c r="GW15" s="52">
        <f>HLOOKUP($B15,DM!$3:$10000,GW$3,0)</f>
        <v>73.561855476545233</v>
      </c>
      <c r="GX15" s="52">
        <f>HLOOKUP($B15,DM!$3:$10000,GX$3,0)</f>
        <v>72.676417365167737</v>
      </c>
      <c r="GY15" s="52">
        <f>HLOOKUP($B15,DM!$3:$10000,GY$3,0)</f>
        <v>73.251903940378369</v>
      </c>
      <c r="GZ15" s="52">
        <f>HLOOKUP($B15,DM!$3:$10000,GZ$3,0)</f>
        <v>73.834650137533743</v>
      </c>
      <c r="HA15" s="52">
        <f>HLOOKUP($B15,DM!$3:$10000,HA$3,0)</f>
        <v>73.073945177138171</v>
      </c>
      <c r="HB15" s="52">
        <f>HLOOKUP($B15,DM!$3:$10000,HB$3,0)</f>
        <v>73.49034500471619</v>
      </c>
      <c r="HC15" s="52">
        <f>HLOOKUP($B15,DM!$3:$10000,HC$3,0)</f>
        <v>73.913661151929858</v>
      </c>
      <c r="HD15" s="52">
        <f>HLOOKUP($B15,DM!$3:$10000,HD$3,0)</f>
        <v>73.257822546708681</v>
      </c>
      <c r="HE15" s="52">
        <f>HLOOKUP($B15,DM!$3:$10000,HE$3,0)</f>
        <v>73.951611004681908</v>
      </c>
      <c r="HF15" s="52">
        <f>HLOOKUP($B15,DM!$3:$10000,HF$3,0)</f>
        <v>74.510253988152513</v>
      </c>
      <c r="HG15" s="52">
        <f>HLOOKUP($B15,DM!$3:$10000,HG$3,0)</f>
        <v>73.608490804712375</v>
      </c>
      <c r="HH15" s="52">
        <f>HLOOKUP($B15,DM!$3:$10000,HH$3,0)</f>
        <v>74.081266363361692</v>
      </c>
      <c r="HI15" s="52">
        <f>HLOOKUP($B15,DM!$3:$10000,HI$3,0)</f>
        <v>74.433182548253413</v>
      </c>
      <c r="HJ15" s="52">
        <f>HLOOKUP($B15,DM!$3:$10000,HJ$3,0)</f>
        <v>73.335578829855478</v>
      </c>
      <c r="HK15" s="52">
        <f>HLOOKUP($B15,DM!$3:$10000,HK$3,0)</f>
        <v>73.687243419260767</v>
      </c>
      <c r="HL15" s="52">
        <f>HLOOKUP($B15,DM!$3:$10000,HL$3,0)</f>
        <v>74.39259141986571</v>
      </c>
      <c r="HM15" s="52">
        <f>HLOOKUP($B15,DM!$3:$10000,HM$3,0)</f>
        <v>73.515531293942672</v>
      </c>
      <c r="HN15" s="52">
        <f>HLOOKUP($B15,DM!$3:$10000,HN$3,0)</f>
        <v>74.26214473860378</v>
      </c>
      <c r="HO15" s="52">
        <f>HLOOKUP($B15,DM!$3:$10000,HO$3,0)</f>
        <v>75.270463104982355</v>
      </c>
      <c r="HP15" s="52">
        <f>HLOOKUP($B15,DM!$3:$10000,HP$3,0)</f>
        <v>74.823203295622605</v>
      </c>
      <c r="HQ15" s="52">
        <f>HLOOKUP($B15,DM!$3:$10000,HQ$3,0)</f>
        <v>75.664191410718928</v>
      </c>
      <c r="HR15" s="52">
        <f>HLOOKUP($B15,DM!$3:$10000,HR$3,0)</f>
        <v>76.202289050276207</v>
      </c>
      <c r="HS15" s="52">
        <f>HLOOKUP($B15,DM!$3:$10000,HS$3,0)</f>
        <v>75.577369734281376</v>
      </c>
      <c r="HT15" s="52">
        <f>HLOOKUP($B15,DM!$3:$10000,HT$3,0)</f>
        <v>76.282513563094341</v>
      </c>
      <c r="HU15" s="52">
        <f>HLOOKUP($B15,DM!$3:$10000,HU$3,0)</f>
        <v>77.071675524845858</v>
      </c>
      <c r="HV15" s="52">
        <f>HLOOKUP($B15,DM!$3:$10000,HV$3,0)</f>
        <v>76.289968885980315</v>
      </c>
      <c r="HW15" s="52">
        <f>HLOOKUP($B15,DM!$3:$10000,HW$3,0)</f>
        <v>77.076266252031772</v>
      </c>
      <c r="HX15" s="52">
        <f>HLOOKUP($B15,DM!$3:$10000,HX$3,0)</f>
        <v>77.769237960744178</v>
      </c>
      <c r="HY15" s="52">
        <f>HLOOKUP($B15,DM!$3:$10000,HY$3,0)</f>
        <v>77.243608595776152</v>
      </c>
      <c r="HZ15" s="52">
        <f>HLOOKUP($B15,DM!$3:$10000,HZ$3,0)</f>
        <v>78.346670420785983</v>
      </c>
      <c r="IA15" s="52">
        <f>HLOOKUP($B15,DM!$3:$10000,IA$3,0)</f>
        <v>79.67623292124803</v>
      </c>
      <c r="IB15" s="52">
        <f>HLOOKUP($B15,DM!$3:$10000,IB$3,0)</f>
        <v>78.840654786572728</v>
      </c>
      <c r="IC15" s="52">
        <f>HLOOKUP($B15,DM!$3:$10000,IC$3,0)</f>
        <v>80.219643597181928</v>
      </c>
      <c r="ID15" s="52">
        <f>HLOOKUP($B15,DM!$3:$10000,ID$3,0)</f>
        <v>81.515151515151516</v>
      </c>
      <c r="IE15" s="52">
        <f>HLOOKUP($B15,DM!$3:$10000,IE$3,0)</f>
        <v>81.22014942419834</v>
      </c>
      <c r="IF15" s="52">
        <f>HLOOKUP($B15,DM!$3:$10000,IF$3,0)</f>
        <v>82.54912764341536</v>
      </c>
      <c r="IG15" s="52">
        <f>HLOOKUP($B15,DM!$3:$10000,IG$3,0)</f>
        <v>84.329346459998035</v>
      </c>
      <c r="IH15" s="52">
        <f>HLOOKUP($B15,DM!$3:$10000,IH$3,0)</f>
        <v>84.551440611147967</v>
      </c>
      <c r="II15" s="52">
        <f>HLOOKUP($B15,DM!$3:$10000,II$3,0)</f>
        <v>86.320774559859998</v>
      </c>
      <c r="IJ15" s="52">
        <f>HLOOKUP($B15,DM!$3:$10000,IJ$3,0)</f>
        <v>87.698766117633483</v>
      </c>
      <c r="IK15" s="52">
        <f>HLOOKUP($B15,DM!$3:$10000,IK$3,0)</f>
        <v>86.936366684448501</v>
      </c>
      <c r="IL15" s="52">
        <f>HLOOKUP($B15,DM!$3:$10000,IL$3,0)</f>
        <v>87.80794202236973</v>
      </c>
      <c r="IM15" s="52">
        <f>HLOOKUP($B15,DM!$3:$10000,IM$3,0)</f>
        <v>88.645958937819898</v>
      </c>
      <c r="IN15" s="52">
        <f>HLOOKUP($B15,DM!$3:$10000,IN$3,0)</f>
        <v>87.703790270392915</v>
      </c>
      <c r="IO15" s="52">
        <f>HLOOKUP($B15,DM!$3:$10000,IO$3,0)</f>
        <v>88.695232902339256</v>
      </c>
      <c r="IP15" s="52">
        <f>HLOOKUP($B15,DM!$3:$10000,IP$3,0)</f>
        <v>89.976291274656546</v>
      </c>
      <c r="IQ15" s="52">
        <f>HLOOKUP($B15,DM!$3:$10000,IQ$3,0)</f>
        <v>89.539630826823867</v>
      </c>
      <c r="IR15" s="52">
        <f>HLOOKUP($B15,DM!$3:$10000,IR$3,0)</f>
        <v>91.057242089196791</v>
      </c>
      <c r="IS15" s="52">
        <f>HLOOKUP($B15,DM!$3:$10000,IS$3,0)</f>
        <v>92.359613241755042</v>
      </c>
      <c r="IT15" s="52">
        <f>HLOOKUP($B15,DM!$3:$10000,IT$3,0)</f>
        <v>91.646034908575984</v>
      </c>
      <c r="IU15" s="52">
        <f>HLOOKUP($B15,DM!$3:$10000,IU$3,0)</f>
        <v>92.792721949017547</v>
      </c>
      <c r="IV15" s="52">
        <f>HLOOKUP($B15,DM!$3:$10000,IV$3,0)</f>
        <v>93.949286848899376</v>
      </c>
      <c r="IW15" s="52">
        <f>HLOOKUP($B15,DM!$3:$10000,IW$3,0)</f>
        <v>92.893883067508938</v>
      </c>
      <c r="IX15" s="52">
        <f>HLOOKUP($B15,DM!$3:$10000,IX$3,0)</f>
        <v>93.199546029595609</v>
      </c>
      <c r="IY15" s="52">
        <f>HLOOKUP($B15,DM!$3:$10000,IY$3,0)</f>
        <v>93.64387415447743</v>
      </c>
      <c r="IZ15" s="52">
        <f>HLOOKUP($B15,DM!$3:$10000,IZ$3,0)</f>
        <v>92.311476909591462</v>
      </c>
      <c r="JA15" s="52">
        <f>HLOOKUP($B15,DM!$3:$10000,JA$3,0)</f>
        <v>93.291696984396452</v>
      </c>
      <c r="JB15" s="52">
        <f>HLOOKUP($B15,DM!$3:$10000,JB$3,0)</f>
        <v>93.813028964601656</v>
      </c>
      <c r="JC15" s="52">
        <f>HLOOKUP($B15,DM!$3:$10000,JC$3,0)</f>
        <v>93.760306371139109</v>
      </c>
      <c r="JD15" s="52">
        <f>HLOOKUP($B15,DM!$3:$10000,JD$3,0)</f>
        <v>93.912672059369982</v>
      </c>
      <c r="JE15" s="52">
        <f>HLOOKUP($B15,DM!$3:$10000,JE$3,0)</f>
        <v>93.981436299849122</v>
      </c>
      <c r="JF15" s="52">
        <f>HLOOKUP($B15,DM!$3:$10000,JF$3,0)</f>
        <v>94.041976209225737</v>
      </c>
      <c r="JG15" s="52">
        <f>HLOOKUP($B15,DM!$3:$10000,JG$3,0)</f>
        <v>93.874123288327979</v>
      </c>
      <c r="JH15" s="52">
        <f>HLOOKUP($B15,DM!$3:$10000,JH$3,0)</f>
        <v>93.858601462283147</v>
      </c>
      <c r="JI15" s="52">
        <f>HLOOKUP($B15,DM!$3:$10000,JI$3,0)</f>
        <v>93.928723917467465</v>
      </c>
      <c r="JJ15" s="52">
        <f>HLOOKUP($B15,DM!$3:$10000,JJ$3,0)</f>
        <v>94.750685275857037</v>
      </c>
      <c r="JK15" s="52">
        <f>HLOOKUP($B15,DM!$3:$10000,JK$3,0)</f>
        <v>95.642461463877567</v>
      </c>
      <c r="JL15" s="52">
        <f>HLOOKUP($B15,DM!$3:$10000,JL$3,0)</f>
        <v>95.49812980589617</v>
      </c>
      <c r="JM15" s="52">
        <f>HLOOKUP($B15,DM!$3:$10000,JM$3,0)</f>
        <v>96.074464277813433</v>
      </c>
      <c r="JN15" s="52">
        <f>HLOOKUP($B15,DM!$3:$10000,JN$3,0)</f>
        <v>96.749891416951826</v>
      </c>
      <c r="JO15" s="52">
        <f>HLOOKUP($B15,DM!$3:$10000,JO$3,0)</f>
        <v>95.542985613355086</v>
      </c>
      <c r="JP15" s="52">
        <f>HLOOKUP($B15,DM!$3:$10000,JP$3,0)</f>
        <v>96.292516483629171</v>
      </c>
      <c r="JQ15" s="52">
        <f>HLOOKUP($B15,DM!$3:$10000,JQ$3,0)</f>
        <v>97.095523015555628</v>
      </c>
      <c r="JR15" s="52">
        <f>HLOOKUP($B15,DM!$3:$10000,JR$3,0)</f>
        <v>95.886540594538943</v>
      </c>
      <c r="JS15" s="52">
        <f>HLOOKUP($B15,DM!$3:$10000,JS$3,0)</f>
        <v>96.925029131421581</v>
      </c>
      <c r="JT15" s="52">
        <f>HLOOKUP($B15,DM!$3:$10000,JT$3,0)</f>
        <v>97.866049804275406</v>
      </c>
      <c r="JU15" s="52">
        <f>HLOOKUP($B15,DM!$3:$10000,JU$3,0)</f>
        <v>96.436251491373227</v>
      </c>
      <c r="JV15" s="52">
        <f>HLOOKUP($B15,DM!$3:$10000,JV$3,0)</f>
        <v>97.203404334084254</v>
      </c>
      <c r="JW15" s="52">
        <f>HLOOKUP($B15,DM!$3:$10000,JW$3,0)</f>
        <v>97.967447726342897</v>
      </c>
      <c r="JX15" s="52">
        <f>HLOOKUP($B15,DM!$3:$10000,JX$3,0)</f>
        <v>96.469329742991874</v>
      </c>
      <c r="JY15" s="52">
        <f>HLOOKUP($B15,DM!$3:$10000,JY$3,0)</f>
        <v>96.706839845022699</v>
      </c>
      <c r="JZ15" s="52">
        <f>HLOOKUP($B15,DM!$3:$10000,JZ$3,0)</f>
        <v>96.94734669306682</v>
      </c>
      <c r="KA15" s="52">
        <f>HLOOKUP($B15,DM!$3:$10000,KA$3,0)</f>
        <v>95.749296066939465</v>
      </c>
      <c r="KB15" s="52">
        <f>HLOOKUP($B15,DM!$3:$10000,KB$3,0)</f>
        <v>96.696861612654345</v>
      </c>
      <c r="KC15" s="52">
        <f>HLOOKUP($B15,DM!$3:$10000,KC$3,0)</f>
        <v>97.585392544885934</v>
      </c>
      <c r="KD15" s="52">
        <f>HLOOKUP($B15,DM!$3:$10000,KD$3,0)</f>
        <v>96.217780460432081</v>
      </c>
      <c r="KE15" s="52">
        <f>HLOOKUP($B15,DM!$3:$10000,KE$3,0)</f>
        <v>96.743505330852514</v>
      </c>
      <c r="KF15" s="52">
        <f>HLOOKUP($B15,DM!$3:$10000,KF$3,0)</f>
        <v>97.346825669309936</v>
      </c>
      <c r="KG15" s="52">
        <f>HLOOKUP($B15,DM!$3:$10000,KG$3,0)</f>
        <v>96.536021341130777</v>
      </c>
      <c r="KH15" s="52">
        <f>HLOOKUP($B15,DM!$3:$10000,KH$3,0)</f>
        <v>97.14906059746437</v>
      </c>
      <c r="KI15" s="52">
        <f>HLOOKUP($B15,DM!$3:$10000,KI$3,0)</f>
        <v>97.662858867770822</v>
      </c>
      <c r="KJ15" s="52">
        <f>HLOOKUP($B15,DM!$3:$10000,KJ$3,0)</f>
        <v>97.237423403673844</v>
      </c>
      <c r="KK15" s="52">
        <f>HLOOKUP($B15,DM!$3:$10000,KK$3,0)</f>
        <v>97.951585125979832</v>
      </c>
      <c r="KL15" s="52">
        <f>HLOOKUP($B15,DM!$3:$10000,KL$3,0)</f>
        <v>98.695164867788449</v>
      </c>
      <c r="KM15" s="52">
        <f>HLOOKUP($B15,DM!$3:$10000,KM$3,0)</f>
        <v>98.347663652872072</v>
      </c>
      <c r="KN15" s="52">
        <f>HLOOKUP($B15,DM!$3:$10000,KN$3,0)</f>
        <v>98.864542993850918</v>
      </c>
      <c r="KO15" s="52">
        <f>HLOOKUP($B15,DM!$3:$10000,KO$3,0)</f>
        <v>99.380243159335961</v>
      </c>
      <c r="KP15" s="52">
        <f>HLOOKUP($B15,DM!$3:$10000,KP$3,0)</f>
        <v>99.244049504299653</v>
      </c>
      <c r="KQ15" s="52">
        <f>HLOOKUP($B15,DM!$3:$10000,KQ$3,0)</f>
        <v>99.683100594424317</v>
      </c>
      <c r="KR15" s="52">
        <f>HLOOKUP($B15,DM!$3:$10000,KR$3,0)</f>
        <v>100.2015646659155</v>
      </c>
      <c r="KS15" s="52">
        <f>HLOOKUP($B15,DM!$3:$10000,KS$3,0)</f>
        <v>100.07806040572929</v>
      </c>
      <c r="KT15" s="52">
        <f>HLOOKUP($B15,DM!$3:$10000,KT$3,0)</f>
        <v>100.62058902604463</v>
      </c>
      <c r="KU15" s="52">
        <f>HLOOKUP($B15,DM!$3:$10000,KU$3,0)</f>
        <v>101.18602093902179</v>
      </c>
      <c r="KV15" s="52">
        <f>HLOOKUP($B15,DM!$3:$10000,KV$3,0)</f>
        <v>101.27425068640457</v>
      </c>
      <c r="KW15" s="52">
        <f>HLOOKUP($B15,DM!$3:$10000,KW$3,0)</f>
        <v>101.89245691890328</v>
      </c>
      <c r="KX15" s="52">
        <f>HLOOKUP($B15,DM!$3:$10000,KX$3,0)</f>
        <v>102.35723604128799</v>
      </c>
      <c r="KY15" s="52">
        <f>HLOOKUP($B15,DM!$3:$10000,KY$3,0)</f>
        <v>101.83117595888733</v>
      </c>
      <c r="KZ15" s="52">
        <f>HLOOKUP($B15,DM!$3:$10000,KZ$3,0)</f>
        <v>102.20013145992101</v>
      </c>
      <c r="LA15" s="52">
        <f>HLOOKUP($B15,DM!$3:$10000,LA$3,0)</f>
        <v>102.72056957288542</v>
      </c>
      <c r="LB15" s="52">
        <f>HLOOKUP($B15,DM!$3:$10000,LB$3,0)</f>
        <v>102.54190939565777</v>
      </c>
      <c r="LC15" s="52">
        <f>HLOOKUP($B15,DM!$3:$10000,LC$3,0)</f>
        <v>103.30180249059462</v>
      </c>
      <c r="LD15" s="52">
        <f>HLOOKUP($B15,DM!$3:$10000,LD$3,0)</f>
        <v>103.99291744278649</v>
      </c>
      <c r="LE15" s="52">
        <f>HLOOKUP($B15,DM!$3:$10000,LE$3,0)</f>
        <v>103.47755708072714</v>
      </c>
      <c r="LF15" s="52">
        <f>HLOOKUP($B15,DM!$3:$10000,LF$3,0)</f>
        <v>103.9659989204319</v>
      </c>
      <c r="LG15" s="52">
        <f>HLOOKUP($B15,DM!$3:$10000,LG$3,0)</f>
        <v>104.53879928984064</v>
      </c>
      <c r="LH15" s="52">
        <f>HLOOKUP($B15,DM!$3:$10000,LH$3,0)</f>
        <v>103.95734231124479</v>
      </c>
      <c r="LI15" s="52">
        <f>HLOOKUP($B15,DM!$3:$10000,LI$3,0)</f>
        <v>104.64274868678081</v>
      </c>
      <c r="LJ15" s="52">
        <f>HLOOKUP($B15,DM!$3:$10000,LJ$3,0)</f>
        <v>105.31354914366236</v>
      </c>
      <c r="LK15" s="52">
        <f>HLOOKUP($B15,DM!$3:$10000,LK$3,0)</f>
        <v>105.11730411541286</v>
      </c>
      <c r="LL15" s="52">
        <f>HLOOKUP($B15,DM!$3:$10000,LL$3,0)</f>
        <v>105.88451418955181</v>
      </c>
      <c r="LM15" s="52">
        <f>HLOOKUP($B15,DM!$3:$10000,LM$3,0)</f>
        <v>106.54364713421592</v>
      </c>
      <c r="LN15" s="52">
        <f>HLOOKUP($B15,DM!$3:$10000,LN$3,0)</f>
        <v>106.40937334614766</v>
      </c>
      <c r="LO15" s="52">
        <f>HLOOKUP($B15,DM!$3:$10000,LO$3,0)</f>
        <v>106.92001871585839</v>
      </c>
      <c r="LP15" s="52">
        <f>HLOOKUP($B15,DM!$3:$10000,LP$3,0)</f>
        <v>107.38636104614852</v>
      </c>
      <c r="LQ15" s="52">
        <f>HLOOKUP($B15,DM!$3:$10000,LQ$3,0)</f>
        <v>107.802554017364</v>
      </c>
      <c r="LR15" s="52">
        <f>HLOOKUP($B15,DM!$3:$10000,LR$3,0)</f>
        <v>108.37932422806529</v>
      </c>
      <c r="LS15" s="52">
        <f>HLOOKUP($B15,DM!$3:$10000,LS$3,0)</f>
        <v>109.10128320274191</v>
      </c>
      <c r="LT15" s="52">
        <f>HLOOKUP($B15,DM!$3:$10000,LT$3,0)</f>
        <v>109.11842285363788</v>
      </c>
      <c r="LU15" s="52">
        <f>HLOOKUP($B15,DM!$3:$10000,LU$3,0)</f>
        <v>109.59364152153131</v>
      </c>
      <c r="LV15" s="52">
        <f>HLOOKUP($B15,DM!$3:$10000,LV$3,0)</f>
        <v>110.1420942512908</v>
      </c>
      <c r="LW15" s="52">
        <f>HLOOKUP($B15,DM!$3:$10000,LW$3,0)</f>
        <v>110.38043471568373</v>
      </c>
      <c r="LX15" s="52">
        <f>HLOOKUP($B15,DM!$3:$10000,LX$3,0)</f>
        <v>111.00981318135976</v>
      </c>
      <c r="LY15" s="52">
        <f>HLOOKUP($B15,DM!$3:$10000,LY$3,0)</f>
        <v>111.45445821034532</v>
      </c>
      <c r="LZ15" s="52">
        <f>HLOOKUP($B15,DM!$3:$10000,LZ$3,0)</f>
        <v>111.45857503871879</v>
      </c>
      <c r="MA15" s="52">
        <f>HLOOKUP($B15,DM!$3:$10000,MA$3,0)</f>
        <v>111.92093511999914</v>
      </c>
      <c r="MB15" s="52">
        <f>HLOOKUP($B15,DM!$3:$10000,MB$3,0)</f>
        <v>112.46925303418702</v>
      </c>
      <c r="MC15" s="52">
        <f>HLOOKUP($B15,DM!$3:$10000,MC$3,0)</f>
        <v>112.39719844623599</v>
      </c>
      <c r="MD15" s="52">
        <f>HLOOKUP($B15,DM!$3:$10000,MD$3,0)</f>
        <v>112.96585136519161</v>
      </c>
      <c r="ME15" s="52">
        <f>HLOOKUP($B15,DM!$3:$10000,ME$3,0)</f>
        <v>113.44573924777879</v>
      </c>
      <c r="MF15" s="52">
        <f>HLOOKUP($B15,DM!$3:$10000,MF$3,0)</f>
        <v>113.45945745829462</v>
      </c>
      <c r="MG15" s="52">
        <f>HLOOKUP($B15,DM!$3:$10000,MG$3,0)</f>
        <v>113.89708049678468</v>
      </c>
      <c r="MH15" s="52">
        <f>HLOOKUP($B15,DM!$3:$10000,MH$3,0)</f>
        <v>114.58021912306671</v>
      </c>
      <c r="MI15" s="52">
        <f>HLOOKUP($B15,DM!$3:$10000,MI$3,0)</f>
        <v>114.36549801438092</v>
      </c>
      <c r="MJ15" s="52">
        <f>HLOOKUP($B15,DM!$3:$10000,MJ$3,0)</f>
        <v>114.9675559454475</v>
      </c>
      <c r="MK15" s="52">
        <f>HLOOKUP($B15,DM!$3:$10000,MK$3,0)</f>
        <v>115.46143692310224</v>
      </c>
      <c r="ML15" s="52">
        <f>HLOOKUP($B15,DM!$3:$10000,ML$3,0)</f>
        <v>115.11935125393249</v>
      </c>
      <c r="MM15" s="52">
        <f>HLOOKUP($B15,DM!$3:$10000,MM$3,0)</f>
        <v>116.02296355380636</v>
      </c>
      <c r="MN15" s="52">
        <f>HLOOKUP($B15,DM!$3:$10000,MN$3,0)</f>
        <v>116.94516353979596</v>
      </c>
      <c r="MO15" s="52">
        <f>HLOOKUP($B15,DM!$3:$10000,MO$3,0)</f>
        <v>115.82912000388394</v>
      </c>
      <c r="MP15" s="52">
        <f>HLOOKUP($B15,DM!$3:$10000,MP$3,0)</f>
        <v>116.35537263372781</v>
      </c>
      <c r="MQ15" s="52">
        <f>HLOOKUP($B15,DM!$3:$10000,MQ$3,0)</f>
        <v>117.01936477341401</v>
      </c>
      <c r="MR15" s="52">
        <f>HLOOKUP($B15,DM!$3:$10000,MR$3,0)</f>
        <v>115.38182004564601</v>
      </c>
      <c r="MS15" s="52">
        <f>HLOOKUP($B15,DM!$3:$10000,MS$3,0)</f>
        <v>116.22614974484668</v>
      </c>
      <c r="MT15" s="52">
        <f>HLOOKUP($B15,DM!$3:$10000,MT$3,0)</f>
        <v>116.75555711688945</v>
      </c>
      <c r="MU15" s="52">
        <f>HLOOKUP($B15,DM!$3:$10000,MU$3,0)</f>
        <v>115.41743064304038</v>
      </c>
      <c r="MV15" s="52">
        <f>HLOOKUP($B15,DM!$3:$10000,MV$3,0)</f>
        <v>115.707921201861</v>
      </c>
      <c r="MW15" s="52">
        <f>HLOOKUP($B15,DM!$3:$10000,MW$3,0)</f>
        <v>116.06996190417875</v>
      </c>
      <c r="MX15" s="52">
        <f>HLOOKUP($B15,DM!$3:$10000,MX$3,0)</f>
        <v>114.58448936451313</v>
      </c>
      <c r="MY15" s="52">
        <f>HLOOKUP($B15,DM!$3:$10000,MY$3,0)</f>
        <v>114.65538640749237</v>
      </c>
      <c r="MZ15" s="52">
        <f>HLOOKUP($B15,DM!$3:$10000,MZ$3,0)</f>
        <v>114.74042564277195</v>
      </c>
      <c r="NA15" s="52">
        <f>HLOOKUP($B15,DM!$3:$10000,NA$3,0)</f>
        <v>113.67801054357936</v>
      </c>
      <c r="NB15" s="52">
        <f>HLOOKUP($B15,DM!$3:$10000,NB$3,0)</f>
        <v>113.84791249883419</v>
      </c>
      <c r="NC15" s="52">
        <f>HLOOKUP($B15,DM!$3:$10000,NC$3,0)</f>
        <v>113.81456983914056</v>
      </c>
      <c r="ND15" s="52">
        <f>HLOOKUP($B15,DM!$3:$10000,ND$3,0)</f>
        <v>112.80678757295644</v>
      </c>
      <c r="NE15" s="52">
        <f>HLOOKUP($B15,DM!$3:$10000,NE$3,0)</f>
        <v>112.96384309851845</v>
      </c>
      <c r="NF15" s="52">
        <f>HLOOKUP($B15,DM!$3:$10000,NF$3,0)</f>
        <v>113.30763134715127</v>
      </c>
      <c r="NG15" s="52">
        <f>HLOOKUP($B15,DM!$3:$10000,NG$3,0)</f>
        <v>112.36385082228723</v>
      </c>
      <c r="NH15" s="52">
        <f>HLOOKUP($B15,DM!$3:$10000,NH$3,0)</f>
        <v>112.77843156651808</v>
      </c>
      <c r="NI15" s="52">
        <f>HLOOKUP($B15,DM!$3:$10000,NI$3,0)</f>
        <v>113.14933429770926</v>
      </c>
      <c r="NJ15" s="52">
        <f>HLOOKUP($B15,DM!$3:$10000,NJ$3,0)</f>
        <v>111.81347270119547</v>
      </c>
      <c r="NK15" s="52">
        <f>HLOOKUP($B15,DM!$3:$10000,NK$3,0)</f>
        <v>111.99736282977972</v>
      </c>
      <c r="NL15" s="52">
        <f>HLOOKUP($B15,DM!$3:$10000,NL$3,0)</f>
        <v>112.31225732517625</v>
      </c>
      <c r="NM15" s="52">
        <f>HLOOKUP($B15,DM!$3:$10000,NM$3,0)</f>
        <v>111.30251327712067</v>
      </c>
      <c r="NN15" s="52">
        <f>HLOOKUP($B15,DM!$3:$10000,NN$3,0)</f>
        <v>111.99307454711709</v>
      </c>
      <c r="NO15" s="52">
        <f>HLOOKUP($B15,DM!$3:$10000,NO$3,0)</f>
        <v>112.55435858971066</v>
      </c>
      <c r="NP15" s="52">
        <f>HLOOKUP($B15,DM!$3:$10000,NP$3,0)</f>
        <v>111.58837024309203</v>
      </c>
      <c r="NQ15" s="52">
        <f>HLOOKUP($B15,DM!$3:$10000,NQ$3,0)</f>
        <v>111.73662331300773</v>
      </c>
      <c r="NR15" s="52">
        <f>HLOOKUP($B15,DM!$3:$10000,NR$3,0)</f>
        <v>111.42499178684584</v>
      </c>
      <c r="NS15" s="52">
        <f>HLOOKUP($B15,DM!$3:$10000,NS$3,0)</f>
        <v>109.69224318658281</v>
      </c>
      <c r="NT15" s="52">
        <f>HLOOKUP($B15,DM!$3:$10000,NT$3,0)</f>
        <v>109.48881187695203</v>
      </c>
      <c r="NU15" s="52">
        <f>HLOOKUP($B15,DM!$3:$10000,NU$3,0)</f>
        <v>109.79752706113892</v>
      </c>
      <c r="NV15" s="52">
        <f>HLOOKUP($B15,DM!$3:$10000,NV$3,0)</f>
        <v>108.68324309940051</v>
      </c>
      <c r="NW15" s="52">
        <f>HLOOKUP($B15,DM!$3:$10000,NW$3,0)</f>
        <v>108.95774404361487</v>
      </c>
    </row>
    <row r="16" spans="1:387" s="52" customFormat="1" ht="15" customHeight="1" x14ac:dyDescent="0.2">
      <c r="A16" s="53"/>
      <c r="B16" s="54" t="s">
        <v>184</v>
      </c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2">
        <f>HLOOKUP($B16,DM!$3:$10000,DR$3,0)</f>
        <v>208.48610890646526</v>
      </c>
      <c r="DS16" s="52">
        <f>HLOOKUP($B16,DM!$3:$10000,DS$3,0)</f>
        <v>207.07277858607944</v>
      </c>
      <c r="DT16" s="52">
        <f>HLOOKUP($B16,DM!$3:$10000,DT$3,0)</f>
        <v>207.10060791517594</v>
      </c>
      <c r="DU16" s="52">
        <f>HLOOKUP($B16,DM!$3:$10000,DU$3,0)</f>
        <v>205.60581028240824</v>
      </c>
      <c r="DV16" s="52">
        <f>HLOOKUP($B16,DM!$3:$10000,DV$3,0)</f>
        <v>207.64639073772909</v>
      </c>
      <c r="DW16" s="52">
        <f>HLOOKUP($B16,DM!$3:$10000,DW$3,0)</f>
        <v>208.80591945279346</v>
      </c>
      <c r="DX16" s="52">
        <f>HLOOKUP($B16,DM!$3:$10000,DX$3,0)</f>
        <v>207.9775532715683</v>
      </c>
      <c r="DY16" s="52">
        <f>HLOOKUP($B16,DM!$3:$10000,DY$3,0)</f>
        <v>207.35240745357385</v>
      </c>
      <c r="DZ16" s="52">
        <f>HLOOKUP($B16,DM!$3:$10000,DZ$3,0)</f>
        <v>209.30603375781968</v>
      </c>
      <c r="EA16" s="52">
        <f>HLOOKUP($B16,DM!$3:$10000,EA$3,0)</f>
        <v>215.24804083394889</v>
      </c>
      <c r="EB16" s="52">
        <f>HLOOKUP($B16,DM!$3:$10000,EB$3,0)</f>
        <v>219.98690281610237</v>
      </c>
      <c r="EC16" s="52">
        <f>HLOOKUP($B16,DM!$3:$10000,EC$3,0)</f>
        <v>223.71186724095989</v>
      </c>
      <c r="ED16" s="52">
        <f>HLOOKUP($B16,DM!$3:$10000,ED$3,0)</f>
        <v>230.46811148215261</v>
      </c>
      <c r="EE16" s="52">
        <f>HLOOKUP($B16,DM!$3:$10000,EE$3,0)</f>
        <v>232.24672082540923</v>
      </c>
      <c r="EF16" s="52">
        <f>HLOOKUP($B16,DM!$3:$10000,EF$3,0)</f>
        <v>232.91420154539603</v>
      </c>
      <c r="EG16" s="52">
        <f>HLOOKUP($B16,DM!$3:$10000,EG$3,0)</f>
        <v>238.42199123800842</v>
      </c>
      <c r="EH16" s="52">
        <f>HLOOKUP($B16,DM!$3:$10000,EH$3,0)</f>
        <v>239.09787190938738</v>
      </c>
      <c r="EI16" s="52">
        <f>HLOOKUP($B16,DM!$3:$10000,EI$3,0)</f>
        <v>239.93502391047187</v>
      </c>
      <c r="EJ16" s="52">
        <f>HLOOKUP($B16,DM!$3:$10000,EJ$3,0)</f>
        <v>243.93854852877439</v>
      </c>
      <c r="EK16" s="52">
        <f>HLOOKUP($B16,DM!$3:$10000,EK$3,0)</f>
        <v>244.90010397299181</v>
      </c>
      <c r="EL16" s="52">
        <f>HLOOKUP($B16,DM!$3:$10000,EL$3,0)</f>
        <v>246.27186066999593</v>
      </c>
      <c r="EM16" s="52">
        <f>HLOOKUP($B16,DM!$3:$10000,EM$3,0)</f>
        <v>250.20912884304286</v>
      </c>
      <c r="EN16" s="52">
        <f>HLOOKUP($B16,DM!$3:$10000,EN$3,0)</f>
        <v>252.82852483637419</v>
      </c>
      <c r="EO16" s="52">
        <f>HLOOKUP($B16,DM!$3:$10000,EO$3,0)</f>
        <v>254.3746846111699</v>
      </c>
      <c r="EP16" s="52">
        <f>HLOOKUP($B16,DM!$3:$10000,EP$3,0)</f>
        <v>258.5876010024466</v>
      </c>
      <c r="EQ16" s="52">
        <f>HLOOKUP($B16,DM!$3:$10000,EQ$3,0)</f>
        <v>261.45545887726291</v>
      </c>
      <c r="ER16" s="52">
        <f>HLOOKUP($B16,DM!$3:$10000,ER$3,0)</f>
        <v>263.4848320818416</v>
      </c>
      <c r="ES16" s="52">
        <f>HLOOKUP($B16,DM!$3:$10000,ES$3,0)</f>
        <v>261.66607726918551</v>
      </c>
      <c r="ET16" s="52">
        <f>HLOOKUP($B16,DM!$3:$10000,ET$3,0)</f>
        <v>261.81999923273088</v>
      </c>
      <c r="EU16" s="52">
        <f>HLOOKUP($B16,DM!$3:$10000,EU$3,0)</f>
        <v>263.0699920525434</v>
      </c>
      <c r="EV16" s="52">
        <f>HLOOKUP($B16,DM!$3:$10000,EV$3,0)</f>
        <v>259.57246265909913</v>
      </c>
      <c r="EW16" s="52">
        <f>HLOOKUP($B16,DM!$3:$10000,EW$3,0)</f>
        <v>261.53744486897239</v>
      </c>
      <c r="EX16" s="52">
        <f>HLOOKUP($B16,DM!$3:$10000,EX$3,0)</f>
        <v>263.76946401073553</v>
      </c>
      <c r="EY16" s="52">
        <f>HLOOKUP($B16,DM!$3:$10000,EY$3,0)</f>
        <v>266.21594949600018</v>
      </c>
      <c r="EZ16" s="52">
        <f>HLOOKUP($B16,DM!$3:$10000,EZ$3,0)</f>
        <v>268.40147027895438</v>
      </c>
      <c r="FA16" s="52">
        <f>HLOOKUP($B16,DM!$3:$10000,FA$3,0)</f>
        <v>270.24977408649477</v>
      </c>
      <c r="FB16" s="52">
        <f>HLOOKUP($B16,DM!$3:$10000,FB$3,0)</f>
        <v>269.00476207294031</v>
      </c>
      <c r="FC16" s="52">
        <f>HLOOKUP($B16,DM!$3:$10000,FC$3,0)</f>
        <v>271.35842599786895</v>
      </c>
      <c r="FD16" s="52">
        <f>HLOOKUP($B16,DM!$3:$10000,FD$3,0)</f>
        <v>273.19441973891117</v>
      </c>
      <c r="FE16" s="52">
        <f>HLOOKUP($B16,DM!$3:$10000,FE$3,0)</f>
        <v>271.54531705023021</v>
      </c>
      <c r="FF16" s="52">
        <f>HLOOKUP($B16,DM!$3:$10000,FF$3,0)</f>
        <v>269.18297536475364</v>
      </c>
      <c r="FG16" s="52">
        <f>HLOOKUP($B16,DM!$3:$10000,FG$3,0)</f>
        <v>267.79278420477192</v>
      </c>
      <c r="FH16" s="52">
        <f>HLOOKUP($B16,DM!$3:$10000,FH$3,0)</f>
        <v>267.8525061814841</v>
      </c>
      <c r="FI16" s="52">
        <f>HLOOKUP($B16,DM!$3:$10000,FI$3,0)</f>
        <v>269.16113314935541</v>
      </c>
      <c r="FJ16" s="52">
        <f>HLOOKUP($B16,DM!$3:$10000,FJ$3,0)</f>
        <v>269.60146024066904</v>
      </c>
      <c r="FK16" s="52">
        <f>HLOOKUP($B16,DM!$3:$10000,FK$3,0)</f>
        <v>271.40380959387653</v>
      </c>
      <c r="FL16" s="52">
        <f>HLOOKUP($B16,DM!$3:$10000,FL$3,0)</f>
        <v>271.39192782896839</v>
      </c>
      <c r="FM16" s="52">
        <f>HLOOKUP($B16,DM!$3:$10000,FM$3,0)</f>
        <v>271.41141809640919</v>
      </c>
      <c r="FN16" s="52">
        <f>HLOOKUP($B16,DM!$3:$10000,FN$3,0)</f>
        <v>271.30560699735895</v>
      </c>
      <c r="FO16" s="52">
        <f>HLOOKUP($B16,DM!$3:$10000,FO$3,0)</f>
        <v>269.8830041191988</v>
      </c>
      <c r="FP16" s="52">
        <f>HLOOKUP($B16,DM!$3:$10000,FP$3,0)</f>
        <v>268.03869786961047</v>
      </c>
      <c r="FQ16" s="52">
        <f>HLOOKUP($B16,DM!$3:$10000,FQ$3,0)</f>
        <v>265.72815644848669</v>
      </c>
      <c r="FR16" s="52">
        <f>HLOOKUP($B16,DM!$3:$10000,FR$3,0)</f>
        <v>262.96898138125954</v>
      </c>
      <c r="FS16" s="52">
        <f>HLOOKUP($B16,DM!$3:$10000,FS$3,0)</f>
        <v>261.60636159221838</v>
      </c>
      <c r="FT16" s="52">
        <f>HLOOKUP($B16,DM!$3:$10000,FT$3,0)</f>
        <v>264.59060535586934</v>
      </c>
      <c r="FU16" s="52">
        <f>HLOOKUP($B16,DM!$3:$10000,FU$3,0)</f>
        <v>266.06222899429173</v>
      </c>
      <c r="FV16" s="52">
        <f>HLOOKUP($B16,DM!$3:$10000,FV$3,0)</f>
        <v>265.79094506993675</v>
      </c>
      <c r="FW16" s="52">
        <f>HLOOKUP($B16,DM!$3:$10000,FW$3,0)</f>
        <v>266.51257722732151</v>
      </c>
      <c r="FX16" s="52">
        <f>HLOOKUP($B16,DM!$3:$10000,FX$3,0)</f>
        <v>265.80801450892994</v>
      </c>
      <c r="FY16" s="52">
        <f>HLOOKUP($B16,DM!$3:$10000,FY$3,0)</f>
        <v>266.71347947104033</v>
      </c>
      <c r="FZ16" s="52">
        <f>HLOOKUP($B16,DM!$3:$10000,FZ$3,0)</f>
        <v>268.86637581335333</v>
      </c>
      <c r="GA16" s="52">
        <f>HLOOKUP($B16,DM!$3:$10000,GA$3,0)</f>
        <v>270.07960190814953</v>
      </c>
      <c r="GB16" s="52">
        <f>HLOOKUP($B16,DM!$3:$10000,GB$3,0)</f>
        <v>271.12556460364152</v>
      </c>
      <c r="GC16" s="52">
        <f>HLOOKUP($B16,DM!$3:$10000,GC$3,0)</f>
        <v>271.94491266745808</v>
      </c>
      <c r="GD16" s="52">
        <f>HLOOKUP($B16,DM!$3:$10000,GD$3,0)</f>
        <v>271.66215127363171</v>
      </c>
      <c r="GE16" s="52">
        <f>HLOOKUP($B16,DM!$3:$10000,GE$3,0)</f>
        <v>271.58952471981132</v>
      </c>
      <c r="GF16" s="52">
        <f>HLOOKUP($B16,DM!$3:$10000,GF$3,0)</f>
        <v>273.51103036450394</v>
      </c>
      <c r="GG16" s="52">
        <f>HLOOKUP($B16,DM!$3:$10000,GG$3,0)</f>
        <v>275.47632706189893</v>
      </c>
      <c r="GH16" s="52">
        <f>HLOOKUP($B16,DM!$3:$10000,GH$3,0)</f>
        <v>277.44711172822139</v>
      </c>
      <c r="GI16" s="52">
        <f>HLOOKUP($B16,DM!$3:$10000,GI$3,0)</f>
        <v>283.85010150092376</v>
      </c>
      <c r="GJ16" s="52">
        <f>HLOOKUP($B16,DM!$3:$10000,GJ$3,0)</f>
        <v>286.14712998698838</v>
      </c>
      <c r="GK16" s="52">
        <f>HLOOKUP($B16,DM!$3:$10000,GK$3,0)</f>
        <v>290.48826280703611</v>
      </c>
      <c r="GL16" s="52">
        <f>HLOOKUP($B16,DM!$3:$10000,GL$3,0)</f>
        <v>295.96005055687095</v>
      </c>
      <c r="GM16" s="52">
        <f>HLOOKUP($B16,DM!$3:$10000,GM$3,0)</f>
        <v>299.71968295175157</v>
      </c>
      <c r="GN16" s="52">
        <f>HLOOKUP($B16,DM!$3:$10000,GN$3,0)</f>
        <v>303.27508419537452</v>
      </c>
      <c r="GO16" s="52">
        <f>HLOOKUP($B16,DM!$3:$10000,GO$3,0)</f>
        <v>309.4893195689026</v>
      </c>
      <c r="GP16" s="52">
        <f>HLOOKUP($B16,DM!$3:$10000,GP$3,0)</f>
        <v>309.45216213126389</v>
      </c>
      <c r="GQ16" s="52">
        <f>HLOOKUP($B16,DM!$3:$10000,GQ$3,0)</f>
        <v>306.59682133216199</v>
      </c>
      <c r="GR16" s="52">
        <f>HLOOKUP($B16,DM!$3:$10000,GR$3,0)</f>
        <v>300.72159439441469</v>
      </c>
      <c r="GS16" s="52">
        <f>HLOOKUP($B16,DM!$3:$10000,GS$3,0)</f>
        <v>301.12372376594527</v>
      </c>
      <c r="GT16" s="52">
        <f>HLOOKUP($B16,DM!$3:$10000,GT$3,0)</f>
        <v>301.63589626728748</v>
      </c>
      <c r="GU16" s="52">
        <f>HLOOKUP($B16,DM!$3:$10000,GU$3,0)</f>
        <v>297.01120250737102</v>
      </c>
      <c r="GV16" s="52">
        <f>HLOOKUP($B16,DM!$3:$10000,GV$3,0)</f>
        <v>299.10056199783315</v>
      </c>
      <c r="GW16" s="52">
        <f>HLOOKUP($B16,DM!$3:$10000,GW$3,0)</f>
        <v>303.48922781058366</v>
      </c>
      <c r="GX16" s="52">
        <f>HLOOKUP($B16,DM!$3:$10000,GX$3,0)</f>
        <v>308.53679797238868</v>
      </c>
      <c r="GY16" s="52">
        <f>HLOOKUP($B16,DM!$3:$10000,GY$3,0)</f>
        <v>315.16333458405933</v>
      </c>
      <c r="GZ16" s="52">
        <f>HLOOKUP($B16,DM!$3:$10000,GZ$3,0)</f>
        <v>319.59082597634801</v>
      </c>
      <c r="HA16" s="52">
        <f>HLOOKUP($B16,DM!$3:$10000,HA$3,0)</f>
        <v>317.67458744922288</v>
      </c>
      <c r="HB16" s="52">
        <f>HLOOKUP($B16,DM!$3:$10000,HB$3,0)</f>
        <v>317.6124276642451</v>
      </c>
      <c r="HC16" s="52">
        <f>HLOOKUP($B16,DM!$3:$10000,HC$3,0)</f>
        <v>317.94200615716073</v>
      </c>
      <c r="HD16" s="52">
        <f>HLOOKUP($B16,DM!$3:$10000,HD$3,0)</f>
        <v>312.4068632924118</v>
      </c>
      <c r="HE16" s="52">
        <f>HLOOKUP($B16,DM!$3:$10000,HE$3,0)</f>
        <v>312.47474868906562</v>
      </c>
      <c r="HF16" s="52">
        <f>HLOOKUP($B16,DM!$3:$10000,HF$3,0)</f>
        <v>312.86031044166657</v>
      </c>
      <c r="HG16" s="52">
        <f>HLOOKUP($B16,DM!$3:$10000,HG$3,0)</f>
        <v>309.88204827733392</v>
      </c>
      <c r="HH16" s="52">
        <f>HLOOKUP($B16,DM!$3:$10000,HH$3,0)</f>
        <v>311.76308450899296</v>
      </c>
      <c r="HI16" s="52">
        <f>HLOOKUP($B16,DM!$3:$10000,HI$3,0)</f>
        <v>313.78236066936074</v>
      </c>
      <c r="HJ16" s="52">
        <f>HLOOKUP($B16,DM!$3:$10000,HJ$3,0)</f>
        <v>309.5319021892837</v>
      </c>
      <c r="HK16" s="52">
        <f>HLOOKUP($B16,DM!$3:$10000,HK$3,0)</f>
        <v>312.80541210038473</v>
      </c>
      <c r="HL16" s="52">
        <f>HLOOKUP($B16,DM!$3:$10000,HL$3,0)</f>
        <v>316.92602937995969</v>
      </c>
      <c r="HM16" s="52">
        <f>HLOOKUP($B16,DM!$3:$10000,HM$3,0)</f>
        <v>316.65001877784658</v>
      </c>
      <c r="HN16" s="52">
        <f>HLOOKUP($B16,DM!$3:$10000,HN$3,0)</f>
        <v>320.04335796524151</v>
      </c>
      <c r="HO16" s="52">
        <f>HLOOKUP($B16,DM!$3:$10000,HO$3,0)</f>
        <v>324.3143483284648</v>
      </c>
      <c r="HP16" s="52">
        <f>HLOOKUP($B16,DM!$3:$10000,HP$3,0)</f>
        <v>324.43964617821399</v>
      </c>
      <c r="HQ16" s="52">
        <f>HLOOKUP($B16,DM!$3:$10000,HQ$3,0)</f>
        <v>327.07132707133275</v>
      </c>
      <c r="HR16" s="52">
        <f>HLOOKUP($B16,DM!$3:$10000,HR$3,0)</f>
        <v>328.14337478441519</v>
      </c>
      <c r="HS16" s="52">
        <f>HLOOKUP($B16,DM!$3:$10000,HS$3,0)</f>
        <v>321.6263499141786</v>
      </c>
      <c r="HT16" s="52">
        <f>HLOOKUP($B16,DM!$3:$10000,HT$3,0)</f>
        <v>326.64825561404996</v>
      </c>
      <c r="HU16" s="52">
        <f>HLOOKUP($B16,DM!$3:$10000,HU$3,0)</f>
        <v>331.0677861617794</v>
      </c>
      <c r="HV16" s="52">
        <f>HLOOKUP($B16,DM!$3:$10000,HV$3,0)</f>
        <v>336.70248709926454</v>
      </c>
      <c r="HW16" s="52">
        <f>HLOOKUP($B16,DM!$3:$10000,HW$3,0)</f>
        <v>341.17626858360529</v>
      </c>
      <c r="HX16" s="52">
        <f>HLOOKUP($B16,DM!$3:$10000,HX$3,0)</f>
        <v>347.49055110858291</v>
      </c>
      <c r="HY16" s="52">
        <f>HLOOKUP($B16,DM!$3:$10000,HY$3,0)</f>
        <v>344.08347080391013</v>
      </c>
      <c r="HZ16" s="52">
        <f>HLOOKUP($B16,DM!$3:$10000,HZ$3,0)</f>
        <v>348.90276262645068</v>
      </c>
      <c r="IA16" s="52">
        <f>HLOOKUP($B16,DM!$3:$10000,IA$3,0)</f>
        <v>350.83749503332109</v>
      </c>
      <c r="IB16" s="52">
        <f>HLOOKUP($B16,DM!$3:$10000,IB$3,0)</f>
        <v>345.01556154309412</v>
      </c>
      <c r="IC16" s="52">
        <f>HLOOKUP($B16,DM!$3:$10000,IC$3,0)</f>
        <v>352.03421159281601</v>
      </c>
      <c r="ID16" s="52">
        <f>HLOOKUP($B16,DM!$3:$10000,ID$3,0)</f>
        <v>357.46526430145826</v>
      </c>
      <c r="IE16" s="52">
        <f>HLOOKUP($B16,DM!$3:$10000,IE$3,0)</f>
        <v>355.91218915652757</v>
      </c>
      <c r="IF16" s="52">
        <f>HLOOKUP($B16,DM!$3:$10000,IF$3,0)</f>
        <v>363.41037335854634</v>
      </c>
      <c r="IG16" s="52">
        <f>HLOOKUP($B16,DM!$3:$10000,IG$3,0)</f>
        <v>383.23116908191491</v>
      </c>
      <c r="IH16" s="52">
        <f>HLOOKUP($B16,DM!$3:$10000,IH$3,0)</f>
        <v>389.31697704145131</v>
      </c>
      <c r="II16" s="52">
        <f>HLOOKUP($B16,DM!$3:$10000,II$3,0)</f>
        <v>392.68812763076028</v>
      </c>
      <c r="IJ16" s="52">
        <f>HLOOKUP($B16,DM!$3:$10000,IJ$3,0)</f>
        <v>384.54916241610573</v>
      </c>
      <c r="IK16" s="52">
        <f>HLOOKUP($B16,DM!$3:$10000,IK$3,0)</f>
        <v>366.93737945927001</v>
      </c>
      <c r="IL16" s="52">
        <f>HLOOKUP($B16,DM!$3:$10000,IL$3,0)</f>
        <v>364.4770862360437</v>
      </c>
      <c r="IM16" s="52">
        <f>HLOOKUP($B16,DM!$3:$10000,IM$3,0)</f>
        <v>363.90250248976832</v>
      </c>
      <c r="IN16" s="52">
        <f>HLOOKUP($B16,DM!$3:$10000,IN$3,0)</f>
        <v>353.82895475581159</v>
      </c>
      <c r="IO16" s="52">
        <f>HLOOKUP($B16,DM!$3:$10000,IO$3,0)</f>
        <v>352.30359880838313</v>
      </c>
      <c r="IP16" s="52">
        <f>HLOOKUP($B16,DM!$3:$10000,IP$3,0)</f>
        <v>351.01654558321417</v>
      </c>
      <c r="IQ16" s="52">
        <f>HLOOKUP($B16,DM!$3:$10000,IQ$3,0)</f>
        <v>345.15435633714395</v>
      </c>
      <c r="IR16" s="52">
        <f>HLOOKUP($B16,DM!$3:$10000,IR$3,0)</f>
        <v>347.98616377272936</v>
      </c>
      <c r="IS16" s="52">
        <f>HLOOKUP($B16,DM!$3:$10000,IS$3,0)</f>
        <v>349.76962879745241</v>
      </c>
      <c r="IT16" s="52">
        <f>HLOOKUP($B16,DM!$3:$10000,IT$3,0)</f>
        <v>351.61060443569568</v>
      </c>
      <c r="IU16" s="52">
        <f>HLOOKUP($B16,DM!$3:$10000,IU$3,0)</f>
        <v>355.77808048180913</v>
      </c>
      <c r="IV16" s="52">
        <f>HLOOKUP($B16,DM!$3:$10000,IV$3,0)</f>
        <v>359.53111861922855</v>
      </c>
      <c r="IW16" s="52">
        <f>HLOOKUP($B16,DM!$3:$10000,IW$3,0)</f>
        <v>363.43729195559013</v>
      </c>
      <c r="IX16" s="52">
        <f>HLOOKUP($B16,DM!$3:$10000,IX$3,0)</f>
        <v>362.7739648731548</v>
      </c>
      <c r="IY16" s="52">
        <f>HLOOKUP($B16,DM!$3:$10000,IY$3,0)</f>
        <v>363.58204776060893</v>
      </c>
      <c r="IZ16" s="52">
        <f>HLOOKUP($B16,DM!$3:$10000,IZ$3,0)</f>
        <v>374.70867860044262</v>
      </c>
      <c r="JA16" s="52">
        <f>HLOOKUP($B16,DM!$3:$10000,JA$3,0)</f>
        <v>379.69456213119207</v>
      </c>
      <c r="JB16" s="52">
        <f>HLOOKUP($B16,DM!$3:$10000,JB$3,0)</f>
        <v>384.5458672948061</v>
      </c>
      <c r="JC16" s="52">
        <f>HLOOKUP($B16,DM!$3:$10000,JC$3,0)</f>
        <v>390.01860708743993</v>
      </c>
      <c r="JD16" s="52">
        <f>HLOOKUP($B16,DM!$3:$10000,JD$3,0)</f>
        <v>393.08307805985351</v>
      </c>
      <c r="JE16" s="52">
        <f>HLOOKUP($B16,DM!$3:$10000,JE$3,0)</f>
        <v>397.07793825751008</v>
      </c>
      <c r="JF16" s="52">
        <f>HLOOKUP($B16,DM!$3:$10000,JF$3,0)</f>
        <v>405.17367279357109</v>
      </c>
      <c r="JG16" s="52">
        <f>HLOOKUP($B16,DM!$3:$10000,JG$3,0)</f>
        <v>404.45053124616209</v>
      </c>
      <c r="JH16" s="52">
        <f>HLOOKUP($B16,DM!$3:$10000,JH$3,0)</f>
        <v>401.58430910931628</v>
      </c>
      <c r="JI16" s="52">
        <f>HLOOKUP($B16,DM!$3:$10000,JI$3,0)</f>
        <v>395.84609574434961</v>
      </c>
      <c r="JJ16" s="52">
        <f>HLOOKUP($B16,DM!$3:$10000,JJ$3,0)</f>
        <v>395.73823572367752</v>
      </c>
      <c r="JK16" s="52">
        <f>HLOOKUP($B16,DM!$3:$10000,JK$3,0)</f>
        <v>399.8186628054728</v>
      </c>
      <c r="JL16" s="52">
        <f>HLOOKUP($B16,DM!$3:$10000,JL$3,0)</f>
        <v>390.91847949934873</v>
      </c>
      <c r="JM16" s="52">
        <f>HLOOKUP($B16,DM!$3:$10000,JM$3,0)</f>
        <v>390.56408044126931</v>
      </c>
      <c r="JN16" s="52">
        <f>HLOOKUP($B16,DM!$3:$10000,JN$3,0)</f>
        <v>389.40313773322822</v>
      </c>
      <c r="JO16" s="52">
        <f>HLOOKUP($B16,DM!$3:$10000,JO$3,0)</f>
        <v>390.41707643454845</v>
      </c>
      <c r="JP16" s="52">
        <f>HLOOKUP($B16,DM!$3:$10000,JP$3,0)</f>
        <v>398.41833972379692</v>
      </c>
      <c r="JQ16" s="52">
        <f>HLOOKUP($B16,DM!$3:$10000,JQ$3,0)</f>
        <v>410.30122855274379</v>
      </c>
      <c r="JR16" s="52">
        <f>HLOOKUP($B16,DM!$3:$10000,JR$3,0)</f>
        <v>409.00224270569902</v>
      </c>
      <c r="JS16" s="52">
        <f>HLOOKUP($B16,DM!$3:$10000,JS$3,0)</f>
        <v>411.81264978566287</v>
      </c>
      <c r="JT16" s="52">
        <f>HLOOKUP($B16,DM!$3:$10000,JT$3,0)</f>
        <v>411.00410077778872</v>
      </c>
      <c r="JU16" s="52">
        <f>HLOOKUP($B16,DM!$3:$10000,JU$3,0)</f>
        <v>405.70898266765442</v>
      </c>
      <c r="JV16" s="52">
        <f>HLOOKUP($B16,DM!$3:$10000,JV$3,0)</f>
        <v>410.18346848074196</v>
      </c>
      <c r="JW16" s="52">
        <f>HLOOKUP($B16,DM!$3:$10000,JW$3,0)</f>
        <v>415.99513656981537</v>
      </c>
      <c r="JX16" s="52">
        <f>HLOOKUP($B16,DM!$3:$10000,JX$3,0)</f>
        <v>414.67076736436741</v>
      </c>
      <c r="JY16" s="52">
        <f>HLOOKUP($B16,DM!$3:$10000,JY$3,0)</f>
        <v>419.29273587390901</v>
      </c>
      <c r="JZ16" s="52">
        <f>HLOOKUP($B16,DM!$3:$10000,JZ$3,0)</f>
        <v>423.26178180782847</v>
      </c>
      <c r="KA16" s="52">
        <f>HLOOKUP($B16,DM!$3:$10000,KA$3,0)</f>
        <v>415.47732798453757</v>
      </c>
      <c r="KB16" s="52">
        <f>HLOOKUP($B16,DM!$3:$10000,KB$3,0)</f>
        <v>418.03658506439251</v>
      </c>
      <c r="KC16" s="52">
        <f>HLOOKUP($B16,DM!$3:$10000,KC$3,0)</f>
        <v>420.3822969548944</v>
      </c>
      <c r="KD16" s="52">
        <f>HLOOKUP($B16,DM!$3:$10000,KD$3,0)</f>
        <v>415.6680870744002</v>
      </c>
      <c r="KE16" s="52">
        <f>HLOOKUP($B16,DM!$3:$10000,KE$3,0)</f>
        <v>420.72191193412385</v>
      </c>
      <c r="KF16" s="52">
        <f>HLOOKUP($B16,DM!$3:$10000,KF$3,0)</f>
        <v>425.56416825258941</v>
      </c>
      <c r="KG16" s="52">
        <f>HLOOKUP($B16,DM!$3:$10000,KG$3,0)</f>
        <v>423.05318100594656</v>
      </c>
      <c r="KH16" s="52">
        <f>HLOOKUP($B16,DM!$3:$10000,KH$3,0)</f>
        <v>426.55964518402493</v>
      </c>
      <c r="KI16" s="52">
        <f>HLOOKUP($B16,DM!$3:$10000,KI$3,0)</f>
        <v>429.13293244004683</v>
      </c>
      <c r="KJ16" s="52">
        <f>HLOOKUP($B16,DM!$3:$10000,KJ$3,0)</f>
        <v>423.2149323200743</v>
      </c>
      <c r="KK16" s="52">
        <f>HLOOKUP($B16,DM!$3:$10000,KK$3,0)</f>
        <v>424.19849796660935</v>
      </c>
      <c r="KL16" s="52">
        <f>HLOOKUP($B16,DM!$3:$10000,KL$3,0)</f>
        <v>424.88199872404675</v>
      </c>
      <c r="KM16" s="52">
        <f>HLOOKUP($B16,DM!$3:$10000,KM$3,0)</f>
        <v>425.50697180008331</v>
      </c>
      <c r="KN16" s="52">
        <f>HLOOKUP($B16,DM!$3:$10000,KN$3,0)</f>
        <v>429.94882700936313</v>
      </c>
      <c r="KO16" s="52">
        <f>HLOOKUP($B16,DM!$3:$10000,KO$3,0)</f>
        <v>435.99315857728601</v>
      </c>
      <c r="KP16" s="52">
        <f>HLOOKUP($B16,DM!$3:$10000,KP$3,0)</f>
        <v>435.75062383512108</v>
      </c>
      <c r="KQ16" s="52">
        <f>HLOOKUP($B16,DM!$3:$10000,KQ$3,0)</f>
        <v>441.89221827596594</v>
      </c>
      <c r="KR16" s="52">
        <f>HLOOKUP($B16,DM!$3:$10000,KR$3,0)</f>
        <v>449.66354989081128</v>
      </c>
      <c r="KS16" s="52">
        <f>HLOOKUP($B16,DM!$3:$10000,KS$3,0)</f>
        <v>446.11724883766237</v>
      </c>
      <c r="KT16" s="52">
        <f>HLOOKUP($B16,DM!$3:$10000,KT$3,0)</f>
        <v>447.70710411431372</v>
      </c>
      <c r="KU16" s="52">
        <f>HLOOKUP($B16,DM!$3:$10000,KU$3,0)</f>
        <v>447.5742548284889</v>
      </c>
      <c r="KV16" s="52">
        <f>HLOOKUP($B16,DM!$3:$10000,KV$3,0)</f>
        <v>445.34055734687456</v>
      </c>
      <c r="KW16" s="52">
        <f>HLOOKUP($B16,DM!$3:$10000,KW$3,0)</f>
        <v>448.12702486367988</v>
      </c>
      <c r="KX16" s="52">
        <f>HLOOKUP($B16,DM!$3:$10000,KX$3,0)</f>
        <v>450.67383399998835</v>
      </c>
      <c r="KY16" s="52">
        <f>HLOOKUP($B16,DM!$3:$10000,KY$3,0)</f>
        <v>448.42459940243674</v>
      </c>
      <c r="KZ16" s="52">
        <f>HLOOKUP($B16,DM!$3:$10000,KZ$3,0)</f>
        <v>456.54059185258234</v>
      </c>
      <c r="LA16" s="52">
        <f>HLOOKUP($B16,DM!$3:$10000,LA$3,0)</f>
        <v>463.97011140775214</v>
      </c>
      <c r="LB16" s="52">
        <f>HLOOKUP($B16,DM!$3:$10000,LB$3,0)</f>
        <v>465.97971606223905</v>
      </c>
      <c r="LC16" s="52">
        <f>HLOOKUP($B16,DM!$3:$10000,LC$3,0)</f>
        <v>471.19639467898844</v>
      </c>
      <c r="LD16" s="52">
        <f>HLOOKUP($B16,DM!$3:$10000,LD$3,0)</f>
        <v>475.4206951565493</v>
      </c>
      <c r="LE16" s="52">
        <f>HLOOKUP($B16,DM!$3:$10000,LE$3,0)</f>
        <v>474.16824612641022</v>
      </c>
      <c r="LF16" s="52">
        <f>HLOOKUP($B16,DM!$3:$10000,LF$3,0)</f>
        <v>475.55851680030054</v>
      </c>
      <c r="LG16" s="52">
        <f>HLOOKUP($B16,DM!$3:$10000,LG$3,0)</f>
        <v>479.62630999787211</v>
      </c>
      <c r="LH16" s="52">
        <f>HLOOKUP($B16,DM!$3:$10000,LH$3,0)</f>
        <v>477.20740177121269</v>
      </c>
      <c r="LI16" s="52">
        <f>HLOOKUP($B16,DM!$3:$10000,LI$3,0)</f>
        <v>484.1895060676099</v>
      </c>
      <c r="LJ16" s="52">
        <f>HLOOKUP($B16,DM!$3:$10000,LJ$3,0)</f>
        <v>491.83218779985589</v>
      </c>
      <c r="LK16" s="52">
        <f>HLOOKUP($B16,DM!$3:$10000,LK$3,0)</f>
        <v>489.79729489628829</v>
      </c>
      <c r="LL16" s="52">
        <f>HLOOKUP($B16,DM!$3:$10000,LL$3,0)</f>
        <v>494.5278522865114</v>
      </c>
      <c r="LM16" s="52">
        <f>HLOOKUP($B16,DM!$3:$10000,LM$3,0)</f>
        <v>496.99189469614265</v>
      </c>
      <c r="LN16" s="52">
        <f>HLOOKUP($B16,DM!$3:$10000,LN$3,0)</f>
        <v>493.08766520924394</v>
      </c>
      <c r="LO16" s="52">
        <f>HLOOKUP($B16,DM!$3:$10000,LO$3,0)</f>
        <v>494.58909363919162</v>
      </c>
      <c r="LP16" s="52">
        <f>HLOOKUP($B16,DM!$3:$10000,LP$3,0)</f>
        <v>496.36386197299328</v>
      </c>
      <c r="LQ16" s="52">
        <f>HLOOKUP($B16,DM!$3:$10000,LQ$3,0)</f>
        <v>490.6087266473599</v>
      </c>
      <c r="LR16" s="52">
        <f>HLOOKUP($B16,DM!$3:$10000,LR$3,0)</f>
        <v>495.52949933001622</v>
      </c>
      <c r="LS16" s="52">
        <f>HLOOKUP($B16,DM!$3:$10000,LS$3,0)</f>
        <v>499.79024639326013</v>
      </c>
      <c r="LT16" s="52">
        <f>HLOOKUP($B16,DM!$3:$10000,LT$3,0)</f>
        <v>496.66243986230364</v>
      </c>
      <c r="LU16" s="52">
        <f>HLOOKUP($B16,DM!$3:$10000,LU$3,0)</f>
        <v>497.98856718191081</v>
      </c>
      <c r="LV16" s="52">
        <f>HLOOKUP($B16,DM!$3:$10000,LV$3,0)</f>
        <v>497.78496220082127</v>
      </c>
      <c r="LW16" s="52">
        <f>HLOOKUP($B16,DM!$3:$10000,LW$3,0)</f>
        <v>490.12114690353485</v>
      </c>
      <c r="LX16" s="52">
        <f>HLOOKUP($B16,DM!$3:$10000,LX$3,0)</f>
        <v>490.25177957948137</v>
      </c>
      <c r="LY16" s="52">
        <f>HLOOKUP($B16,DM!$3:$10000,LY$3,0)</f>
        <v>490.63006269620206</v>
      </c>
      <c r="LZ16" s="52">
        <f>HLOOKUP($B16,DM!$3:$10000,LZ$3,0)</f>
        <v>483.17768978544177</v>
      </c>
      <c r="MA16" s="52">
        <f>HLOOKUP($B16,DM!$3:$10000,MA$3,0)</f>
        <v>485.6106679041776</v>
      </c>
      <c r="MB16" s="52">
        <f>HLOOKUP($B16,DM!$3:$10000,MB$3,0)</f>
        <v>490.38457707684051</v>
      </c>
      <c r="MC16" s="52">
        <f>HLOOKUP($B16,DM!$3:$10000,MC$3,0)</f>
        <v>487.2506802375035</v>
      </c>
      <c r="MD16" s="52">
        <f>HLOOKUP($B16,DM!$3:$10000,MD$3,0)</f>
        <v>489.04632335117941</v>
      </c>
      <c r="ME16" s="52">
        <f>HLOOKUP($B16,DM!$3:$10000,ME$3,0)</f>
        <v>488.88247638585432</v>
      </c>
      <c r="MF16" s="52">
        <f>HLOOKUP($B16,DM!$3:$10000,MF$3,0)</f>
        <v>485.43891339454143</v>
      </c>
      <c r="MG16" s="52">
        <f>HLOOKUP($B16,DM!$3:$10000,MG$3,0)</f>
        <v>486.04143684686454</v>
      </c>
      <c r="MH16" s="52">
        <f>HLOOKUP($B16,DM!$3:$10000,MH$3,0)</f>
        <v>489.34542811420869</v>
      </c>
      <c r="MI16" s="52">
        <f>HLOOKUP($B16,DM!$3:$10000,MI$3,0)</f>
        <v>491.45702428360102</v>
      </c>
      <c r="MJ16" s="52">
        <f>HLOOKUP($B16,DM!$3:$10000,MJ$3,0)</f>
        <v>499.65175015458698</v>
      </c>
      <c r="MK16" s="52">
        <f>HLOOKUP($B16,DM!$3:$10000,MK$3,0)</f>
        <v>505.77590305278352</v>
      </c>
      <c r="ML16" s="52">
        <f>HLOOKUP($B16,DM!$3:$10000,ML$3,0)</f>
        <v>506.61081695314289</v>
      </c>
      <c r="MM16" s="52">
        <f>HLOOKUP($B16,DM!$3:$10000,MM$3,0)</f>
        <v>508.20986065837531</v>
      </c>
      <c r="MN16" s="52">
        <f>HLOOKUP($B16,DM!$3:$10000,MN$3,0)</f>
        <v>511.68764744002021</v>
      </c>
      <c r="MO16" s="52">
        <f>HLOOKUP($B16,DM!$3:$10000,MO$3,0)</f>
        <v>508.72149502178229</v>
      </c>
      <c r="MP16" s="52">
        <f>HLOOKUP($B16,DM!$3:$10000,MP$3,0)</f>
        <v>514.35226896253675</v>
      </c>
      <c r="MQ16" s="52">
        <f>HLOOKUP($B16,DM!$3:$10000,MQ$3,0)</f>
        <v>519.27408711710109</v>
      </c>
      <c r="MR16" s="52">
        <f>HLOOKUP($B16,DM!$3:$10000,MR$3,0)</f>
        <v>515.83131951577593</v>
      </c>
      <c r="MS16" s="52">
        <f>HLOOKUP($B16,DM!$3:$10000,MS$3,0)</f>
        <v>520.91052073917081</v>
      </c>
      <c r="MT16" s="52">
        <f>HLOOKUP($B16,DM!$3:$10000,MT$3,0)</f>
        <v>526.06593482292737</v>
      </c>
      <c r="MU16" s="52">
        <f>HLOOKUP($B16,DM!$3:$10000,MU$3,0)</f>
        <v>520.31419279632973</v>
      </c>
      <c r="MV16" s="52">
        <f>HLOOKUP($B16,DM!$3:$10000,MV$3,0)</f>
        <v>522.51053347250695</v>
      </c>
      <c r="MW16" s="52">
        <f>HLOOKUP($B16,DM!$3:$10000,MW$3,0)</f>
        <v>528.85451376771903</v>
      </c>
      <c r="MX16" s="52">
        <f>HLOOKUP($B16,DM!$3:$10000,MX$3,0)</f>
        <v>522.92664919638889</v>
      </c>
      <c r="MY16" s="52">
        <f>HLOOKUP($B16,DM!$3:$10000,MY$3,0)</f>
        <v>526.37207050654013</v>
      </c>
      <c r="MZ16" s="52">
        <f>HLOOKUP($B16,DM!$3:$10000,MZ$3,0)</f>
        <v>528.27595495894707</v>
      </c>
      <c r="NA16" s="52">
        <f>HLOOKUP($B16,DM!$3:$10000,NA$3,0)</f>
        <v>523.96034537362914</v>
      </c>
      <c r="NB16" s="52">
        <f>HLOOKUP($B16,DM!$3:$10000,NB$3,0)</f>
        <v>526.21706500137452</v>
      </c>
      <c r="NC16" s="52">
        <f>HLOOKUP($B16,DM!$3:$10000,NC$3,0)</f>
        <v>529.30897007300985</v>
      </c>
      <c r="ND16" s="52">
        <f>HLOOKUP($B16,DM!$3:$10000,ND$3,0)</f>
        <v>518.85229099920571</v>
      </c>
      <c r="NE16" s="52">
        <f>HLOOKUP($B16,DM!$3:$10000,NE$3,0)</f>
        <v>519.39717279304648</v>
      </c>
      <c r="NF16" s="52">
        <f>HLOOKUP($B16,DM!$3:$10000,NF$3,0)</f>
        <v>514.95191915325609</v>
      </c>
      <c r="NG16" s="52">
        <f>HLOOKUP($B16,DM!$3:$10000,NG$3,0)</f>
        <v>507.00692095844352</v>
      </c>
      <c r="NH16" s="52">
        <f>HLOOKUP($B16,DM!$3:$10000,NH$3,0)</f>
        <v>508.65615124329133</v>
      </c>
      <c r="NI16" s="52">
        <f>HLOOKUP($B16,DM!$3:$10000,NI$3,0)</f>
        <v>510.00100826448278</v>
      </c>
      <c r="NJ16" s="52">
        <f>HLOOKUP($B16,DM!$3:$10000,NJ$3,0)</f>
        <v>502.53652600305389</v>
      </c>
      <c r="NK16" s="52">
        <f>HLOOKUP($B16,DM!$3:$10000,NK$3,0)</f>
        <v>505.28212898517148</v>
      </c>
      <c r="NL16" s="52">
        <f>HLOOKUP($B16,DM!$3:$10000,NL$3,0)</f>
        <v>509.36955752703807</v>
      </c>
      <c r="NM16" s="52">
        <f>HLOOKUP($B16,DM!$3:$10000,NM$3,0)</f>
        <v>507.02290993567686</v>
      </c>
      <c r="NN16" s="52">
        <f>HLOOKUP($B16,DM!$3:$10000,NN$3,0)</f>
        <v>508.63069639751853</v>
      </c>
      <c r="NO16" s="52">
        <f>HLOOKUP($B16,DM!$3:$10000,NO$3,0)</f>
        <v>510.98692864485332</v>
      </c>
      <c r="NP16" s="52">
        <f>HLOOKUP($B16,DM!$3:$10000,NP$3,0)</f>
        <v>507.1466013832781</v>
      </c>
      <c r="NQ16" s="52">
        <f>HLOOKUP($B16,DM!$3:$10000,NQ$3,0)</f>
        <v>507.74751754658081</v>
      </c>
      <c r="NR16" s="52">
        <f>HLOOKUP($B16,DM!$3:$10000,NR$3,0)</f>
        <v>506.23368499690378</v>
      </c>
      <c r="NS16" s="52">
        <f>HLOOKUP($B16,DM!$3:$10000,NS$3,0)</f>
        <v>502.35769636866917</v>
      </c>
      <c r="NT16" s="52">
        <f>HLOOKUP($B16,DM!$3:$10000,NT$3,0)</f>
        <v>502.02369506936941</v>
      </c>
      <c r="NU16" s="52">
        <f>HLOOKUP($B16,DM!$3:$10000,NU$3,0)</f>
        <v>503.88898948318717</v>
      </c>
      <c r="NV16" s="52">
        <f>HLOOKUP($B16,DM!$3:$10000,NV$3,0)</f>
        <v>507.20336050855411</v>
      </c>
      <c r="NW16" s="52">
        <f>HLOOKUP($B16,DM!$3:$10000,NW$3,0)</f>
        <v>509.94944160212737</v>
      </c>
    </row>
    <row r="17" spans="1:387" s="52" customFormat="1" ht="15" customHeight="1" x14ac:dyDescent="0.2">
      <c r="A17" s="53"/>
      <c r="B17" s="54" t="s">
        <v>185</v>
      </c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2">
        <f>HLOOKUP($B17,DM!$3:$10000,DR$3,0)</f>
        <v>83.535944985870486</v>
      </c>
      <c r="DS17" s="52">
        <f>HLOOKUP($B17,DM!$3:$10000,DS$3,0)</f>
        <v>83.958252714067612</v>
      </c>
      <c r="DT17" s="52">
        <f>HLOOKUP($B17,DM!$3:$10000,DT$3,0)</f>
        <v>84.19320355575563</v>
      </c>
      <c r="DU17" s="52">
        <f>HLOOKUP($B17,DM!$3:$10000,DU$3,0)</f>
        <v>83.405510406556388</v>
      </c>
      <c r="DV17" s="52">
        <f>HLOOKUP($B17,DM!$3:$10000,DV$3,0)</f>
        <v>84.373607556852065</v>
      </c>
      <c r="DW17" s="52">
        <f>HLOOKUP($B17,DM!$3:$10000,DW$3,0)</f>
        <v>85.320457679375863</v>
      </c>
      <c r="DX17" s="52">
        <f>HLOOKUP($B17,DM!$3:$10000,DX$3,0)</f>
        <v>85.247883083540771</v>
      </c>
      <c r="DY17" s="52">
        <f>HLOOKUP($B17,DM!$3:$10000,DY$3,0)</f>
        <v>85.557876033087297</v>
      </c>
      <c r="DZ17" s="52">
        <f>HLOOKUP($B17,DM!$3:$10000,DZ$3,0)</f>
        <v>86.589494468242705</v>
      </c>
      <c r="EA17" s="52">
        <f>HLOOKUP($B17,DM!$3:$10000,EA$3,0)</f>
        <v>87.891824702265993</v>
      </c>
      <c r="EB17" s="52">
        <f>HLOOKUP($B17,DM!$3:$10000,EB$3,0)</f>
        <v>88.912188758055748</v>
      </c>
      <c r="EC17" s="52">
        <f>HLOOKUP($B17,DM!$3:$10000,EC$3,0)</f>
        <v>89.265180656106708</v>
      </c>
      <c r="ED17" s="52">
        <f>HLOOKUP($B17,DM!$3:$10000,ED$3,0)</f>
        <v>96.63248137441937</v>
      </c>
      <c r="EE17" s="52">
        <f>HLOOKUP($B17,DM!$3:$10000,EE$3,0)</f>
        <v>102.71721311941644</v>
      </c>
      <c r="EF17" s="52">
        <f>HLOOKUP($B17,DM!$3:$10000,EF$3,0)</f>
        <v>108.77775919675369</v>
      </c>
      <c r="EG17" s="52">
        <f>HLOOKUP($B17,DM!$3:$10000,EG$3,0)</f>
        <v>111.60404232844022</v>
      </c>
      <c r="EH17" s="52">
        <f>HLOOKUP($B17,DM!$3:$10000,EH$3,0)</f>
        <v>112.13051338703883</v>
      </c>
      <c r="EI17" s="52">
        <f>HLOOKUP($B17,DM!$3:$10000,EI$3,0)</f>
        <v>113.09337375754613</v>
      </c>
      <c r="EJ17" s="52">
        <f>HLOOKUP($B17,DM!$3:$10000,EJ$3,0)</f>
        <v>116.26988506137417</v>
      </c>
      <c r="EK17" s="52">
        <f>HLOOKUP($B17,DM!$3:$10000,EK$3,0)</f>
        <v>117.59166511038295</v>
      </c>
      <c r="EL17" s="52">
        <f>HLOOKUP($B17,DM!$3:$10000,EL$3,0)</f>
        <v>118.81789877176203</v>
      </c>
      <c r="EM17" s="52">
        <f>HLOOKUP($B17,DM!$3:$10000,EM$3,0)</f>
        <v>119.50758698567294</v>
      </c>
      <c r="EN17" s="52">
        <f>HLOOKUP($B17,DM!$3:$10000,EN$3,0)</f>
        <v>120.41303785258897</v>
      </c>
      <c r="EO17" s="52">
        <f>HLOOKUP($B17,DM!$3:$10000,EO$3,0)</f>
        <v>120.84938951231565</v>
      </c>
      <c r="EP17" s="52">
        <f>HLOOKUP($B17,DM!$3:$10000,EP$3,0)</f>
        <v>119.5023105746326</v>
      </c>
      <c r="EQ17" s="52">
        <f>HLOOKUP($B17,DM!$3:$10000,EQ$3,0)</f>
        <v>119.92376627270478</v>
      </c>
      <c r="ER17" s="52">
        <f>HLOOKUP($B17,DM!$3:$10000,ER$3,0)</f>
        <v>120.26376395131406</v>
      </c>
      <c r="ES17" s="52">
        <f>HLOOKUP($B17,DM!$3:$10000,ES$3,0)</f>
        <v>118.11556686306628</v>
      </c>
      <c r="ET17" s="52">
        <f>HLOOKUP($B17,DM!$3:$10000,ET$3,0)</f>
        <v>117.5930048455875</v>
      </c>
      <c r="EU17" s="52">
        <f>HLOOKUP($B17,DM!$3:$10000,EU$3,0)</f>
        <v>116.81264982166732</v>
      </c>
      <c r="EV17" s="52">
        <f>HLOOKUP($B17,DM!$3:$10000,EV$3,0)</f>
        <v>112.87559328373487</v>
      </c>
      <c r="EW17" s="52">
        <f>HLOOKUP($B17,DM!$3:$10000,EW$3,0)</f>
        <v>112.97390492188961</v>
      </c>
      <c r="EX17" s="52">
        <f>HLOOKUP($B17,DM!$3:$10000,EX$3,0)</f>
        <v>113.26950380509417</v>
      </c>
      <c r="EY17" s="52">
        <f>HLOOKUP($B17,DM!$3:$10000,EY$3,0)</f>
        <v>110.43389559761371</v>
      </c>
      <c r="EZ17" s="52">
        <f>HLOOKUP($B17,DM!$3:$10000,EZ$3,0)</f>
        <v>109.66257023449147</v>
      </c>
      <c r="FA17" s="52">
        <f>HLOOKUP($B17,DM!$3:$10000,FA$3,0)</f>
        <v>109.00673547775206</v>
      </c>
      <c r="FB17" s="52">
        <f>HLOOKUP($B17,DM!$3:$10000,FB$3,0)</f>
        <v>105.19954491638224</v>
      </c>
      <c r="FC17" s="52">
        <f>HLOOKUP($B17,DM!$3:$10000,FC$3,0)</f>
        <v>105.58335765626521</v>
      </c>
      <c r="FD17" s="52">
        <f>HLOOKUP($B17,DM!$3:$10000,FD$3,0)</f>
        <v>106.70098335478127</v>
      </c>
      <c r="FE17" s="52">
        <f>HLOOKUP($B17,DM!$3:$10000,FE$3,0)</f>
        <v>103.96117420125621</v>
      </c>
      <c r="FF17" s="52">
        <f>HLOOKUP($B17,DM!$3:$10000,FF$3,0)</f>
        <v>104.95037588416103</v>
      </c>
      <c r="FG17" s="52">
        <f>HLOOKUP($B17,DM!$3:$10000,FG$3,0)</f>
        <v>105.80680246478249</v>
      </c>
      <c r="FH17" s="52">
        <f>HLOOKUP($B17,DM!$3:$10000,FH$3,0)</f>
        <v>104.49848763418539</v>
      </c>
      <c r="FI17" s="52">
        <f>HLOOKUP($B17,DM!$3:$10000,FI$3,0)</f>
        <v>104.54544016764524</v>
      </c>
      <c r="FJ17" s="52">
        <f>HLOOKUP($B17,DM!$3:$10000,FJ$3,0)</f>
        <v>103.51175296048079</v>
      </c>
      <c r="FK17" s="52">
        <f>HLOOKUP($B17,DM!$3:$10000,FK$3,0)</f>
        <v>102.67629684955838</v>
      </c>
      <c r="FL17" s="52">
        <f>HLOOKUP($B17,DM!$3:$10000,FL$3,0)</f>
        <v>102.95414981789406</v>
      </c>
      <c r="FM17" s="52">
        <f>HLOOKUP($B17,DM!$3:$10000,FM$3,0)</f>
        <v>103.99219413418879</v>
      </c>
      <c r="FN17" s="52">
        <f>HLOOKUP($B17,DM!$3:$10000,FN$3,0)</f>
        <v>107.91556722916771</v>
      </c>
      <c r="FO17" s="52">
        <f>HLOOKUP($B17,DM!$3:$10000,FO$3,0)</f>
        <v>108.6203958095869</v>
      </c>
      <c r="FP17" s="52">
        <f>HLOOKUP($B17,DM!$3:$10000,FP$3,0)</f>
        <v>108.87900284896841</v>
      </c>
      <c r="FQ17" s="52">
        <f>HLOOKUP($B17,DM!$3:$10000,FQ$3,0)</f>
        <v>111.05228398208405</v>
      </c>
      <c r="FR17" s="52">
        <f>HLOOKUP($B17,DM!$3:$10000,FR$3,0)</f>
        <v>111.23733383336739</v>
      </c>
      <c r="FS17" s="52">
        <f>HLOOKUP($B17,DM!$3:$10000,FS$3,0)</f>
        <v>111.62612272234594</v>
      </c>
      <c r="FT17" s="52">
        <f>HLOOKUP($B17,DM!$3:$10000,FT$3,0)</f>
        <v>112.74873717010252</v>
      </c>
      <c r="FU17" s="52">
        <f>HLOOKUP($B17,DM!$3:$10000,FU$3,0)</f>
        <v>112.46870794821244</v>
      </c>
      <c r="FV17" s="52">
        <f>HLOOKUP($B17,DM!$3:$10000,FV$3,0)</f>
        <v>112.22935266345526</v>
      </c>
      <c r="FW17" s="52">
        <f>HLOOKUP($B17,DM!$3:$10000,FW$3,0)</f>
        <v>111.01496632071088</v>
      </c>
      <c r="FX17" s="52">
        <f>HLOOKUP($B17,DM!$3:$10000,FX$3,0)</f>
        <v>110.70648943207073</v>
      </c>
      <c r="FY17" s="52">
        <f>HLOOKUP($B17,DM!$3:$10000,FY$3,0)</f>
        <v>110.69434809281688</v>
      </c>
      <c r="FZ17" s="52">
        <f>HLOOKUP($B17,DM!$3:$10000,FZ$3,0)</f>
        <v>109.80409814573855</v>
      </c>
      <c r="GA17" s="52">
        <f>HLOOKUP($B17,DM!$3:$10000,GA$3,0)</f>
        <v>110.1313772144992</v>
      </c>
      <c r="GB17" s="52">
        <f>HLOOKUP($B17,DM!$3:$10000,GB$3,0)</f>
        <v>110.34105472607558</v>
      </c>
      <c r="GC17" s="52">
        <f>HLOOKUP($B17,DM!$3:$10000,GC$3,0)</f>
        <v>108.76059042525803</v>
      </c>
      <c r="GD17" s="52">
        <f>HLOOKUP($B17,DM!$3:$10000,GD$3,0)</f>
        <v>109.22829063376835</v>
      </c>
      <c r="GE17" s="52">
        <f>HLOOKUP($B17,DM!$3:$10000,GE$3,0)</f>
        <v>110.02653438489456</v>
      </c>
      <c r="GF17" s="52">
        <f>HLOOKUP($B17,DM!$3:$10000,GF$3,0)</f>
        <v>109.69856882537947</v>
      </c>
      <c r="GG17" s="52">
        <f>HLOOKUP($B17,DM!$3:$10000,GG$3,0)</f>
        <v>110.24089336330722</v>
      </c>
      <c r="GH17" s="52">
        <f>HLOOKUP($B17,DM!$3:$10000,GH$3,0)</f>
        <v>110.61269615532672</v>
      </c>
      <c r="GI17" s="52">
        <f>HLOOKUP($B17,DM!$3:$10000,GI$3,0)</f>
        <v>111.95646565319693</v>
      </c>
      <c r="GJ17" s="52">
        <f>HLOOKUP($B17,DM!$3:$10000,GJ$3,0)</f>
        <v>112.30737940828126</v>
      </c>
      <c r="GK17" s="52">
        <f>HLOOKUP($B17,DM!$3:$10000,GK$3,0)</f>
        <v>113.81304797648369</v>
      </c>
      <c r="GL17" s="52">
        <f>HLOOKUP($B17,DM!$3:$10000,GL$3,0)</f>
        <v>114.46771292110883</v>
      </c>
      <c r="GM17" s="52">
        <f>HLOOKUP($B17,DM!$3:$10000,GM$3,0)</f>
        <v>116.05636486066115</v>
      </c>
      <c r="GN17" s="52">
        <f>HLOOKUP($B17,DM!$3:$10000,GN$3,0)</f>
        <v>117.24145696042581</v>
      </c>
      <c r="GO17" s="52">
        <f>HLOOKUP($B17,DM!$3:$10000,GO$3,0)</f>
        <v>116.36391398107433</v>
      </c>
      <c r="GP17" s="52">
        <f>HLOOKUP($B17,DM!$3:$10000,GP$3,0)</f>
        <v>117.50608700288171</v>
      </c>
      <c r="GQ17" s="52">
        <f>HLOOKUP($B17,DM!$3:$10000,GQ$3,0)</f>
        <v>118.3715566929199</v>
      </c>
      <c r="GR17" s="52">
        <f>HLOOKUP($B17,DM!$3:$10000,GR$3,0)</f>
        <v>116.06318812390428</v>
      </c>
      <c r="GS17" s="52">
        <f>HLOOKUP($B17,DM!$3:$10000,GS$3,0)</f>
        <v>116.82473625317711</v>
      </c>
      <c r="GT17" s="52">
        <f>HLOOKUP($B17,DM!$3:$10000,GT$3,0)</f>
        <v>116.92546397084473</v>
      </c>
      <c r="GU17" s="52">
        <f>HLOOKUP($B17,DM!$3:$10000,GU$3,0)</f>
        <v>112.63428183885755</v>
      </c>
      <c r="GV17" s="52">
        <f>HLOOKUP($B17,DM!$3:$10000,GV$3,0)</f>
        <v>112.20998864028911</v>
      </c>
      <c r="GW17" s="52">
        <f>HLOOKUP($B17,DM!$3:$10000,GW$3,0)</f>
        <v>112.16654634087332</v>
      </c>
      <c r="GX17" s="52">
        <f>HLOOKUP($B17,DM!$3:$10000,GX$3,0)</f>
        <v>108.40256226879346</v>
      </c>
      <c r="GY17" s="52">
        <f>HLOOKUP($B17,DM!$3:$10000,GY$3,0)</f>
        <v>109.29606429156256</v>
      </c>
      <c r="GZ17" s="52">
        <f>HLOOKUP($B17,DM!$3:$10000,GZ$3,0)</f>
        <v>109.44654809592936</v>
      </c>
      <c r="HA17" s="52">
        <f>HLOOKUP($B17,DM!$3:$10000,HA$3,0)</f>
        <v>105.96125480376877</v>
      </c>
      <c r="HB17" s="52">
        <f>HLOOKUP($B17,DM!$3:$10000,HB$3,0)</f>
        <v>106.32877442895298</v>
      </c>
      <c r="HC17" s="52">
        <f>HLOOKUP($B17,DM!$3:$10000,HC$3,0)</f>
        <v>107.29294289563869</v>
      </c>
      <c r="HD17" s="52">
        <f>HLOOKUP($B17,DM!$3:$10000,HD$3,0)</f>
        <v>105.85046645079335</v>
      </c>
      <c r="HE17" s="52">
        <f>HLOOKUP($B17,DM!$3:$10000,HE$3,0)</f>
        <v>106.54965935484435</v>
      </c>
      <c r="HF17" s="52">
        <f>HLOOKUP($B17,DM!$3:$10000,HF$3,0)</f>
        <v>107.28845649224499</v>
      </c>
      <c r="HG17" s="52">
        <f>HLOOKUP($B17,DM!$3:$10000,HG$3,0)</f>
        <v>105.87944842635224</v>
      </c>
      <c r="HH17" s="52">
        <f>HLOOKUP($B17,DM!$3:$10000,HH$3,0)</f>
        <v>106.73204773031257</v>
      </c>
      <c r="HI17" s="52">
        <f>HLOOKUP($B17,DM!$3:$10000,HI$3,0)</f>
        <v>107.68060717795021</v>
      </c>
      <c r="HJ17" s="52">
        <f>HLOOKUP($B17,DM!$3:$10000,HJ$3,0)</f>
        <v>106.19189041175207</v>
      </c>
      <c r="HK17" s="52">
        <f>HLOOKUP($B17,DM!$3:$10000,HK$3,0)</f>
        <v>106.46837009676786</v>
      </c>
      <c r="HL17" s="52">
        <f>HLOOKUP($B17,DM!$3:$10000,HL$3,0)</f>
        <v>106.08192580404685</v>
      </c>
      <c r="HM17" s="52">
        <f>HLOOKUP($B17,DM!$3:$10000,HM$3,0)</f>
        <v>103.79501965915765</v>
      </c>
      <c r="HN17" s="52">
        <f>HLOOKUP($B17,DM!$3:$10000,HN$3,0)</f>
        <v>104.77080209268983</v>
      </c>
      <c r="HO17" s="52">
        <f>HLOOKUP($B17,DM!$3:$10000,HO$3,0)</f>
        <v>106.66069732174661</v>
      </c>
      <c r="HP17" s="52">
        <f>HLOOKUP($B17,DM!$3:$10000,HP$3,0)</f>
        <v>105.80186812897843</v>
      </c>
      <c r="HQ17" s="52">
        <f>HLOOKUP($B17,DM!$3:$10000,HQ$3,0)</f>
        <v>107.38696162410051</v>
      </c>
      <c r="HR17" s="52">
        <f>HLOOKUP($B17,DM!$3:$10000,HR$3,0)</f>
        <v>108.53335241334648</v>
      </c>
      <c r="HS17" s="52">
        <f>HLOOKUP($B17,DM!$3:$10000,HS$3,0)</f>
        <v>106.83495100591</v>
      </c>
      <c r="HT17" s="52">
        <f>HLOOKUP($B17,DM!$3:$10000,HT$3,0)</f>
        <v>108.22306113105789</v>
      </c>
      <c r="HU17" s="52">
        <f>HLOOKUP($B17,DM!$3:$10000,HU$3,0)</f>
        <v>110.34280027531437</v>
      </c>
      <c r="HV17" s="52">
        <f>HLOOKUP($B17,DM!$3:$10000,HV$3,0)</f>
        <v>109.3851273387169</v>
      </c>
      <c r="HW17" s="52">
        <f>HLOOKUP($B17,DM!$3:$10000,HW$3,0)</f>
        <v>111.85835370213695</v>
      </c>
      <c r="HX17" s="52">
        <f>HLOOKUP($B17,DM!$3:$10000,HX$3,0)</f>
        <v>113.90114688465273</v>
      </c>
      <c r="HY17" s="52">
        <f>HLOOKUP($B17,DM!$3:$10000,HY$3,0)</f>
        <v>113.16979914165033</v>
      </c>
      <c r="HZ17" s="52">
        <f>HLOOKUP($B17,DM!$3:$10000,HZ$3,0)</f>
        <v>115.34194507946125</v>
      </c>
      <c r="IA17" s="52">
        <f>HLOOKUP($B17,DM!$3:$10000,IA$3,0)</f>
        <v>117.79937894296009</v>
      </c>
      <c r="IB17" s="52">
        <f>HLOOKUP($B17,DM!$3:$10000,IB$3,0)</f>
        <v>116.11965862413459</v>
      </c>
      <c r="IC17" s="52">
        <f>HLOOKUP($B17,DM!$3:$10000,IC$3,0)</f>
        <v>118.02646723198301</v>
      </c>
      <c r="ID17" s="52">
        <f>HLOOKUP($B17,DM!$3:$10000,ID$3,0)</f>
        <v>119.14536346604932</v>
      </c>
      <c r="IE17" s="52">
        <f>HLOOKUP($B17,DM!$3:$10000,IE$3,0)</f>
        <v>115.27208123708299</v>
      </c>
      <c r="IF17" s="52">
        <f>HLOOKUP($B17,DM!$3:$10000,IF$3,0)</f>
        <v>115.62429990856189</v>
      </c>
      <c r="IG17" s="52">
        <f>HLOOKUP($B17,DM!$3:$10000,IG$3,0)</f>
        <v>116.39640591368921</v>
      </c>
      <c r="IH17" s="52">
        <f>HLOOKUP($B17,DM!$3:$10000,IH$3,0)</f>
        <v>112.64361023253807</v>
      </c>
      <c r="II17" s="52">
        <f>HLOOKUP($B17,DM!$3:$10000,II$3,0)</f>
        <v>113.0880299266671</v>
      </c>
      <c r="IJ17" s="52">
        <f>HLOOKUP($B17,DM!$3:$10000,IJ$3,0)</f>
        <v>113.29137397208848</v>
      </c>
      <c r="IK17" s="52">
        <f>HLOOKUP($B17,DM!$3:$10000,IK$3,0)</f>
        <v>110.40801212604347</v>
      </c>
      <c r="IL17" s="52">
        <f>HLOOKUP($B17,DM!$3:$10000,IL$3,0)</f>
        <v>112.04103356895317</v>
      </c>
      <c r="IM17" s="52">
        <f>HLOOKUP($B17,DM!$3:$10000,IM$3,0)</f>
        <v>114.20288877244589</v>
      </c>
      <c r="IN17" s="52">
        <f>HLOOKUP($B17,DM!$3:$10000,IN$3,0)</f>
        <v>112.97617050344051</v>
      </c>
      <c r="IO17" s="52">
        <f>HLOOKUP($B17,DM!$3:$10000,IO$3,0)</f>
        <v>113.26019329438834</v>
      </c>
      <c r="IP17" s="52">
        <f>HLOOKUP($B17,DM!$3:$10000,IP$3,0)</f>
        <v>113.61428872134181</v>
      </c>
      <c r="IQ17" s="52">
        <f>HLOOKUP($B17,DM!$3:$10000,IQ$3,0)</f>
        <v>113.76283014749743</v>
      </c>
      <c r="IR17" s="52">
        <f>HLOOKUP($B17,DM!$3:$10000,IR$3,0)</f>
        <v>115.10387338994812</v>
      </c>
      <c r="IS17" s="52">
        <f>HLOOKUP($B17,DM!$3:$10000,IS$3,0)</f>
        <v>116.7655061445726</v>
      </c>
      <c r="IT17" s="52">
        <f>HLOOKUP($B17,DM!$3:$10000,IT$3,0)</f>
        <v>118.61149369664483</v>
      </c>
      <c r="IU17" s="52">
        <f>HLOOKUP($B17,DM!$3:$10000,IU$3,0)</f>
        <v>119.70717173683974</v>
      </c>
      <c r="IV17" s="52">
        <f>HLOOKUP($B17,DM!$3:$10000,IV$3,0)</f>
        <v>120.12297698950843</v>
      </c>
      <c r="IW17" s="52">
        <f>HLOOKUP($B17,DM!$3:$10000,IW$3,0)</f>
        <v>123.02073873617587</v>
      </c>
      <c r="IX17" s="52">
        <f>HLOOKUP($B17,DM!$3:$10000,IX$3,0)</f>
        <v>124.59647663959285</v>
      </c>
      <c r="IY17" s="52">
        <f>HLOOKUP($B17,DM!$3:$10000,IY$3,0)</f>
        <v>125.81511293304983</v>
      </c>
      <c r="IZ17" s="52">
        <f>HLOOKUP($B17,DM!$3:$10000,IZ$3,0)</f>
        <v>128.8056682411781</v>
      </c>
      <c r="JA17" s="52">
        <f>HLOOKUP($B17,DM!$3:$10000,JA$3,0)</f>
        <v>129.71760056805903</v>
      </c>
      <c r="JB17" s="52">
        <f>HLOOKUP($B17,DM!$3:$10000,JB$3,0)</f>
        <v>131.03641134883148</v>
      </c>
      <c r="JC17" s="52">
        <f>HLOOKUP($B17,DM!$3:$10000,JC$3,0)</f>
        <v>132.4668846013891</v>
      </c>
      <c r="JD17" s="52">
        <f>HLOOKUP($B17,DM!$3:$10000,JD$3,0)</f>
        <v>133.34683065166831</v>
      </c>
      <c r="JE17" s="52">
        <f>HLOOKUP($B17,DM!$3:$10000,JE$3,0)</f>
        <v>134.16928949720759</v>
      </c>
      <c r="JF17" s="52">
        <f>HLOOKUP($B17,DM!$3:$10000,JF$3,0)</f>
        <v>134.02626889081603</v>
      </c>
      <c r="JG17" s="52">
        <f>HLOOKUP($B17,DM!$3:$10000,JG$3,0)</f>
        <v>135.30007340564239</v>
      </c>
      <c r="JH17" s="52">
        <f>HLOOKUP($B17,DM!$3:$10000,JH$3,0)</f>
        <v>136.51295539830087</v>
      </c>
      <c r="JI17" s="52">
        <f>HLOOKUP($B17,DM!$3:$10000,JI$3,0)</f>
        <v>132.24850980978422</v>
      </c>
      <c r="JJ17" s="52">
        <f>HLOOKUP($B17,DM!$3:$10000,JJ$3,0)</f>
        <v>132.88973029322486</v>
      </c>
      <c r="JK17" s="52">
        <f>HLOOKUP($B17,DM!$3:$10000,JK$3,0)</f>
        <v>133.32283546018596</v>
      </c>
      <c r="JL17" s="52">
        <f>HLOOKUP($B17,DM!$3:$10000,JL$3,0)</f>
        <v>128.12808971883689</v>
      </c>
      <c r="JM17" s="52">
        <f>HLOOKUP($B17,DM!$3:$10000,JM$3,0)</f>
        <v>128.54928966496877</v>
      </c>
      <c r="JN17" s="52">
        <f>HLOOKUP($B17,DM!$3:$10000,JN$3,0)</f>
        <v>129.33956967315271</v>
      </c>
      <c r="JO17" s="52">
        <f>HLOOKUP($B17,DM!$3:$10000,JO$3,0)</f>
        <v>124.82125629238266</v>
      </c>
      <c r="JP17" s="52">
        <f>HLOOKUP($B17,DM!$3:$10000,JP$3,0)</f>
        <v>125.88738008957692</v>
      </c>
      <c r="JQ17" s="52">
        <f>HLOOKUP($B17,DM!$3:$10000,JQ$3,0)</f>
        <v>127.58518728899533</v>
      </c>
      <c r="JR17" s="52">
        <f>HLOOKUP($B17,DM!$3:$10000,JR$3,0)</f>
        <v>125.51488996842454</v>
      </c>
      <c r="JS17" s="52">
        <f>HLOOKUP($B17,DM!$3:$10000,JS$3,0)</f>
        <v>126.85840537666242</v>
      </c>
      <c r="JT17" s="52">
        <f>HLOOKUP($B17,DM!$3:$10000,JT$3,0)</f>
        <v>127.30675771093549</v>
      </c>
      <c r="JU17" s="52">
        <f>HLOOKUP($B17,DM!$3:$10000,JU$3,0)</f>
        <v>123.92612156560654</v>
      </c>
      <c r="JV17" s="52">
        <f>HLOOKUP($B17,DM!$3:$10000,JV$3,0)</f>
        <v>124.61389693864659</v>
      </c>
      <c r="JW17" s="52">
        <f>HLOOKUP($B17,DM!$3:$10000,JW$3,0)</f>
        <v>126.09801751790306</v>
      </c>
      <c r="JX17" s="52">
        <f>HLOOKUP($B17,DM!$3:$10000,JX$3,0)</f>
        <v>124.34720023775012</v>
      </c>
      <c r="JY17" s="52">
        <f>HLOOKUP($B17,DM!$3:$10000,JY$3,0)</f>
        <v>125.55578665738551</v>
      </c>
      <c r="JZ17" s="52">
        <f>HLOOKUP($B17,DM!$3:$10000,JZ$3,0)</f>
        <v>126.73218105563609</v>
      </c>
      <c r="KA17" s="52">
        <f>HLOOKUP($B17,DM!$3:$10000,KA$3,0)</f>
        <v>125.98675765905112</v>
      </c>
      <c r="KB17" s="52">
        <f>HLOOKUP($B17,DM!$3:$10000,KB$3,0)</f>
        <v>127.19444129504947</v>
      </c>
      <c r="KC17" s="52">
        <f>HLOOKUP($B17,DM!$3:$10000,KC$3,0)</f>
        <v>128.19256125312108</v>
      </c>
      <c r="KD17" s="52">
        <f>HLOOKUP($B17,DM!$3:$10000,KD$3,0)</f>
        <v>126.96925261941871</v>
      </c>
      <c r="KE17" s="52">
        <f>HLOOKUP($B17,DM!$3:$10000,KE$3,0)</f>
        <v>127.82051688325905</v>
      </c>
      <c r="KF17" s="52">
        <f>HLOOKUP($B17,DM!$3:$10000,KF$3,0)</f>
        <v>128.16211923480611</v>
      </c>
      <c r="KG17" s="52">
        <f>HLOOKUP($B17,DM!$3:$10000,KG$3,0)</f>
        <v>126.64560536168725</v>
      </c>
      <c r="KH17" s="52">
        <f>HLOOKUP($B17,DM!$3:$10000,KH$3,0)</f>
        <v>127.24227909463899</v>
      </c>
      <c r="KI17" s="52">
        <f>HLOOKUP($B17,DM!$3:$10000,KI$3,0)</f>
        <v>127.36437622840614</v>
      </c>
      <c r="KJ17" s="52">
        <f>HLOOKUP($B17,DM!$3:$10000,KJ$3,0)</f>
        <v>126.11701406522225</v>
      </c>
      <c r="KK17" s="52">
        <f>HLOOKUP($B17,DM!$3:$10000,KK$3,0)</f>
        <v>126.17527897497204</v>
      </c>
      <c r="KL17" s="52">
        <f>HLOOKUP($B17,DM!$3:$10000,KL$3,0)</f>
        <v>127.14742192520822</v>
      </c>
      <c r="KM17" s="52">
        <f>HLOOKUP($B17,DM!$3:$10000,KM$3,0)</f>
        <v>126.17628447812864</v>
      </c>
      <c r="KN17" s="52">
        <f>HLOOKUP($B17,DM!$3:$10000,KN$3,0)</f>
        <v>127.17574040443272</v>
      </c>
      <c r="KO17" s="52">
        <f>HLOOKUP($B17,DM!$3:$10000,KO$3,0)</f>
        <v>127.94731658859814</v>
      </c>
      <c r="KP17" s="52">
        <f>HLOOKUP($B17,DM!$3:$10000,KP$3,0)</f>
        <v>128.04303599867876</v>
      </c>
      <c r="KQ17" s="52">
        <f>HLOOKUP($B17,DM!$3:$10000,KQ$3,0)</f>
        <v>129.33202676184769</v>
      </c>
      <c r="KR17" s="52">
        <f>HLOOKUP($B17,DM!$3:$10000,KR$3,0)</f>
        <v>131.01383965082235</v>
      </c>
      <c r="KS17" s="52">
        <f>HLOOKUP($B17,DM!$3:$10000,KS$3,0)</f>
        <v>130.89800917163609</v>
      </c>
      <c r="KT17" s="52">
        <f>HLOOKUP($B17,DM!$3:$10000,KT$3,0)</f>
        <v>132.04094670263572</v>
      </c>
      <c r="KU17" s="52">
        <f>HLOOKUP($B17,DM!$3:$10000,KU$3,0)</f>
        <v>132.57466894718937</v>
      </c>
      <c r="KV17" s="52">
        <f>HLOOKUP($B17,DM!$3:$10000,KV$3,0)</f>
        <v>132.18963328652126</v>
      </c>
      <c r="KW17" s="52">
        <f>HLOOKUP($B17,DM!$3:$10000,KW$3,0)</f>
        <v>132.53696320516025</v>
      </c>
      <c r="KX17" s="52">
        <f>HLOOKUP($B17,DM!$3:$10000,KX$3,0)</f>
        <v>132.65013418973527</v>
      </c>
      <c r="KY17" s="52">
        <f>HLOOKUP($B17,DM!$3:$10000,KY$3,0)</f>
        <v>131.70823151412191</v>
      </c>
      <c r="KZ17" s="52">
        <f>HLOOKUP($B17,DM!$3:$10000,KZ$3,0)</f>
        <v>132.10457762084278</v>
      </c>
      <c r="LA17" s="52">
        <f>HLOOKUP($B17,DM!$3:$10000,LA$3,0)</f>
        <v>132.74582391024404</v>
      </c>
      <c r="LB17" s="52">
        <f>HLOOKUP($B17,DM!$3:$10000,LB$3,0)</f>
        <v>130.72508236136972</v>
      </c>
      <c r="LC17" s="52">
        <f>HLOOKUP($B17,DM!$3:$10000,LC$3,0)</f>
        <v>130.66731965166773</v>
      </c>
      <c r="LD17" s="52">
        <f>HLOOKUP($B17,DM!$3:$10000,LD$3,0)</f>
        <v>130.77680767620146</v>
      </c>
      <c r="LE17" s="52">
        <f>HLOOKUP($B17,DM!$3:$10000,LE$3,0)</f>
        <v>129.54269647113296</v>
      </c>
      <c r="LF17" s="52">
        <f>HLOOKUP($B17,DM!$3:$10000,LF$3,0)</f>
        <v>129.63844307633877</v>
      </c>
      <c r="LG17" s="52">
        <f>HLOOKUP($B17,DM!$3:$10000,LG$3,0)</f>
        <v>129.36023040174766</v>
      </c>
      <c r="LH17" s="52">
        <f>HLOOKUP($B17,DM!$3:$10000,LH$3,0)</f>
        <v>127.70431651308978</v>
      </c>
      <c r="LI17" s="52">
        <f>HLOOKUP($B17,DM!$3:$10000,LI$3,0)</f>
        <v>127.52794249057777</v>
      </c>
      <c r="LJ17" s="52">
        <f>HLOOKUP($B17,DM!$3:$10000,LJ$3,0)</f>
        <v>127.76030240454207</v>
      </c>
      <c r="LK17" s="52">
        <f>HLOOKUP($B17,DM!$3:$10000,LK$3,0)</f>
        <v>127.69495576073551</v>
      </c>
      <c r="LL17" s="52">
        <f>HLOOKUP($B17,DM!$3:$10000,LL$3,0)</f>
        <v>128.63145935450987</v>
      </c>
      <c r="LM17" s="52">
        <f>HLOOKUP($B17,DM!$3:$10000,LM$3,0)</f>
        <v>129.38679546808558</v>
      </c>
      <c r="LN17" s="52">
        <f>HLOOKUP($B17,DM!$3:$10000,LN$3,0)</f>
        <v>128.65557779502197</v>
      </c>
      <c r="LO17" s="52">
        <f>HLOOKUP($B17,DM!$3:$10000,LO$3,0)</f>
        <v>129.18392703247409</v>
      </c>
      <c r="LP17" s="52">
        <f>HLOOKUP($B17,DM!$3:$10000,LP$3,0)</f>
        <v>129.80420202581323</v>
      </c>
      <c r="LQ17" s="52">
        <f>HLOOKUP($B17,DM!$3:$10000,LQ$3,0)</f>
        <v>128.97894558139569</v>
      </c>
      <c r="LR17" s="52">
        <f>HLOOKUP($B17,DM!$3:$10000,LR$3,0)</f>
        <v>129.3723278455245</v>
      </c>
      <c r="LS17" s="52">
        <f>HLOOKUP($B17,DM!$3:$10000,LS$3,0)</f>
        <v>129.71675256596623</v>
      </c>
      <c r="LT17" s="52">
        <f>HLOOKUP($B17,DM!$3:$10000,LT$3,0)</f>
        <v>127.95541271893394</v>
      </c>
      <c r="LU17" s="52">
        <f>HLOOKUP($B17,DM!$3:$10000,LU$3,0)</f>
        <v>127.61273816025862</v>
      </c>
      <c r="LV17" s="52">
        <f>HLOOKUP($B17,DM!$3:$10000,LV$3,0)</f>
        <v>127.00963587525675</v>
      </c>
      <c r="LW17" s="52">
        <f>HLOOKUP($B17,DM!$3:$10000,LW$3,0)</f>
        <v>124.6515936662411</v>
      </c>
      <c r="LX17" s="52">
        <f>HLOOKUP($B17,DM!$3:$10000,LX$3,0)</f>
        <v>125.42899479728338</v>
      </c>
      <c r="LY17" s="52">
        <f>HLOOKUP($B17,DM!$3:$10000,LY$3,0)</f>
        <v>126.27519392282764</v>
      </c>
      <c r="LZ17" s="52">
        <f>HLOOKUP($B17,DM!$3:$10000,LZ$3,0)</f>
        <v>125.05741099800336</v>
      </c>
      <c r="MA17" s="52">
        <f>HLOOKUP($B17,DM!$3:$10000,MA$3,0)</f>
        <v>124.85358421473029</v>
      </c>
      <c r="MB17" s="52">
        <f>HLOOKUP($B17,DM!$3:$10000,MB$3,0)</f>
        <v>124.65035542115936</v>
      </c>
      <c r="MC17" s="52">
        <f>HLOOKUP($B17,DM!$3:$10000,MC$3,0)</f>
        <v>122.93709386275194</v>
      </c>
      <c r="MD17" s="52">
        <f>HLOOKUP($B17,DM!$3:$10000,MD$3,0)</f>
        <v>123.64253961099337</v>
      </c>
      <c r="ME17" s="52">
        <f>HLOOKUP($B17,DM!$3:$10000,ME$3,0)</f>
        <v>124.74032926681285</v>
      </c>
      <c r="MF17" s="52">
        <f>HLOOKUP($B17,DM!$3:$10000,MF$3,0)</f>
        <v>124.99466338644906</v>
      </c>
      <c r="MG17" s="52">
        <f>HLOOKUP($B17,DM!$3:$10000,MG$3,0)</f>
        <v>125.45020047513074</v>
      </c>
      <c r="MH17" s="52">
        <f>HLOOKUP($B17,DM!$3:$10000,MH$3,0)</f>
        <v>125.98465214982582</v>
      </c>
      <c r="MI17" s="52">
        <f>HLOOKUP($B17,DM!$3:$10000,MI$3,0)</f>
        <v>125.84133042860024</v>
      </c>
      <c r="MJ17" s="52">
        <f>HLOOKUP($B17,DM!$3:$10000,MJ$3,0)</f>
        <v>126.98789761793574</v>
      </c>
      <c r="MK17" s="52">
        <f>HLOOKUP($B17,DM!$3:$10000,MK$3,0)</f>
        <v>128.31285229550119</v>
      </c>
      <c r="ML17" s="52">
        <f>HLOOKUP($B17,DM!$3:$10000,ML$3,0)</f>
        <v>128.49135620781439</v>
      </c>
      <c r="MM17" s="52">
        <f>HLOOKUP($B17,DM!$3:$10000,MM$3,0)</f>
        <v>129.42367584697644</v>
      </c>
      <c r="MN17" s="52">
        <f>HLOOKUP($B17,DM!$3:$10000,MN$3,0)</f>
        <v>129.81575943686667</v>
      </c>
      <c r="MO17" s="52">
        <f>HLOOKUP($B17,DM!$3:$10000,MO$3,0)</f>
        <v>128.02286994631947</v>
      </c>
      <c r="MP17" s="52">
        <f>HLOOKUP($B17,DM!$3:$10000,MP$3,0)</f>
        <v>128.57301601017519</v>
      </c>
      <c r="MQ17" s="52">
        <f>HLOOKUP($B17,DM!$3:$10000,MQ$3,0)</f>
        <v>129.18911441491838</v>
      </c>
      <c r="MR17" s="52">
        <f>HLOOKUP($B17,DM!$3:$10000,MR$3,0)</f>
        <v>126.92173213346982</v>
      </c>
      <c r="MS17" s="52">
        <f>HLOOKUP($B17,DM!$3:$10000,MS$3,0)</f>
        <v>127.26944360163554</v>
      </c>
      <c r="MT17" s="52">
        <f>HLOOKUP($B17,DM!$3:$10000,MT$3,0)</f>
        <v>127.72953206137726</v>
      </c>
      <c r="MU17" s="52">
        <f>HLOOKUP($B17,DM!$3:$10000,MU$3,0)</f>
        <v>126.20763764969043</v>
      </c>
      <c r="MV17" s="52">
        <f>HLOOKUP($B17,DM!$3:$10000,MV$3,0)</f>
        <v>126.64147929694207</v>
      </c>
      <c r="MW17" s="52">
        <f>HLOOKUP($B17,DM!$3:$10000,MW$3,0)</f>
        <v>127.06901826594938</v>
      </c>
      <c r="MX17" s="52">
        <f>HLOOKUP($B17,DM!$3:$10000,MX$3,0)</f>
        <v>125.24091899427867</v>
      </c>
      <c r="MY17" s="52">
        <f>HLOOKUP($B17,DM!$3:$10000,MY$3,0)</f>
        <v>125.23864056259582</v>
      </c>
      <c r="MZ17" s="52">
        <f>HLOOKUP($B17,DM!$3:$10000,MZ$3,0)</f>
        <v>125.31947098122565</v>
      </c>
      <c r="NA17" s="52">
        <f>HLOOKUP($B17,DM!$3:$10000,NA$3,0)</f>
        <v>123.42095071942359</v>
      </c>
      <c r="NB17" s="52">
        <f>HLOOKUP($B17,DM!$3:$10000,NB$3,0)</f>
        <v>123.74872824524049</v>
      </c>
      <c r="NC17" s="52">
        <f>HLOOKUP($B17,DM!$3:$10000,NC$3,0)</f>
        <v>124.10249541560754</v>
      </c>
      <c r="ND17" s="52">
        <f>HLOOKUP($B17,DM!$3:$10000,ND$3,0)</f>
        <v>123.17401937145507</v>
      </c>
      <c r="NE17" s="52">
        <f>HLOOKUP($B17,DM!$3:$10000,NE$3,0)</f>
        <v>123.46163211232279</v>
      </c>
      <c r="NF17" s="52">
        <f>HLOOKUP($B17,DM!$3:$10000,NF$3,0)</f>
        <v>123.67462474689826</v>
      </c>
      <c r="NG17" s="52">
        <f>HLOOKUP($B17,DM!$3:$10000,NG$3,0)</f>
        <v>122.00448151981142</v>
      </c>
      <c r="NH17" s="52">
        <f>HLOOKUP($B17,DM!$3:$10000,NH$3,0)</f>
        <v>122.76468869332626</v>
      </c>
      <c r="NI17" s="52">
        <f>HLOOKUP($B17,DM!$3:$10000,NI$3,0)</f>
        <v>123.3297260558823</v>
      </c>
      <c r="NJ17" s="52">
        <f>HLOOKUP($B17,DM!$3:$10000,NJ$3,0)</f>
        <v>120.66821841805823</v>
      </c>
      <c r="NK17" s="52">
        <f>HLOOKUP($B17,DM!$3:$10000,NK$3,0)</f>
        <v>120.85912379273032</v>
      </c>
      <c r="NL17" s="52">
        <f>HLOOKUP($B17,DM!$3:$10000,NL$3,0)</f>
        <v>121.17871164412846</v>
      </c>
      <c r="NM17" s="52">
        <f>HLOOKUP($B17,DM!$3:$10000,NM$3,0)</f>
        <v>120.3845071836638</v>
      </c>
      <c r="NN17" s="52">
        <f>HLOOKUP($B17,DM!$3:$10000,NN$3,0)</f>
        <v>121.12257276526736</v>
      </c>
      <c r="NO17" s="52">
        <f>HLOOKUP($B17,DM!$3:$10000,NO$3,0)</f>
        <v>122.08344309548829</v>
      </c>
      <c r="NP17" s="52">
        <f>HLOOKUP($B17,DM!$3:$10000,NP$3,0)</f>
        <v>121.58645842184603</v>
      </c>
      <c r="NQ17" s="52">
        <f>HLOOKUP($B17,DM!$3:$10000,NQ$3,0)</f>
        <v>122.02518638808375</v>
      </c>
      <c r="NR17" s="52">
        <f>HLOOKUP($B17,DM!$3:$10000,NR$3,0)</f>
        <v>122.1166757408579</v>
      </c>
      <c r="NS17" s="52">
        <f>HLOOKUP($B17,DM!$3:$10000,NS$3,0)</f>
        <v>122.05126656914329</v>
      </c>
      <c r="NT17" s="52">
        <f>HLOOKUP($B17,DM!$3:$10000,NT$3,0)</f>
        <v>122.58287495897859</v>
      </c>
      <c r="NU17" s="52">
        <f>HLOOKUP($B17,DM!$3:$10000,NU$3,0)</f>
        <v>123.08701813514401</v>
      </c>
      <c r="NV17" s="52">
        <f>HLOOKUP($B17,DM!$3:$10000,NV$3,0)</f>
        <v>123.65349434327963</v>
      </c>
      <c r="NW17" s="52">
        <f>HLOOKUP($B17,DM!$3:$10000,NW$3,0)</f>
        <v>123.91923942232069</v>
      </c>
    </row>
    <row r="23" spans="1:387" s="60" customFormat="1" ht="15" customHeight="1" x14ac:dyDescent="0.2">
      <c r="A23" s="59"/>
      <c r="B23" s="59"/>
      <c r="DR23" s="60">
        <f>MATCH(YEAR(DR$1)&amp;MONTH(DR$1),EM!$BC:$BC,0)-2</f>
        <v>422</v>
      </c>
      <c r="DS23" s="60">
        <f>MATCH(YEAR(DS$1)&amp;MONTH(DS$1),EM!$BC:$BC,0)-2</f>
        <v>423</v>
      </c>
      <c r="DT23" s="60">
        <f>MATCH(YEAR(DT$1)&amp;MONTH(DT$1),EM!$BC:$BC,0)-2</f>
        <v>424</v>
      </c>
      <c r="DU23" s="60">
        <f>MATCH(YEAR(DU$1)&amp;MONTH(DU$1),EM!$BC:$BC,0)-2</f>
        <v>425</v>
      </c>
      <c r="DV23" s="60">
        <f>MATCH(YEAR(DV$1)&amp;MONTH(DV$1),EM!$BC:$BC,0)-2</f>
        <v>426</v>
      </c>
      <c r="DW23" s="60">
        <f>MATCH(YEAR(DW$1)&amp;MONTH(DW$1),EM!$BC:$BC,0)-2</f>
        <v>427</v>
      </c>
      <c r="DX23" s="60">
        <f>MATCH(YEAR(DX$1)&amp;MONTH(DX$1),EM!$BC:$BC,0)-2</f>
        <v>428</v>
      </c>
      <c r="DY23" s="60">
        <f>MATCH(YEAR(DY$1)&amp;MONTH(DY$1),EM!$BC:$BC,0)-2</f>
        <v>429</v>
      </c>
      <c r="DZ23" s="60">
        <f>MATCH(YEAR(DZ$1)&amp;MONTH(DZ$1),EM!$BC:$BC,0)-2</f>
        <v>430</v>
      </c>
      <c r="EA23" s="60">
        <f>MATCH(YEAR(EA$1)&amp;MONTH(EA$1),EM!$BC:$BC,0)-2</f>
        <v>431</v>
      </c>
      <c r="EB23" s="60">
        <f>MATCH(YEAR(EB$1)&amp;MONTH(EB$1),EM!$BC:$BC,0)-2</f>
        <v>432</v>
      </c>
      <c r="EC23" s="60">
        <f>MATCH(YEAR(EC$1)&amp;MONTH(EC$1),EM!$BC:$BC,0)-2</f>
        <v>433</v>
      </c>
      <c r="ED23" s="60">
        <f>MATCH(YEAR(ED$1)&amp;MONTH(ED$1),EM!$BC:$BC,0)-2</f>
        <v>434</v>
      </c>
      <c r="EE23" s="60">
        <f>MATCH(YEAR(EE$1)&amp;MONTH(EE$1),EM!$BC:$BC,0)-2</f>
        <v>435</v>
      </c>
      <c r="EF23" s="60">
        <f>MATCH(YEAR(EF$1)&amp;MONTH(EF$1),EM!$BC:$BC,0)-2</f>
        <v>436</v>
      </c>
      <c r="EG23" s="60">
        <f>MATCH(YEAR(EG$1)&amp;MONTH(EG$1),EM!$BC:$BC,0)-2</f>
        <v>437</v>
      </c>
      <c r="EH23" s="60">
        <f>MATCH(YEAR(EH$1)&amp;MONTH(EH$1),EM!$BC:$BC,0)-2</f>
        <v>438</v>
      </c>
      <c r="EI23" s="60">
        <f>MATCH(YEAR(EI$1)&amp;MONTH(EI$1),EM!$BC:$BC,0)-2</f>
        <v>439</v>
      </c>
      <c r="EJ23" s="60">
        <f>MATCH(YEAR(EJ$1)&amp;MONTH(EJ$1),EM!$BC:$BC,0)-2</f>
        <v>440</v>
      </c>
      <c r="EK23" s="60">
        <f>MATCH(YEAR(EK$1)&amp;MONTH(EK$1),EM!$BC:$BC,0)-2</f>
        <v>441</v>
      </c>
      <c r="EL23" s="60">
        <f>MATCH(YEAR(EL$1)&amp;MONTH(EL$1),EM!$BC:$BC,0)-2</f>
        <v>442</v>
      </c>
      <c r="EM23" s="60">
        <f>MATCH(YEAR(EM$1)&amp;MONTH(EM$1),EM!$BC:$BC,0)-2</f>
        <v>443</v>
      </c>
      <c r="EN23" s="60">
        <f>MATCH(YEAR(EN$1)&amp;MONTH(EN$1),EM!$BC:$BC,0)-2</f>
        <v>444</v>
      </c>
      <c r="EO23" s="60">
        <f>MATCH(YEAR(EO$1)&amp;MONTH(EO$1),EM!$BC:$BC,0)-2</f>
        <v>445</v>
      </c>
      <c r="EP23" s="60">
        <f>MATCH(YEAR(EP$1)&amp;MONTH(EP$1),EM!$BC:$BC,0)-2</f>
        <v>446</v>
      </c>
      <c r="EQ23" s="60">
        <f>MATCH(YEAR(EQ$1)&amp;MONTH(EQ$1),EM!$BC:$BC,0)-2</f>
        <v>447</v>
      </c>
      <c r="ER23" s="60">
        <f>MATCH(YEAR(ER$1)&amp;MONTH(ER$1),EM!$BC:$BC,0)-2</f>
        <v>448</v>
      </c>
      <c r="ES23" s="60">
        <f>MATCH(YEAR(ES$1)&amp;MONTH(ES$1),EM!$BC:$BC,0)-2</f>
        <v>449</v>
      </c>
      <c r="ET23" s="60">
        <f>MATCH(YEAR(ET$1)&amp;MONTH(ET$1),EM!$BC:$BC,0)-2</f>
        <v>450</v>
      </c>
      <c r="EU23" s="60">
        <f>MATCH(YEAR(EU$1)&amp;MONTH(EU$1),EM!$BC:$BC,0)-2</f>
        <v>451</v>
      </c>
      <c r="EV23" s="60">
        <f>MATCH(YEAR(EV$1)&amp;MONTH(EV$1),EM!$BC:$BC,0)-2</f>
        <v>452</v>
      </c>
      <c r="EW23" s="60">
        <f>MATCH(YEAR(EW$1)&amp;MONTH(EW$1),EM!$BC:$BC,0)-2</f>
        <v>453</v>
      </c>
      <c r="EX23" s="60">
        <f>MATCH(YEAR(EX$1)&amp;MONTH(EX$1),EM!$BC:$BC,0)-2</f>
        <v>454</v>
      </c>
      <c r="EY23" s="60">
        <f>MATCH(YEAR(EY$1)&amp;MONTH(EY$1),EM!$BC:$BC,0)-2</f>
        <v>455</v>
      </c>
      <c r="EZ23" s="60">
        <f>MATCH(YEAR(EZ$1)&amp;MONTH(EZ$1),EM!$BC:$BC,0)-2</f>
        <v>456</v>
      </c>
      <c r="FA23" s="60">
        <f>MATCH(YEAR(FA$1)&amp;MONTH(FA$1),EM!$BC:$BC,0)-2</f>
        <v>457</v>
      </c>
      <c r="FB23" s="60">
        <f>MATCH(YEAR(FB$1)&amp;MONTH(FB$1),EM!$BC:$BC,0)-2</f>
        <v>458</v>
      </c>
      <c r="FC23" s="60">
        <f>MATCH(YEAR(FC$1)&amp;MONTH(FC$1),EM!$BC:$BC,0)-2</f>
        <v>459</v>
      </c>
      <c r="FD23" s="60">
        <f>MATCH(YEAR(FD$1)&amp;MONTH(FD$1),EM!$BC:$BC,0)-2</f>
        <v>460</v>
      </c>
      <c r="FE23" s="60">
        <f>MATCH(YEAR(FE$1)&amp;MONTH(FE$1),EM!$BC:$BC,0)-2</f>
        <v>461</v>
      </c>
      <c r="FF23" s="60">
        <f>MATCH(YEAR(FF$1)&amp;MONTH(FF$1),EM!$BC:$BC,0)-2</f>
        <v>462</v>
      </c>
      <c r="FG23" s="60">
        <f>MATCH(YEAR(FG$1)&amp;MONTH(FG$1),EM!$BC:$BC,0)-2</f>
        <v>463</v>
      </c>
      <c r="FH23" s="60">
        <f>MATCH(YEAR(FH$1)&amp;MONTH(FH$1),EM!$BC:$BC,0)-2</f>
        <v>464</v>
      </c>
      <c r="FI23" s="60">
        <f>MATCH(YEAR(FI$1)&amp;MONTH(FI$1),EM!$BC:$BC,0)-2</f>
        <v>465</v>
      </c>
      <c r="FJ23" s="60">
        <f>MATCH(YEAR(FJ$1)&amp;MONTH(FJ$1),EM!$BC:$BC,0)-2</f>
        <v>466</v>
      </c>
      <c r="FK23" s="60">
        <f>MATCH(YEAR(FK$1)&amp;MONTH(FK$1),EM!$BC:$BC,0)-2</f>
        <v>467</v>
      </c>
      <c r="FL23" s="60">
        <f>MATCH(YEAR(FL$1)&amp;MONTH(FL$1),EM!$BC:$BC,0)-2</f>
        <v>468</v>
      </c>
      <c r="FM23" s="60">
        <f>MATCH(YEAR(FM$1)&amp;MONTH(FM$1),EM!$BC:$BC,0)-2</f>
        <v>469</v>
      </c>
      <c r="FN23" s="60">
        <f>MATCH(YEAR(FN$1)&amp;MONTH(FN$1),EM!$BC:$BC,0)-2</f>
        <v>470</v>
      </c>
      <c r="FO23" s="60">
        <f>MATCH(YEAR(FO$1)&amp;MONTH(FO$1),EM!$BC:$BC,0)-2</f>
        <v>471</v>
      </c>
      <c r="FP23" s="60">
        <f>MATCH(YEAR(FP$1)&amp;MONTH(FP$1),EM!$BC:$BC,0)-2</f>
        <v>472</v>
      </c>
      <c r="FQ23" s="60">
        <f>MATCH(YEAR(FQ$1)&amp;MONTH(FQ$1),EM!$BC:$BC,0)-2</f>
        <v>473</v>
      </c>
      <c r="FR23" s="60">
        <f>MATCH(YEAR(FR$1)&amp;MONTH(FR$1),EM!$BC:$BC,0)-2</f>
        <v>474</v>
      </c>
      <c r="FS23" s="60">
        <f>MATCH(YEAR(FS$1)&amp;MONTH(FS$1),EM!$BC:$BC,0)-2</f>
        <v>475</v>
      </c>
      <c r="FT23" s="60">
        <f>MATCH(YEAR(FT$1)&amp;MONTH(FT$1),EM!$BC:$BC,0)-2</f>
        <v>476</v>
      </c>
      <c r="FU23" s="60">
        <f>MATCH(YEAR(FU$1)&amp;MONTH(FU$1),EM!$BC:$BC,0)-2</f>
        <v>477</v>
      </c>
      <c r="FV23" s="60">
        <f>MATCH(YEAR(FV$1)&amp;MONTH(FV$1),EM!$BC:$BC,0)-2</f>
        <v>478</v>
      </c>
      <c r="FW23" s="60">
        <f>MATCH(YEAR(FW$1)&amp;MONTH(FW$1),EM!$BC:$BC,0)-2</f>
        <v>479</v>
      </c>
      <c r="FX23" s="60">
        <f>MATCH(YEAR(FX$1)&amp;MONTH(FX$1),EM!$BC:$BC,0)-2</f>
        <v>480</v>
      </c>
      <c r="FY23" s="60">
        <f>MATCH(YEAR(FY$1)&amp;MONTH(FY$1),EM!$BC:$BC,0)-2</f>
        <v>481</v>
      </c>
      <c r="FZ23" s="60">
        <f>MATCH(YEAR(FZ$1)&amp;MONTH(FZ$1),EM!$BC:$BC,0)-2</f>
        <v>482</v>
      </c>
      <c r="GA23" s="60">
        <f>MATCH(YEAR(GA$1)&amp;MONTH(GA$1),EM!$BC:$BC,0)-2</f>
        <v>483</v>
      </c>
      <c r="GB23" s="60">
        <f>MATCH(YEAR(GB$1)&amp;MONTH(GB$1),EM!$BC:$BC,0)-2</f>
        <v>484</v>
      </c>
      <c r="GC23" s="60">
        <f>MATCH(YEAR(GC$1)&amp;MONTH(GC$1),EM!$BC:$BC,0)-2</f>
        <v>485</v>
      </c>
      <c r="GD23" s="60">
        <f>MATCH(YEAR(GD$1)&amp;MONTH(GD$1),EM!$BC:$BC,0)-2</f>
        <v>486</v>
      </c>
      <c r="GE23" s="60">
        <f>MATCH(YEAR(GE$1)&amp;MONTH(GE$1),EM!$BC:$BC,0)-2</f>
        <v>487</v>
      </c>
      <c r="GF23" s="60">
        <f>MATCH(YEAR(GF$1)&amp;MONTH(GF$1),EM!$BC:$BC,0)-2</f>
        <v>488</v>
      </c>
      <c r="GG23" s="60">
        <f>MATCH(YEAR(GG$1)&amp;MONTH(GG$1),EM!$BC:$BC,0)-2</f>
        <v>489</v>
      </c>
      <c r="GH23" s="60">
        <f>MATCH(YEAR(GH$1)&amp;MONTH(GH$1),EM!$BC:$BC,0)-2</f>
        <v>490</v>
      </c>
      <c r="GI23" s="60">
        <f>MATCH(YEAR(GI$1)&amp;MONTH(GI$1),EM!$BC:$BC,0)-2</f>
        <v>491</v>
      </c>
      <c r="GJ23" s="60">
        <f>MATCH(YEAR(GJ$1)&amp;MONTH(GJ$1),EM!$BC:$BC,0)-2</f>
        <v>492</v>
      </c>
      <c r="GK23" s="60">
        <f>MATCH(YEAR(GK$1)&amp;MONTH(GK$1),EM!$BC:$BC,0)-2</f>
        <v>493</v>
      </c>
      <c r="GL23" s="60">
        <f>MATCH(YEAR(GL$1)&amp;MONTH(GL$1),EM!$BC:$BC,0)-2</f>
        <v>494</v>
      </c>
      <c r="GM23" s="60">
        <f>MATCH(YEAR(GM$1)&amp;MONTH(GM$1),EM!$BC:$BC,0)-2</f>
        <v>495</v>
      </c>
      <c r="GN23" s="60">
        <f>MATCH(YEAR(GN$1)&amp;MONTH(GN$1),EM!$BC:$BC,0)-2</f>
        <v>496</v>
      </c>
      <c r="GO23" s="60">
        <f>MATCH(YEAR(GO$1)&amp;MONTH(GO$1),EM!$BC:$BC,0)-2</f>
        <v>497</v>
      </c>
      <c r="GP23" s="60">
        <f>MATCH(YEAR(GP$1)&amp;MONTH(GP$1),EM!$BC:$BC,0)-2</f>
        <v>498</v>
      </c>
      <c r="GQ23" s="60">
        <f>MATCH(YEAR(GQ$1)&amp;MONTH(GQ$1),EM!$BC:$BC,0)-2</f>
        <v>499</v>
      </c>
      <c r="GR23" s="60">
        <f>MATCH(YEAR(GR$1)&amp;MONTH(GR$1),EM!$BC:$BC,0)-2</f>
        <v>500</v>
      </c>
      <c r="GS23" s="60">
        <f>MATCH(YEAR(GS$1)&amp;MONTH(GS$1),EM!$BC:$BC,0)-2</f>
        <v>501</v>
      </c>
      <c r="GT23" s="60">
        <f>MATCH(YEAR(GT$1)&amp;MONTH(GT$1),EM!$BC:$BC,0)-2</f>
        <v>502</v>
      </c>
      <c r="GU23" s="60">
        <f>MATCH(YEAR(GU$1)&amp;MONTH(GU$1),EM!$BC:$BC,0)-2</f>
        <v>503</v>
      </c>
      <c r="GV23" s="60">
        <f>MATCH(YEAR(GV$1)&amp;MONTH(GV$1),EM!$BC:$BC,0)-2</f>
        <v>504</v>
      </c>
      <c r="GW23" s="60">
        <f>MATCH(YEAR(GW$1)&amp;MONTH(GW$1),EM!$BC:$BC,0)-2</f>
        <v>505</v>
      </c>
      <c r="GX23" s="60">
        <f>MATCH(YEAR(GX$1)&amp;MONTH(GX$1),EM!$BC:$BC,0)-2</f>
        <v>506</v>
      </c>
      <c r="GY23" s="60">
        <f>MATCH(YEAR(GY$1)&amp;MONTH(GY$1),EM!$BC:$BC,0)-2</f>
        <v>507</v>
      </c>
      <c r="GZ23" s="60">
        <f>MATCH(YEAR(GZ$1)&amp;MONTH(GZ$1),EM!$BC:$BC,0)-2</f>
        <v>508</v>
      </c>
      <c r="HA23" s="60">
        <f>MATCH(YEAR(HA$1)&amp;MONTH(HA$1),EM!$BC:$BC,0)-2</f>
        <v>509</v>
      </c>
      <c r="HB23" s="60">
        <f>MATCH(YEAR(HB$1)&amp;MONTH(HB$1),EM!$BC:$BC,0)-2</f>
        <v>510</v>
      </c>
      <c r="HC23" s="60">
        <f>MATCH(YEAR(HC$1)&amp;MONTH(HC$1),EM!$BC:$BC,0)-2</f>
        <v>511</v>
      </c>
      <c r="HD23" s="60">
        <f>MATCH(YEAR(HD$1)&amp;MONTH(HD$1),EM!$BC:$BC,0)-2</f>
        <v>512</v>
      </c>
      <c r="HE23" s="60">
        <f>MATCH(YEAR(HE$1)&amp;MONTH(HE$1),EM!$BC:$BC,0)-2</f>
        <v>513</v>
      </c>
      <c r="HF23" s="60">
        <f>MATCH(YEAR(HF$1)&amp;MONTH(HF$1),EM!$BC:$BC,0)-2</f>
        <v>514</v>
      </c>
      <c r="HG23" s="60">
        <f>MATCH(YEAR(HG$1)&amp;MONTH(HG$1),EM!$BC:$BC,0)-2</f>
        <v>515</v>
      </c>
      <c r="HH23" s="60">
        <f>MATCH(YEAR(HH$1)&amp;MONTH(HH$1),EM!$BC:$BC,0)-2</f>
        <v>516</v>
      </c>
      <c r="HI23" s="60">
        <f>MATCH(YEAR(HI$1)&amp;MONTH(HI$1),EM!$BC:$BC,0)-2</f>
        <v>517</v>
      </c>
      <c r="HJ23" s="60">
        <f>MATCH(YEAR(HJ$1)&amp;MONTH(HJ$1),EM!$BC:$BC,0)-2</f>
        <v>518</v>
      </c>
      <c r="HK23" s="60">
        <f>MATCH(YEAR(HK$1)&amp;MONTH(HK$1),EM!$BC:$BC,0)-2</f>
        <v>519</v>
      </c>
      <c r="HL23" s="60">
        <f>MATCH(YEAR(HL$1)&amp;MONTH(HL$1),EM!$BC:$BC,0)-2</f>
        <v>520</v>
      </c>
      <c r="HM23" s="60">
        <f>MATCH(YEAR(HM$1)&amp;MONTH(HM$1),EM!$BC:$BC,0)-2</f>
        <v>521</v>
      </c>
      <c r="HN23" s="60">
        <f>MATCH(YEAR(HN$1)&amp;MONTH(HN$1),EM!$BC:$BC,0)-2</f>
        <v>522</v>
      </c>
      <c r="HO23" s="60">
        <f>MATCH(YEAR(HO$1)&amp;MONTH(HO$1),EM!$BC:$BC,0)-2</f>
        <v>523</v>
      </c>
      <c r="HP23" s="60">
        <f>MATCH(YEAR(HP$1)&amp;MONTH(HP$1),EM!$BC:$BC,0)-2</f>
        <v>524</v>
      </c>
      <c r="HQ23" s="60">
        <f>MATCH(YEAR(HQ$1)&amp;MONTH(HQ$1),EM!$BC:$BC,0)-2</f>
        <v>525</v>
      </c>
      <c r="HR23" s="60">
        <f>MATCH(YEAR(HR$1)&amp;MONTH(HR$1),EM!$BC:$BC,0)-2</f>
        <v>526</v>
      </c>
      <c r="HS23" s="60">
        <f>MATCH(YEAR(HS$1)&amp;MONTH(HS$1),EM!$BC:$BC,0)-2</f>
        <v>527</v>
      </c>
      <c r="HT23" s="60">
        <f>MATCH(YEAR(HT$1)&amp;MONTH(HT$1),EM!$BC:$BC,0)-2</f>
        <v>528</v>
      </c>
      <c r="HU23" s="60">
        <f>MATCH(YEAR(HU$1)&amp;MONTH(HU$1),EM!$BC:$BC,0)-2</f>
        <v>529</v>
      </c>
      <c r="HV23" s="60">
        <f>MATCH(YEAR(HV$1)&amp;MONTH(HV$1),EM!$BC:$BC,0)-2</f>
        <v>530</v>
      </c>
      <c r="HW23" s="60">
        <f>MATCH(YEAR(HW$1)&amp;MONTH(HW$1),EM!$BC:$BC,0)-2</f>
        <v>531</v>
      </c>
      <c r="HX23" s="60">
        <f>MATCH(YEAR(HX$1)&amp;MONTH(HX$1),EM!$BC:$BC,0)-2</f>
        <v>532</v>
      </c>
      <c r="HY23" s="60">
        <f>MATCH(YEAR(HY$1)&amp;MONTH(HY$1),EM!$BC:$BC,0)-2</f>
        <v>533</v>
      </c>
      <c r="HZ23" s="60">
        <f>MATCH(YEAR(HZ$1)&amp;MONTH(HZ$1),EM!$BC:$BC,0)-2</f>
        <v>534</v>
      </c>
      <c r="IA23" s="60">
        <f>MATCH(YEAR(IA$1)&amp;MONTH(IA$1),EM!$BC:$BC,0)-2</f>
        <v>535</v>
      </c>
      <c r="IB23" s="60">
        <f>MATCH(YEAR(IB$1)&amp;MONTH(IB$1),EM!$BC:$BC,0)-2</f>
        <v>536</v>
      </c>
      <c r="IC23" s="60">
        <f>MATCH(YEAR(IC$1)&amp;MONTH(IC$1),EM!$BC:$BC,0)-2</f>
        <v>537</v>
      </c>
      <c r="ID23" s="60">
        <f>MATCH(YEAR(ID$1)&amp;MONTH(ID$1),EM!$BC:$BC,0)-2</f>
        <v>538</v>
      </c>
      <c r="IE23" s="60">
        <f>MATCH(YEAR(IE$1)&amp;MONTH(IE$1),EM!$BC:$BC,0)-2</f>
        <v>539</v>
      </c>
      <c r="IF23" s="60">
        <f>MATCH(YEAR(IF$1)&amp;MONTH(IF$1),EM!$BC:$BC,0)-2</f>
        <v>540</v>
      </c>
      <c r="IG23" s="60">
        <f>MATCH(YEAR(IG$1)&amp;MONTH(IG$1),EM!$BC:$BC,0)-2</f>
        <v>541</v>
      </c>
      <c r="IH23" s="60">
        <f>MATCH(YEAR(IH$1)&amp;MONTH(IH$1),EM!$BC:$BC,0)-2</f>
        <v>542</v>
      </c>
      <c r="II23" s="60">
        <f>MATCH(YEAR(II$1)&amp;MONTH(II$1),EM!$BC:$BC,0)-2</f>
        <v>543</v>
      </c>
      <c r="IJ23" s="60">
        <f>MATCH(YEAR(IJ$1)&amp;MONTH(IJ$1),EM!$BC:$BC,0)-2</f>
        <v>544</v>
      </c>
      <c r="IK23" s="60">
        <f>MATCH(YEAR(IK$1)&amp;MONTH(IK$1),EM!$BC:$BC,0)-2</f>
        <v>545</v>
      </c>
      <c r="IL23" s="60">
        <f>MATCH(YEAR(IL$1)&amp;MONTH(IL$1),EM!$BC:$BC,0)-2</f>
        <v>546</v>
      </c>
      <c r="IM23" s="60">
        <f>MATCH(YEAR(IM$1)&amp;MONTH(IM$1),EM!$BC:$BC,0)-2</f>
        <v>547</v>
      </c>
      <c r="IN23" s="60">
        <f>MATCH(YEAR(IN$1)&amp;MONTH(IN$1),EM!$BC:$BC,0)-2</f>
        <v>548</v>
      </c>
      <c r="IO23" s="60">
        <f>MATCH(YEAR(IO$1)&amp;MONTH(IO$1),EM!$BC:$BC,0)-2</f>
        <v>549</v>
      </c>
      <c r="IP23" s="60">
        <f>MATCH(YEAR(IP$1)&amp;MONTH(IP$1),EM!$BC:$BC,0)-2</f>
        <v>550</v>
      </c>
      <c r="IQ23" s="60">
        <f>MATCH(YEAR(IQ$1)&amp;MONTH(IQ$1),EM!$BC:$BC,0)-2</f>
        <v>551</v>
      </c>
      <c r="IR23" s="60">
        <f>MATCH(YEAR(IR$1)&amp;MONTH(IR$1),EM!$BC:$BC,0)-2</f>
        <v>552</v>
      </c>
      <c r="IS23" s="60">
        <f>MATCH(YEAR(IS$1)&amp;MONTH(IS$1),EM!$BC:$BC,0)-2</f>
        <v>553</v>
      </c>
      <c r="IT23" s="60">
        <f>MATCH(YEAR(IT$1)&amp;MONTH(IT$1),EM!$BC:$BC,0)-2</f>
        <v>554</v>
      </c>
      <c r="IU23" s="60">
        <f>MATCH(YEAR(IU$1)&amp;MONTH(IU$1),EM!$BC:$BC,0)-2</f>
        <v>555</v>
      </c>
      <c r="IV23" s="60">
        <f>MATCH(YEAR(IV$1)&amp;MONTH(IV$1),EM!$BC:$BC,0)-2</f>
        <v>556</v>
      </c>
      <c r="IW23" s="60">
        <f>MATCH(YEAR(IW$1)&amp;MONTH(IW$1),EM!$BC:$BC,0)-2</f>
        <v>557</v>
      </c>
      <c r="IX23" s="60">
        <f>MATCH(YEAR(IX$1)&amp;MONTH(IX$1),EM!$BC:$BC,0)-2</f>
        <v>558</v>
      </c>
      <c r="IY23" s="60">
        <f>MATCH(YEAR(IY$1)&amp;MONTH(IY$1),EM!$BC:$BC,0)-2</f>
        <v>559</v>
      </c>
      <c r="IZ23" s="60">
        <f>MATCH(YEAR(IZ$1)&amp;MONTH(IZ$1),EM!$BC:$BC,0)-2</f>
        <v>560</v>
      </c>
      <c r="JA23" s="60">
        <f>MATCH(YEAR(JA$1)&amp;MONTH(JA$1),EM!$BC:$BC,0)-2</f>
        <v>561</v>
      </c>
      <c r="JB23" s="60">
        <f>MATCH(YEAR(JB$1)&amp;MONTH(JB$1),EM!$BC:$BC,0)-2</f>
        <v>562</v>
      </c>
      <c r="JC23" s="60">
        <f>MATCH(YEAR(JC$1)&amp;MONTH(JC$1),EM!$BC:$BC,0)-2</f>
        <v>563</v>
      </c>
      <c r="JD23" s="60">
        <f>MATCH(YEAR(JD$1)&amp;MONTH(JD$1),EM!$BC:$BC,0)-2</f>
        <v>564</v>
      </c>
      <c r="JE23" s="60">
        <f>MATCH(YEAR(JE$1)&amp;MONTH(JE$1),EM!$BC:$BC,0)-2</f>
        <v>565</v>
      </c>
      <c r="JF23" s="60">
        <f>MATCH(YEAR(JF$1)&amp;MONTH(JF$1),EM!$BC:$BC,0)-2</f>
        <v>566</v>
      </c>
      <c r="JG23" s="60">
        <f>MATCH(YEAR(JG$1)&amp;MONTH(JG$1),EM!$BC:$BC,0)-2</f>
        <v>567</v>
      </c>
      <c r="JH23" s="60">
        <f>MATCH(YEAR(JH$1)&amp;MONTH(JH$1),EM!$BC:$BC,0)-2</f>
        <v>568</v>
      </c>
      <c r="JI23" s="60">
        <f>MATCH(YEAR(JI$1)&amp;MONTH(JI$1),EM!$BC:$BC,0)-2</f>
        <v>569</v>
      </c>
      <c r="JJ23" s="60">
        <f>MATCH(YEAR(JJ$1)&amp;MONTH(JJ$1),EM!$BC:$BC,0)-2</f>
        <v>570</v>
      </c>
      <c r="JK23" s="60">
        <f>MATCH(YEAR(JK$1)&amp;MONTH(JK$1),EM!$BC:$BC,0)-2</f>
        <v>571</v>
      </c>
      <c r="JL23" s="60">
        <f>MATCH(YEAR(JL$1)&amp;MONTH(JL$1),EM!$BC:$BC,0)-2</f>
        <v>572</v>
      </c>
      <c r="JM23" s="60">
        <f>MATCH(YEAR(JM$1)&amp;MONTH(JM$1),EM!$BC:$BC,0)-2</f>
        <v>573</v>
      </c>
      <c r="JN23" s="60">
        <f>MATCH(YEAR(JN$1)&amp;MONTH(JN$1),EM!$BC:$BC,0)-2</f>
        <v>574</v>
      </c>
      <c r="JO23" s="60">
        <f>MATCH(YEAR(JO$1)&amp;MONTH(JO$1),EM!$BC:$BC,0)-2</f>
        <v>575</v>
      </c>
      <c r="JP23" s="60">
        <f>MATCH(YEAR(JP$1)&amp;MONTH(JP$1),EM!$BC:$BC,0)-2</f>
        <v>576</v>
      </c>
      <c r="JQ23" s="60">
        <f>MATCH(YEAR(JQ$1)&amp;MONTH(JQ$1),EM!$BC:$BC,0)-2</f>
        <v>577</v>
      </c>
      <c r="JR23" s="60">
        <f>MATCH(YEAR(JR$1)&amp;MONTH(JR$1),EM!$BC:$BC,0)-2</f>
        <v>578</v>
      </c>
      <c r="JS23" s="60">
        <f>MATCH(YEAR(JS$1)&amp;MONTH(JS$1),EM!$BC:$BC,0)-2</f>
        <v>579</v>
      </c>
      <c r="JT23" s="60">
        <f>MATCH(YEAR(JT$1)&amp;MONTH(JT$1),EM!$BC:$BC,0)-2</f>
        <v>580</v>
      </c>
      <c r="JU23" s="60">
        <f>MATCH(YEAR(JU$1)&amp;MONTH(JU$1),EM!$BC:$BC,0)-2</f>
        <v>581</v>
      </c>
      <c r="JV23" s="60">
        <f>MATCH(YEAR(JV$1)&amp;MONTH(JV$1),EM!$BC:$BC,0)-2</f>
        <v>582</v>
      </c>
      <c r="JW23" s="60">
        <f>MATCH(YEAR(JW$1)&amp;MONTH(JW$1),EM!$BC:$BC,0)-2</f>
        <v>583</v>
      </c>
      <c r="JX23" s="60">
        <f>MATCH(YEAR(JX$1)&amp;MONTH(JX$1),EM!$BC:$BC,0)-2</f>
        <v>584</v>
      </c>
      <c r="JY23" s="60">
        <f>MATCH(YEAR(JY$1)&amp;MONTH(JY$1),EM!$BC:$BC,0)-2</f>
        <v>585</v>
      </c>
      <c r="JZ23" s="60">
        <f>MATCH(YEAR(JZ$1)&amp;MONTH(JZ$1),EM!$BC:$BC,0)-2</f>
        <v>586</v>
      </c>
      <c r="KA23" s="60">
        <f>MATCH(YEAR(KA$1)&amp;MONTH(KA$1),EM!$BC:$BC,0)-2</f>
        <v>587</v>
      </c>
      <c r="KB23" s="60">
        <f>MATCH(YEAR(KB$1)&amp;MONTH(KB$1),EM!$BC:$BC,0)-2</f>
        <v>588</v>
      </c>
      <c r="KC23" s="60">
        <f>MATCH(YEAR(KC$1)&amp;MONTH(KC$1),EM!$BC:$BC,0)-2</f>
        <v>589</v>
      </c>
      <c r="KD23" s="60">
        <f>MATCH(YEAR(KD$1)&amp;MONTH(KD$1),EM!$BC:$BC,0)-2</f>
        <v>590</v>
      </c>
      <c r="KE23" s="60">
        <f>MATCH(YEAR(KE$1)&amp;MONTH(KE$1),EM!$BC:$BC,0)-2</f>
        <v>591</v>
      </c>
      <c r="KF23" s="60">
        <f>MATCH(YEAR(KF$1)&amp;MONTH(KF$1),EM!$BC:$BC,0)-2</f>
        <v>592</v>
      </c>
      <c r="KG23" s="60">
        <f>MATCH(YEAR(KG$1)&amp;MONTH(KG$1),EM!$BC:$BC,0)-2</f>
        <v>593</v>
      </c>
      <c r="KH23" s="60">
        <f>MATCH(YEAR(KH$1)&amp;MONTH(KH$1),EM!$BC:$BC,0)-2</f>
        <v>594</v>
      </c>
      <c r="KI23" s="60">
        <f>MATCH(YEAR(KI$1)&amp;MONTH(KI$1),EM!$BC:$BC,0)-2</f>
        <v>595</v>
      </c>
      <c r="KJ23" s="60">
        <f>MATCH(YEAR(KJ$1)&amp;MONTH(KJ$1),EM!$BC:$BC,0)-2</f>
        <v>596</v>
      </c>
      <c r="KK23" s="60">
        <f>MATCH(YEAR(KK$1)&amp;MONTH(KK$1),EM!$BC:$BC,0)-2</f>
        <v>597</v>
      </c>
      <c r="KL23" s="60">
        <f>MATCH(YEAR(KL$1)&amp;MONTH(KL$1),EM!$BC:$BC,0)-2</f>
        <v>598</v>
      </c>
      <c r="KM23" s="60">
        <f>MATCH(YEAR(KM$1)&amp;MONTH(KM$1),EM!$BC:$BC,0)-2</f>
        <v>599</v>
      </c>
      <c r="KN23" s="60">
        <f>MATCH(YEAR(KN$1)&amp;MONTH(KN$1),EM!$BC:$BC,0)-2</f>
        <v>600</v>
      </c>
      <c r="KO23" s="60">
        <f>MATCH(YEAR(KO$1)&amp;MONTH(KO$1),EM!$BC:$BC,0)-2</f>
        <v>601</v>
      </c>
      <c r="KP23" s="60">
        <f>MATCH(YEAR(KP$1)&amp;MONTH(KP$1),EM!$BC:$BC,0)-2</f>
        <v>602</v>
      </c>
      <c r="KQ23" s="60">
        <f>MATCH(YEAR(KQ$1)&amp;MONTH(KQ$1),EM!$BC:$BC,0)-2</f>
        <v>603</v>
      </c>
      <c r="KR23" s="60">
        <f>MATCH(YEAR(KR$1)&amp;MONTH(KR$1),EM!$BC:$BC,0)-2</f>
        <v>604</v>
      </c>
      <c r="KS23" s="60">
        <f>MATCH(YEAR(KS$1)&amp;MONTH(KS$1),EM!$BC:$BC,0)-2</f>
        <v>605</v>
      </c>
      <c r="KT23" s="60">
        <f>MATCH(YEAR(KT$1)&amp;MONTH(KT$1),EM!$BC:$BC,0)-2</f>
        <v>606</v>
      </c>
      <c r="KU23" s="60">
        <f>MATCH(YEAR(KU$1)&amp;MONTH(KU$1),EM!$BC:$BC,0)-2</f>
        <v>607</v>
      </c>
      <c r="KV23" s="60">
        <f>MATCH(YEAR(KV$1)&amp;MONTH(KV$1),EM!$BC:$BC,0)-2</f>
        <v>608</v>
      </c>
      <c r="KW23" s="60">
        <f>MATCH(YEAR(KW$1)&amp;MONTH(KW$1),EM!$BC:$BC,0)-2</f>
        <v>609</v>
      </c>
      <c r="KX23" s="60">
        <f>MATCH(YEAR(KX$1)&amp;MONTH(KX$1),EM!$BC:$BC,0)-2</f>
        <v>610</v>
      </c>
      <c r="KY23" s="60">
        <f>MATCH(YEAR(KY$1)&amp;MONTH(KY$1),EM!$BC:$BC,0)-2</f>
        <v>611</v>
      </c>
      <c r="KZ23" s="60">
        <f>MATCH(YEAR(KZ$1)&amp;MONTH(KZ$1),EM!$BC:$BC,0)-2</f>
        <v>612</v>
      </c>
      <c r="LA23" s="60">
        <f>MATCH(YEAR(LA$1)&amp;MONTH(LA$1),EM!$BC:$BC,0)-2</f>
        <v>613</v>
      </c>
      <c r="LB23" s="60">
        <f>MATCH(YEAR(LB$1)&amp;MONTH(LB$1),EM!$BC:$BC,0)-2</f>
        <v>614</v>
      </c>
      <c r="LC23" s="60">
        <f>MATCH(YEAR(LC$1)&amp;MONTH(LC$1),EM!$BC:$BC,0)-2</f>
        <v>615</v>
      </c>
      <c r="LD23" s="60">
        <f>MATCH(YEAR(LD$1)&amp;MONTH(LD$1),EM!$BC:$BC,0)-2</f>
        <v>616</v>
      </c>
      <c r="LE23" s="60">
        <f>MATCH(YEAR(LE$1)&amp;MONTH(LE$1),EM!$BC:$BC,0)-2</f>
        <v>617</v>
      </c>
      <c r="LF23" s="60">
        <f>MATCH(YEAR(LF$1)&amp;MONTH(LF$1),EM!$BC:$BC,0)-2</f>
        <v>618</v>
      </c>
      <c r="LG23" s="60">
        <f>MATCH(YEAR(LG$1)&amp;MONTH(LG$1),EM!$BC:$BC,0)-2</f>
        <v>619</v>
      </c>
      <c r="LH23" s="60">
        <f>MATCH(YEAR(LH$1)&amp;MONTH(LH$1),EM!$BC:$BC,0)-2</f>
        <v>620</v>
      </c>
      <c r="LI23" s="60">
        <f>MATCH(YEAR(LI$1)&amp;MONTH(LI$1),EM!$BC:$BC,0)-2</f>
        <v>621</v>
      </c>
      <c r="LJ23" s="60">
        <f>MATCH(YEAR(LJ$1)&amp;MONTH(LJ$1),EM!$BC:$BC,0)-2</f>
        <v>622</v>
      </c>
      <c r="LK23" s="60">
        <f>MATCH(YEAR(LK$1)&amp;MONTH(LK$1),EM!$BC:$BC,0)-2</f>
        <v>623</v>
      </c>
      <c r="LL23" s="60">
        <f>MATCH(YEAR(LL$1)&amp;MONTH(LL$1),EM!$BC:$BC,0)-2</f>
        <v>624</v>
      </c>
      <c r="LM23" s="60">
        <f>MATCH(YEAR(LM$1)&amp;MONTH(LM$1),EM!$BC:$BC,0)-2</f>
        <v>625</v>
      </c>
      <c r="LN23" s="60">
        <f>MATCH(YEAR(LN$1)&amp;MONTH(LN$1),EM!$BC:$BC,0)-2</f>
        <v>626</v>
      </c>
      <c r="LO23" s="60">
        <f>MATCH(YEAR(LO$1)&amp;MONTH(LO$1),EM!$BC:$BC,0)-2</f>
        <v>627</v>
      </c>
      <c r="LP23" s="60">
        <f>MATCH(YEAR(LP$1)&amp;MONTH(LP$1),EM!$BC:$BC,0)-2</f>
        <v>628</v>
      </c>
      <c r="LQ23" s="60">
        <f>MATCH(YEAR(LQ$1)&amp;MONTH(LQ$1),EM!$BC:$BC,0)-2</f>
        <v>629</v>
      </c>
      <c r="LR23" s="60">
        <f>MATCH(YEAR(LR$1)&amp;MONTH(LR$1),EM!$BC:$BC,0)-2</f>
        <v>630</v>
      </c>
      <c r="LS23" s="60">
        <f>MATCH(YEAR(LS$1)&amp;MONTH(LS$1),EM!$BC:$BC,0)-2</f>
        <v>631</v>
      </c>
      <c r="LT23" s="60">
        <f>MATCH(YEAR(LT$1)&amp;MONTH(LT$1),EM!$BC:$BC,0)-2</f>
        <v>632</v>
      </c>
      <c r="LU23" s="60">
        <f>MATCH(YEAR(LU$1)&amp;MONTH(LU$1),EM!$BC:$BC,0)-2</f>
        <v>633</v>
      </c>
      <c r="LV23" s="60">
        <f>MATCH(YEAR(LV$1)&amp;MONTH(LV$1),EM!$BC:$BC,0)-2</f>
        <v>634</v>
      </c>
      <c r="LW23" s="60">
        <f>MATCH(YEAR(LW$1)&amp;MONTH(LW$1),EM!$BC:$BC,0)-2</f>
        <v>635</v>
      </c>
      <c r="LX23" s="60">
        <f>MATCH(YEAR(LX$1)&amp;MONTH(LX$1),EM!$BC:$BC,0)-2</f>
        <v>636</v>
      </c>
      <c r="LY23" s="60">
        <f>MATCH(YEAR(LY$1)&amp;MONTH(LY$1),EM!$BC:$BC,0)-2</f>
        <v>637</v>
      </c>
      <c r="LZ23" s="60">
        <f>MATCH(YEAR(LZ$1)&amp;MONTH(LZ$1),EM!$BC:$BC,0)-2</f>
        <v>638</v>
      </c>
      <c r="MA23" s="60">
        <f>MATCH(YEAR(MA$1)&amp;MONTH(MA$1),EM!$BC:$BC,0)-2</f>
        <v>639</v>
      </c>
      <c r="MB23" s="60">
        <f>MATCH(YEAR(MB$1)&amp;MONTH(MB$1),EM!$BC:$BC,0)-2</f>
        <v>640</v>
      </c>
      <c r="MC23" s="60">
        <f>MATCH(YEAR(MC$1)&amp;MONTH(MC$1),EM!$BC:$BC,0)-2</f>
        <v>641</v>
      </c>
      <c r="MD23" s="60">
        <f>MATCH(YEAR(MD$1)&amp;MONTH(MD$1),EM!$BC:$BC,0)-2</f>
        <v>642</v>
      </c>
      <c r="ME23" s="60">
        <f>MATCH(YEAR(ME$1)&amp;MONTH(ME$1),EM!$BC:$BC,0)-2</f>
        <v>643</v>
      </c>
      <c r="MF23" s="60">
        <f>MATCH(YEAR(MF$1)&amp;MONTH(MF$1),EM!$BC:$BC,0)-2</f>
        <v>644</v>
      </c>
      <c r="MG23" s="60">
        <f>MATCH(YEAR(MG$1)&amp;MONTH(MG$1),EM!$BC:$BC,0)-2</f>
        <v>645</v>
      </c>
      <c r="MH23" s="60">
        <f>MATCH(YEAR(MH$1)&amp;MONTH(MH$1),EM!$BC:$BC,0)-2</f>
        <v>646</v>
      </c>
      <c r="MI23" s="60">
        <f>MATCH(YEAR(MI$1)&amp;MONTH(MI$1),EM!$BC:$BC,0)-2</f>
        <v>647</v>
      </c>
      <c r="MJ23" s="60">
        <f>MATCH(YEAR(MJ$1)&amp;MONTH(MJ$1),EM!$BC:$BC,0)-2</f>
        <v>648</v>
      </c>
      <c r="MK23" s="60">
        <f>MATCH(YEAR(MK$1)&amp;MONTH(MK$1),EM!$BC:$BC,0)-2</f>
        <v>649</v>
      </c>
      <c r="ML23" s="60">
        <f>MATCH(YEAR(ML$1)&amp;MONTH(ML$1),EM!$BC:$BC,0)-2</f>
        <v>650</v>
      </c>
      <c r="MM23" s="60">
        <f>MATCH(YEAR(MM$1)&amp;MONTH(MM$1),EM!$BC:$BC,0)-2</f>
        <v>651</v>
      </c>
      <c r="MN23" s="60">
        <f>MATCH(YEAR(MN$1)&amp;MONTH(MN$1),EM!$BC:$BC,0)-2</f>
        <v>652</v>
      </c>
      <c r="MO23" s="60">
        <f>MATCH(YEAR(MO$1)&amp;MONTH(MO$1),EM!$BC:$BC,0)-2</f>
        <v>653</v>
      </c>
      <c r="MP23" s="60">
        <f>MATCH(YEAR(MP$1)&amp;MONTH(MP$1),EM!$BC:$BC,0)-2</f>
        <v>654</v>
      </c>
      <c r="MQ23" s="60">
        <f>MATCH(YEAR(MQ$1)&amp;MONTH(MQ$1),EM!$BC:$BC,0)-2</f>
        <v>655</v>
      </c>
      <c r="MR23" s="60">
        <f>MATCH(YEAR(MR$1)&amp;MONTH(MR$1),EM!$BC:$BC,0)-2</f>
        <v>656</v>
      </c>
      <c r="MS23" s="60">
        <f>MATCH(YEAR(MS$1)&amp;MONTH(MS$1),EM!$BC:$BC,0)-2</f>
        <v>657</v>
      </c>
      <c r="MT23" s="60">
        <f>MATCH(YEAR(MT$1)&amp;MONTH(MT$1),EM!$BC:$BC,0)-2</f>
        <v>658</v>
      </c>
      <c r="MU23" s="60">
        <f>MATCH(YEAR(MU$1)&amp;MONTH(MU$1),EM!$BC:$BC,0)-2</f>
        <v>659</v>
      </c>
      <c r="MV23" s="60">
        <f>MATCH(YEAR(MV$1)&amp;MONTH(MV$1),EM!$BC:$BC,0)-2</f>
        <v>660</v>
      </c>
      <c r="MW23" s="60">
        <f>MATCH(YEAR(MW$1)&amp;MONTH(MW$1),EM!$BC:$BC,0)-2</f>
        <v>661</v>
      </c>
      <c r="MX23" s="60">
        <f>MATCH(YEAR(MX$1)&amp;MONTH(MX$1),EM!$BC:$BC,0)-2</f>
        <v>662</v>
      </c>
      <c r="MY23" s="60">
        <f>MATCH(YEAR(MY$1)&amp;MONTH(MY$1),EM!$BC:$BC,0)-2</f>
        <v>663</v>
      </c>
      <c r="MZ23" s="60">
        <f>MATCH(YEAR(MZ$1)&amp;MONTH(MZ$1),EM!$BC:$BC,0)-2</f>
        <v>664</v>
      </c>
      <c r="NA23" s="60">
        <f>MATCH(YEAR(NA$1)&amp;MONTH(NA$1),EM!$BC:$BC,0)-2</f>
        <v>665</v>
      </c>
      <c r="NB23" s="60">
        <f>MATCH(YEAR(NB$1)&amp;MONTH(NB$1),EM!$BC:$BC,0)-2</f>
        <v>666</v>
      </c>
      <c r="NC23" s="60">
        <f>MATCH(YEAR(NC$1)&amp;MONTH(NC$1),EM!$BC:$BC,0)-2</f>
        <v>667</v>
      </c>
      <c r="ND23" s="60">
        <f>MATCH(YEAR(ND$1)&amp;MONTH(ND$1),EM!$BC:$BC,0)-2</f>
        <v>668</v>
      </c>
      <c r="NE23" s="60">
        <f>MATCH(YEAR(NE$1)&amp;MONTH(NE$1),EM!$BC:$BC,0)-2</f>
        <v>669</v>
      </c>
      <c r="NF23" s="60">
        <f>MATCH(YEAR(NF$1)&amp;MONTH(NF$1),EM!$BC:$BC,0)-2</f>
        <v>670</v>
      </c>
      <c r="NG23" s="60">
        <f>MATCH(YEAR(NG$1)&amp;MONTH(NG$1),EM!$BC:$BC,0)-2</f>
        <v>671</v>
      </c>
      <c r="NH23" s="60">
        <f>MATCH(YEAR(NH$1)&amp;MONTH(NH$1),EM!$BC:$BC,0)-2</f>
        <v>672</v>
      </c>
      <c r="NI23" s="60">
        <f>MATCH(YEAR(NI$1)&amp;MONTH(NI$1),EM!$BC:$BC,0)-2</f>
        <v>673</v>
      </c>
      <c r="NJ23" s="60">
        <f>MATCH(YEAR(NJ$1)&amp;MONTH(NJ$1),EM!$BC:$BC,0)-2</f>
        <v>674</v>
      </c>
      <c r="NK23" s="60">
        <f>MATCH(YEAR(NK$1)&amp;MONTH(NK$1),EM!$BC:$BC,0)-2</f>
        <v>675</v>
      </c>
      <c r="NL23" s="60">
        <f>MATCH(YEAR(NL$1)&amp;MONTH(NL$1),EM!$BC:$BC,0)-2</f>
        <v>676</v>
      </c>
      <c r="NM23" s="60">
        <f>MATCH(YEAR(NM$1)&amp;MONTH(NM$1),EM!$BC:$BC,0)-2</f>
        <v>677</v>
      </c>
      <c r="NN23" s="60">
        <f>MATCH(YEAR(NN$1)&amp;MONTH(NN$1),EM!$BC:$BC,0)-2</f>
        <v>678</v>
      </c>
      <c r="NO23" s="60">
        <f>MATCH(YEAR(NO$1)&amp;MONTH(NO$1),EM!$BC:$BC,0)-2</f>
        <v>679</v>
      </c>
      <c r="NP23" s="60">
        <f>MATCH(YEAR(NP$1)&amp;MONTH(NP$1),EM!$BC:$BC,0)-2</f>
        <v>680</v>
      </c>
      <c r="NQ23" s="60">
        <f>MATCH(YEAR(NQ$1)&amp;MONTH(NQ$1),EM!$BC:$BC,0)-2</f>
        <v>681</v>
      </c>
      <c r="NR23" s="60">
        <f>MATCH(YEAR(NR$1)&amp;MONTH(NR$1),EM!$BC:$BC,0)-2</f>
        <v>682</v>
      </c>
      <c r="NS23" s="60">
        <f>MATCH(YEAR(NS$1)&amp;MONTH(NS$1),EM!$BC:$BC,0)-2</f>
        <v>683</v>
      </c>
      <c r="NT23" s="60">
        <f>MATCH(YEAR(NT$1)&amp;MONTH(NT$1),EM!$BC:$BC,0)-2</f>
        <v>684</v>
      </c>
      <c r="NU23" s="60">
        <f>MATCH(YEAR(NU$1)&amp;MONTH(NU$1),EM!$BC:$BC,0)-2</f>
        <v>685</v>
      </c>
      <c r="NV23" s="60">
        <f>MATCH(YEAR(NV$1)&amp;MONTH(NV$1),EM!$BC:$BC,0)-2</f>
        <v>686</v>
      </c>
      <c r="NW23" s="60">
        <f>MATCH(YEAR(NW$1)&amp;MONTH(NW$1),EM!$BC:$BC,0)-2</f>
        <v>687</v>
      </c>
    </row>
    <row r="24" spans="1:387" s="50" customFormat="1" ht="15" customHeight="1" x14ac:dyDescent="0.2">
      <c r="A24" s="53" t="s">
        <v>198</v>
      </c>
      <c r="B24" s="49" t="s">
        <v>186</v>
      </c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2">
        <f>HLOOKUP($B24,EM!$3:$10000,DR$23,0)</f>
        <v>111.47135920520302</v>
      </c>
      <c r="DS24" s="52">
        <f>HLOOKUP($B24,EM!$3:$10000,DS$23,0)</f>
        <v>113.65808799109693</v>
      </c>
      <c r="DT24" s="52">
        <f>HLOOKUP($B24,EM!$3:$10000,DT$23,0)</f>
        <v>116.04373886098469</v>
      </c>
      <c r="DU24" s="52">
        <f>HLOOKUP($B24,EM!$3:$10000,DU$23,0)</f>
        <v>115.08933910389096</v>
      </c>
      <c r="DV24" s="52">
        <f>HLOOKUP($B24,EM!$3:$10000,DV$23,0)</f>
        <v>115.52526709736772</v>
      </c>
      <c r="DW24" s="52">
        <f>HLOOKUP($B24,EM!$3:$10000,DW$23,0)</f>
        <v>115.71347926989904</v>
      </c>
      <c r="DX24" s="52">
        <f>HLOOKUP($B24,EM!$3:$10000,DX$23,0)</f>
        <v>114.55870079144826</v>
      </c>
      <c r="DY24" s="52">
        <f>HLOOKUP($B24,EM!$3:$10000,DY$23,0)</f>
        <v>115.63581046356258</v>
      </c>
      <c r="DZ24" s="52">
        <f>HLOOKUP($B24,EM!$3:$10000,DZ$23,0)</f>
        <v>117.13746530989826</v>
      </c>
      <c r="EA24" s="52">
        <f>HLOOKUP($B24,EM!$3:$10000,EA$23,0)</f>
        <v>116.88651550538471</v>
      </c>
      <c r="EB24" s="52">
        <f>HLOOKUP($B24,EM!$3:$10000,EB$23,0)</f>
        <v>118.96940281562216</v>
      </c>
      <c r="EC24" s="52">
        <f>HLOOKUP($B24,EM!$3:$10000,EC$23,0)</f>
        <v>120.81889840404827</v>
      </c>
      <c r="ED24" s="52">
        <f>HLOOKUP($B24,EM!$3:$10000,ED$23,0)</f>
        <v>120.94278215726131</v>
      </c>
      <c r="EE24" s="52">
        <f>HLOOKUP($B24,EM!$3:$10000,EE$23,0)</f>
        <v>122.82101561161774</v>
      </c>
      <c r="EF24" s="52">
        <f>HLOOKUP($B24,EM!$3:$10000,EF$23,0)</f>
        <v>124.66774553290682</v>
      </c>
      <c r="EG24" s="52">
        <f>HLOOKUP($B24,EM!$3:$10000,EG$23,0)</f>
        <v>124.33250582483817</v>
      </c>
      <c r="EH24" s="52">
        <f>HLOOKUP($B24,EM!$3:$10000,EH$23,0)</f>
        <v>125.87394874142414</v>
      </c>
      <c r="EI24" s="52">
        <f>HLOOKUP($B24,EM!$3:$10000,EI$23,0)</f>
        <v>127.32864607481224</v>
      </c>
      <c r="EJ24" s="52">
        <f>HLOOKUP($B24,EM!$3:$10000,EJ$23,0)</f>
        <v>126.27591032690894</v>
      </c>
      <c r="EK24" s="52">
        <f>HLOOKUP($B24,EM!$3:$10000,EK$23,0)</f>
        <v>127.40306999443986</v>
      </c>
      <c r="EL24" s="52">
        <f>HLOOKUP($B24,EM!$3:$10000,EL$23,0)</f>
        <v>128.2491660723114</v>
      </c>
      <c r="EM24" s="52">
        <f>HLOOKUP($B24,EM!$3:$10000,EM$23,0)</f>
        <v>127.44244093716752</v>
      </c>
      <c r="EN24" s="52">
        <f>HLOOKUP($B24,EM!$3:$10000,EN$23,0)</f>
        <v>128.85348194830831</v>
      </c>
      <c r="EO24" s="52">
        <f>HLOOKUP($B24,EM!$3:$10000,EO$23,0)</f>
        <v>130.36313379524884</v>
      </c>
      <c r="EP24" s="52">
        <f>HLOOKUP($B24,EM!$3:$10000,EP$23,0)</f>
        <v>129.89341370350326</v>
      </c>
      <c r="EQ24" s="52">
        <f>HLOOKUP($B24,EM!$3:$10000,EQ$23,0)</f>
        <v>131.69701883264128</v>
      </c>
      <c r="ER24" s="52">
        <f>HLOOKUP($B24,EM!$3:$10000,ER$23,0)</f>
        <v>133.87950014186058</v>
      </c>
      <c r="ES24" s="52">
        <f>HLOOKUP($B24,EM!$3:$10000,ES$23,0)</f>
        <v>133.49677135828207</v>
      </c>
      <c r="ET24" s="52">
        <f>HLOOKUP($B24,EM!$3:$10000,ET$23,0)</f>
        <v>134.48421233950646</v>
      </c>
      <c r="EU24" s="52">
        <f>HLOOKUP($B24,EM!$3:$10000,EU$23,0)</f>
        <v>135.55212276199771</v>
      </c>
      <c r="EV24" s="52">
        <f>HLOOKUP($B24,EM!$3:$10000,EV$23,0)</f>
        <v>133.55891197749833</v>
      </c>
      <c r="EW24" s="52">
        <f>HLOOKUP($B24,EM!$3:$10000,EW$23,0)</f>
        <v>135.00872847420652</v>
      </c>
      <c r="EX24" s="52">
        <f>HLOOKUP($B24,EM!$3:$10000,EX$23,0)</f>
        <v>135.80198215255774</v>
      </c>
      <c r="EY24" s="52">
        <f>HLOOKUP($B24,EM!$3:$10000,EY$23,0)</f>
        <v>133.57441804084772</v>
      </c>
      <c r="EZ24" s="52">
        <f>HLOOKUP($B24,EM!$3:$10000,EZ$23,0)</f>
        <v>134.93167424672211</v>
      </c>
      <c r="FA24" s="52">
        <f>HLOOKUP($B24,EM!$3:$10000,FA$23,0)</f>
        <v>136.05386628438347</v>
      </c>
      <c r="FB24" s="52">
        <f>HLOOKUP($B24,EM!$3:$10000,FB$23,0)</f>
        <v>133.43938784279155</v>
      </c>
      <c r="FC24" s="52">
        <f>HLOOKUP($B24,EM!$3:$10000,FC$23,0)</f>
        <v>134.85108854758045</v>
      </c>
      <c r="FD24" s="52">
        <f>HLOOKUP($B24,EM!$3:$10000,FD$23,0)</f>
        <v>137.58860542842092</v>
      </c>
      <c r="FE24" s="52">
        <f>HLOOKUP($B24,EM!$3:$10000,FE$23,0)</f>
        <v>135.74114239348918</v>
      </c>
      <c r="FF24" s="52">
        <f>HLOOKUP($B24,EM!$3:$10000,FF$23,0)</f>
        <v>137.11535987698457</v>
      </c>
      <c r="FG24" s="52">
        <f>HLOOKUP($B24,EM!$3:$10000,FG$23,0)</f>
        <v>137.91519287808183</v>
      </c>
      <c r="FH24" s="52">
        <f>HLOOKUP($B24,EM!$3:$10000,FH$23,0)</f>
        <v>134.84861366414134</v>
      </c>
      <c r="FI24" s="52">
        <f>HLOOKUP($B24,EM!$3:$10000,FI$23,0)</f>
        <v>137.78129648429135</v>
      </c>
      <c r="FJ24" s="52">
        <f>HLOOKUP($B24,EM!$3:$10000,FJ$23,0)</f>
        <v>140.78308419855986</v>
      </c>
      <c r="FK24" s="52">
        <f>HLOOKUP($B24,EM!$3:$10000,FK$23,0)</f>
        <v>140.93231983664998</v>
      </c>
      <c r="FL24" s="52">
        <f>HLOOKUP($B24,EM!$3:$10000,FL$23,0)</f>
        <v>142.19683225532648</v>
      </c>
      <c r="FM24" s="52">
        <f>HLOOKUP($B24,EM!$3:$10000,FM$23,0)</f>
        <v>142.91212872769972</v>
      </c>
      <c r="FN24" s="52">
        <f>HLOOKUP($B24,EM!$3:$10000,FN$23,0)</f>
        <v>140.73093318442011</v>
      </c>
      <c r="FO24" s="52">
        <f>HLOOKUP($B24,EM!$3:$10000,FO$23,0)</f>
        <v>142.72517971888013</v>
      </c>
      <c r="FP24" s="52">
        <f>HLOOKUP($B24,EM!$3:$10000,FP$23,0)</f>
        <v>145.23925955667551</v>
      </c>
      <c r="FQ24" s="52">
        <f>HLOOKUP($B24,EM!$3:$10000,FQ$23,0)</f>
        <v>143.99324031169974</v>
      </c>
      <c r="FR24" s="52">
        <f>HLOOKUP($B24,EM!$3:$10000,FR$23,0)</f>
        <v>145.72590278761226</v>
      </c>
      <c r="FS24" s="52">
        <f>HLOOKUP($B24,EM!$3:$10000,FS$23,0)</f>
        <v>147.199780630345</v>
      </c>
      <c r="FT24" s="52">
        <f>HLOOKUP($B24,EM!$3:$10000,FT$23,0)</f>
        <v>145.82432503741728</v>
      </c>
      <c r="FU24" s="52">
        <f>HLOOKUP($B24,EM!$3:$10000,FU$23,0)</f>
        <v>147.45652537283866</v>
      </c>
      <c r="FV24" s="52">
        <f>HLOOKUP($B24,EM!$3:$10000,FV$23,0)</f>
        <v>149.30802903526407</v>
      </c>
      <c r="FW24" s="52">
        <f>HLOOKUP($B24,EM!$3:$10000,FW$23,0)</f>
        <v>148.2037229851621</v>
      </c>
      <c r="FX24" s="52">
        <f>HLOOKUP($B24,EM!$3:$10000,FX$23,0)</f>
        <v>150.33400294328339</v>
      </c>
      <c r="FY24" s="52">
        <f>HLOOKUP($B24,EM!$3:$10000,FY$23,0)</f>
        <v>152.19281535354165</v>
      </c>
      <c r="FZ24" s="52">
        <f>HLOOKUP($B24,EM!$3:$10000,FZ$23,0)</f>
        <v>150.26114003225175</v>
      </c>
      <c r="GA24" s="52">
        <f>HLOOKUP($B24,EM!$3:$10000,GA$23,0)</f>
        <v>152.51830023042183</v>
      </c>
      <c r="GB24" s="52">
        <f>HLOOKUP($B24,EM!$3:$10000,GB$23,0)</f>
        <v>156.23087708576199</v>
      </c>
      <c r="GC24" s="52">
        <f>HLOOKUP($B24,EM!$3:$10000,GC$23,0)</f>
        <v>154.89533405522411</v>
      </c>
      <c r="GD24" s="52">
        <f>HLOOKUP($B24,EM!$3:$10000,GD$23,0)</f>
        <v>157.49160213193295</v>
      </c>
      <c r="GE24" s="52">
        <f>HLOOKUP($B24,EM!$3:$10000,GE$23,0)</f>
        <v>159.03665375698134</v>
      </c>
      <c r="GF24" s="52">
        <f>HLOOKUP($B24,EM!$3:$10000,GF$23,0)</f>
        <v>157.05456139384373</v>
      </c>
      <c r="GG24" s="52">
        <f>HLOOKUP($B24,EM!$3:$10000,GG$23,0)</f>
        <v>159.82776025253384</v>
      </c>
      <c r="GH24" s="52">
        <f>HLOOKUP($B24,EM!$3:$10000,GH$23,0)</f>
        <v>162.5058996331808</v>
      </c>
      <c r="GI24" s="52">
        <f>HLOOKUP($B24,EM!$3:$10000,GI$23,0)</f>
        <v>161.15572909538091</v>
      </c>
      <c r="GJ24" s="52">
        <f>HLOOKUP($B24,EM!$3:$10000,GJ$23,0)</f>
        <v>163.40050786580233</v>
      </c>
      <c r="GK24" s="52">
        <f>HLOOKUP($B24,EM!$3:$10000,GK$23,0)</f>
        <v>165.54589611666191</v>
      </c>
      <c r="GL24" s="52">
        <f>HLOOKUP($B24,EM!$3:$10000,GL$23,0)</f>
        <v>161.95745397423812</v>
      </c>
      <c r="GM24" s="52">
        <f>HLOOKUP($B24,EM!$3:$10000,GM$23,0)</f>
        <v>163.88159849198868</v>
      </c>
      <c r="GN24" s="52">
        <f>HLOOKUP($B24,EM!$3:$10000,GN$23,0)</f>
        <v>166.55393779453348</v>
      </c>
      <c r="GO24" s="52">
        <f>HLOOKUP($B24,EM!$3:$10000,GO$23,0)</f>
        <v>163.33519378265487</v>
      </c>
      <c r="GP24" s="52">
        <f>HLOOKUP($B24,EM!$3:$10000,GP$23,0)</f>
        <v>165.86554554583691</v>
      </c>
      <c r="GQ24" s="52">
        <f>HLOOKUP($B24,EM!$3:$10000,GQ$23,0)</f>
        <v>167.93361082407961</v>
      </c>
      <c r="GR24" s="52">
        <f>HLOOKUP($B24,EM!$3:$10000,GR$23,0)</f>
        <v>164.18541388334083</v>
      </c>
      <c r="GS24" s="52">
        <f>HLOOKUP($B24,EM!$3:$10000,GS$23,0)</f>
        <v>165.77371592968768</v>
      </c>
      <c r="GT24" s="52">
        <f>HLOOKUP($B24,EM!$3:$10000,GT$23,0)</f>
        <v>166.8287966440858</v>
      </c>
      <c r="GU24" s="52">
        <f>HLOOKUP($B24,EM!$3:$10000,GU$23,0)</f>
        <v>160.99380374355661</v>
      </c>
      <c r="GV24" s="52">
        <f>HLOOKUP($B24,EM!$3:$10000,GV$23,0)</f>
        <v>162.19165150642664</v>
      </c>
      <c r="GW24" s="52">
        <f>HLOOKUP($B24,EM!$3:$10000,GW$23,0)</f>
        <v>163.45332286838484</v>
      </c>
      <c r="GX24" s="52">
        <f>HLOOKUP($B24,EM!$3:$10000,GX$23,0)</f>
        <v>158.12050759024208</v>
      </c>
      <c r="GY24" s="52">
        <f>HLOOKUP($B24,EM!$3:$10000,GY$23,0)</f>
        <v>160.34824132684435</v>
      </c>
      <c r="GZ24" s="52">
        <f>HLOOKUP($B24,EM!$3:$10000,GZ$23,0)</f>
        <v>162.69316326128686</v>
      </c>
      <c r="HA24" s="52">
        <f>HLOOKUP($B24,EM!$3:$10000,HA$23,0)</f>
        <v>157.56762946824503</v>
      </c>
      <c r="HB24" s="52">
        <f>HLOOKUP($B24,EM!$3:$10000,HB$23,0)</f>
        <v>159.07885267895944</v>
      </c>
      <c r="HC24" s="52">
        <f>HLOOKUP($B24,EM!$3:$10000,HC$23,0)</f>
        <v>160.96462230438831</v>
      </c>
      <c r="HD24" s="52">
        <f>HLOOKUP($B24,EM!$3:$10000,HD$23,0)</f>
        <v>157.23065844246969</v>
      </c>
      <c r="HE24" s="52">
        <f>HLOOKUP($B24,EM!$3:$10000,HE$23,0)</f>
        <v>159.43202409474318</v>
      </c>
      <c r="HF24" s="52">
        <f>HLOOKUP($B24,EM!$3:$10000,HF$23,0)</f>
        <v>161.39122223752287</v>
      </c>
      <c r="HG24" s="52">
        <f>HLOOKUP($B24,EM!$3:$10000,HG$23,0)</f>
        <v>158.03234983038158</v>
      </c>
      <c r="HH24" s="52">
        <f>HLOOKUP($B24,EM!$3:$10000,HH$23,0)</f>
        <v>160.24308391796649</v>
      </c>
      <c r="HI24" s="52">
        <f>HLOOKUP($B24,EM!$3:$10000,HI$23,0)</f>
        <v>162.26590704620079</v>
      </c>
      <c r="HJ24" s="52">
        <f>HLOOKUP($B24,EM!$3:$10000,HJ$23,0)</f>
        <v>158.71173891879994</v>
      </c>
      <c r="HK24" s="52">
        <f>HLOOKUP($B24,EM!$3:$10000,HK$23,0)</f>
        <v>160.83272835467838</v>
      </c>
      <c r="HL24" s="52">
        <f>HLOOKUP($B24,EM!$3:$10000,HL$23,0)</f>
        <v>164.41943248836284</v>
      </c>
      <c r="HM24" s="52">
        <f>HLOOKUP($B24,EM!$3:$10000,HM$23,0)</f>
        <v>160.79450961257336</v>
      </c>
      <c r="HN24" s="52">
        <f>HLOOKUP($B24,EM!$3:$10000,HN$23,0)</f>
        <v>163.46073816719331</v>
      </c>
      <c r="HO24" s="52">
        <f>HLOOKUP($B24,EM!$3:$10000,HO$23,0)</f>
        <v>165.26348382357571</v>
      </c>
      <c r="HP24" s="52">
        <f>HLOOKUP($B24,EM!$3:$10000,HP$23,0)</f>
        <v>161.71340426427838</v>
      </c>
      <c r="HQ24" s="52">
        <f>HLOOKUP($B24,EM!$3:$10000,HQ$23,0)</f>
        <v>163.82151594915041</v>
      </c>
      <c r="HR24" s="52">
        <f>HLOOKUP($B24,EM!$3:$10000,HR$23,0)</f>
        <v>165.59323586558699</v>
      </c>
      <c r="HS24" s="52">
        <f>HLOOKUP($B24,EM!$3:$10000,HS$23,0)</f>
        <v>160.97348837877621</v>
      </c>
      <c r="HT24" s="52">
        <f>HLOOKUP($B24,EM!$3:$10000,HT$23,0)</f>
        <v>162.47793093048901</v>
      </c>
      <c r="HU24" s="52">
        <f>HLOOKUP($B24,EM!$3:$10000,HU$23,0)</f>
        <v>163.92083492919022</v>
      </c>
      <c r="HV24" s="52">
        <f>HLOOKUP($B24,EM!$3:$10000,HV$23,0)</f>
        <v>159.18621156783658</v>
      </c>
      <c r="HW24" s="52">
        <f>HLOOKUP($B24,EM!$3:$10000,HW$23,0)</f>
        <v>161.36852908733698</v>
      </c>
      <c r="HX24" s="52">
        <f>HLOOKUP($B24,EM!$3:$10000,HX$23,0)</f>
        <v>164.34722031602251</v>
      </c>
      <c r="HY24" s="52">
        <f>HLOOKUP($B24,EM!$3:$10000,HY$23,0)</f>
        <v>160.37319643848582</v>
      </c>
      <c r="HZ24" s="52">
        <f>HLOOKUP($B24,EM!$3:$10000,HZ$23,0)</f>
        <v>163.18189682606592</v>
      </c>
      <c r="IA24" s="52">
        <f>HLOOKUP($B24,EM!$3:$10000,IA$23,0)</f>
        <v>165.58616651134602</v>
      </c>
      <c r="IB24" s="52">
        <f>HLOOKUP($B24,EM!$3:$10000,IB$23,0)</f>
        <v>159.91977131295073</v>
      </c>
      <c r="IC24" s="52">
        <f>HLOOKUP($B24,EM!$3:$10000,IC$23,0)</f>
        <v>161.91502457241359</v>
      </c>
      <c r="ID24" s="52">
        <f>HLOOKUP($B24,EM!$3:$10000,ID$23,0)</f>
        <v>164.31982725605607</v>
      </c>
      <c r="IE24" s="52">
        <f>HLOOKUP($B24,EM!$3:$10000,IE$23,0)</f>
        <v>158.49789400089614</v>
      </c>
      <c r="IF24" s="52">
        <f>HLOOKUP($B24,EM!$3:$10000,IF$23,0)</f>
        <v>160.6039979494582</v>
      </c>
      <c r="IG24" s="52">
        <f>HLOOKUP($B24,EM!$3:$10000,IG$23,0)</f>
        <v>162.02758078008878</v>
      </c>
      <c r="IH24" s="52">
        <f>HLOOKUP($B24,EM!$3:$10000,IH$23,0)</f>
        <v>155.1441145503326</v>
      </c>
      <c r="II24" s="52">
        <f>HLOOKUP($B24,EM!$3:$10000,II$23,0)</f>
        <v>156.49594241220888</v>
      </c>
      <c r="IJ24" s="52">
        <f>HLOOKUP($B24,EM!$3:$10000,IJ$23,0)</f>
        <v>159.58227992363172</v>
      </c>
      <c r="IK24" s="52">
        <f>HLOOKUP($B24,EM!$3:$10000,IK$23,0)</f>
        <v>153.31781641559817</v>
      </c>
      <c r="IL24" s="52">
        <f>HLOOKUP($B24,EM!$3:$10000,IL$23,0)</f>
        <v>155.73828403598819</v>
      </c>
      <c r="IM24" s="52">
        <f>HLOOKUP($B24,EM!$3:$10000,IM$23,0)</f>
        <v>157.15692499687455</v>
      </c>
      <c r="IN24" s="52">
        <f>HLOOKUP($B24,EM!$3:$10000,IN$23,0)</f>
        <v>152.15018234312151</v>
      </c>
      <c r="IO24" s="52">
        <f>HLOOKUP($B24,EM!$3:$10000,IO$23,0)</f>
        <v>154.52187326356051</v>
      </c>
      <c r="IP24" s="52">
        <f>HLOOKUP($B24,EM!$3:$10000,IP$23,0)</f>
        <v>156.53486788241341</v>
      </c>
      <c r="IQ24" s="52">
        <f>HLOOKUP($B24,EM!$3:$10000,IQ$23,0)</f>
        <v>150.59454893476584</v>
      </c>
      <c r="IR24" s="52">
        <f>HLOOKUP($B24,EM!$3:$10000,IR$23,0)</f>
        <v>151.6925091596174</v>
      </c>
      <c r="IS24" s="52">
        <f>HLOOKUP($B24,EM!$3:$10000,IS$23,0)</f>
        <v>152.4544162684212</v>
      </c>
      <c r="IT24" s="52">
        <f>HLOOKUP($B24,EM!$3:$10000,IT$23,0)</f>
        <v>147.1120496172887</v>
      </c>
      <c r="IU24" s="52">
        <f>HLOOKUP($B24,EM!$3:$10000,IU$23,0)</f>
        <v>149.51252656729238</v>
      </c>
      <c r="IV24" s="52">
        <f>HLOOKUP($B24,EM!$3:$10000,IV$23,0)</f>
        <v>154.14813777420531</v>
      </c>
      <c r="IW24" s="52">
        <f>HLOOKUP($B24,EM!$3:$10000,IW$23,0)</f>
        <v>154.32367300461777</v>
      </c>
      <c r="IX24" s="52">
        <f>HLOOKUP($B24,EM!$3:$10000,IX$23,0)</f>
        <v>160.11443780571386</v>
      </c>
      <c r="IY24" s="52">
        <f>HLOOKUP($B24,EM!$3:$10000,IY$23,0)</f>
        <v>164.74473340166131</v>
      </c>
      <c r="IZ24" s="52">
        <f>HLOOKUP($B24,EM!$3:$10000,IZ$23,0)</f>
        <v>166.67906288232439</v>
      </c>
      <c r="JA24" s="52">
        <f>HLOOKUP($B24,EM!$3:$10000,JA$23,0)</f>
        <v>170.62013277836479</v>
      </c>
      <c r="JB24" s="52">
        <f>HLOOKUP($B24,EM!$3:$10000,JB$23,0)</f>
        <v>173.97782078463027</v>
      </c>
      <c r="JC24" s="52">
        <f>HLOOKUP($B24,EM!$3:$10000,JC$23,0)</f>
        <v>174.13339278547997</v>
      </c>
      <c r="JD24" s="52">
        <f>HLOOKUP($B24,EM!$3:$10000,JD$23,0)</f>
        <v>175.80400391543242</v>
      </c>
      <c r="JE24" s="52">
        <f>HLOOKUP($B24,EM!$3:$10000,JE$23,0)</f>
        <v>177.17586493123744</v>
      </c>
      <c r="JF24" s="52">
        <f>HLOOKUP($B24,EM!$3:$10000,JF$23,0)</f>
        <v>175.05956585119674</v>
      </c>
      <c r="JG24" s="52">
        <f>HLOOKUP($B24,EM!$3:$10000,JG$23,0)</f>
        <v>177.51892515235502</v>
      </c>
      <c r="JH24" s="52">
        <f>HLOOKUP($B24,EM!$3:$10000,JH$23,0)</f>
        <v>181.38010781564941</v>
      </c>
      <c r="JI24" s="52">
        <f>HLOOKUP($B24,EM!$3:$10000,JI$23,0)</f>
        <v>179.03500784150512</v>
      </c>
      <c r="JJ24" s="52">
        <f>HLOOKUP($B24,EM!$3:$10000,JJ$23,0)</f>
        <v>182.83423566325806</v>
      </c>
      <c r="JK24" s="52">
        <f>HLOOKUP($B24,EM!$3:$10000,JK$23,0)</f>
        <v>185.79457569341051</v>
      </c>
      <c r="JL24" s="52">
        <f>HLOOKUP($B24,EM!$3:$10000,JL$23,0)</f>
        <v>181.36680471983101</v>
      </c>
      <c r="JM24" s="52">
        <f>HLOOKUP($B24,EM!$3:$10000,JM$23,0)</f>
        <v>183.57413658950389</v>
      </c>
      <c r="JN24" s="52">
        <f>HLOOKUP($B24,EM!$3:$10000,JN$23,0)</f>
        <v>185.18448090268899</v>
      </c>
      <c r="JO24" s="52">
        <f>HLOOKUP($B24,EM!$3:$10000,JO$23,0)</f>
        <v>179.72315575024354</v>
      </c>
      <c r="JP24" s="52">
        <f>HLOOKUP($B24,EM!$3:$10000,JP$23,0)</f>
        <v>181.71419308611377</v>
      </c>
      <c r="JQ24" s="52">
        <f>HLOOKUP($B24,EM!$3:$10000,JQ$23,0)</f>
        <v>183.98561062768007</v>
      </c>
      <c r="JR24" s="52">
        <f>HLOOKUP($B24,EM!$3:$10000,JR$23,0)</f>
        <v>178.38608023445556</v>
      </c>
      <c r="JS24" s="52">
        <f>HLOOKUP($B24,EM!$3:$10000,JS$23,0)</f>
        <v>180.87400696514385</v>
      </c>
      <c r="JT24" s="52">
        <f>HLOOKUP($B24,EM!$3:$10000,JT$23,0)</f>
        <v>183.76228430912789</v>
      </c>
      <c r="JU24" s="52">
        <f>HLOOKUP($B24,EM!$3:$10000,JU$23,0)</f>
        <v>177.60775281979434</v>
      </c>
      <c r="JV24" s="52">
        <f>HLOOKUP($B24,EM!$3:$10000,JV$23,0)</f>
        <v>180.21857368323529</v>
      </c>
      <c r="JW24" s="52">
        <f>HLOOKUP($B24,EM!$3:$10000,JW$23,0)</f>
        <v>182.1192961355365</v>
      </c>
      <c r="JX24" s="52">
        <f>HLOOKUP($B24,EM!$3:$10000,JX$23,0)</f>
        <v>177.03634903731066</v>
      </c>
      <c r="JY24" s="52">
        <f>HLOOKUP($B24,EM!$3:$10000,JY$23,0)</f>
        <v>178.79900031070557</v>
      </c>
      <c r="JZ24" s="52">
        <f>HLOOKUP($B24,EM!$3:$10000,JZ$23,0)</f>
        <v>180.0061414276733</v>
      </c>
      <c r="KA24" s="52">
        <f>HLOOKUP($B24,EM!$3:$10000,KA$23,0)</f>
        <v>173.45871500336722</v>
      </c>
      <c r="KB24" s="52">
        <f>HLOOKUP($B24,EM!$3:$10000,KB$23,0)</f>
        <v>173.94800163641051</v>
      </c>
      <c r="KC24" s="52">
        <f>HLOOKUP($B24,EM!$3:$10000,KC$23,0)</f>
        <v>177.21015316670693</v>
      </c>
      <c r="KD24" s="52">
        <f>HLOOKUP($B24,EM!$3:$10000,KD$23,0)</f>
        <v>172.60220820020703</v>
      </c>
      <c r="KE24" s="52">
        <f>HLOOKUP($B24,EM!$3:$10000,KE$23,0)</f>
        <v>177.16173664888666</v>
      </c>
      <c r="KF24" s="52">
        <f>HLOOKUP($B24,EM!$3:$10000,KF$23,0)</f>
        <v>179.93715130295436</v>
      </c>
      <c r="KG24" s="52">
        <f>HLOOKUP($B24,EM!$3:$10000,KG$23,0)</f>
        <v>175.88639014063608</v>
      </c>
      <c r="KH24" s="52">
        <f>HLOOKUP($B24,EM!$3:$10000,KH$23,0)</f>
        <v>178.89048753914923</v>
      </c>
      <c r="KI24" s="52">
        <f>HLOOKUP($B24,EM!$3:$10000,KI$23,0)</f>
        <v>181.19303368472202</v>
      </c>
      <c r="KJ24" s="52">
        <f>HLOOKUP($B24,EM!$3:$10000,KJ$23,0)</f>
        <v>178.71863149770607</v>
      </c>
      <c r="KK24" s="52">
        <f>HLOOKUP($B24,EM!$3:$10000,KK$23,0)</f>
        <v>180.67710221909229</v>
      </c>
      <c r="KL24" s="52">
        <f>HLOOKUP($B24,EM!$3:$10000,KL$23,0)</f>
        <v>182.63841239819106</v>
      </c>
      <c r="KM24" s="52">
        <f>HLOOKUP($B24,EM!$3:$10000,KM$23,0)</f>
        <v>179.83072720479279</v>
      </c>
      <c r="KN24" s="52">
        <f>HLOOKUP($B24,EM!$3:$10000,KN$23,0)</f>
        <v>181.04504479342572</v>
      </c>
      <c r="KO24" s="52">
        <f>HLOOKUP($B24,EM!$3:$10000,KO$23,0)</f>
        <v>182.17066818022263</v>
      </c>
      <c r="KP24" s="52">
        <f>HLOOKUP($B24,EM!$3:$10000,KP$23,0)</f>
        <v>179.43549968623049</v>
      </c>
      <c r="KQ24" s="52">
        <f>HLOOKUP($B24,EM!$3:$10000,KQ$23,0)</f>
        <v>181.37028142291732</v>
      </c>
      <c r="KR24" s="52">
        <f>HLOOKUP($B24,EM!$3:$10000,KR$23,0)</f>
        <v>184.90985752544736</v>
      </c>
      <c r="KS24" s="52">
        <f>HLOOKUP($B24,EM!$3:$10000,KS$23,0)</f>
        <v>183.49975139580005</v>
      </c>
      <c r="KT24" s="52">
        <f>HLOOKUP($B24,EM!$3:$10000,KT$23,0)</f>
        <v>187.31902730850263</v>
      </c>
      <c r="KU24" s="52">
        <f>HLOOKUP($B24,EM!$3:$10000,KU$23,0)</f>
        <v>189.82083148225584</v>
      </c>
      <c r="KV24" s="52">
        <f>HLOOKUP($B24,EM!$3:$10000,KV$23,0)</f>
        <v>188.28990977029278</v>
      </c>
      <c r="KW24" s="52">
        <f>HLOOKUP($B24,EM!$3:$10000,KW$23,0)</f>
        <v>189.41249703257114</v>
      </c>
      <c r="KX24" s="52">
        <f>HLOOKUP($B24,EM!$3:$10000,KX$23,0)</f>
        <v>190.60258483986837</v>
      </c>
      <c r="KY24" s="52">
        <f>HLOOKUP($B24,EM!$3:$10000,KY$23,0)</f>
        <v>187.60240816094446</v>
      </c>
      <c r="KZ24" s="52">
        <f>HLOOKUP($B24,EM!$3:$10000,KZ$23,0)</f>
        <v>188.96302282522126</v>
      </c>
      <c r="LA24" s="52">
        <f>HLOOKUP($B24,EM!$3:$10000,LA$23,0)</f>
        <v>190.03075461915208</v>
      </c>
      <c r="LB24" s="52">
        <f>HLOOKUP($B24,EM!$3:$10000,LB$23,0)</f>
        <v>186.41603741908335</v>
      </c>
      <c r="LC24" s="52">
        <f>HLOOKUP($B24,EM!$3:$10000,LC$23,0)</f>
        <v>188.09978469454521</v>
      </c>
      <c r="LD24" s="52">
        <f>HLOOKUP($B24,EM!$3:$10000,LD$23,0)</f>
        <v>191.17770300234719</v>
      </c>
      <c r="LE24" s="52">
        <f>HLOOKUP($B24,EM!$3:$10000,LE$23,0)</f>
        <v>188.98345478107242</v>
      </c>
      <c r="LF24" s="52">
        <f>HLOOKUP($B24,EM!$3:$10000,LF$23,0)</f>
        <v>192.02818578173711</v>
      </c>
      <c r="LG24" s="52">
        <f>HLOOKUP($B24,EM!$3:$10000,LG$23,0)</f>
        <v>194.57423832205214</v>
      </c>
      <c r="LH24" s="52">
        <f>HLOOKUP($B24,EM!$3:$10000,LH$23,0)</f>
        <v>193.71992956683738</v>
      </c>
      <c r="LI24" s="52">
        <f>HLOOKUP($B24,EM!$3:$10000,LI$23,0)</f>
        <v>196.41737382089522</v>
      </c>
      <c r="LJ24" s="52">
        <f>HLOOKUP($B24,EM!$3:$10000,LJ$23,0)</f>
        <v>197.82052271031071</v>
      </c>
      <c r="LK24" s="52">
        <f>HLOOKUP($B24,EM!$3:$10000,LK$23,0)</f>
        <v>194.48454764825496</v>
      </c>
      <c r="LL24" s="52">
        <f>HLOOKUP($B24,EM!$3:$10000,LL$23,0)</f>
        <v>194.07758922180216</v>
      </c>
      <c r="LM24" s="52">
        <f>HLOOKUP($B24,EM!$3:$10000,LM$23,0)</f>
        <v>194.34690842455464</v>
      </c>
      <c r="LN24" s="52">
        <f>HLOOKUP($B24,EM!$3:$10000,LN$23,0)</f>
        <v>190.84623101024334</v>
      </c>
      <c r="LO24" s="52">
        <f>HLOOKUP($B24,EM!$3:$10000,LO$23,0)</f>
        <v>192.23788437119998</v>
      </c>
      <c r="LP24" s="52">
        <f>HLOOKUP($B24,EM!$3:$10000,LP$23,0)</f>
        <v>194.53624316277998</v>
      </c>
      <c r="LQ24" s="52">
        <f>HLOOKUP($B24,EM!$3:$10000,LQ$23,0)</f>
        <v>193.11576976982266</v>
      </c>
      <c r="LR24" s="52">
        <f>HLOOKUP($B24,EM!$3:$10000,LR$23,0)</f>
        <v>195.54795655800757</v>
      </c>
      <c r="LS24" s="52">
        <f>HLOOKUP($B24,EM!$3:$10000,LS$23,0)</f>
        <v>197.5197354727506</v>
      </c>
      <c r="LT24" s="52">
        <f>HLOOKUP($B24,EM!$3:$10000,LT$23,0)</f>
        <v>196.93256572576661</v>
      </c>
      <c r="LU24" s="52">
        <f>HLOOKUP($B24,EM!$3:$10000,LU$23,0)</f>
        <v>199.89116954307718</v>
      </c>
      <c r="LV24" s="52">
        <f>HLOOKUP($B24,EM!$3:$10000,LV$23,0)</f>
        <v>203.58323348607388</v>
      </c>
      <c r="LW24" s="52">
        <f>HLOOKUP($B24,EM!$3:$10000,LW$23,0)</f>
        <v>202.37672576231097</v>
      </c>
      <c r="LX24" s="52">
        <f>HLOOKUP($B24,EM!$3:$10000,LX$23,0)</f>
        <v>203.70048167204001</v>
      </c>
      <c r="LY24" s="52">
        <f>HLOOKUP($B24,EM!$3:$10000,LY$23,0)</f>
        <v>204.09136083767314</v>
      </c>
      <c r="LZ24" s="52">
        <f>HLOOKUP($B24,EM!$3:$10000,LZ$23,0)</f>
        <v>201.58100213607986</v>
      </c>
      <c r="MA24" s="52">
        <f>HLOOKUP($B24,EM!$3:$10000,MA$23,0)</f>
        <v>203.17866734177682</v>
      </c>
      <c r="MB24" s="52">
        <f>HLOOKUP($B24,EM!$3:$10000,MB$23,0)</f>
        <v>205.90094798976301</v>
      </c>
      <c r="MC24" s="52">
        <f>HLOOKUP($B24,EM!$3:$10000,MC$23,0)</f>
        <v>204.84217401306975</v>
      </c>
      <c r="MD24" s="52">
        <f>HLOOKUP($B24,EM!$3:$10000,MD$23,0)</f>
        <v>207.45131861014357</v>
      </c>
      <c r="ME24" s="52">
        <f>HLOOKUP($B24,EM!$3:$10000,ME$23,0)</f>
        <v>208.8492859943793</v>
      </c>
      <c r="MF24" s="52">
        <f>HLOOKUP($B24,EM!$3:$10000,MF$23,0)</f>
        <v>207.25202751894415</v>
      </c>
      <c r="MG24" s="52">
        <f>HLOOKUP($B24,EM!$3:$10000,MG$23,0)</f>
        <v>209.36086350872108</v>
      </c>
      <c r="MH24" s="52">
        <f>HLOOKUP($B24,EM!$3:$10000,MH$23,0)</f>
        <v>211.5675540136981</v>
      </c>
      <c r="MI24" s="52">
        <f>HLOOKUP($B24,EM!$3:$10000,MI$23,0)</f>
        <v>210.05628932439518</v>
      </c>
      <c r="MJ24" s="52">
        <f>HLOOKUP($B24,EM!$3:$10000,MJ$23,0)</f>
        <v>211.26568990476892</v>
      </c>
      <c r="MK24" s="52">
        <f>HLOOKUP($B24,EM!$3:$10000,MK$23,0)</f>
        <v>212.57130593596045</v>
      </c>
      <c r="ML24" s="52">
        <f>HLOOKUP($B24,EM!$3:$10000,ML$23,0)</f>
        <v>209.2506033884986</v>
      </c>
      <c r="MM24" s="52">
        <f>HLOOKUP($B24,EM!$3:$10000,MM$23,0)</f>
        <v>210.7951952867177</v>
      </c>
      <c r="MN24" s="52">
        <f>HLOOKUP($B24,EM!$3:$10000,MN$23,0)</f>
        <v>213.76050547491081</v>
      </c>
      <c r="MO24" s="52">
        <f>HLOOKUP($B24,EM!$3:$10000,MO$23,0)</f>
        <v>210.97486782325697</v>
      </c>
      <c r="MP24" s="52">
        <f>HLOOKUP($B24,EM!$3:$10000,MP$23,0)</f>
        <v>213.55939319555196</v>
      </c>
      <c r="MQ24" s="52">
        <f>HLOOKUP($B24,EM!$3:$10000,MQ$23,0)</f>
        <v>214.44026162619951</v>
      </c>
      <c r="MR24" s="52">
        <f>HLOOKUP($B24,EM!$3:$10000,MR$23,0)</f>
        <v>209.85749890058071</v>
      </c>
      <c r="MS24" s="52">
        <f>HLOOKUP($B24,EM!$3:$10000,MS$23,0)</f>
        <v>211.2310467987669</v>
      </c>
      <c r="MT24" s="52">
        <f>HLOOKUP($B24,EM!$3:$10000,MT$23,0)</f>
        <v>212.64220853488644</v>
      </c>
      <c r="MU24" s="52">
        <f>HLOOKUP($B24,EM!$3:$10000,MU$23,0)</f>
        <v>208.91901556900572</v>
      </c>
      <c r="MV24" s="52">
        <f>HLOOKUP($B24,EM!$3:$10000,MV$23,0)</f>
        <v>209.94348004830229</v>
      </c>
      <c r="MW24" s="52">
        <f>HLOOKUP($B24,EM!$3:$10000,MW$23,0)</f>
        <v>211.05016978523557</v>
      </c>
      <c r="MX24" s="52">
        <f>HLOOKUP($B24,EM!$3:$10000,MX$23,0)</f>
        <v>206.44381644602717</v>
      </c>
      <c r="MY24" s="52">
        <f>HLOOKUP($B24,EM!$3:$10000,MY$23,0)</f>
        <v>207.53967273156485</v>
      </c>
      <c r="MZ24" s="52">
        <f>HLOOKUP($B24,EM!$3:$10000,MZ$23,0)</f>
        <v>209.94693230609101</v>
      </c>
      <c r="NA24" s="52">
        <f>HLOOKUP($B24,EM!$3:$10000,NA$23,0)</f>
        <v>205.92540517503713</v>
      </c>
      <c r="NB24" s="50">
        <f>HLOOKUP($B24,EM!$3:$10000,NB$23,0)</f>
        <v>207.91346694932272</v>
      </c>
      <c r="NC24" s="50">
        <f>HLOOKUP($B24,EM!$3:$10000,NC$23,0)</f>
        <v>208.58928984764958</v>
      </c>
      <c r="ND24" s="50">
        <f>HLOOKUP($B24,EM!$3:$10000,ND$23,0)</f>
        <v>204.20023109131904</v>
      </c>
      <c r="NE24" s="50">
        <f>HLOOKUP($B24,EM!$3:$10000,NE$23,0)</f>
        <v>205.38613253544918</v>
      </c>
      <c r="NF24" s="50">
        <f>HLOOKUP($B24,EM!$3:$10000,NF$23,0)</f>
        <v>206.89251599169322</v>
      </c>
      <c r="NG24" s="50">
        <f>HLOOKUP($B24,EM!$3:$10000,NG$23,0)</f>
        <v>203.42211872043882</v>
      </c>
      <c r="NH24" s="50">
        <f>HLOOKUP($B24,EM!$3:$10000,NH$23,0)</f>
        <v>204.62270743385105</v>
      </c>
      <c r="NI24" s="50">
        <f>HLOOKUP($B24,EM!$3:$10000,NI$23,0)</f>
        <v>205.3611021719199</v>
      </c>
      <c r="NJ24" s="50">
        <f>HLOOKUP($B24,EM!$3:$10000,NJ$23,0)</f>
        <v>201.30213234965674</v>
      </c>
      <c r="NK24" s="50">
        <f>HLOOKUP($B24,EM!$3:$10000,NK$23,0)</f>
        <v>202.23522056120501</v>
      </c>
      <c r="NL24" s="50">
        <f>HLOOKUP($B24,EM!$3:$10000,NL$23,0)</f>
        <v>204.85358080203747</v>
      </c>
      <c r="NM24" s="50">
        <f>HLOOKUP($B24,EM!$3:$10000,NM$23,0)</f>
        <v>201.61069304792986</v>
      </c>
      <c r="NN24" s="50">
        <f>HLOOKUP($B24,EM!$3:$10000,NN$23,0)</f>
        <v>203.88304553740232</v>
      </c>
      <c r="NO24" s="50">
        <f>HLOOKUP($B24,EM!$3:$10000,NO$23,0)</f>
        <v>204.56238073060197</v>
      </c>
      <c r="NP24" s="50">
        <f>HLOOKUP($B24,EM!$3:$10000,NP$23,0)</f>
        <v>201.90265125290964</v>
      </c>
      <c r="NQ24" s="50">
        <f>HLOOKUP($B24,EM!$3:$10000,NQ$23,0)</f>
        <v>203.04124399119991</v>
      </c>
      <c r="NR24" s="50">
        <f>HLOOKUP($B24,EM!$3:$10000,NR$23,0)</f>
        <v>204.27935600667598</v>
      </c>
      <c r="NS24" s="50">
        <f>HLOOKUP($B24,EM!$3:$10000,NS$23,0)</f>
        <v>201.84306300758942</v>
      </c>
      <c r="NT24" s="50">
        <f>HLOOKUP($B24,EM!$3:$10000,NT$23,0)</f>
        <v>202.922479123974</v>
      </c>
      <c r="NU24" s="50">
        <f>HLOOKUP($B24,EM!$3:$10000,NU$23,0)</f>
        <v>203.83764091401179</v>
      </c>
      <c r="NV24" s="50">
        <f>HLOOKUP($B24,EM!$3:$10000,NV$23,0)</f>
        <v>201.00703839769284</v>
      </c>
      <c r="NW24" s="50">
        <f>HLOOKUP($B24,EM!$3:$10000,NW$23,0)</f>
        <v>202.18161022140976</v>
      </c>
    </row>
    <row r="25" spans="1:387" s="50" customFormat="1" ht="15" customHeight="1" x14ac:dyDescent="0.2">
      <c r="A25" s="48"/>
      <c r="B25" s="49" t="s">
        <v>187</v>
      </c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2">
        <f>HLOOKUP($B25,EM!$3:$10000,DR$23,0)</f>
        <v>93.387863678185212</v>
      </c>
      <c r="DS25" s="52">
        <f>HLOOKUP($B25,EM!$3:$10000,DS$23,0)</f>
        <v>94.910549630942484</v>
      </c>
      <c r="DT25" s="52">
        <f>HLOOKUP($B25,EM!$3:$10000,DT$23,0)</f>
        <v>96.426551145407274</v>
      </c>
      <c r="DU25" s="52">
        <f>HLOOKUP($B25,EM!$3:$10000,DU$23,0)</f>
        <v>96.305012271176977</v>
      </c>
      <c r="DV25" s="52">
        <f>HLOOKUP($B25,EM!$3:$10000,DV$23,0)</f>
        <v>99.06133768067437</v>
      </c>
      <c r="DW25" s="52">
        <f>HLOOKUP($B25,EM!$3:$10000,DW$23,0)</f>
        <v>101.72649488125931</v>
      </c>
      <c r="DX25" s="52">
        <f>HLOOKUP($B25,EM!$3:$10000,DX$23,0)</f>
        <v>102.20797164449091</v>
      </c>
      <c r="DY25" s="52">
        <f>HLOOKUP($B25,EM!$3:$10000,DY$23,0)</f>
        <v>104.06373377327583</v>
      </c>
      <c r="DZ25" s="52">
        <f>HLOOKUP($B25,EM!$3:$10000,DZ$23,0)</f>
        <v>105.8334099308951</v>
      </c>
      <c r="EA25" s="52">
        <f>HLOOKUP($B25,EM!$3:$10000,EA$23,0)</f>
        <v>108.23933562214229</v>
      </c>
      <c r="EB25" s="52">
        <f>HLOOKUP($B25,EM!$3:$10000,EB$23,0)</f>
        <v>110.43410282825666</v>
      </c>
      <c r="EC25" s="52">
        <f>HLOOKUP($B25,EM!$3:$10000,EC$23,0)</f>
        <v>112.48994264734857</v>
      </c>
      <c r="ED25" s="52">
        <f>HLOOKUP($B25,EM!$3:$10000,ED$23,0)</f>
        <v>114.90262122336003</v>
      </c>
      <c r="EE25" s="52">
        <f>HLOOKUP($B25,EM!$3:$10000,EE$23,0)</f>
        <v>116.18417841184537</v>
      </c>
      <c r="EF25" s="52">
        <f>HLOOKUP($B25,EM!$3:$10000,EF$23,0)</f>
        <v>117.12828099912183</v>
      </c>
      <c r="EG25" s="52">
        <f>HLOOKUP($B25,EM!$3:$10000,EG$23,0)</f>
        <v>120.22839508356023</v>
      </c>
      <c r="EH25" s="52">
        <f>HLOOKUP($B25,EM!$3:$10000,EH$23,0)</f>
        <v>121.9072316071415</v>
      </c>
      <c r="EI25" s="52">
        <f>HLOOKUP($B25,EM!$3:$10000,EI$23,0)</f>
        <v>123.63566339231218</v>
      </c>
      <c r="EJ25" s="52">
        <f>HLOOKUP($B25,EM!$3:$10000,EJ$23,0)</f>
        <v>123.91363218786968</v>
      </c>
      <c r="EK25" s="52">
        <f>HLOOKUP($B25,EM!$3:$10000,EK$23,0)</f>
        <v>124.73528194255508</v>
      </c>
      <c r="EL25" s="52">
        <f>HLOOKUP($B25,EM!$3:$10000,EL$23,0)</f>
        <v>125.25832890164703</v>
      </c>
      <c r="EM25" s="52">
        <f>HLOOKUP($B25,EM!$3:$10000,EM$23,0)</f>
        <v>123.40065976948824</v>
      </c>
      <c r="EN25" s="52">
        <f>HLOOKUP($B25,EM!$3:$10000,EN$23,0)</f>
        <v>123.22079454312005</v>
      </c>
      <c r="EO25" s="52">
        <f>HLOOKUP($B25,EM!$3:$10000,EO$23,0)</f>
        <v>123.50691000912035</v>
      </c>
      <c r="EP25" s="52">
        <f>HLOOKUP($B25,EM!$3:$10000,EP$23,0)</f>
        <v>118.83985941266893</v>
      </c>
      <c r="EQ25" s="52">
        <f>HLOOKUP($B25,EM!$3:$10000,EQ$23,0)</f>
        <v>118.7936709404444</v>
      </c>
      <c r="ER25" s="52">
        <f>HLOOKUP($B25,EM!$3:$10000,ER$23,0)</f>
        <v>118.3241017747558</v>
      </c>
      <c r="ES25" s="52">
        <f>HLOOKUP($B25,EM!$3:$10000,ES$23,0)</f>
        <v>114.095210849982</v>
      </c>
      <c r="ET25" s="52">
        <f>HLOOKUP($B25,EM!$3:$10000,ET$23,0)</f>
        <v>114.03615852871238</v>
      </c>
      <c r="EU25" s="52">
        <f>HLOOKUP($B25,EM!$3:$10000,EU$23,0)</f>
        <v>114.79769564068417</v>
      </c>
      <c r="EV25" s="52">
        <f>HLOOKUP($B25,EM!$3:$10000,EV$23,0)</f>
        <v>112.09656053019965</v>
      </c>
      <c r="EW25" s="52">
        <f>HLOOKUP($B25,EM!$3:$10000,EW$23,0)</f>
        <v>112.8129374528078</v>
      </c>
      <c r="EX25" s="52">
        <f>HLOOKUP($B25,EM!$3:$10000,EX$23,0)</f>
        <v>113.00886498217373</v>
      </c>
      <c r="EY25" s="52">
        <f>HLOOKUP($B25,EM!$3:$10000,EY$23,0)</f>
        <v>110.28722005575173</v>
      </c>
      <c r="EZ25" s="52">
        <f>HLOOKUP($B25,EM!$3:$10000,EZ$23,0)</f>
        <v>110.96841363088497</v>
      </c>
      <c r="FA25" s="52">
        <f>HLOOKUP($B25,EM!$3:$10000,FA$23,0)</f>
        <v>111.52261564050883</v>
      </c>
      <c r="FB25" s="52">
        <f>HLOOKUP($B25,EM!$3:$10000,FB$23,0)</f>
        <v>109.14461261765447</v>
      </c>
      <c r="FC25" s="52">
        <f>HLOOKUP($B25,EM!$3:$10000,FC$23,0)</f>
        <v>109.21897229231243</v>
      </c>
      <c r="FD25" s="52">
        <f>HLOOKUP($B25,EM!$3:$10000,FD$23,0)</f>
        <v>109.56917818001601</v>
      </c>
      <c r="FE25" s="52">
        <f>HLOOKUP($B25,EM!$3:$10000,FE$23,0)</f>
        <v>108.44332854946475</v>
      </c>
      <c r="FF25" s="52">
        <f>HLOOKUP($B25,EM!$3:$10000,FF$23,0)</f>
        <v>108.96656161798701</v>
      </c>
      <c r="FG25" s="52">
        <f>HLOOKUP($B25,EM!$3:$10000,FG$23,0)</f>
        <v>109.65995144925846</v>
      </c>
      <c r="FH25" s="52">
        <f>HLOOKUP($B25,EM!$3:$10000,FH$23,0)</f>
        <v>107.97846722715101</v>
      </c>
      <c r="FI25" s="52">
        <f>HLOOKUP($B25,EM!$3:$10000,FI$23,0)</f>
        <v>108.77062124861922</v>
      </c>
      <c r="FJ25" s="52">
        <f>HLOOKUP($B25,EM!$3:$10000,FJ$23,0)</f>
        <v>109.81081797778323</v>
      </c>
      <c r="FK25" s="52">
        <f>HLOOKUP($B25,EM!$3:$10000,FK$23,0)</f>
        <v>108.64350512312129</v>
      </c>
      <c r="FL25" s="52">
        <f>HLOOKUP($B25,EM!$3:$10000,FL$23,0)</f>
        <v>109.87509010373351</v>
      </c>
      <c r="FM25" s="52">
        <f>HLOOKUP($B25,EM!$3:$10000,FM$23,0)</f>
        <v>111.1887366832288</v>
      </c>
      <c r="FN25" s="52">
        <f>HLOOKUP($B25,EM!$3:$10000,FN$23,0)</f>
        <v>109.70413738423468</v>
      </c>
      <c r="FO25" s="52">
        <f>HLOOKUP($B25,EM!$3:$10000,FO$23,0)</f>
        <v>110.13729067484238</v>
      </c>
      <c r="FP25" s="52">
        <f>HLOOKUP($B25,EM!$3:$10000,FP$23,0)</f>
        <v>110.07270559475873</v>
      </c>
      <c r="FQ25" s="52">
        <f>HLOOKUP($B25,EM!$3:$10000,FQ$23,0)</f>
        <v>108.56927628195589</v>
      </c>
      <c r="FR25" s="52">
        <f>HLOOKUP($B25,EM!$3:$10000,FR$23,0)</f>
        <v>109.50281736012064</v>
      </c>
      <c r="FS25" s="52">
        <f>HLOOKUP($B25,EM!$3:$10000,FS$23,0)</f>
        <v>111.15631327603754</v>
      </c>
      <c r="FT25" s="52">
        <f>HLOOKUP($B25,EM!$3:$10000,FT$23,0)</f>
        <v>109.97040914210699</v>
      </c>
      <c r="FU25" s="52">
        <f>HLOOKUP($B25,EM!$3:$10000,FU$23,0)</f>
        <v>111.48216968849114</v>
      </c>
      <c r="FV25" s="52">
        <f>HLOOKUP($B25,EM!$3:$10000,FV$23,0)</f>
        <v>112.5033455642703</v>
      </c>
      <c r="FW25" s="52">
        <f>HLOOKUP($B25,EM!$3:$10000,FW$23,0)</f>
        <v>110.64137751628911</v>
      </c>
      <c r="FX25" s="52">
        <f>HLOOKUP($B25,EM!$3:$10000,FX$23,0)</f>
        <v>111.47289606829349</v>
      </c>
      <c r="FY25" s="52">
        <f>HLOOKUP($B25,EM!$3:$10000,FY$23,0)</f>
        <v>112.71198967622938</v>
      </c>
      <c r="FZ25" s="52">
        <f>HLOOKUP($B25,EM!$3:$10000,FZ$23,0)</f>
        <v>111.49416125530681</v>
      </c>
      <c r="GA25" s="52">
        <f>HLOOKUP($B25,EM!$3:$10000,GA$23,0)</f>
        <v>112.89957187543457</v>
      </c>
      <c r="GB25" s="52">
        <f>HLOOKUP($B25,EM!$3:$10000,GB$23,0)</f>
        <v>113.89713288424662</v>
      </c>
      <c r="GC25" s="52">
        <f>HLOOKUP($B25,EM!$3:$10000,GC$23,0)</f>
        <v>111.35984984265941</v>
      </c>
      <c r="GD25" s="52">
        <f>HLOOKUP($B25,EM!$3:$10000,GD$23,0)</f>
        <v>112.02306628524158</v>
      </c>
      <c r="GE25" s="52">
        <f>HLOOKUP($B25,EM!$3:$10000,GE$23,0)</f>
        <v>112.6985457925221</v>
      </c>
      <c r="GF25" s="52">
        <f>HLOOKUP($B25,EM!$3:$10000,GF$23,0)</f>
        <v>110.67404977937285</v>
      </c>
      <c r="GG25" s="52">
        <f>HLOOKUP($B25,EM!$3:$10000,GG$23,0)</f>
        <v>110.65557364659513</v>
      </c>
      <c r="GH25" s="52">
        <f>HLOOKUP($B25,EM!$3:$10000,GH$23,0)</f>
        <v>110.34541651563575</v>
      </c>
      <c r="GI25" s="52">
        <f>HLOOKUP($B25,EM!$3:$10000,GI$23,0)</f>
        <v>109.09237695603733</v>
      </c>
      <c r="GJ25" s="52">
        <f>HLOOKUP($B25,EM!$3:$10000,GJ$23,0)</f>
        <v>109.3680360434675</v>
      </c>
      <c r="GK25" s="52">
        <f>HLOOKUP($B25,EM!$3:$10000,GK$23,0)</f>
        <v>109.76350845330811</v>
      </c>
      <c r="GL25" s="52">
        <f>HLOOKUP($B25,EM!$3:$10000,GL$23,0)</f>
        <v>108.24231614389942</v>
      </c>
      <c r="GM25" s="52">
        <f>HLOOKUP($B25,EM!$3:$10000,GM$23,0)</f>
        <v>108.46684790670189</v>
      </c>
      <c r="GN25" s="52">
        <f>HLOOKUP($B25,EM!$3:$10000,GN$23,0)</f>
        <v>108.70987652819959</v>
      </c>
      <c r="GO25" s="52">
        <f>HLOOKUP($B25,EM!$3:$10000,GO$23,0)</f>
        <v>107.01084469207835</v>
      </c>
      <c r="GP25" s="52">
        <f>HLOOKUP($B25,EM!$3:$10000,GP$23,0)</f>
        <v>107.46795314652276</v>
      </c>
      <c r="GQ25" s="52">
        <f>HLOOKUP($B25,EM!$3:$10000,GQ$23,0)</f>
        <v>108.0972007710058</v>
      </c>
      <c r="GR25" s="52">
        <f>HLOOKUP($B25,EM!$3:$10000,GR$23,0)</f>
        <v>106.75554287380436</v>
      </c>
      <c r="GS25" s="52">
        <f>HLOOKUP($B25,EM!$3:$10000,GS$23,0)</f>
        <v>107.38573365359953</v>
      </c>
      <c r="GT25" s="52">
        <f>HLOOKUP($B25,EM!$3:$10000,GT$23,0)</f>
        <v>107.87358606920026</v>
      </c>
      <c r="GU25" s="52">
        <f>HLOOKUP($B25,EM!$3:$10000,GU$23,0)</f>
        <v>105.83397575062818</v>
      </c>
      <c r="GV25" s="52">
        <f>HLOOKUP($B25,EM!$3:$10000,GV$23,0)</f>
        <v>106.43295439761067</v>
      </c>
      <c r="GW25" s="52">
        <f>HLOOKUP($B25,EM!$3:$10000,GW$23,0)</f>
        <v>107.1197399167153</v>
      </c>
      <c r="GX25" s="52">
        <f>HLOOKUP($B25,EM!$3:$10000,GX$23,0)</f>
        <v>105.25707811314919</v>
      </c>
      <c r="GY25" s="52">
        <f>HLOOKUP($B25,EM!$3:$10000,GY$23,0)</f>
        <v>105.79570607824174</v>
      </c>
      <c r="GZ25" s="52">
        <f>HLOOKUP($B25,EM!$3:$10000,GZ$23,0)</f>
        <v>106.23743848056068</v>
      </c>
      <c r="HA25" s="52">
        <f>HLOOKUP($B25,EM!$3:$10000,HA$23,0)</f>
        <v>105.15005607235763</v>
      </c>
      <c r="HB25" s="52">
        <f>HLOOKUP($B25,EM!$3:$10000,HB$23,0)</f>
        <v>105.80250839727725</v>
      </c>
      <c r="HC25" s="52">
        <f>HLOOKUP($B25,EM!$3:$10000,HC$23,0)</f>
        <v>106.38287004976557</v>
      </c>
      <c r="HD25" s="52">
        <f>HLOOKUP($B25,EM!$3:$10000,HD$23,0)</f>
        <v>106.00702733116091</v>
      </c>
      <c r="HE25" s="52">
        <f>HLOOKUP($B25,EM!$3:$10000,HE$23,0)</f>
        <v>106.6162408448287</v>
      </c>
      <c r="HF25" s="52">
        <f>HLOOKUP($B25,EM!$3:$10000,HF$23,0)</f>
        <v>107.53856536948783</v>
      </c>
      <c r="HG25" s="52">
        <f>HLOOKUP($B25,EM!$3:$10000,HG$23,0)</f>
        <v>107.07249215851553</v>
      </c>
      <c r="HH25" s="52">
        <f>HLOOKUP($B25,EM!$3:$10000,HH$23,0)</f>
        <v>107.78608516396875</v>
      </c>
      <c r="HI25" s="52">
        <f>HLOOKUP($B25,EM!$3:$10000,HI$23,0)</f>
        <v>108.42839520508277</v>
      </c>
      <c r="HJ25" s="52">
        <f>HLOOKUP($B25,EM!$3:$10000,HJ$23,0)</f>
        <v>107.09746896413567</v>
      </c>
      <c r="HK25" s="52">
        <f>HLOOKUP($B25,EM!$3:$10000,HK$23,0)</f>
        <v>107.30389876139294</v>
      </c>
      <c r="HL25" s="52">
        <f>HLOOKUP($B25,EM!$3:$10000,HL$23,0)</f>
        <v>107.45530511784447</v>
      </c>
      <c r="HM25" s="52">
        <f>HLOOKUP($B25,EM!$3:$10000,HM$23,0)</f>
        <v>106.49912957821786</v>
      </c>
      <c r="HN25" s="52">
        <f>HLOOKUP($B25,EM!$3:$10000,HN$23,0)</f>
        <v>107.20829973271645</v>
      </c>
      <c r="HO25" s="52">
        <f>HLOOKUP($B25,EM!$3:$10000,HO$23,0)</f>
        <v>107.93091535617734</v>
      </c>
      <c r="HP25" s="52">
        <f>HLOOKUP($B25,EM!$3:$10000,HP$23,0)</f>
        <v>106.99377273866108</v>
      </c>
      <c r="HQ25" s="52">
        <f>HLOOKUP($B25,EM!$3:$10000,HQ$23,0)</f>
        <v>107.97158259003766</v>
      </c>
      <c r="HR25" s="52">
        <f>HLOOKUP($B25,EM!$3:$10000,HR$23,0)</f>
        <v>109.24847211202074</v>
      </c>
      <c r="HS25" s="52">
        <f>HLOOKUP($B25,EM!$3:$10000,HS$23,0)</f>
        <v>109.28980580228809</v>
      </c>
      <c r="HT25" s="52">
        <f>HLOOKUP($B25,EM!$3:$10000,HT$23,0)</f>
        <v>110.31516371960748</v>
      </c>
      <c r="HU25" s="52">
        <f>HLOOKUP($B25,EM!$3:$10000,HU$23,0)</f>
        <v>111.58226016100036</v>
      </c>
      <c r="HV25" s="52">
        <f>HLOOKUP($B25,EM!$3:$10000,HV$23,0)</f>
        <v>111.42553098448514</v>
      </c>
      <c r="HW25" s="52">
        <f>HLOOKUP($B25,EM!$3:$10000,HW$23,0)</f>
        <v>112.62929456619094</v>
      </c>
      <c r="HX25" s="52">
        <f>HLOOKUP($B25,EM!$3:$10000,HX$23,0)</f>
        <v>113.702363509566</v>
      </c>
      <c r="HY25" s="52">
        <f>HLOOKUP($B25,EM!$3:$10000,HY$23,0)</f>
        <v>113.38132584143179</v>
      </c>
      <c r="HZ25" s="52">
        <f>HLOOKUP($B25,EM!$3:$10000,HZ$23,0)</f>
        <v>114.02096629274116</v>
      </c>
      <c r="IA25" s="52">
        <f>HLOOKUP($B25,EM!$3:$10000,IA$23,0)</f>
        <v>114.54265742536423</v>
      </c>
      <c r="IB25" s="52">
        <f>HLOOKUP($B25,EM!$3:$10000,IB$23,0)</f>
        <v>113.20036166187235</v>
      </c>
      <c r="IC25" s="52">
        <f>HLOOKUP($B25,EM!$3:$10000,IC$23,0)</f>
        <v>114.15872389291259</v>
      </c>
      <c r="ID25" s="52">
        <f>HLOOKUP($B25,EM!$3:$10000,ID$23,0)</f>
        <v>115.22889836545667</v>
      </c>
      <c r="IE25" s="52">
        <f>HLOOKUP($B25,EM!$3:$10000,IE$23,0)</f>
        <v>114.27256737726714</v>
      </c>
      <c r="IF25" s="52">
        <f>HLOOKUP($B25,EM!$3:$10000,IF$23,0)</f>
        <v>115.41169893471081</v>
      </c>
      <c r="IG25" s="52">
        <f>HLOOKUP($B25,EM!$3:$10000,IG$23,0)</f>
        <v>116.42167017980032</v>
      </c>
      <c r="IH25" s="52">
        <f>HLOOKUP($B25,EM!$3:$10000,IH$23,0)</f>
        <v>115.34120382489704</v>
      </c>
      <c r="II25" s="52">
        <f>HLOOKUP($B25,EM!$3:$10000,II$23,0)</f>
        <v>116.68156900934123</v>
      </c>
      <c r="IJ25" s="52">
        <f>HLOOKUP($B25,EM!$3:$10000,IJ$23,0)</f>
        <v>118.34005128936585</v>
      </c>
      <c r="IK25" s="52">
        <f>HLOOKUP($B25,EM!$3:$10000,IK$23,0)</f>
        <v>117.29277316604446</v>
      </c>
      <c r="IL25" s="52">
        <f>HLOOKUP($B25,EM!$3:$10000,IL$23,0)</f>
        <v>119.2982209805711</v>
      </c>
      <c r="IM25" s="52">
        <f>HLOOKUP($B25,EM!$3:$10000,IM$23,0)</f>
        <v>120.75910147646638</v>
      </c>
      <c r="IN25" s="52">
        <f>HLOOKUP($B25,EM!$3:$10000,IN$23,0)</f>
        <v>120.30127093238363</v>
      </c>
      <c r="IO25" s="52">
        <f>HLOOKUP($B25,EM!$3:$10000,IO$23,0)</f>
        <v>121.55384592458098</v>
      </c>
      <c r="IP25" s="52">
        <f>HLOOKUP($B25,EM!$3:$10000,IP$23,0)</f>
        <v>122.67163379822301</v>
      </c>
      <c r="IQ25" s="52">
        <f>HLOOKUP($B25,EM!$3:$10000,IQ$23,0)</f>
        <v>121.01548512597762</v>
      </c>
      <c r="IR25" s="52">
        <f>HLOOKUP($B25,EM!$3:$10000,IR$23,0)</f>
        <v>121.83952652820884</v>
      </c>
      <c r="IS25" s="52">
        <f>HLOOKUP($B25,EM!$3:$10000,IS$23,0)</f>
        <v>122.73831933680437</v>
      </c>
      <c r="IT25" s="52">
        <f>HLOOKUP($B25,EM!$3:$10000,IT$23,0)</f>
        <v>121.65658974027018</v>
      </c>
      <c r="IU25" s="52">
        <f>HLOOKUP($B25,EM!$3:$10000,IU$23,0)</f>
        <v>122.39899524233118</v>
      </c>
      <c r="IV25" s="52">
        <f>HLOOKUP($B25,EM!$3:$10000,IV$23,0)</f>
        <v>123.1927946351054</v>
      </c>
      <c r="IW25" s="52">
        <f>HLOOKUP($B25,EM!$3:$10000,IW$23,0)</f>
        <v>123.72730188256131</v>
      </c>
      <c r="IX25" s="52">
        <f>HLOOKUP($B25,EM!$3:$10000,IX$23,0)</f>
        <v>125.23400361486196</v>
      </c>
      <c r="IY25" s="52">
        <f>HLOOKUP($B25,EM!$3:$10000,IY$23,0)</f>
        <v>126.870276647983</v>
      </c>
      <c r="IZ25" s="52">
        <f>HLOOKUP($B25,EM!$3:$10000,IZ$23,0)</f>
        <v>127.37625136084677</v>
      </c>
      <c r="JA25" s="52">
        <f>HLOOKUP($B25,EM!$3:$10000,JA$23,0)</f>
        <v>128.2017146776229</v>
      </c>
      <c r="JB25" s="52">
        <f>HLOOKUP($B25,EM!$3:$10000,JB$23,0)</f>
        <v>128.99932857572912</v>
      </c>
      <c r="JC25" s="52">
        <f>HLOOKUP($B25,EM!$3:$10000,JC$23,0)</f>
        <v>128.61582659819268</v>
      </c>
      <c r="JD25" s="52">
        <f>HLOOKUP($B25,EM!$3:$10000,JD$23,0)</f>
        <v>129.50588078440413</v>
      </c>
      <c r="JE25" s="52">
        <f>HLOOKUP($B25,EM!$3:$10000,JE$23,0)</f>
        <v>130.23323548325786</v>
      </c>
      <c r="JF25" s="52">
        <f>HLOOKUP($B25,EM!$3:$10000,JF$23,0)</f>
        <v>129.80048914106496</v>
      </c>
      <c r="JG25" s="52">
        <f>HLOOKUP($B25,EM!$3:$10000,JG$23,0)</f>
        <v>130.69056167146246</v>
      </c>
      <c r="JH25" s="52">
        <f>HLOOKUP($B25,EM!$3:$10000,JH$23,0)</f>
        <v>131.65188204240542</v>
      </c>
      <c r="JI25" s="52">
        <f>HLOOKUP($B25,EM!$3:$10000,JI$23,0)</f>
        <v>130.34105730036316</v>
      </c>
      <c r="JJ25" s="52">
        <f>HLOOKUP($B25,EM!$3:$10000,JJ$23,0)</f>
        <v>131.24622342751749</v>
      </c>
      <c r="JK25" s="52">
        <f>HLOOKUP($B25,EM!$3:$10000,JK$23,0)</f>
        <v>132.67607075733665</v>
      </c>
      <c r="JL25" s="52">
        <f>HLOOKUP($B25,EM!$3:$10000,JL$23,0)</f>
        <v>130.42223060484392</v>
      </c>
      <c r="JM25" s="52">
        <f>HLOOKUP($B25,EM!$3:$10000,JM$23,0)</f>
        <v>131.64266534357179</v>
      </c>
      <c r="JN25" s="52">
        <f>HLOOKUP($B25,EM!$3:$10000,JN$23,0)</f>
        <v>132.40821609125689</v>
      </c>
      <c r="JO25" s="52">
        <f>HLOOKUP($B25,EM!$3:$10000,JO$23,0)</f>
        <v>129.59947382786936</v>
      </c>
      <c r="JP25" s="52">
        <f>HLOOKUP($B25,EM!$3:$10000,JP$23,0)</f>
        <v>129.96875458345255</v>
      </c>
      <c r="JQ25" s="52">
        <f>HLOOKUP($B25,EM!$3:$10000,JQ$23,0)</f>
        <v>130.21253539329723</v>
      </c>
      <c r="JR25" s="52">
        <f>HLOOKUP($B25,EM!$3:$10000,JR$23,0)</f>
        <v>128.15680387898107</v>
      </c>
      <c r="JS25" s="52">
        <f>HLOOKUP($B25,EM!$3:$10000,JS$23,0)</f>
        <v>128.75677936619334</v>
      </c>
      <c r="JT25" s="52">
        <f>HLOOKUP($B25,EM!$3:$10000,JT$23,0)</f>
        <v>128.77599669051583</v>
      </c>
      <c r="JU25" s="52">
        <f>HLOOKUP($B25,EM!$3:$10000,JU$23,0)</f>
        <v>126.07045567636708</v>
      </c>
      <c r="JV25" s="52">
        <f>HLOOKUP($B25,EM!$3:$10000,JV$23,0)</f>
        <v>126.1689804733747</v>
      </c>
      <c r="JW25" s="52">
        <f>HLOOKUP($B25,EM!$3:$10000,JW$23,0)</f>
        <v>126.81317331452611</v>
      </c>
      <c r="JX25" s="52">
        <f>HLOOKUP($B25,EM!$3:$10000,JX$23,0)</f>
        <v>125.28868189821938</v>
      </c>
      <c r="JY25" s="52">
        <f>HLOOKUP($B25,EM!$3:$10000,JY$23,0)</f>
        <v>125.50898678976947</v>
      </c>
      <c r="JZ25" s="52">
        <f>HLOOKUP($B25,EM!$3:$10000,JZ$23,0)</f>
        <v>125.77805646677346</v>
      </c>
      <c r="KA25" s="52">
        <f>HLOOKUP($B25,EM!$3:$10000,KA$23,0)</f>
        <v>124.89277019778416</v>
      </c>
      <c r="KB25" s="52">
        <f>HLOOKUP($B25,EM!$3:$10000,KB$23,0)</f>
        <v>125.54230125401931</v>
      </c>
      <c r="KC25" s="52">
        <f>HLOOKUP($B25,EM!$3:$10000,KC$23,0)</f>
        <v>126.50133443413442</v>
      </c>
      <c r="KD25" s="52">
        <f>HLOOKUP($B25,EM!$3:$10000,KD$23,0)</f>
        <v>125.8896220401047</v>
      </c>
      <c r="KE25" s="52">
        <f>HLOOKUP($B25,EM!$3:$10000,KE$23,0)</f>
        <v>126.68625022434486</v>
      </c>
      <c r="KF25" s="52">
        <f>HLOOKUP($B25,EM!$3:$10000,KF$23,0)</f>
        <v>127.05833490666085</v>
      </c>
      <c r="KG25" s="52">
        <f>HLOOKUP($B25,EM!$3:$10000,KG$23,0)</f>
        <v>125.93798577310287</v>
      </c>
      <c r="KH25" s="52">
        <f>HLOOKUP($B25,EM!$3:$10000,KH$23,0)</f>
        <v>126.27895871270015</v>
      </c>
      <c r="KI25" s="52">
        <f>HLOOKUP($B25,EM!$3:$10000,KI$23,0)</f>
        <v>127.15055079524113</v>
      </c>
      <c r="KJ25" s="52">
        <f>HLOOKUP($B25,EM!$3:$10000,KJ$23,0)</f>
        <v>126.16092057370327</v>
      </c>
      <c r="KK25" s="52">
        <f>HLOOKUP($B25,EM!$3:$10000,KK$23,0)</f>
        <v>126.67395590836286</v>
      </c>
      <c r="KL25" s="52">
        <f>HLOOKUP($B25,EM!$3:$10000,KL$23,0)</f>
        <v>126.96221551785234</v>
      </c>
      <c r="KM25" s="52">
        <f>HLOOKUP($B25,EM!$3:$10000,KM$23,0)</f>
        <v>126.48042593507796</v>
      </c>
      <c r="KN25" s="52">
        <f>HLOOKUP($B25,EM!$3:$10000,KN$23,0)</f>
        <v>127.09125531067956</v>
      </c>
      <c r="KO25" s="52">
        <f>HLOOKUP($B25,EM!$3:$10000,KO$23,0)</f>
        <v>127.57182847089004</v>
      </c>
      <c r="KP25" s="52">
        <f>HLOOKUP($B25,EM!$3:$10000,KP$23,0)</f>
        <v>126.88712906895294</v>
      </c>
      <c r="KQ25" s="52">
        <f>HLOOKUP($B25,EM!$3:$10000,KQ$23,0)</f>
        <v>127.32587235939397</v>
      </c>
      <c r="KR25" s="52">
        <f>HLOOKUP($B25,EM!$3:$10000,KR$23,0)</f>
        <v>127.92414236373067</v>
      </c>
      <c r="KS25" s="52">
        <f>HLOOKUP($B25,EM!$3:$10000,KS$23,0)</f>
        <v>127.66714628237415</v>
      </c>
      <c r="KT25" s="52">
        <f>HLOOKUP($B25,EM!$3:$10000,KT$23,0)</f>
        <v>128.26338260568241</v>
      </c>
      <c r="KU25" s="52">
        <f>HLOOKUP($B25,EM!$3:$10000,KU$23,0)</f>
        <v>128.80807893112149</v>
      </c>
      <c r="KV25" s="52">
        <f>HLOOKUP($B25,EM!$3:$10000,KV$23,0)</f>
        <v>128.38733319882297</v>
      </c>
      <c r="KW25" s="52">
        <f>HLOOKUP($B25,EM!$3:$10000,KW$23,0)</f>
        <v>128.95016370945899</v>
      </c>
      <c r="KX25" s="52">
        <f>HLOOKUP($B25,EM!$3:$10000,KX$23,0)</f>
        <v>129.34263733751712</v>
      </c>
      <c r="KY25" s="52">
        <f>HLOOKUP($B25,EM!$3:$10000,KY$23,0)</f>
        <v>128.24141387348416</v>
      </c>
      <c r="KZ25" s="52">
        <f>HLOOKUP($B25,EM!$3:$10000,KZ$23,0)</f>
        <v>128.51225656472707</v>
      </c>
      <c r="LA25" s="52">
        <f>HLOOKUP($B25,EM!$3:$10000,LA$23,0)</f>
        <v>129.0578306532644</v>
      </c>
      <c r="LB25" s="52">
        <f>HLOOKUP($B25,EM!$3:$10000,LB$23,0)</f>
        <v>128.14506212450644</v>
      </c>
      <c r="LC25" s="52">
        <f>HLOOKUP($B25,EM!$3:$10000,LC$23,0)</f>
        <v>128.76529610608296</v>
      </c>
      <c r="LD25" s="52">
        <f>HLOOKUP($B25,EM!$3:$10000,LD$23,0)</f>
        <v>129.22083148192885</v>
      </c>
      <c r="LE25" s="52">
        <f>HLOOKUP($B25,EM!$3:$10000,LE$23,0)</f>
        <v>128.61044345717619</v>
      </c>
      <c r="LF25" s="52">
        <f>HLOOKUP($B25,EM!$3:$10000,LF$23,0)</f>
        <v>129.63731827062529</v>
      </c>
      <c r="LG25" s="52">
        <f>HLOOKUP($B25,EM!$3:$10000,LG$23,0)</f>
        <v>130.55412207907003</v>
      </c>
      <c r="LH25" s="52">
        <f>HLOOKUP($B25,EM!$3:$10000,LH$23,0)</f>
        <v>129.51249179647442</v>
      </c>
      <c r="LI25" s="52">
        <f>HLOOKUP($B25,EM!$3:$10000,LI$23,0)</f>
        <v>130.05609037943856</v>
      </c>
      <c r="LJ25" s="52">
        <f>HLOOKUP($B25,EM!$3:$10000,LJ$23,0)</f>
        <v>130.72938812237845</v>
      </c>
      <c r="LK25" s="52">
        <f>HLOOKUP($B25,EM!$3:$10000,LK$23,0)</f>
        <v>130.36246678296064</v>
      </c>
      <c r="LL25" s="52">
        <f>HLOOKUP($B25,EM!$3:$10000,LL$23,0)</f>
        <v>131.24200484350487</v>
      </c>
      <c r="LM25" s="52">
        <f>HLOOKUP($B25,EM!$3:$10000,LM$23,0)</f>
        <v>132.17661718038164</v>
      </c>
      <c r="LN25" s="52">
        <f>HLOOKUP($B25,EM!$3:$10000,LN$23,0)</f>
        <v>132.1946636017629</v>
      </c>
      <c r="LO25" s="52">
        <f>HLOOKUP($B25,EM!$3:$10000,LO$23,0)</f>
        <v>133.31411199833636</v>
      </c>
      <c r="LP25" s="52">
        <f>HLOOKUP($B25,EM!$3:$10000,LP$23,0)</f>
        <v>134.24448060711595</v>
      </c>
      <c r="LQ25" s="52">
        <f>HLOOKUP($B25,EM!$3:$10000,LQ$23,0)</f>
        <v>133.42802520745934</v>
      </c>
      <c r="LR25" s="52">
        <f>HLOOKUP($B25,EM!$3:$10000,LR$23,0)</f>
        <v>134.04705102068306</v>
      </c>
      <c r="LS25" s="52">
        <f>HLOOKUP($B25,EM!$3:$10000,LS$23,0)</f>
        <v>135.10707364871172</v>
      </c>
      <c r="LT25" s="52">
        <f>HLOOKUP($B25,EM!$3:$10000,LT$23,0)</f>
        <v>134.6668834332734</v>
      </c>
      <c r="LU25" s="52">
        <f>HLOOKUP($B25,EM!$3:$10000,LU$23,0)</f>
        <v>135.89766083292275</v>
      </c>
      <c r="LV25" s="52">
        <f>HLOOKUP($B25,EM!$3:$10000,LV$23,0)</f>
        <v>137.01163586904192</v>
      </c>
      <c r="LW25" s="52">
        <f>HLOOKUP($B25,EM!$3:$10000,LW$23,0)</f>
        <v>135.94595919315856</v>
      </c>
      <c r="LX25" s="52">
        <f>HLOOKUP($B25,EM!$3:$10000,LX$23,0)</f>
        <v>137.0375166787814</v>
      </c>
      <c r="LY25" s="52">
        <f>HLOOKUP($B25,EM!$3:$10000,LY$23,0)</f>
        <v>137.81669054577608</v>
      </c>
      <c r="LZ25" s="52">
        <f>HLOOKUP($B25,EM!$3:$10000,LZ$23,0)</f>
        <v>136.14093209383137</v>
      </c>
      <c r="MA25" s="52">
        <f>HLOOKUP($B25,EM!$3:$10000,MA$23,0)</f>
        <v>136.49947538161049</v>
      </c>
      <c r="MB25" s="52">
        <f>HLOOKUP($B25,EM!$3:$10000,MB$23,0)</f>
        <v>137.06564059395478</v>
      </c>
      <c r="MC25" s="52">
        <f>HLOOKUP($B25,EM!$3:$10000,MC$23,0)</f>
        <v>135.83928174260996</v>
      </c>
      <c r="MD25" s="52">
        <f>HLOOKUP($B25,EM!$3:$10000,MD$23,0)</f>
        <v>136.78559504568994</v>
      </c>
      <c r="ME25" s="52">
        <f>HLOOKUP($B25,EM!$3:$10000,ME$23,0)</f>
        <v>137.77928010491388</v>
      </c>
      <c r="MF25" s="52">
        <f>HLOOKUP($B25,EM!$3:$10000,MF$23,0)</f>
        <v>136.79212491340749</v>
      </c>
      <c r="MG25" s="52">
        <f>HLOOKUP($B25,EM!$3:$10000,MG$23,0)</f>
        <v>137.52577661197355</v>
      </c>
      <c r="MH25" s="52">
        <f>HLOOKUP($B25,EM!$3:$10000,MH$23,0)</f>
        <v>138.07178993163049</v>
      </c>
      <c r="MI25" s="52">
        <f>HLOOKUP($B25,EM!$3:$10000,MI$23,0)</f>
        <v>137.25162548087053</v>
      </c>
      <c r="MJ25" s="52">
        <f>HLOOKUP($B25,EM!$3:$10000,MJ$23,0)</f>
        <v>138.44877438495547</v>
      </c>
      <c r="MK25" s="52">
        <f>HLOOKUP($B25,EM!$3:$10000,MK$23,0)</f>
        <v>139.53705577678909</v>
      </c>
      <c r="ML25" s="52">
        <f>HLOOKUP($B25,EM!$3:$10000,ML$23,0)</f>
        <v>138.85730602572718</v>
      </c>
      <c r="MM25" s="52">
        <f>HLOOKUP($B25,EM!$3:$10000,MM$23,0)</f>
        <v>139.26076126593887</v>
      </c>
      <c r="MN25" s="52">
        <f>HLOOKUP($B25,EM!$3:$10000,MN$23,0)</f>
        <v>139.61617513169494</v>
      </c>
      <c r="MO25" s="52">
        <f>HLOOKUP($B25,EM!$3:$10000,MO$23,0)</f>
        <v>138.13120118506296</v>
      </c>
      <c r="MP25" s="52">
        <f>HLOOKUP($B25,EM!$3:$10000,MP$23,0)</f>
        <v>138.60554615523293</v>
      </c>
      <c r="MQ25" s="52">
        <f>HLOOKUP($B25,EM!$3:$10000,MQ$23,0)</f>
        <v>139.4450512926345</v>
      </c>
      <c r="MR25" s="52">
        <f>HLOOKUP($B25,EM!$3:$10000,MR$23,0)</f>
        <v>138.54573537689419</v>
      </c>
      <c r="MS25" s="52">
        <f>HLOOKUP($B25,EM!$3:$10000,MS$23,0)</f>
        <v>139.04460413026652</v>
      </c>
      <c r="MT25" s="52">
        <f>HLOOKUP($B25,EM!$3:$10000,MT$23,0)</f>
        <v>139.24349447118863</v>
      </c>
      <c r="MU25" s="52">
        <f>HLOOKUP($B25,EM!$3:$10000,MU$23,0)</f>
        <v>138.22547078822788</v>
      </c>
      <c r="MV25" s="52">
        <f>HLOOKUP($B25,EM!$3:$10000,MV$23,0)</f>
        <v>138.75237277356655</v>
      </c>
      <c r="MW25" s="52">
        <f>HLOOKUP($B25,EM!$3:$10000,MW$23,0)</f>
        <v>139.49526419998679</v>
      </c>
      <c r="MX25" s="52">
        <f>HLOOKUP($B25,EM!$3:$10000,MX$23,0)</f>
        <v>137.47215270729865</v>
      </c>
      <c r="MY25" s="52">
        <f>HLOOKUP($B25,EM!$3:$10000,MY$23,0)</f>
        <v>138.15216844319997</v>
      </c>
      <c r="MZ25" s="52">
        <f>HLOOKUP($B25,EM!$3:$10000,MZ$23,0)</f>
        <v>138.6726506435227</v>
      </c>
      <c r="NA25" s="52">
        <f>HLOOKUP($B25,EM!$3:$10000,NA$23,0)</f>
        <v>138.19143374485887</v>
      </c>
      <c r="NB25" s="50">
        <f>HLOOKUP($B25,EM!$3:$10000,NB$23,0)</f>
        <v>139.07045255385015</v>
      </c>
      <c r="NC25" s="50">
        <f>HLOOKUP($B25,EM!$3:$10000,NC$23,0)</f>
        <v>140.05712158691873</v>
      </c>
      <c r="ND25" s="50">
        <f>HLOOKUP($B25,EM!$3:$10000,ND$23,0)</f>
        <v>139.48182044773591</v>
      </c>
      <c r="NE25" s="50">
        <f>HLOOKUP($B25,EM!$3:$10000,NE$23,0)</f>
        <v>140.24835171829085</v>
      </c>
      <c r="NF25" s="50">
        <f>HLOOKUP($B25,EM!$3:$10000,NF$23,0)</f>
        <v>140.81691855267994</v>
      </c>
      <c r="NG25" s="50">
        <f>HLOOKUP($B25,EM!$3:$10000,NG$23,0)</f>
        <v>140.1883941026687</v>
      </c>
      <c r="NH25" s="50">
        <f>HLOOKUP($B25,EM!$3:$10000,NH$23,0)</f>
        <v>140.79432616072415</v>
      </c>
      <c r="NI25" s="50">
        <f>HLOOKUP($B25,EM!$3:$10000,NI$23,0)</f>
        <v>141.47446973413062</v>
      </c>
      <c r="NJ25" s="50">
        <f>HLOOKUP($B25,EM!$3:$10000,NJ$23,0)</f>
        <v>141.38752859246347</v>
      </c>
      <c r="NK25" s="50">
        <f>HLOOKUP($B25,EM!$3:$10000,NK$23,0)</f>
        <v>142.13402010204732</v>
      </c>
      <c r="NL25" s="50">
        <f>HLOOKUP($B25,EM!$3:$10000,NL$23,0)</f>
        <v>143.26348955647984</v>
      </c>
      <c r="NM25" s="50">
        <f>HLOOKUP($B25,EM!$3:$10000,NM$23,0)</f>
        <v>142.9474142288052</v>
      </c>
      <c r="NN25" s="50">
        <f>HLOOKUP($B25,EM!$3:$10000,NN$23,0)</f>
        <v>143.80746840369963</v>
      </c>
      <c r="NO25" s="50">
        <f>HLOOKUP($B25,EM!$3:$10000,NO$23,0)</f>
        <v>144.60061639037895</v>
      </c>
      <c r="NP25" s="50">
        <f>HLOOKUP($B25,EM!$3:$10000,NP$23,0)</f>
        <v>145.25220655294507</v>
      </c>
      <c r="NQ25" s="50">
        <f>HLOOKUP($B25,EM!$3:$10000,NQ$23,0)</f>
        <v>145.96941374136836</v>
      </c>
      <c r="NR25" s="50">
        <f>HLOOKUP($B25,EM!$3:$10000,NR$23,0)</f>
        <v>146.547156367371</v>
      </c>
      <c r="NS25" s="50">
        <f>HLOOKUP($B25,EM!$3:$10000,NS$23,0)</f>
        <v>146.69787717388448</v>
      </c>
      <c r="NT25" s="50">
        <f>HLOOKUP($B25,EM!$3:$10000,NT$23,0)</f>
        <v>147.76039431917397</v>
      </c>
      <c r="NU25" s="50">
        <f>HLOOKUP($B25,EM!$3:$10000,NU$23,0)</f>
        <v>148.90956921234252</v>
      </c>
      <c r="NV25" s="50">
        <f>HLOOKUP($B25,EM!$3:$10000,NV$23,0)</f>
        <v>149.64977456907584</v>
      </c>
      <c r="NW25" s="50">
        <f>HLOOKUP($B25,EM!$3:$10000,NW$23,0)</f>
        <v>150.78351521693918</v>
      </c>
    </row>
    <row r="26" spans="1:387" s="50" customFormat="1" ht="15" customHeight="1" x14ac:dyDescent="0.2">
      <c r="A26" s="48"/>
      <c r="B26" s="49" t="s">
        <v>188</v>
      </c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2">
        <f>HLOOKUP($B26,EM!$3:$10000,DR$23,0)</f>
        <v>171.67674827972573</v>
      </c>
      <c r="DS26" s="52">
        <f>HLOOKUP($B26,EM!$3:$10000,DS$23,0)</f>
        <v>172.97870456681645</v>
      </c>
      <c r="DT26" s="52">
        <f>HLOOKUP($B26,EM!$3:$10000,DT$23,0)</f>
        <v>174.73868169965723</v>
      </c>
      <c r="DU26" s="52">
        <f>HLOOKUP($B26,EM!$3:$10000,DU$23,0)</f>
        <v>172.30347672355487</v>
      </c>
      <c r="DV26" s="52">
        <f>HLOOKUP($B26,EM!$3:$10000,DV$23,0)</f>
        <v>173.99498753694817</v>
      </c>
      <c r="DW26" s="52">
        <f>HLOOKUP($B26,EM!$3:$10000,DW$23,0)</f>
        <v>175.16211820943099</v>
      </c>
      <c r="DX26" s="52">
        <f>HLOOKUP($B26,EM!$3:$10000,DX$23,0)</f>
        <v>172.22843669010669</v>
      </c>
      <c r="DY26" s="52">
        <f>HLOOKUP($B26,EM!$3:$10000,DY$23,0)</f>
        <v>172.89115526166864</v>
      </c>
      <c r="DZ26" s="52">
        <f>HLOOKUP($B26,EM!$3:$10000,DZ$23,0)</f>
        <v>173.65219112516013</v>
      </c>
      <c r="EA26" s="52">
        <f>HLOOKUP($B26,EM!$3:$10000,EA$23,0)</f>
        <v>170.84197138072159</v>
      </c>
      <c r="EB26" s="52">
        <f>HLOOKUP($B26,EM!$3:$10000,EB$23,0)</f>
        <v>171.87524263623399</v>
      </c>
      <c r="EC26" s="52">
        <f>HLOOKUP($B26,EM!$3:$10000,EC$23,0)</f>
        <v>173.50773149195734</v>
      </c>
      <c r="ED26" s="52">
        <f>HLOOKUP($B26,EM!$3:$10000,ED$23,0)</f>
        <v>172.04403238367291</v>
      </c>
      <c r="EE26" s="52">
        <f>HLOOKUP($B26,EM!$3:$10000,EE$23,0)</f>
        <v>174.06725775145958</v>
      </c>
      <c r="EF26" s="52">
        <f>HLOOKUP($B26,EM!$3:$10000,EF$23,0)</f>
        <v>175.52737393292134</v>
      </c>
      <c r="EG26" s="52">
        <f>HLOOKUP($B26,EM!$3:$10000,EG$23,0)</f>
        <v>174.36840694633202</v>
      </c>
      <c r="EH26" s="52">
        <f>HLOOKUP($B26,EM!$3:$10000,EH$23,0)</f>
        <v>174.85238238433695</v>
      </c>
      <c r="EI26" s="52">
        <f>HLOOKUP($B26,EM!$3:$10000,EI$23,0)</f>
        <v>175.67898842394561</v>
      </c>
      <c r="EJ26" s="52">
        <f>HLOOKUP($B26,EM!$3:$10000,EJ$23,0)</f>
        <v>174.67561470711911</v>
      </c>
      <c r="EK26" s="52">
        <f>HLOOKUP($B26,EM!$3:$10000,EK$23,0)</f>
        <v>176.25665687438919</v>
      </c>
      <c r="EL26" s="52">
        <f>HLOOKUP($B26,EM!$3:$10000,EL$23,0)</f>
        <v>177.70191319058571</v>
      </c>
      <c r="EM26" s="52">
        <f>HLOOKUP($B26,EM!$3:$10000,EM$23,0)</f>
        <v>176.85522598563165</v>
      </c>
      <c r="EN26" s="52">
        <f>HLOOKUP($B26,EM!$3:$10000,EN$23,0)</f>
        <v>177.81510171045369</v>
      </c>
      <c r="EO26" s="52">
        <f>HLOOKUP($B26,EM!$3:$10000,EO$23,0)</f>
        <v>178.67853333354438</v>
      </c>
      <c r="EP26" s="52">
        <f>HLOOKUP($B26,EM!$3:$10000,EP$23,0)</f>
        <v>177.84455544227237</v>
      </c>
      <c r="EQ26" s="52">
        <f>HLOOKUP($B26,EM!$3:$10000,EQ$23,0)</f>
        <v>178.62249458503695</v>
      </c>
      <c r="ER26" s="52">
        <f>HLOOKUP($B26,EM!$3:$10000,ER$23,0)</f>
        <v>179.54237468177746</v>
      </c>
      <c r="ES26" s="52">
        <f>HLOOKUP($B26,EM!$3:$10000,ES$23,0)</f>
        <v>178.78453211517774</v>
      </c>
      <c r="ET26" s="52">
        <f>HLOOKUP($B26,EM!$3:$10000,ET$23,0)</f>
        <v>180.20271569530482</v>
      </c>
      <c r="EU26" s="52">
        <f>HLOOKUP($B26,EM!$3:$10000,EU$23,0)</f>
        <v>181.72057841541246</v>
      </c>
      <c r="EV26" s="52">
        <f>HLOOKUP($B26,EM!$3:$10000,EV$23,0)</f>
        <v>181.24812079828388</v>
      </c>
      <c r="EW26" s="52">
        <f>HLOOKUP($B26,EM!$3:$10000,EW$23,0)</f>
        <v>182.09125357836692</v>
      </c>
      <c r="EX26" s="52">
        <f>HLOOKUP($B26,EM!$3:$10000,EX$23,0)</f>
        <v>182.61835617452633</v>
      </c>
      <c r="EY26" s="52">
        <f>HLOOKUP($B26,EM!$3:$10000,EY$23,0)</f>
        <v>180.55638087449947</v>
      </c>
      <c r="EZ26" s="52">
        <f>HLOOKUP($B26,EM!$3:$10000,EZ$23,0)</f>
        <v>181.15470184604661</v>
      </c>
      <c r="FA26" s="52">
        <f>HLOOKUP($B26,EM!$3:$10000,FA$23,0)</f>
        <v>181.87473024704079</v>
      </c>
      <c r="FB26" s="52">
        <f>HLOOKUP($B26,EM!$3:$10000,FB$23,0)</f>
        <v>180.05230352033897</v>
      </c>
      <c r="FC26" s="52">
        <f>HLOOKUP($B26,EM!$3:$10000,FC$23,0)</f>
        <v>181.13591728775586</v>
      </c>
      <c r="FD26" s="52">
        <f>HLOOKUP($B26,EM!$3:$10000,FD$23,0)</f>
        <v>182.30523229263267</v>
      </c>
      <c r="FE26" s="52">
        <f>HLOOKUP($B26,EM!$3:$10000,FE$23,0)</f>
        <v>181.03563990138204</v>
      </c>
      <c r="FF26" s="52">
        <f>HLOOKUP($B26,EM!$3:$10000,FF$23,0)</f>
        <v>182.14760345335824</v>
      </c>
      <c r="FG26" s="52">
        <f>HLOOKUP($B26,EM!$3:$10000,FG$23,0)</f>
        <v>182.9295101405115</v>
      </c>
      <c r="FH26" s="52">
        <f>HLOOKUP($B26,EM!$3:$10000,FH$23,0)</f>
        <v>182.85019164330711</v>
      </c>
      <c r="FI26" s="52">
        <f>HLOOKUP($B26,EM!$3:$10000,FI$23,0)</f>
        <v>183.27600686041413</v>
      </c>
      <c r="FJ26" s="52">
        <f>HLOOKUP($B26,EM!$3:$10000,FJ$23,0)</f>
        <v>184.10436980308526</v>
      </c>
      <c r="FK26" s="52">
        <f>HLOOKUP($B26,EM!$3:$10000,FK$23,0)</f>
        <v>186.62888050151642</v>
      </c>
      <c r="FL26" s="52">
        <f>HLOOKUP($B26,EM!$3:$10000,FL$23,0)</f>
        <v>187.74939023353306</v>
      </c>
      <c r="FM26" s="52">
        <f>HLOOKUP($B26,EM!$3:$10000,FM$23,0)</f>
        <v>188.56226974929012</v>
      </c>
      <c r="FN26" s="52">
        <f>HLOOKUP($B26,EM!$3:$10000,FN$23,0)</f>
        <v>191.52876439593399</v>
      </c>
      <c r="FO26" s="52">
        <f>HLOOKUP($B26,EM!$3:$10000,FO$23,0)</f>
        <v>191.91358869345422</v>
      </c>
      <c r="FP26" s="52">
        <f>HLOOKUP($B26,EM!$3:$10000,FP$23,0)</f>
        <v>192.31067416158686</v>
      </c>
      <c r="FQ26" s="52">
        <f>HLOOKUP($B26,EM!$3:$10000,FQ$23,0)</f>
        <v>193.39822700750372</v>
      </c>
      <c r="FR26" s="52">
        <f>HLOOKUP($B26,EM!$3:$10000,FR$23,0)</f>
        <v>193.89166688127332</v>
      </c>
      <c r="FS26" s="52">
        <f>HLOOKUP($B26,EM!$3:$10000,FS$23,0)</f>
        <v>194.4848275958976</v>
      </c>
      <c r="FT26" s="52">
        <f>HLOOKUP($B26,EM!$3:$10000,FT$23,0)</f>
        <v>194.22207470618</v>
      </c>
      <c r="FU26" s="52">
        <f>HLOOKUP($B26,EM!$3:$10000,FU$23,0)</f>
        <v>194.85189631263771</v>
      </c>
      <c r="FV26" s="52">
        <f>HLOOKUP($B26,EM!$3:$10000,FV$23,0)</f>
        <v>195.32835294347802</v>
      </c>
      <c r="FW26" s="52">
        <f>HLOOKUP($B26,EM!$3:$10000,FW$23,0)</f>
        <v>192.76006008241498</v>
      </c>
      <c r="FX26" s="52">
        <f>HLOOKUP($B26,EM!$3:$10000,FX$23,0)</f>
        <v>192.97986833042688</v>
      </c>
      <c r="FY26" s="52">
        <f>HLOOKUP($B26,EM!$3:$10000,FY$23,0)</f>
        <v>193.22652403806259</v>
      </c>
      <c r="FZ26" s="52">
        <f>HLOOKUP($B26,EM!$3:$10000,FZ$23,0)</f>
        <v>189.98749856397629</v>
      </c>
      <c r="GA26" s="52">
        <f>HLOOKUP($B26,EM!$3:$10000,GA$23,0)</f>
        <v>190.42457894570674</v>
      </c>
      <c r="GB26" s="52">
        <f>HLOOKUP($B26,EM!$3:$10000,GB$23,0)</f>
        <v>190.85870903714067</v>
      </c>
      <c r="GC26" s="52">
        <f>HLOOKUP($B26,EM!$3:$10000,GC$23,0)</f>
        <v>189.15842855871429</v>
      </c>
      <c r="GD26" s="52">
        <f>HLOOKUP($B26,EM!$3:$10000,GD$23,0)</f>
        <v>189.58441569279279</v>
      </c>
      <c r="GE26" s="52">
        <f>HLOOKUP($B26,EM!$3:$10000,GE$23,0)</f>
        <v>189.86390061261415</v>
      </c>
      <c r="GF26" s="52">
        <f>HLOOKUP($B26,EM!$3:$10000,GF$23,0)</f>
        <v>188.78521933094831</v>
      </c>
      <c r="GG26" s="52">
        <f>HLOOKUP($B26,EM!$3:$10000,GG$23,0)</f>
        <v>189.27149570216389</v>
      </c>
      <c r="GH26" s="52">
        <f>HLOOKUP($B26,EM!$3:$10000,GH$23,0)</f>
        <v>190.11403449251313</v>
      </c>
      <c r="GI26" s="52">
        <f>HLOOKUP($B26,EM!$3:$10000,GI$23,0)</f>
        <v>191.28215027329546</v>
      </c>
      <c r="GJ26" s="52">
        <f>HLOOKUP($B26,EM!$3:$10000,GJ$23,0)</f>
        <v>192.64357908519332</v>
      </c>
      <c r="GK26" s="52">
        <f>HLOOKUP($B26,EM!$3:$10000,GK$23,0)</f>
        <v>194.10701119417405</v>
      </c>
      <c r="GL26" s="52">
        <f>HLOOKUP($B26,EM!$3:$10000,GL$23,0)</f>
        <v>194.18865925808734</v>
      </c>
      <c r="GM26" s="52">
        <f>HLOOKUP($B26,EM!$3:$10000,GM$23,0)</f>
        <v>195.33377848297121</v>
      </c>
      <c r="GN26" s="52">
        <f>HLOOKUP($B26,EM!$3:$10000,GN$23,0)</f>
        <v>196.1197281781437</v>
      </c>
      <c r="GO26" s="52">
        <f>HLOOKUP($B26,EM!$3:$10000,GO$23,0)</f>
        <v>194.54217371555583</v>
      </c>
      <c r="GP26" s="52">
        <f>HLOOKUP($B26,EM!$3:$10000,GP$23,0)</f>
        <v>195.83867458042144</v>
      </c>
      <c r="GQ26" s="52">
        <f>HLOOKUP($B26,EM!$3:$10000,GQ$23,0)</f>
        <v>197.59486032987218</v>
      </c>
      <c r="GR26" s="52">
        <f>HLOOKUP($B26,EM!$3:$10000,GR$23,0)</f>
        <v>196.31561579507093</v>
      </c>
      <c r="GS26" s="52">
        <f>HLOOKUP($B26,EM!$3:$10000,GS$23,0)</f>
        <v>197.66359085192559</v>
      </c>
      <c r="GT26" s="52">
        <f>HLOOKUP($B26,EM!$3:$10000,GT$23,0)</f>
        <v>198.48662537774715</v>
      </c>
      <c r="GU26" s="52">
        <f>HLOOKUP($B26,EM!$3:$10000,GU$23,0)</f>
        <v>194.56027953545362</v>
      </c>
      <c r="GV26" s="52">
        <f>HLOOKUP($B26,EM!$3:$10000,GV$23,0)</f>
        <v>195.27335260155201</v>
      </c>
      <c r="GW26" s="52">
        <f>HLOOKUP($B26,EM!$3:$10000,GW$23,0)</f>
        <v>196.29038757800899</v>
      </c>
      <c r="GX26" s="52">
        <f>HLOOKUP($B26,EM!$3:$10000,GX$23,0)</f>
        <v>194.26071717509666</v>
      </c>
      <c r="GY26" s="52">
        <f>HLOOKUP($B26,EM!$3:$10000,GY$23,0)</f>
        <v>195.2114165390245</v>
      </c>
      <c r="GZ26" s="52">
        <f>HLOOKUP($B26,EM!$3:$10000,GZ$23,0)</f>
        <v>196.14297422892582</v>
      </c>
      <c r="HA26" s="52">
        <f>HLOOKUP($B26,EM!$3:$10000,HA$23,0)</f>
        <v>195.82985332704851</v>
      </c>
      <c r="HB26" s="52">
        <f>HLOOKUP($B26,EM!$3:$10000,HB$23,0)</f>
        <v>196.65760258522744</v>
      </c>
      <c r="HC26" s="52">
        <f>HLOOKUP($B26,EM!$3:$10000,HC$23,0)</f>
        <v>197.56921234002641</v>
      </c>
      <c r="HD26" s="52">
        <f>HLOOKUP($B26,EM!$3:$10000,HD$23,0)</f>
        <v>197.00265717789586</v>
      </c>
      <c r="HE26" s="52">
        <f>HLOOKUP($B26,EM!$3:$10000,HE$23,0)</f>
        <v>197.99362937745681</v>
      </c>
      <c r="HF26" s="52">
        <f>HLOOKUP($B26,EM!$3:$10000,HF$23,0)</f>
        <v>199.12957378572054</v>
      </c>
      <c r="HG26" s="52">
        <f>HLOOKUP($B26,EM!$3:$10000,HG$23,0)</f>
        <v>199.59725646441862</v>
      </c>
      <c r="HH26" s="52">
        <f>HLOOKUP($B26,EM!$3:$10000,HH$23,0)</f>
        <v>201.02618987864349</v>
      </c>
      <c r="HI26" s="52">
        <f>HLOOKUP($B26,EM!$3:$10000,HI$23,0)</f>
        <v>202.16100866739026</v>
      </c>
      <c r="HJ26" s="52">
        <f>HLOOKUP($B26,EM!$3:$10000,HJ$23,0)</f>
        <v>201.96736247143835</v>
      </c>
      <c r="HK26" s="52">
        <f>HLOOKUP($B26,EM!$3:$10000,HK$23,0)</f>
        <v>202.70125475521712</v>
      </c>
      <c r="HL26" s="52">
        <f>HLOOKUP($B26,EM!$3:$10000,HL$23,0)</f>
        <v>203.81972789369524</v>
      </c>
      <c r="HM26" s="52">
        <f>HLOOKUP($B26,EM!$3:$10000,HM$23,0)</f>
        <v>201.12682138740445</v>
      </c>
      <c r="HN26" s="52">
        <f>HLOOKUP($B26,EM!$3:$10000,HN$23,0)</f>
        <v>202.42193756856693</v>
      </c>
      <c r="HO26" s="52">
        <f>HLOOKUP($B26,EM!$3:$10000,HO$23,0)</f>
        <v>203.10558842935893</v>
      </c>
      <c r="HP26" s="52">
        <f>HLOOKUP($B26,EM!$3:$10000,HP$23,0)</f>
        <v>201.48359402546157</v>
      </c>
      <c r="HQ26" s="52">
        <f>HLOOKUP($B26,EM!$3:$10000,HQ$23,0)</f>
        <v>202.53288720842414</v>
      </c>
      <c r="HR26" s="52">
        <f>HLOOKUP($B26,EM!$3:$10000,HR$23,0)</f>
        <v>203.77383542796204</v>
      </c>
      <c r="HS26" s="52">
        <f>HLOOKUP($B26,EM!$3:$10000,HS$23,0)</f>
        <v>202.23648491189564</v>
      </c>
      <c r="HT26" s="52">
        <f>HLOOKUP($B26,EM!$3:$10000,HT$23,0)</f>
        <v>202.69491358746993</v>
      </c>
      <c r="HU26" s="52">
        <f>HLOOKUP($B26,EM!$3:$10000,HU$23,0)</f>
        <v>203.47018892164635</v>
      </c>
      <c r="HV26" s="52">
        <f>HLOOKUP($B26,EM!$3:$10000,HV$23,0)</f>
        <v>202.0371463515871</v>
      </c>
      <c r="HW26" s="52">
        <f>HLOOKUP($B26,EM!$3:$10000,HW$23,0)</f>
        <v>203.04607699467095</v>
      </c>
      <c r="HX26" s="52">
        <f>HLOOKUP($B26,EM!$3:$10000,HX$23,0)</f>
        <v>204.11297288663559</v>
      </c>
      <c r="HY26" s="52">
        <f>HLOOKUP($B26,EM!$3:$10000,HY$23,0)</f>
        <v>203.37024671880232</v>
      </c>
      <c r="HZ26" s="52">
        <f>HLOOKUP($B26,EM!$3:$10000,HZ$23,0)</f>
        <v>204.43033582724914</v>
      </c>
      <c r="IA26" s="52">
        <f>HLOOKUP($B26,EM!$3:$10000,IA$23,0)</f>
        <v>205.09387043779265</v>
      </c>
      <c r="IB26" s="52">
        <f>HLOOKUP($B26,EM!$3:$10000,IB$23,0)</f>
        <v>203.18880982041711</v>
      </c>
      <c r="IC26" s="52">
        <f>HLOOKUP($B26,EM!$3:$10000,IC$23,0)</f>
        <v>203.69089502312207</v>
      </c>
      <c r="ID26" s="52">
        <f>HLOOKUP($B26,EM!$3:$10000,ID$23,0)</f>
        <v>204.18162251770283</v>
      </c>
      <c r="IE26" s="52">
        <f>HLOOKUP($B26,EM!$3:$10000,IE$23,0)</f>
        <v>201.78010937621812</v>
      </c>
      <c r="IF26" s="52">
        <f>HLOOKUP($B26,EM!$3:$10000,IF$23,0)</f>
        <v>201.98523193668646</v>
      </c>
      <c r="IG26" s="52">
        <f>HLOOKUP($B26,EM!$3:$10000,IG$23,0)</f>
        <v>202.04385083727371</v>
      </c>
      <c r="IH26" s="52">
        <f>HLOOKUP($B26,EM!$3:$10000,IH$23,0)</f>
        <v>198.4193480588556</v>
      </c>
      <c r="II26" s="52">
        <f>HLOOKUP($B26,EM!$3:$10000,II$23,0)</f>
        <v>198.41005247759864</v>
      </c>
      <c r="IJ26" s="52">
        <f>HLOOKUP($B26,EM!$3:$10000,IJ$23,0)</f>
        <v>198.04099616763071</v>
      </c>
      <c r="IK26" s="52">
        <f>HLOOKUP($B26,EM!$3:$10000,IK$23,0)</f>
        <v>194.37900008872899</v>
      </c>
      <c r="IL26" s="52">
        <f>HLOOKUP($B26,EM!$3:$10000,IL$23,0)</f>
        <v>194.58953826241114</v>
      </c>
      <c r="IM26" s="52">
        <f>HLOOKUP($B26,EM!$3:$10000,IM$23,0)</f>
        <v>195.60239037688726</v>
      </c>
      <c r="IN26" s="52">
        <f>HLOOKUP($B26,EM!$3:$10000,IN$23,0)</f>
        <v>194.73192186573775</v>
      </c>
      <c r="IO26" s="52">
        <f>HLOOKUP($B26,EM!$3:$10000,IO$23,0)</f>
        <v>195.78367375377837</v>
      </c>
      <c r="IP26" s="52">
        <f>HLOOKUP($B26,EM!$3:$10000,IP$23,0)</f>
        <v>196.16826841893703</v>
      </c>
      <c r="IQ26" s="52">
        <f>HLOOKUP($B26,EM!$3:$10000,IQ$23,0)</f>
        <v>194.6862750649056</v>
      </c>
      <c r="IR26" s="52">
        <f>HLOOKUP($B26,EM!$3:$10000,IR$23,0)</f>
        <v>194.83295957690822</v>
      </c>
      <c r="IS26" s="52">
        <f>HLOOKUP($B26,EM!$3:$10000,IS$23,0)</f>
        <v>195.51040952345286</v>
      </c>
      <c r="IT26" s="52">
        <f>HLOOKUP($B26,EM!$3:$10000,IT$23,0)</f>
        <v>200.31146222333641</v>
      </c>
      <c r="IU26" s="52">
        <f>HLOOKUP($B26,EM!$3:$10000,IU$23,0)</f>
        <v>202.23751423352167</v>
      </c>
      <c r="IV26" s="52">
        <f>HLOOKUP($B26,EM!$3:$10000,IV$23,0)</f>
        <v>204.46023530154673</v>
      </c>
      <c r="IW26" s="52">
        <f>HLOOKUP($B26,EM!$3:$10000,IW$23,0)</f>
        <v>210.61485775058532</v>
      </c>
      <c r="IX26" s="52">
        <f>HLOOKUP($B26,EM!$3:$10000,IX$23,0)</f>
        <v>211.95728719713273</v>
      </c>
      <c r="IY26" s="52">
        <f>HLOOKUP($B26,EM!$3:$10000,IY$23,0)</f>
        <v>213.22369665844789</v>
      </c>
      <c r="IZ26" s="52">
        <f>HLOOKUP($B26,EM!$3:$10000,IZ$23,0)</f>
        <v>218.79190401715022</v>
      </c>
      <c r="JA26" s="52">
        <f>HLOOKUP($B26,EM!$3:$10000,JA$23,0)</f>
        <v>220.60229017324446</v>
      </c>
      <c r="JB26" s="52">
        <f>HLOOKUP($B26,EM!$3:$10000,JB$23,0)</f>
        <v>222.1210567069115</v>
      </c>
      <c r="JC26" s="52">
        <f>HLOOKUP($B26,EM!$3:$10000,JC$23,0)</f>
        <v>227.29181117703951</v>
      </c>
      <c r="JD26" s="52">
        <f>HLOOKUP($B26,EM!$3:$10000,JD$23,0)</f>
        <v>227.83107142858836</v>
      </c>
      <c r="JE26" s="52">
        <f>HLOOKUP($B26,EM!$3:$10000,JE$23,0)</f>
        <v>228.52724034044886</v>
      </c>
      <c r="JF26" s="52">
        <f>HLOOKUP($B26,EM!$3:$10000,JF$23,0)</f>
        <v>228.49920150779334</v>
      </c>
      <c r="JG26" s="52">
        <f>HLOOKUP($B26,EM!$3:$10000,JG$23,0)</f>
        <v>229.47238695219468</v>
      </c>
      <c r="JH26" s="52">
        <f>HLOOKUP($B26,EM!$3:$10000,JH$23,0)</f>
        <v>230.26065927965669</v>
      </c>
      <c r="JI26" s="52">
        <f>HLOOKUP($B26,EM!$3:$10000,JI$23,0)</f>
        <v>226.77868279599193</v>
      </c>
      <c r="JJ26" s="52">
        <f>HLOOKUP($B26,EM!$3:$10000,JJ$23,0)</f>
        <v>227.01205894501069</v>
      </c>
      <c r="JK26" s="52">
        <f>HLOOKUP($B26,EM!$3:$10000,JK$23,0)</f>
        <v>227.30454988978886</v>
      </c>
      <c r="JL26" s="52">
        <f>HLOOKUP($B26,EM!$3:$10000,JL$23,0)</f>
        <v>222.34818845519459</v>
      </c>
      <c r="JM26" s="52">
        <f>HLOOKUP($B26,EM!$3:$10000,JM$23,0)</f>
        <v>223.14934339609059</v>
      </c>
      <c r="JN26" s="52">
        <f>HLOOKUP($B26,EM!$3:$10000,JN$23,0)</f>
        <v>224.12497892598498</v>
      </c>
      <c r="JO26" s="52">
        <f>HLOOKUP($B26,EM!$3:$10000,JO$23,0)</f>
        <v>219.46306677620657</v>
      </c>
      <c r="JP26" s="52">
        <f>HLOOKUP($B26,EM!$3:$10000,JP$23,0)</f>
        <v>220.74773386805381</v>
      </c>
      <c r="JQ26" s="52">
        <f>HLOOKUP($B26,EM!$3:$10000,JQ$23,0)</f>
        <v>222.05769701799306</v>
      </c>
      <c r="JR26" s="52">
        <f>HLOOKUP($B26,EM!$3:$10000,JR$23,0)</f>
        <v>217.89246410708526</v>
      </c>
      <c r="JS26" s="52">
        <f>HLOOKUP($B26,EM!$3:$10000,JS$23,0)</f>
        <v>219.31862070039071</v>
      </c>
      <c r="JT26" s="52">
        <f>HLOOKUP($B26,EM!$3:$10000,JT$23,0)</f>
        <v>220.52220174525851</v>
      </c>
      <c r="JU26" s="52">
        <f>HLOOKUP($B26,EM!$3:$10000,JU$23,0)</f>
        <v>219.53625914065623</v>
      </c>
      <c r="JV26" s="52">
        <f>HLOOKUP($B26,EM!$3:$10000,JV$23,0)</f>
        <v>220.57912707000503</v>
      </c>
      <c r="JW26" s="52">
        <f>HLOOKUP($B26,EM!$3:$10000,JW$23,0)</f>
        <v>221.37876792147253</v>
      </c>
      <c r="JX26" s="52">
        <f>HLOOKUP($B26,EM!$3:$10000,JX$23,0)</f>
        <v>220.00638598843415</v>
      </c>
      <c r="JY26" s="52">
        <f>HLOOKUP($B26,EM!$3:$10000,JY$23,0)</f>
        <v>220.70321819785147</v>
      </c>
      <c r="JZ26" s="52">
        <f>HLOOKUP($B26,EM!$3:$10000,JZ$23,0)</f>
        <v>221.7397124372641</v>
      </c>
      <c r="KA26" s="52">
        <f>HLOOKUP($B26,EM!$3:$10000,KA$23,0)</f>
        <v>223.00430036559439</v>
      </c>
      <c r="KB26" s="52">
        <f>HLOOKUP($B26,EM!$3:$10000,KB$23,0)</f>
        <v>224.17153500609081</v>
      </c>
      <c r="KC26" s="52">
        <f>HLOOKUP($B26,EM!$3:$10000,KC$23,0)</f>
        <v>225.26164252065882</v>
      </c>
      <c r="KD26" s="52">
        <f>HLOOKUP($B26,EM!$3:$10000,KD$23,0)</f>
        <v>225.18798574619998</v>
      </c>
      <c r="KE26" s="52">
        <f>HLOOKUP($B26,EM!$3:$10000,KE$23,0)</f>
        <v>225.97923046699401</v>
      </c>
      <c r="KF26" s="52">
        <f>HLOOKUP($B26,EM!$3:$10000,KF$23,0)</f>
        <v>226.69181093946852</v>
      </c>
      <c r="KG26" s="52">
        <f>HLOOKUP($B26,EM!$3:$10000,KG$23,0)</f>
        <v>227.31011992107787</v>
      </c>
      <c r="KH26" s="52">
        <f>HLOOKUP($B26,EM!$3:$10000,KH$23,0)</f>
        <v>228.25761389486513</v>
      </c>
      <c r="KI26" s="52">
        <f>HLOOKUP($B26,EM!$3:$10000,KI$23,0)</f>
        <v>229.15923639689885</v>
      </c>
      <c r="KJ26" s="52">
        <f>HLOOKUP($B26,EM!$3:$10000,KJ$23,0)</f>
        <v>229.56592812785411</v>
      </c>
      <c r="KK26" s="52">
        <f>HLOOKUP($B26,EM!$3:$10000,KK$23,0)</f>
        <v>229.92873498832472</v>
      </c>
      <c r="KL26" s="52">
        <f>HLOOKUP($B26,EM!$3:$10000,KL$23,0)</f>
        <v>230.33300955620996</v>
      </c>
      <c r="KM26" s="52">
        <f>HLOOKUP($B26,EM!$3:$10000,KM$23,0)</f>
        <v>229.16208738896114</v>
      </c>
      <c r="KN26" s="52">
        <f>HLOOKUP($B26,EM!$3:$10000,KN$23,0)</f>
        <v>229.76178736457209</v>
      </c>
      <c r="KO26" s="52">
        <f>HLOOKUP($B26,EM!$3:$10000,KO$23,0)</f>
        <v>230.62617823644223</v>
      </c>
      <c r="KP26" s="52">
        <f>HLOOKUP($B26,EM!$3:$10000,KP$23,0)</f>
        <v>229.27542927848191</v>
      </c>
      <c r="KQ26" s="52">
        <f>HLOOKUP($B26,EM!$3:$10000,KQ$23,0)</f>
        <v>229.83755048084919</v>
      </c>
      <c r="KR26" s="52">
        <f>HLOOKUP($B26,EM!$3:$10000,KR$23,0)</f>
        <v>230.44065679932442</v>
      </c>
      <c r="KS26" s="52">
        <f>HLOOKUP($B26,EM!$3:$10000,KS$23,0)</f>
        <v>228.59459006355945</v>
      </c>
      <c r="KT26" s="52">
        <f>HLOOKUP($B26,EM!$3:$10000,KT$23,0)</f>
        <v>229.90086234347515</v>
      </c>
      <c r="KU26" s="52">
        <f>HLOOKUP($B26,EM!$3:$10000,KU$23,0)</f>
        <v>230.87076476876877</v>
      </c>
      <c r="KV26" s="52">
        <f>HLOOKUP($B26,EM!$3:$10000,KV$23,0)</f>
        <v>230.05442896533225</v>
      </c>
      <c r="KW26" s="52">
        <f>HLOOKUP($B26,EM!$3:$10000,KW$23,0)</f>
        <v>230.8285303426747</v>
      </c>
      <c r="KX26" s="52">
        <f>HLOOKUP($B26,EM!$3:$10000,KX$23,0)</f>
        <v>232.00802543721636</v>
      </c>
      <c r="KY26" s="52">
        <f>HLOOKUP($B26,EM!$3:$10000,KY$23,0)</f>
        <v>231.04625633282146</v>
      </c>
      <c r="KZ26" s="52">
        <f>HLOOKUP($B26,EM!$3:$10000,KZ$23,0)</f>
        <v>232.41028538411967</v>
      </c>
      <c r="LA26" s="52">
        <f>HLOOKUP($B26,EM!$3:$10000,LA$23,0)</f>
        <v>233.75466803520038</v>
      </c>
      <c r="LB26" s="52">
        <f>HLOOKUP($B26,EM!$3:$10000,LB$23,0)</f>
        <v>233.02749955863766</v>
      </c>
      <c r="LC26" s="52">
        <f>HLOOKUP($B26,EM!$3:$10000,LC$23,0)</f>
        <v>234.13675875000993</v>
      </c>
      <c r="LD26" s="52">
        <f>HLOOKUP($B26,EM!$3:$10000,LD$23,0)</f>
        <v>234.9749999745228</v>
      </c>
      <c r="LE26" s="52">
        <f>HLOOKUP($B26,EM!$3:$10000,LE$23,0)</f>
        <v>232.63934506777719</v>
      </c>
      <c r="LF26" s="52">
        <f>HLOOKUP($B26,EM!$3:$10000,LF$23,0)</f>
        <v>233.37399176002612</v>
      </c>
      <c r="LG26" s="52">
        <f>HLOOKUP($B26,EM!$3:$10000,LG$23,0)</f>
        <v>234.46405286291662</v>
      </c>
      <c r="LH26" s="52">
        <f>HLOOKUP($B26,EM!$3:$10000,LH$23,0)</f>
        <v>232.52326137755438</v>
      </c>
      <c r="LI26" s="52">
        <f>HLOOKUP($B26,EM!$3:$10000,LI$23,0)</f>
        <v>233.74368648759756</v>
      </c>
      <c r="LJ26" s="52">
        <f>HLOOKUP($B26,EM!$3:$10000,LJ$23,0)</f>
        <v>234.80153091220384</v>
      </c>
      <c r="LK26" s="52">
        <f>HLOOKUP($B26,EM!$3:$10000,LK$23,0)</f>
        <v>232.00326037239458</v>
      </c>
      <c r="LL26" s="52">
        <f>HLOOKUP($B26,EM!$3:$10000,LL$23,0)</f>
        <v>233.18497078828653</v>
      </c>
      <c r="LM26" s="52">
        <f>HLOOKUP($B26,EM!$3:$10000,LM$23,0)</f>
        <v>234.18453947457132</v>
      </c>
      <c r="LN26" s="52">
        <f>HLOOKUP($B26,EM!$3:$10000,LN$23,0)</f>
        <v>231.13486272800543</v>
      </c>
      <c r="LO26" s="52">
        <f>HLOOKUP($B26,EM!$3:$10000,LO$23,0)</f>
        <v>231.9440527387242</v>
      </c>
      <c r="LP26" s="52">
        <f>HLOOKUP($B26,EM!$3:$10000,LP$23,0)</f>
        <v>233.2294085211133</v>
      </c>
      <c r="LQ26" s="52">
        <f>HLOOKUP($B26,EM!$3:$10000,LQ$23,0)</f>
        <v>231.08788935245812</v>
      </c>
      <c r="LR26" s="52">
        <f>HLOOKUP($B26,EM!$3:$10000,LR$23,0)</f>
        <v>232.74404462067491</v>
      </c>
      <c r="LS26" s="52">
        <f>HLOOKUP($B26,EM!$3:$10000,LS$23,0)</f>
        <v>234.25414146086734</v>
      </c>
      <c r="LT26" s="52">
        <f>HLOOKUP($B26,EM!$3:$10000,LT$23,0)</f>
        <v>230.46646917015093</v>
      </c>
      <c r="LU26" s="52">
        <f>HLOOKUP($B26,EM!$3:$10000,LU$23,0)</f>
        <v>231.8702052197705</v>
      </c>
      <c r="LV26" s="52">
        <f>HLOOKUP($B26,EM!$3:$10000,LV$23,0)</f>
        <v>232.96247225105327</v>
      </c>
      <c r="LW26" s="52">
        <f>HLOOKUP($B26,EM!$3:$10000,LW$23,0)</f>
        <v>230.90000963595963</v>
      </c>
      <c r="LX26" s="52">
        <f>HLOOKUP($B26,EM!$3:$10000,LX$23,0)</f>
        <v>231.53138862973185</v>
      </c>
      <c r="LY26" s="52">
        <f>HLOOKUP($B26,EM!$3:$10000,LY$23,0)</f>
        <v>232.50510408645195</v>
      </c>
      <c r="LZ26" s="52">
        <f>HLOOKUP($B26,EM!$3:$10000,LZ$23,0)</f>
        <v>231.85826470052078</v>
      </c>
      <c r="MA26" s="52">
        <f>HLOOKUP($B26,EM!$3:$10000,MA$23,0)</f>
        <v>232.92708605085849</v>
      </c>
      <c r="MB26" s="52">
        <f>HLOOKUP($B26,EM!$3:$10000,MB$23,0)</f>
        <v>233.64812359373227</v>
      </c>
      <c r="MC26" s="52">
        <f>HLOOKUP($B26,EM!$3:$10000,MC$23,0)</f>
        <v>233.25432429167594</v>
      </c>
      <c r="MD26" s="52">
        <f>HLOOKUP($B26,EM!$3:$10000,MD$23,0)</f>
        <v>234.12657740321981</v>
      </c>
      <c r="ME26" s="52">
        <f>HLOOKUP($B26,EM!$3:$10000,ME$23,0)</f>
        <v>235.05534330684327</v>
      </c>
      <c r="MF26" s="52">
        <f>HLOOKUP($B26,EM!$3:$10000,MF$23,0)</f>
        <v>234.36755761790974</v>
      </c>
      <c r="MG26" s="52">
        <f>HLOOKUP($B26,EM!$3:$10000,MG$23,0)</f>
        <v>234.89144137175145</v>
      </c>
      <c r="MH26" s="52">
        <f>HLOOKUP($B26,EM!$3:$10000,MH$23,0)</f>
        <v>235.6108999950126</v>
      </c>
      <c r="MI26" s="52">
        <f>HLOOKUP($B26,EM!$3:$10000,MI$23,0)</f>
        <v>234.77439408193783</v>
      </c>
      <c r="MJ26" s="52">
        <f>HLOOKUP($B26,EM!$3:$10000,MJ$23,0)</f>
        <v>235.75613319025325</v>
      </c>
      <c r="MK26" s="52">
        <f>HLOOKUP($B26,EM!$3:$10000,MK$23,0)</f>
        <v>236.48958027576521</v>
      </c>
      <c r="ML26" s="52">
        <f>HLOOKUP($B26,EM!$3:$10000,ML$23,0)</f>
        <v>235.83353160869382</v>
      </c>
      <c r="MM26" s="52">
        <f>HLOOKUP($B26,EM!$3:$10000,MM$23,0)</f>
        <v>236.43960643117924</v>
      </c>
      <c r="MN26" s="52">
        <f>HLOOKUP($B26,EM!$3:$10000,MN$23,0)</f>
        <v>237.2390267914202</v>
      </c>
      <c r="MO26" s="52">
        <f>HLOOKUP($B26,EM!$3:$10000,MO$23,0)</f>
        <v>235.30721152224473</v>
      </c>
      <c r="MP26" s="52">
        <f>HLOOKUP($B26,EM!$3:$10000,MP$23,0)</f>
        <v>236.16273188685489</v>
      </c>
      <c r="MQ26" s="52">
        <f>HLOOKUP($B26,EM!$3:$10000,MQ$23,0)</f>
        <v>236.80118881885485</v>
      </c>
      <c r="MR26" s="52">
        <f>HLOOKUP($B26,EM!$3:$10000,MR$23,0)</f>
        <v>236.21359870969249</v>
      </c>
      <c r="MS26" s="52">
        <f>HLOOKUP($B26,EM!$3:$10000,MS$23,0)</f>
        <v>236.86408628450067</v>
      </c>
      <c r="MT26" s="52">
        <f>HLOOKUP($B26,EM!$3:$10000,MT$23,0)</f>
        <v>237.53967977998269</v>
      </c>
      <c r="MU26" s="52">
        <f>HLOOKUP($B26,EM!$3:$10000,MU$23,0)</f>
        <v>237.70036447511646</v>
      </c>
      <c r="MV26" s="52">
        <f>HLOOKUP($B26,EM!$3:$10000,MV$23,0)</f>
        <v>238.49398471394551</v>
      </c>
      <c r="MW26" s="52">
        <f>HLOOKUP($B26,EM!$3:$10000,MW$23,0)</f>
        <v>239.34438495816656</v>
      </c>
      <c r="MX26" s="52">
        <f>HLOOKUP($B26,EM!$3:$10000,MX$23,0)</f>
        <v>238.07478907497449</v>
      </c>
      <c r="MY26" s="52">
        <f>HLOOKUP($B26,EM!$3:$10000,MY$23,0)</f>
        <v>238.87313239379441</v>
      </c>
      <c r="MZ26" s="52">
        <f>HLOOKUP($B26,EM!$3:$10000,MZ$23,0)</f>
        <v>239.51803571708501</v>
      </c>
      <c r="NA26" s="52">
        <f>HLOOKUP($B26,EM!$3:$10000,NA$23,0)</f>
        <v>238.46760623780506</v>
      </c>
      <c r="NB26" s="50">
        <f>HLOOKUP($B26,EM!$3:$10000,NB$23,0)</f>
        <v>238.97013878241907</v>
      </c>
      <c r="NC26" s="50">
        <f>HLOOKUP($B26,EM!$3:$10000,NC$23,0)</f>
        <v>239.59954467925945</v>
      </c>
      <c r="ND26" s="50">
        <f>HLOOKUP($B26,EM!$3:$10000,ND$23,0)</f>
        <v>239.04071517126059</v>
      </c>
      <c r="NE26" s="50">
        <f>HLOOKUP($B26,EM!$3:$10000,NE$23,0)</f>
        <v>239.82776960198544</v>
      </c>
      <c r="NF26" s="50">
        <f>HLOOKUP($B26,EM!$3:$10000,NF$23,0)</f>
        <v>240.88941043669129</v>
      </c>
      <c r="NG26" s="50">
        <f>HLOOKUP($B26,EM!$3:$10000,NG$23,0)</f>
        <v>239.51772864777135</v>
      </c>
      <c r="NH26" s="50">
        <f>HLOOKUP($B26,EM!$3:$10000,NH$23,0)</f>
        <v>240.11898853295205</v>
      </c>
      <c r="NI26" s="50">
        <f>HLOOKUP($B26,EM!$3:$10000,NI$23,0)</f>
        <v>240.42165186171266</v>
      </c>
      <c r="NJ26" s="50">
        <f>HLOOKUP($B26,EM!$3:$10000,NJ$23,0)</f>
        <v>240.50595350239524</v>
      </c>
      <c r="NK26" s="50">
        <f>HLOOKUP($B26,EM!$3:$10000,NK$23,0)</f>
        <v>240.99140784082232</v>
      </c>
      <c r="NL26" s="50">
        <f>HLOOKUP($B26,EM!$3:$10000,NL$23,0)</f>
        <v>241.43061038773078</v>
      </c>
      <c r="NM26" s="50">
        <f>HLOOKUP($B26,EM!$3:$10000,NM$23,0)</f>
        <v>240.94884789249323</v>
      </c>
      <c r="NN26" s="50">
        <f>HLOOKUP($B26,EM!$3:$10000,NN$23,0)</f>
        <v>241.44210664921593</v>
      </c>
      <c r="NO26" s="50">
        <f>HLOOKUP($B26,EM!$3:$10000,NO$23,0)</f>
        <v>242.15413948995112</v>
      </c>
      <c r="NP26" s="50">
        <f>HLOOKUP($B26,EM!$3:$10000,NP$23,0)</f>
        <v>242.03400832589645</v>
      </c>
      <c r="NQ26" s="50">
        <f>HLOOKUP($B26,EM!$3:$10000,NQ$23,0)</f>
        <v>243.13111149471624</v>
      </c>
      <c r="NR26" s="50">
        <f>HLOOKUP($B26,EM!$3:$10000,NR$23,0)</f>
        <v>244.08417590151515</v>
      </c>
      <c r="NS26" s="50">
        <f>HLOOKUP($B26,EM!$3:$10000,NS$23,0)</f>
        <v>243.06609178558952</v>
      </c>
      <c r="NT26" s="50">
        <f>HLOOKUP($B26,EM!$3:$10000,NT$23,0)</f>
        <v>243.65274264070371</v>
      </c>
      <c r="NU26" s="50">
        <f>HLOOKUP($B26,EM!$3:$10000,NU$23,0)</f>
        <v>244.26574969842193</v>
      </c>
      <c r="NV26" s="50">
        <f>HLOOKUP($B26,EM!$3:$10000,NV$23,0)</f>
        <v>242.84254626448609</v>
      </c>
      <c r="NW26" s="50">
        <f>HLOOKUP($B26,EM!$3:$10000,NW$23,0)</f>
        <v>243.91581725913869</v>
      </c>
    </row>
    <row r="27" spans="1:387" s="50" customFormat="1" ht="15" customHeight="1" x14ac:dyDescent="0.2">
      <c r="A27" s="48"/>
      <c r="B27" s="49" t="s">
        <v>189</v>
      </c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51"/>
      <c r="BY27" s="51"/>
      <c r="BZ27" s="51"/>
      <c r="CA27" s="51"/>
      <c r="CB27" s="51"/>
      <c r="CC27" s="51"/>
      <c r="CD27" s="51"/>
      <c r="CE27" s="51"/>
      <c r="CF27" s="51"/>
      <c r="CG27" s="51"/>
      <c r="CH27" s="51"/>
      <c r="CI27" s="51"/>
      <c r="CJ27" s="51"/>
      <c r="CK27" s="51"/>
      <c r="CL27" s="51"/>
      <c r="CM27" s="51"/>
      <c r="CN27" s="51"/>
      <c r="CO27" s="51"/>
      <c r="CP27" s="51"/>
      <c r="CQ27" s="51"/>
      <c r="CR27" s="51"/>
      <c r="CS27" s="51"/>
      <c r="CT27" s="51"/>
      <c r="CU27" s="51"/>
      <c r="CV27" s="51"/>
      <c r="CW27" s="51"/>
      <c r="CX27" s="51"/>
      <c r="CY27" s="51"/>
      <c r="CZ27" s="51"/>
      <c r="DA27" s="51"/>
      <c r="DB27" s="51"/>
      <c r="DC27" s="51"/>
      <c r="DD27" s="51"/>
      <c r="DE27" s="51"/>
      <c r="DF27" s="51"/>
      <c r="DG27" s="51"/>
      <c r="DH27" s="51"/>
      <c r="DI27" s="51"/>
      <c r="DJ27" s="51"/>
      <c r="DK27" s="51"/>
      <c r="DL27" s="51"/>
      <c r="DM27" s="51"/>
      <c r="DN27" s="51"/>
      <c r="DO27" s="51"/>
      <c r="DP27" s="51"/>
      <c r="DQ27" s="51"/>
      <c r="DR27" s="52">
        <f>HLOOKUP($B27,EM!$3:$10000,DR$23,0)</f>
        <v>190.90249508306718</v>
      </c>
      <c r="DS27" s="52">
        <f>HLOOKUP($B27,EM!$3:$10000,DS$23,0)</f>
        <v>192.84512472890012</v>
      </c>
      <c r="DT27" s="52">
        <f>HLOOKUP($B27,EM!$3:$10000,DT$23,0)</f>
        <v>194.54098722496397</v>
      </c>
      <c r="DU27" s="52">
        <f>HLOOKUP($B27,EM!$3:$10000,DU$23,0)</f>
        <v>195.4075709439692</v>
      </c>
      <c r="DV27" s="52">
        <f>HLOOKUP($B27,EM!$3:$10000,DV$23,0)</f>
        <v>200.02304926820008</v>
      </c>
      <c r="DW27" s="52">
        <f>HLOOKUP($B27,EM!$3:$10000,DW$23,0)</f>
        <v>205.03653099333525</v>
      </c>
      <c r="DX27" s="52">
        <f>HLOOKUP($B27,EM!$3:$10000,DX$23,0)</f>
        <v>210.24737602620206</v>
      </c>
      <c r="DY27" s="52">
        <f>HLOOKUP($B27,EM!$3:$10000,DY$23,0)</f>
        <v>211.98003934337547</v>
      </c>
      <c r="DZ27" s="52">
        <f>HLOOKUP($B27,EM!$3:$10000,DZ$23,0)</f>
        <v>211.7017646412865</v>
      </c>
      <c r="EA27" s="52">
        <f>HLOOKUP($B27,EM!$3:$10000,EA$23,0)</f>
        <v>210.1757908673313</v>
      </c>
      <c r="EB27" s="52">
        <f>HLOOKUP($B27,EM!$3:$10000,EB$23,0)</f>
        <v>209.60109311301719</v>
      </c>
      <c r="EC27" s="52">
        <f>HLOOKUP($B27,EM!$3:$10000,EC$23,0)</f>
        <v>211.64404280543656</v>
      </c>
      <c r="ED27" s="52">
        <f>HLOOKUP($B27,EM!$3:$10000,ED$23,0)</f>
        <v>214.15607693679388</v>
      </c>
      <c r="EE27" s="52">
        <f>HLOOKUP($B27,EM!$3:$10000,EE$23,0)</f>
        <v>216.10324367016088</v>
      </c>
      <c r="EF27" s="52">
        <f>HLOOKUP($B27,EM!$3:$10000,EF$23,0)</f>
        <v>218.49832176730692</v>
      </c>
      <c r="EG27" s="52">
        <f>HLOOKUP($B27,EM!$3:$10000,EG$23,0)</f>
        <v>221.63899458255</v>
      </c>
      <c r="EH27" s="52">
        <f>HLOOKUP($B27,EM!$3:$10000,EH$23,0)</f>
        <v>228.92051595387758</v>
      </c>
      <c r="EI27" s="52">
        <f>HLOOKUP($B27,EM!$3:$10000,EI$23,0)</f>
        <v>234.77840008118491</v>
      </c>
      <c r="EJ27" s="52">
        <f>HLOOKUP($B27,EM!$3:$10000,EJ$23,0)</f>
        <v>240.74567843014677</v>
      </c>
      <c r="EK27" s="52">
        <f>HLOOKUP($B27,EM!$3:$10000,EK$23,0)</f>
        <v>241.78265499209778</v>
      </c>
      <c r="EL27" s="52">
        <f>HLOOKUP($B27,EM!$3:$10000,EL$23,0)</f>
        <v>241.36247027436025</v>
      </c>
      <c r="EM27" s="52">
        <f>HLOOKUP($B27,EM!$3:$10000,EM$23,0)</f>
        <v>239.93303564071306</v>
      </c>
      <c r="EN27" s="52">
        <f>HLOOKUP($B27,EM!$3:$10000,EN$23,0)</f>
        <v>239.60686945909794</v>
      </c>
      <c r="EO27" s="52">
        <f>HLOOKUP($B27,EM!$3:$10000,EO$23,0)</f>
        <v>241.81920375278884</v>
      </c>
      <c r="EP27" s="52">
        <f>HLOOKUP($B27,EM!$3:$10000,EP$23,0)</f>
        <v>245.22932915547128</v>
      </c>
      <c r="EQ27" s="52">
        <f>HLOOKUP($B27,EM!$3:$10000,EQ$23,0)</f>
        <v>250.14601967987988</v>
      </c>
      <c r="ER27" s="52">
        <f>HLOOKUP($B27,EM!$3:$10000,ER$23,0)</f>
        <v>253.49741500503819</v>
      </c>
      <c r="ES27" s="52">
        <f>HLOOKUP($B27,EM!$3:$10000,ES$23,0)</f>
        <v>257.56844282518193</v>
      </c>
      <c r="ET27" s="52">
        <f>HLOOKUP($B27,EM!$3:$10000,ET$23,0)</f>
        <v>260.27305111631824</v>
      </c>
      <c r="EU27" s="52">
        <f>HLOOKUP($B27,EM!$3:$10000,EU$23,0)</f>
        <v>265.46549573863018</v>
      </c>
      <c r="EV27" s="52">
        <f>HLOOKUP($B27,EM!$3:$10000,EV$23,0)</f>
        <v>269.49720213347877</v>
      </c>
      <c r="EW27" s="52">
        <f>HLOOKUP($B27,EM!$3:$10000,EW$23,0)</f>
        <v>272.40749172615904</v>
      </c>
      <c r="EX27" s="52">
        <f>HLOOKUP($B27,EM!$3:$10000,EX$23,0)</f>
        <v>270.80438746412489</v>
      </c>
      <c r="EY27" s="52">
        <f>HLOOKUP($B27,EM!$3:$10000,EY$23,0)</f>
        <v>268.4342633484161</v>
      </c>
      <c r="EZ27" s="52">
        <f>HLOOKUP($B27,EM!$3:$10000,EZ$23,0)</f>
        <v>266.75730538374421</v>
      </c>
      <c r="FA27" s="52">
        <f>HLOOKUP($B27,EM!$3:$10000,FA$23,0)</f>
        <v>269.64743014293981</v>
      </c>
      <c r="FB27" s="52">
        <f>HLOOKUP($B27,EM!$3:$10000,FB$23,0)</f>
        <v>273.32776431431733</v>
      </c>
      <c r="FC27" s="52">
        <f>HLOOKUP($B27,EM!$3:$10000,FC$23,0)</f>
        <v>278.7573977904932</v>
      </c>
      <c r="FD27" s="52">
        <f>HLOOKUP($B27,EM!$3:$10000,FD$23,0)</f>
        <v>280.03786471677205</v>
      </c>
      <c r="FE27" s="52">
        <f>HLOOKUP($B27,EM!$3:$10000,FE$23,0)</f>
        <v>282.47402866214321</v>
      </c>
      <c r="FF27" s="52">
        <f>HLOOKUP($B27,EM!$3:$10000,FF$23,0)</f>
        <v>285.51261700786995</v>
      </c>
      <c r="FG27" s="52">
        <f>HLOOKUP($B27,EM!$3:$10000,FG$23,0)</f>
        <v>293.35371250839819</v>
      </c>
      <c r="FH27" s="52">
        <f>HLOOKUP($B27,EM!$3:$10000,FH$23,0)</f>
        <v>300.70076958855105</v>
      </c>
      <c r="FI27" s="52">
        <f>HLOOKUP($B27,EM!$3:$10000,FI$23,0)</f>
        <v>305.26230698321029</v>
      </c>
      <c r="FJ27" s="52">
        <f>HLOOKUP($B27,EM!$3:$10000,FJ$23,0)</f>
        <v>304.50058039832555</v>
      </c>
      <c r="FK27" s="52">
        <f>HLOOKUP($B27,EM!$3:$10000,FK$23,0)</f>
        <v>303.09282296067443</v>
      </c>
      <c r="FL27" s="52">
        <f>HLOOKUP($B27,EM!$3:$10000,FL$23,0)</f>
        <v>299.75907186481521</v>
      </c>
      <c r="FM27" s="52">
        <f>HLOOKUP($B27,EM!$3:$10000,FM$23,0)</f>
        <v>300.40056563004754</v>
      </c>
      <c r="FN27" s="52">
        <f>HLOOKUP($B27,EM!$3:$10000,FN$23,0)</f>
        <v>302.74422340180757</v>
      </c>
      <c r="FO27" s="52">
        <f>HLOOKUP($B27,EM!$3:$10000,FO$23,0)</f>
        <v>308.00346403503761</v>
      </c>
      <c r="FP27" s="52">
        <f>HLOOKUP($B27,EM!$3:$10000,FP$23,0)</f>
        <v>310.63094183809494</v>
      </c>
      <c r="FQ27" s="52">
        <f>HLOOKUP($B27,EM!$3:$10000,FQ$23,0)</f>
        <v>313.04290798328441</v>
      </c>
      <c r="FR27" s="52">
        <f>HLOOKUP($B27,EM!$3:$10000,FR$23,0)</f>
        <v>317.79928808148969</v>
      </c>
      <c r="FS27" s="52">
        <f>HLOOKUP($B27,EM!$3:$10000,FS$23,0)</f>
        <v>326.39001126681177</v>
      </c>
      <c r="FT27" s="52">
        <f>HLOOKUP($B27,EM!$3:$10000,FT$23,0)</f>
        <v>334.73900851073603</v>
      </c>
      <c r="FU27" s="52">
        <f>HLOOKUP($B27,EM!$3:$10000,FU$23,0)</f>
        <v>339.38296966226403</v>
      </c>
      <c r="FV27" s="52">
        <f>HLOOKUP($B27,EM!$3:$10000,FV$23,0)</f>
        <v>338.78508234944246</v>
      </c>
      <c r="FW27" s="52">
        <f>HLOOKUP($B27,EM!$3:$10000,FW$23,0)</f>
        <v>336.42378034838327</v>
      </c>
      <c r="FX27" s="52">
        <f>HLOOKUP($B27,EM!$3:$10000,FX$23,0)</f>
        <v>334.44359370018515</v>
      </c>
      <c r="FY27" s="52">
        <f>HLOOKUP($B27,EM!$3:$10000,FY$23,0)</f>
        <v>337.20869649177547</v>
      </c>
      <c r="FZ27" s="52">
        <f>HLOOKUP($B27,EM!$3:$10000,FZ$23,0)</f>
        <v>341.07706773539797</v>
      </c>
      <c r="GA27" s="52">
        <f>HLOOKUP($B27,EM!$3:$10000,GA$23,0)</f>
        <v>346.37134476680768</v>
      </c>
      <c r="GB27" s="52">
        <f>HLOOKUP($B27,EM!$3:$10000,GB$23,0)</f>
        <v>349.24206087377428</v>
      </c>
      <c r="GC27" s="52">
        <f>HLOOKUP($B27,EM!$3:$10000,GC$23,0)</f>
        <v>353.96970608426381</v>
      </c>
      <c r="GD27" s="52">
        <f>HLOOKUP($B27,EM!$3:$10000,GD$23,0)</f>
        <v>359.19012941303578</v>
      </c>
      <c r="GE27" s="52">
        <f>HLOOKUP($B27,EM!$3:$10000,GE$23,0)</f>
        <v>369.44067045456785</v>
      </c>
      <c r="GF27" s="52">
        <f>HLOOKUP($B27,EM!$3:$10000,GF$23,0)</f>
        <v>377.283530378026</v>
      </c>
      <c r="GG27" s="52">
        <f>HLOOKUP($B27,EM!$3:$10000,GG$23,0)</f>
        <v>384.06319945600291</v>
      </c>
      <c r="GH27" s="52">
        <f>HLOOKUP($B27,EM!$3:$10000,GH$23,0)</f>
        <v>383.18653332025536</v>
      </c>
      <c r="GI27" s="52">
        <f>HLOOKUP($B27,EM!$3:$10000,GI$23,0)</f>
        <v>381.8208699725036</v>
      </c>
      <c r="GJ27" s="52">
        <f>HLOOKUP($B27,EM!$3:$10000,GJ$23,0)</f>
        <v>379.57954873067843</v>
      </c>
      <c r="GK27" s="52">
        <f>HLOOKUP($B27,EM!$3:$10000,GK$23,0)</f>
        <v>386.98105086124002</v>
      </c>
      <c r="GL27" s="52">
        <f>HLOOKUP($B27,EM!$3:$10000,GL$23,0)</f>
        <v>393.59385594213109</v>
      </c>
      <c r="GM27" s="52">
        <f>HLOOKUP($B27,EM!$3:$10000,GM$23,0)</f>
        <v>402.73759968577127</v>
      </c>
      <c r="GN27" s="52">
        <f>HLOOKUP($B27,EM!$3:$10000,GN$23,0)</f>
        <v>405.46186868955527</v>
      </c>
      <c r="GO27" s="52">
        <f>HLOOKUP($B27,EM!$3:$10000,GO$23,0)</f>
        <v>413.86178213802839</v>
      </c>
      <c r="GP27" s="52">
        <f>HLOOKUP($B27,EM!$3:$10000,GP$23,0)</f>
        <v>427.12721784594277</v>
      </c>
      <c r="GQ27" s="52">
        <f>HLOOKUP($B27,EM!$3:$10000,GQ$23,0)</f>
        <v>442.19816233199396</v>
      </c>
      <c r="GR27" s="52">
        <f>HLOOKUP($B27,EM!$3:$10000,GR$23,0)</f>
        <v>450.3298834951205</v>
      </c>
      <c r="GS27" s="52">
        <f>HLOOKUP($B27,EM!$3:$10000,GS$23,0)</f>
        <v>449.97750302997525</v>
      </c>
      <c r="GT27" s="52">
        <f>HLOOKUP($B27,EM!$3:$10000,GT$23,0)</f>
        <v>445.41042030610771</v>
      </c>
      <c r="GU27" s="52">
        <f>HLOOKUP($B27,EM!$3:$10000,GU$23,0)</f>
        <v>447.26432468460791</v>
      </c>
      <c r="GV27" s="52">
        <f>HLOOKUP($B27,EM!$3:$10000,GV$23,0)</f>
        <v>447.63460143947088</v>
      </c>
      <c r="GW27" s="52">
        <f>HLOOKUP($B27,EM!$3:$10000,GW$23,0)</f>
        <v>458.64636494505066</v>
      </c>
      <c r="GX27" s="52">
        <f>HLOOKUP($B27,EM!$3:$10000,GX$23,0)</f>
        <v>463.75663787091253</v>
      </c>
      <c r="GY27" s="52">
        <f>HLOOKUP($B27,EM!$3:$10000,GY$23,0)</f>
        <v>471.8462649441397</v>
      </c>
      <c r="GZ27" s="52">
        <f>HLOOKUP($B27,EM!$3:$10000,GZ$23,0)</f>
        <v>473.07631978670679</v>
      </c>
      <c r="HA27" s="52">
        <f>HLOOKUP($B27,EM!$3:$10000,HA$23,0)</f>
        <v>478.50242441702289</v>
      </c>
      <c r="HB27" s="52">
        <f>HLOOKUP($B27,EM!$3:$10000,HB$23,0)</f>
        <v>488.79682397138424</v>
      </c>
      <c r="HC27" s="52">
        <f>HLOOKUP($B27,EM!$3:$10000,HC$23,0)</f>
        <v>504.1717533222174</v>
      </c>
      <c r="HD27" s="52">
        <f>HLOOKUP($B27,EM!$3:$10000,HD$23,0)</f>
        <v>514.76257592880393</v>
      </c>
      <c r="HE27" s="52">
        <f>HLOOKUP($B27,EM!$3:$10000,HE$23,0)</f>
        <v>521.91831915127068</v>
      </c>
      <c r="HF27" s="52">
        <f>HLOOKUP($B27,EM!$3:$10000,HF$23,0)</f>
        <v>521.20095520005225</v>
      </c>
      <c r="HG27" s="52">
        <f>HLOOKUP($B27,EM!$3:$10000,HG$23,0)</f>
        <v>524.71518155559954</v>
      </c>
      <c r="HH27" s="52">
        <f>HLOOKUP($B27,EM!$3:$10000,HH$23,0)</f>
        <v>532.91269048796994</v>
      </c>
      <c r="HI27" s="52">
        <f>HLOOKUP($B27,EM!$3:$10000,HI$23,0)</f>
        <v>541.77891571077691</v>
      </c>
      <c r="HJ27" s="52">
        <f>HLOOKUP($B27,EM!$3:$10000,HJ$23,0)</f>
        <v>550.57305165387618</v>
      </c>
      <c r="HK27" s="52">
        <f>HLOOKUP($B27,EM!$3:$10000,HK$23,0)</f>
        <v>557.55184846251461</v>
      </c>
      <c r="HL27" s="52">
        <f>HLOOKUP($B27,EM!$3:$10000,HL$23,0)</f>
        <v>567.23928652898621</v>
      </c>
      <c r="HM27" s="52">
        <f>HLOOKUP($B27,EM!$3:$10000,HM$23,0)</f>
        <v>580.70662263216616</v>
      </c>
      <c r="HN27" s="52">
        <f>HLOOKUP($B27,EM!$3:$10000,HN$23,0)</f>
        <v>603.26955893904164</v>
      </c>
      <c r="HO27" s="52">
        <f>HLOOKUP($B27,EM!$3:$10000,HO$23,0)</f>
        <v>629.74371676069461</v>
      </c>
      <c r="HP27" s="52">
        <f>HLOOKUP($B27,EM!$3:$10000,HP$23,0)</f>
        <v>641.3183311809164</v>
      </c>
      <c r="HQ27" s="52">
        <f>HLOOKUP($B27,EM!$3:$10000,HQ$23,0)</f>
        <v>636.28871758899322</v>
      </c>
      <c r="HR27" s="52">
        <f>HLOOKUP($B27,EM!$3:$10000,HR$23,0)</f>
        <v>625.63261133399999</v>
      </c>
      <c r="HS27" s="52">
        <f>HLOOKUP($B27,EM!$3:$10000,HS$23,0)</f>
        <v>627.87418463624374</v>
      </c>
      <c r="HT27" s="52">
        <f>HLOOKUP($B27,EM!$3:$10000,HT$23,0)</f>
        <v>638.44232180515985</v>
      </c>
      <c r="HU27" s="52">
        <f>HLOOKUP($B27,EM!$3:$10000,HU$23,0)</f>
        <v>650.2352205478536</v>
      </c>
      <c r="HV27" s="52">
        <f>HLOOKUP($B27,EM!$3:$10000,HV$23,0)</f>
        <v>658.2575474893257</v>
      </c>
      <c r="HW27" s="52">
        <f>HLOOKUP($B27,EM!$3:$10000,HW$23,0)</f>
        <v>663.2032249618685</v>
      </c>
      <c r="HX27" s="52">
        <f>HLOOKUP($B27,EM!$3:$10000,HX$23,0)</f>
        <v>668.83501089372862</v>
      </c>
      <c r="HY27" s="52">
        <f>HLOOKUP($B27,EM!$3:$10000,HY$23,0)</f>
        <v>686.32019006873634</v>
      </c>
      <c r="HZ27" s="52">
        <f>HLOOKUP($B27,EM!$3:$10000,HZ$23,0)</f>
        <v>711.95901966328529</v>
      </c>
      <c r="IA27" s="52">
        <f>HLOOKUP($B27,EM!$3:$10000,IA$23,0)</f>
        <v>726.06507686709335</v>
      </c>
      <c r="IB27" s="52">
        <f>HLOOKUP($B27,EM!$3:$10000,IB$23,0)</f>
        <v>725.71244434152948</v>
      </c>
      <c r="IC27" s="52">
        <f>HLOOKUP($B27,EM!$3:$10000,IC$23,0)</f>
        <v>718.93479174690094</v>
      </c>
      <c r="ID27" s="52">
        <f>HLOOKUP($B27,EM!$3:$10000,ID$23,0)</f>
        <v>722.44674955868118</v>
      </c>
      <c r="IE27" s="52">
        <f>HLOOKUP($B27,EM!$3:$10000,IE$23,0)</f>
        <v>724.82796433280669</v>
      </c>
      <c r="IF27" s="52">
        <f>HLOOKUP($B27,EM!$3:$10000,IF$23,0)</f>
        <v>735.63203005349385</v>
      </c>
      <c r="IG27" s="52">
        <f>HLOOKUP($B27,EM!$3:$10000,IG$23,0)</f>
        <v>741.17912368471809</v>
      </c>
      <c r="IH27" s="52">
        <f>HLOOKUP($B27,EM!$3:$10000,IH$23,0)</f>
        <v>761.53350660418107</v>
      </c>
      <c r="II27" s="52">
        <f>HLOOKUP($B27,EM!$3:$10000,II$23,0)</f>
        <v>771.8001795125009</v>
      </c>
      <c r="IJ27" s="52">
        <f>HLOOKUP($B27,EM!$3:$10000,IJ$23,0)</f>
        <v>793.21069558572549</v>
      </c>
      <c r="IK27" s="52">
        <f>HLOOKUP($B27,EM!$3:$10000,IK$23,0)</f>
        <v>807.3913626734269</v>
      </c>
      <c r="IL27" s="52">
        <f>HLOOKUP($B27,EM!$3:$10000,IL$23,0)</f>
        <v>840.76517033229072</v>
      </c>
      <c r="IM27" s="52">
        <f>HLOOKUP($B27,EM!$3:$10000,IM$23,0)</f>
        <v>855.06430581671498</v>
      </c>
      <c r="IN27" s="52">
        <f>HLOOKUP($B27,EM!$3:$10000,IN$23,0)</f>
        <v>866.67042778925634</v>
      </c>
      <c r="IO27" s="52">
        <f>HLOOKUP($B27,EM!$3:$10000,IO$23,0)</f>
        <v>854.72074746621922</v>
      </c>
      <c r="IP27" s="52">
        <f>HLOOKUP($B27,EM!$3:$10000,IP$23,0)</f>
        <v>854.15386358488058</v>
      </c>
      <c r="IQ27" s="52">
        <f>HLOOKUP($B27,EM!$3:$10000,IQ$23,0)</f>
        <v>854.13218638888429</v>
      </c>
      <c r="IR27" s="52">
        <f>HLOOKUP($B27,EM!$3:$10000,IR$23,0)</f>
        <v>863.16930857547425</v>
      </c>
      <c r="IS27" s="52">
        <f>HLOOKUP($B27,EM!$3:$10000,IS$23,0)</f>
        <v>869.86907450076819</v>
      </c>
      <c r="IT27" s="52">
        <f>HLOOKUP($B27,EM!$3:$10000,IT$23,0)</f>
        <v>871.2430558423323</v>
      </c>
      <c r="IU27" s="52">
        <f>HLOOKUP($B27,EM!$3:$10000,IU$23,0)</f>
        <v>867.70085078032503</v>
      </c>
      <c r="IV27" s="52">
        <f>HLOOKUP($B27,EM!$3:$10000,IV$23,0)</f>
        <v>873.79743612400739</v>
      </c>
      <c r="IW27" s="52">
        <f>HLOOKUP($B27,EM!$3:$10000,IW$23,0)</f>
        <v>891.15885363350276</v>
      </c>
      <c r="IX27" s="52">
        <f>HLOOKUP($B27,EM!$3:$10000,IX$23,0)</f>
        <v>924.52409123813572</v>
      </c>
      <c r="IY27" s="52">
        <f>HLOOKUP($B27,EM!$3:$10000,IY$23,0)</f>
        <v>950.00790367527111</v>
      </c>
      <c r="IZ27" s="52">
        <f>HLOOKUP($B27,EM!$3:$10000,IZ$23,0)</f>
        <v>970.08527219473774</v>
      </c>
      <c r="JA27" s="52">
        <f>HLOOKUP($B27,EM!$3:$10000,JA$23,0)</f>
        <v>967.17094963536067</v>
      </c>
      <c r="JB27" s="52">
        <f>HLOOKUP($B27,EM!$3:$10000,JB$23,0)</f>
        <v>969.94260599783365</v>
      </c>
      <c r="JC27" s="52">
        <f>HLOOKUP($B27,EM!$3:$10000,JC$23,0)</f>
        <v>973.87752119195545</v>
      </c>
      <c r="JD27" s="52">
        <f>HLOOKUP($B27,EM!$3:$10000,JD$23,0)</f>
        <v>990.10844772421467</v>
      </c>
      <c r="JE27" s="52">
        <f>HLOOKUP($B27,EM!$3:$10000,JE$23,0)</f>
        <v>1001.9389034692734</v>
      </c>
      <c r="JF27" s="52">
        <f>HLOOKUP($B27,EM!$3:$10000,JF$23,0)</f>
        <v>1009.5365086054737</v>
      </c>
      <c r="JG27" s="52">
        <f>HLOOKUP($B27,EM!$3:$10000,JG$23,0)</f>
        <v>1014.7201311131362</v>
      </c>
      <c r="JH27" s="52">
        <f>HLOOKUP($B27,EM!$3:$10000,JH$23,0)</f>
        <v>1030.4197142830735</v>
      </c>
      <c r="JI27" s="52">
        <f>HLOOKUP($B27,EM!$3:$10000,JI$23,0)</f>
        <v>1052.6600132541932</v>
      </c>
      <c r="JJ27" s="52">
        <f>HLOOKUP($B27,EM!$3:$10000,JJ$23,0)</f>
        <v>1092.9818663506314</v>
      </c>
      <c r="JK27" s="52">
        <f>HLOOKUP($B27,EM!$3:$10000,JK$23,0)</f>
        <v>1114.0939428882823</v>
      </c>
      <c r="JL27" s="52">
        <f>HLOOKUP($B27,EM!$3:$10000,JL$23,0)</f>
        <v>1133.9731919187618</v>
      </c>
      <c r="JM27" s="52">
        <f>HLOOKUP($B27,EM!$3:$10000,JM$23,0)</f>
        <v>1133.5091486881952</v>
      </c>
      <c r="JN27" s="52">
        <f>HLOOKUP($B27,EM!$3:$10000,JN$23,0)</f>
        <v>1148.1218473333063</v>
      </c>
      <c r="JO27" s="52">
        <f>HLOOKUP($B27,EM!$3:$10000,JO$23,0)</f>
        <v>1156.2525602547587</v>
      </c>
      <c r="JP27" s="52">
        <f>HLOOKUP($B27,EM!$3:$10000,JP$23,0)</f>
        <v>1164.8914269800257</v>
      </c>
      <c r="JQ27" s="52">
        <f>HLOOKUP($B27,EM!$3:$10000,JQ$23,0)</f>
        <v>1180.6570499796251</v>
      </c>
      <c r="JR27" s="52">
        <f>HLOOKUP($B27,EM!$3:$10000,JR$23,0)</f>
        <v>1201.2718113114595</v>
      </c>
      <c r="JS27" s="52">
        <f>HLOOKUP($B27,EM!$3:$10000,JS$23,0)</f>
        <v>1219.5230020984675</v>
      </c>
      <c r="JT27" s="52">
        <f>HLOOKUP($B27,EM!$3:$10000,JT$23,0)</f>
        <v>1217.6580070615505</v>
      </c>
      <c r="JU27" s="52">
        <f>HLOOKUP($B27,EM!$3:$10000,JU$23,0)</f>
        <v>1218.2246388824708</v>
      </c>
      <c r="JV27" s="52">
        <f>HLOOKUP($B27,EM!$3:$10000,JV$23,0)</f>
        <v>1230.293291723068</v>
      </c>
      <c r="JW27" s="52">
        <f>HLOOKUP($B27,EM!$3:$10000,JW$23,0)</f>
        <v>1242.4224390641191</v>
      </c>
      <c r="JX27" s="52">
        <f>HLOOKUP($B27,EM!$3:$10000,JX$23,0)</f>
        <v>1247.3396337093645</v>
      </c>
      <c r="JY27" s="52">
        <f>HLOOKUP($B27,EM!$3:$10000,JY$23,0)</f>
        <v>1235.8870165317255</v>
      </c>
      <c r="JZ27" s="52">
        <f>HLOOKUP($B27,EM!$3:$10000,JZ$23,0)</f>
        <v>1227.8969533238289</v>
      </c>
      <c r="KA27" s="52">
        <f>HLOOKUP($B27,EM!$3:$10000,KA$23,0)</f>
        <v>1222.3957346887823</v>
      </c>
      <c r="KB27" s="52">
        <f>HLOOKUP($B27,EM!$3:$10000,KB$23,0)</f>
        <v>1219.936885305741</v>
      </c>
      <c r="KC27" s="52">
        <f>HLOOKUP($B27,EM!$3:$10000,KC$23,0)</f>
        <v>1224.5284178902089</v>
      </c>
      <c r="KD27" s="52">
        <f>HLOOKUP($B27,EM!$3:$10000,KD$23,0)</f>
        <v>1232.5588107650747</v>
      </c>
      <c r="KE27" s="52">
        <f>HLOOKUP($B27,EM!$3:$10000,KE$23,0)</f>
        <v>1261.898139364486</v>
      </c>
      <c r="KF27" s="52">
        <f>HLOOKUP($B27,EM!$3:$10000,KF$23,0)</f>
        <v>1280.6549633511229</v>
      </c>
      <c r="KG27" s="52">
        <f>HLOOKUP($B27,EM!$3:$10000,KG$23,0)</f>
        <v>1300.3403779197308</v>
      </c>
      <c r="KH27" s="52">
        <f>HLOOKUP($B27,EM!$3:$10000,KH$23,0)</f>
        <v>1310.8792760800941</v>
      </c>
      <c r="KI27" s="52">
        <f>HLOOKUP($B27,EM!$3:$10000,KI$23,0)</f>
        <v>1330.5137744441531</v>
      </c>
      <c r="KJ27" s="52">
        <f>HLOOKUP($B27,EM!$3:$10000,KJ$23,0)</f>
        <v>20.370665663530886</v>
      </c>
      <c r="KK27" s="52">
        <f>HLOOKUP($B27,EM!$3:$10000,KK$23,0)</f>
        <v>20.643041705936731</v>
      </c>
      <c r="KL27" s="52">
        <f>HLOOKUP($B27,EM!$3:$10000,KL$23,0)</f>
        <v>20.615280235577359</v>
      </c>
      <c r="KM27" s="52">
        <f>HLOOKUP($B27,EM!$3:$10000,KM$23,0)</f>
        <v>20.02683989850788</v>
      </c>
      <c r="KN27" s="52">
        <f>HLOOKUP($B27,EM!$3:$10000,KN$23,0)</f>
        <v>19.805928787457532</v>
      </c>
      <c r="KO27" s="52">
        <f>HLOOKUP($B27,EM!$3:$10000,KO$23,0)</f>
        <v>19.787744685849276</v>
      </c>
      <c r="KP27" s="52">
        <f>HLOOKUP($B27,EM!$3:$10000,KP$23,0)</f>
        <v>19.231998074964697</v>
      </c>
      <c r="KQ27" s="52">
        <f>HLOOKUP($B27,EM!$3:$10000,KQ$23,0)</f>
        <v>19.471114728315747</v>
      </c>
      <c r="KR27" s="52">
        <f>HLOOKUP($B27,EM!$3:$10000,KR$23,0)</f>
        <v>19.726059637001086</v>
      </c>
      <c r="KS27" s="52">
        <f>HLOOKUP($B27,EM!$3:$10000,KS$23,0)</f>
        <v>19.273286279153858</v>
      </c>
      <c r="KT27" s="52">
        <f>HLOOKUP($B27,EM!$3:$10000,KT$23,0)</f>
        <v>19.568179569130038</v>
      </c>
      <c r="KU27" s="52">
        <f>HLOOKUP($B27,EM!$3:$10000,KU$23,0)</f>
        <v>19.905378356950372</v>
      </c>
      <c r="KV27" s="52">
        <f>HLOOKUP($B27,EM!$3:$10000,KV$23,0)</f>
        <v>19.560784757955002</v>
      </c>
      <c r="KW27" s="52">
        <f>HLOOKUP($B27,EM!$3:$10000,KW$23,0)</f>
        <v>19.808464774768943</v>
      </c>
      <c r="KX27" s="52">
        <f>HLOOKUP($B27,EM!$3:$10000,KX$23,0)</f>
        <v>19.829760670541184</v>
      </c>
      <c r="KY27" s="52">
        <f>HLOOKUP($B27,EM!$3:$10000,KY$23,0)</f>
        <v>19.277658958466855</v>
      </c>
      <c r="KZ27" s="52">
        <f>HLOOKUP($B27,EM!$3:$10000,KZ$23,0)</f>
        <v>19.081386191776712</v>
      </c>
      <c r="LA27" s="52">
        <f>HLOOKUP($B27,EM!$3:$10000,LA$23,0)</f>
        <v>19.156067722870365</v>
      </c>
      <c r="LB27" s="52">
        <f>HLOOKUP($B27,EM!$3:$10000,LB$23,0)</f>
        <v>18.749949787501713</v>
      </c>
      <c r="LC27" s="52">
        <f>HLOOKUP($B27,EM!$3:$10000,LC$23,0)</f>
        <v>19.004773790865855</v>
      </c>
      <c r="LD27" s="52">
        <f>HLOOKUP($B27,EM!$3:$10000,LD$23,0)</f>
        <v>19.261415613104663</v>
      </c>
      <c r="LE27" s="52">
        <f>HLOOKUP($B27,EM!$3:$10000,LE$23,0)</f>
        <v>18.780371496028593</v>
      </c>
      <c r="LF27" s="52">
        <f>HLOOKUP($B27,EM!$3:$10000,LF$23,0)</f>
        <v>19.003920620574526</v>
      </c>
      <c r="LG27" s="52">
        <f>HLOOKUP($B27,EM!$3:$10000,LG$23,0)</f>
        <v>19.354724032099632</v>
      </c>
      <c r="LH27" s="52">
        <f>HLOOKUP($B27,EM!$3:$10000,LH$23,0)</f>
        <v>19.192565146603528</v>
      </c>
      <c r="LI27" s="52">
        <f>HLOOKUP($B27,EM!$3:$10000,LI$23,0)</f>
        <v>19.455732836891723</v>
      </c>
      <c r="LJ27" s="52">
        <f>HLOOKUP($B27,EM!$3:$10000,LJ$23,0)</f>
        <v>19.419697833330289</v>
      </c>
      <c r="LK27" s="52">
        <f>HLOOKUP($B27,EM!$3:$10000,LK$23,0)</f>
        <v>18.701892806725898</v>
      </c>
      <c r="LL27" s="52">
        <f>HLOOKUP($B27,EM!$3:$10000,LL$23,0)</f>
        <v>18.608496487125915</v>
      </c>
      <c r="LM27" s="52">
        <f>HLOOKUP($B27,EM!$3:$10000,LM$23,0)</f>
        <v>18.730493325142827</v>
      </c>
      <c r="LN27" s="52">
        <f>HLOOKUP($B27,EM!$3:$10000,LN$23,0)</f>
        <v>18.320888224889</v>
      </c>
      <c r="LO27" s="52">
        <f>HLOOKUP($B27,EM!$3:$10000,LO$23,0)</f>
        <v>18.52998723793738</v>
      </c>
      <c r="LP27" s="52">
        <f>HLOOKUP($B27,EM!$3:$10000,LP$23,0)</f>
        <v>18.642148814343237</v>
      </c>
      <c r="LQ27" s="52">
        <f>HLOOKUP($B27,EM!$3:$10000,LQ$23,0)</f>
        <v>18.421213388742178</v>
      </c>
      <c r="LR27" s="52">
        <f>HLOOKUP($B27,EM!$3:$10000,LR$23,0)</f>
        <v>18.710093792149785</v>
      </c>
      <c r="LS27" s="52">
        <f>HLOOKUP($B27,EM!$3:$10000,LS$23,0)</f>
        <v>19.11837107282193</v>
      </c>
      <c r="LT27" s="52">
        <f>HLOOKUP($B27,EM!$3:$10000,LT$23,0)</f>
        <v>19.086890188973648</v>
      </c>
      <c r="LU27" s="52">
        <f>HLOOKUP($B27,EM!$3:$10000,LU$23,0)</f>
        <v>19.233302817425248</v>
      </c>
      <c r="LV27" s="52">
        <f>HLOOKUP($B27,EM!$3:$10000,LV$23,0)</f>
        <v>19.229827241919679</v>
      </c>
      <c r="LW27" s="52">
        <f>HLOOKUP($B27,EM!$3:$10000,LW$23,0)</f>
        <v>18.675420763280222</v>
      </c>
      <c r="LX27" s="52">
        <f>HLOOKUP($B27,EM!$3:$10000,LX$23,0)</f>
        <v>18.693187796602526</v>
      </c>
      <c r="LY27" s="52">
        <f>HLOOKUP($B27,EM!$3:$10000,LY$23,0)</f>
        <v>18.886015198716141</v>
      </c>
      <c r="LZ27" s="52">
        <f>HLOOKUP($B27,EM!$3:$10000,LZ$23,0)</f>
        <v>18.66814890060153</v>
      </c>
      <c r="MA27" s="52">
        <f>HLOOKUP($B27,EM!$3:$10000,MA$23,0)</f>
        <v>18.95694422603324</v>
      </c>
      <c r="MB27" s="52">
        <f>HLOOKUP($B27,EM!$3:$10000,MB$23,0)</f>
        <v>19.067130656239016</v>
      </c>
      <c r="MC27" s="52">
        <f>HLOOKUP($B27,EM!$3:$10000,MC$23,0)</f>
        <v>18.92189763544561</v>
      </c>
      <c r="MD27" s="52">
        <f>HLOOKUP($B27,EM!$3:$10000,MD$23,0)</f>
        <v>19.293298927666427</v>
      </c>
      <c r="ME27" s="52">
        <f>HLOOKUP($B27,EM!$3:$10000,ME$23,0)</f>
        <v>19.880210051482532</v>
      </c>
      <c r="MF27" s="52">
        <f>HLOOKUP($B27,EM!$3:$10000,MF$23,0)</f>
        <v>19.657363675756617</v>
      </c>
      <c r="MG27" s="52">
        <f>HLOOKUP($B27,EM!$3:$10000,MG$23,0)</f>
        <v>19.824436074199976</v>
      </c>
      <c r="MH27" s="52">
        <f>HLOOKUP($B27,EM!$3:$10000,MH$23,0)</f>
        <v>19.780922266860607</v>
      </c>
      <c r="MI27" s="52">
        <f>HLOOKUP($B27,EM!$3:$10000,MI$23,0)</f>
        <v>19.312037491273738</v>
      </c>
      <c r="MJ27" s="52">
        <f>HLOOKUP($B27,EM!$3:$10000,MJ$23,0)</f>
        <v>19.70471538216351</v>
      </c>
      <c r="MK27" s="52">
        <f>HLOOKUP($B27,EM!$3:$10000,MK$23,0)</f>
        <v>19.970071105061546</v>
      </c>
      <c r="ML27" s="52">
        <f>HLOOKUP($B27,EM!$3:$10000,ML$23,0)</f>
        <v>18.150712723677703</v>
      </c>
      <c r="MM27" s="52">
        <f>HLOOKUP($B27,EM!$3:$10000,MM$23,0)</f>
        <v>16.292112678742733</v>
      </c>
      <c r="MN27" s="52">
        <f>HLOOKUP($B27,EM!$3:$10000,MN$23,0)</f>
        <v>14.824884593248314</v>
      </c>
      <c r="MO27" s="52">
        <f>HLOOKUP($B27,EM!$3:$10000,MO$23,0)</f>
        <v>14.769538014835589</v>
      </c>
      <c r="MP27" s="52">
        <f>HLOOKUP($B27,EM!$3:$10000,MP$23,0)</f>
        <v>16.29890468643119</v>
      </c>
      <c r="MQ27" s="52">
        <f>HLOOKUP($B27,EM!$3:$10000,MQ$23,0)</f>
        <v>17.445378788030933</v>
      </c>
      <c r="MR27" s="52">
        <f>HLOOKUP($B27,EM!$3:$10000,MR$23,0)</f>
        <v>17.778572921310687</v>
      </c>
      <c r="MS27" s="52">
        <f>HLOOKUP($B27,EM!$3:$10000,MS$23,0)</f>
        <v>17.82555781020292</v>
      </c>
      <c r="MT27" s="52">
        <f>HLOOKUP($B27,EM!$3:$10000,MT$23,0)</f>
        <v>18.000602233478205</v>
      </c>
      <c r="MU27" s="52">
        <f>HLOOKUP($B27,EM!$3:$10000,MU$23,0)</f>
        <v>17.786955743028223</v>
      </c>
      <c r="MV27" s="52">
        <f>HLOOKUP($B27,EM!$3:$10000,MV$23,0)</f>
        <v>18.158292393945796</v>
      </c>
      <c r="MW27" s="52">
        <f>HLOOKUP($B27,EM!$3:$10000,MW$23,0)</f>
        <v>18.453994623573152</v>
      </c>
      <c r="MX27" s="52">
        <f>HLOOKUP($B27,EM!$3:$10000,MX$23,0)</f>
        <v>18.188729287666312</v>
      </c>
      <c r="MY27" s="52">
        <f>HLOOKUP($B27,EM!$3:$10000,MY$23,0)</f>
        <v>18.225767021371773</v>
      </c>
      <c r="MZ27" s="52">
        <f>HLOOKUP($B27,EM!$3:$10000,MZ$23,0)</f>
        <v>18.416183213148631</v>
      </c>
      <c r="NA27" s="52">
        <f>HLOOKUP($B27,EM!$3:$10000,NA$23,0)</f>
        <v>18.20997253857405</v>
      </c>
      <c r="NB27" s="50">
        <f>HLOOKUP($B27,EM!$3:$10000,NB$23,0)</f>
        <v>18.986870336055745</v>
      </c>
      <c r="NC27" s="50">
        <f>HLOOKUP($B27,EM!$3:$10000,NC$23,0)</f>
        <v>19.533799599526112</v>
      </c>
      <c r="ND27" s="50">
        <f>HLOOKUP($B27,EM!$3:$10000,ND$23,0)</f>
        <v>19.389328648297401</v>
      </c>
      <c r="NE27" s="50">
        <f>HLOOKUP($B27,EM!$3:$10000,NE$23,0)</f>
        <v>19.250469371846314</v>
      </c>
      <c r="NF27" s="50">
        <f>HLOOKUP($B27,EM!$3:$10000,NF$23,0)</f>
        <v>19.224865401291659</v>
      </c>
      <c r="NG27" s="50">
        <f>HLOOKUP($B27,EM!$3:$10000,NG$23,0)</f>
        <v>18.777460226405534</v>
      </c>
      <c r="NH27" s="50">
        <f>HLOOKUP($B27,EM!$3:$10000,NH$23,0)</f>
        <v>18.990026079718518</v>
      </c>
      <c r="NI27" s="50">
        <f>HLOOKUP($B27,EM!$3:$10000,NI$23,0)</f>
        <v>19.178959197317699</v>
      </c>
      <c r="NJ27" s="50">
        <f>HLOOKUP($B27,EM!$3:$10000,NJ$23,0)</f>
        <v>18.796554477610034</v>
      </c>
      <c r="NK27" s="50">
        <f>HLOOKUP($B27,EM!$3:$10000,NK$23,0)</f>
        <v>18.7804892871881</v>
      </c>
      <c r="NL27" s="50">
        <f>HLOOKUP($B27,EM!$3:$10000,NL$23,0)</f>
        <v>18.962431342913185</v>
      </c>
      <c r="NM27" s="50">
        <f>HLOOKUP($B27,EM!$3:$10000,NM$23,0)</f>
        <v>18.794691814613369</v>
      </c>
      <c r="NN27" s="50">
        <f>HLOOKUP($B27,EM!$3:$10000,NN$23,0)</f>
        <v>19.588070235178375</v>
      </c>
      <c r="NO27" s="50">
        <f>HLOOKUP($B27,EM!$3:$10000,NO$23,0)</f>
        <v>20.043558185826715</v>
      </c>
      <c r="NP27" s="50">
        <f>HLOOKUP($B27,EM!$3:$10000,NP$23,0)</f>
        <v>19.807316207504229</v>
      </c>
      <c r="NQ27" s="50">
        <f>HLOOKUP($B27,EM!$3:$10000,NQ$23,0)</f>
        <v>19.530401187388073</v>
      </c>
      <c r="NR27" s="50">
        <f>HLOOKUP($B27,EM!$3:$10000,NR$23,0)</f>
        <v>19.518191929349062</v>
      </c>
      <c r="NS27" s="50">
        <f>HLOOKUP($B27,EM!$3:$10000,NS$23,0)</f>
        <v>19.198249805127574</v>
      </c>
      <c r="NT27" s="50">
        <f>HLOOKUP($B27,EM!$3:$10000,NT$23,0)</f>
        <v>19.35442399724004</v>
      </c>
      <c r="NU27" s="50">
        <f>HLOOKUP($B27,EM!$3:$10000,NU$23,0)</f>
        <v>19.504198975791184</v>
      </c>
      <c r="NV27" s="50">
        <f>HLOOKUP($B27,EM!$3:$10000,NV$23,0)</f>
        <v>19.306237737651472</v>
      </c>
      <c r="NW27" s="50">
        <f>HLOOKUP($B27,EM!$3:$10000,NW$23,0)</f>
        <v>19.380567515519878</v>
      </c>
    </row>
    <row r="28" spans="1:387" s="50" customFormat="1" ht="15" customHeight="1" x14ac:dyDescent="0.2">
      <c r="A28" s="48"/>
      <c r="B28" s="49" t="s">
        <v>190</v>
      </c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I28" s="51"/>
      <c r="CJ28" s="51"/>
      <c r="CK28" s="51"/>
      <c r="CL28" s="51"/>
      <c r="CM28" s="51"/>
      <c r="CN28" s="51"/>
      <c r="CO28" s="51"/>
      <c r="CP28" s="51"/>
      <c r="CQ28" s="51"/>
      <c r="CR28" s="51"/>
      <c r="CS28" s="51"/>
      <c r="CT28" s="51"/>
      <c r="CU28" s="51"/>
      <c r="CV28" s="51"/>
      <c r="CW28" s="51"/>
      <c r="CX28" s="51"/>
      <c r="CY28" s="51"/>
      <c r="CZ28" s="51"/>
      <c r="DA28" s="51"/>
      <c r="DB28" s="51"/>
      <c r="DC28" s="51"/>
      <c r="DD28" s="51"/>
      <c r="DE28" s="51"/>
      <c r="DF28" s="51"/>
      <c r="DG28" s="51"/>
      <c r="DH28" s="51"/>
      <c r="DI28" s="51"/>
      <c r="DJ28" s="51"/>
      <c r="DK28" s="51"/>
      <c r="DL28" s="51"/>
      <c r="DM28" s="51"/>
      <c r="DN28" s="51"/>
      <c r="DO28" s="51"/>
      <c r="DP28" s="51"/>
      <c r="DQ28" s="51"/>
      <c r="DR28" s="52">
        <f>HLOOKUP($B28,EM!$3:$10000,DR$23,0)</f>
        <v>102.55050808282438</v>
      </c>
      <c r="DS28" s="52">
        <f>HLOOKUP($B28,EM!$3:$10000,DS$23,0)</f>
        <v>103.82977094505752</v>
      </c>
      <c r="DT28" s="52">
        <f>HLOOKUP($B28,EM!$3:$10000,DT$23,0)</f>
        <v>106.61124409245831</v>
      </c>
      <c r="DU28" s="52">
        <f>HLOOKUP($B28,EM!$3:$10000,DU$23,0)</f>
        <v>109.08811339652186</v>
      </c>
      <c r="DV28" s="52">
        <f>HLOOKUP($B28,EM!$3:$10000,DV$23,0)</f>
        <v>110.86360673496354</v>
      </c>
      <c r="DW28" s="52">
        <f>HLOOKUP($B28,EM!$3:$10000,DW$23,0)</f>
        <v>110.40598712379455</v>
      </c>
      <c r="DX28" s="52">
        <f>HLOOKUP($B28,EM!$3:$10000,DX$23,0)</f>
        <v>109.05640093865235</v>
      </c>
      <c r="DY28" s="52">
        <f>HLOOKUP($B28,EM!$3:$10000,DY$23,0)</f>
        <v>107.88391177421019</v>
      </c>
      <c r="DZ28" s="52">
        <f>HLOOKUP($B28,EM!$3:$10000,DZ$23,0)</f>
        <v>107.01703720873456</v>
      </c>
      <c r="EA28" s="52">
        <f>HLOOKUP($B28,EM!$3:$10000,EA$23,0)</f>
        <v>106.78965509547646</v>
      </c>
      <c r="EB28" s="52">
        <f>HLOOKUP($B28,EM!$3:$10000,EB$23,0)</f>
        <v>107.35905164480148</v>
      </c>
      <c r="EC28" s="52">
        <f>HLOOKUP($B28,EM!$3:$10000,EC$23,0)</f>
        <v>107.90825835043111</v>
      </c>
      <c r="ED28" s="52">
        <f>HLOOKUP($B28,EM!$3:$10000,ED$23,0)</f>
        <v>108.1569674074676</v>
      </c>
      <c r="EE28" s="52">
        <f>HLOOKUP($B28,EM!$3:$10000,EE$23,0)</f>
        <v>108.56776376410897</v>
      </c>
      <c r="EF28" s="52">
        <f>HLOOKUP($B28,EM!$3:$10000,EF$23,0)</f>
        <v>109.88063425101657</v>
      </c>
      <c r="EG28" s="52">
        <f>HLOOKUP($B28,EM!$3:$10000,EG$23,0)</f>
        <v>112.05240696837365</v>
      </c>
      <c r="EH28" s="52">
        <f>HLOOKUP($B28,EM!$3:$10000,EH$23,0)</f>
        <v>114.24898110198487</v>
      </c>
      <c r="EI28" s="52">
        <f>HLOOKUP($B28,EM!$3:$10000,EI$23,0)</f>
        <v>115.38164649463229</v>
      </c>
      <c r="EJ28" s="52">
        <f>HLOOKUP($B28,EM!$3:$10000,EJ$23,0)</f>
        <v>116.54228454932081</v>
      </c>
      <c r="EK28" s="52">
        <f>HLOOKUP($B28,EM!$3:$10000,EK$23,0)</f>
        <v>117.64288371962846</v>
      </c>
      <c r="EL28" s="52">
        <f>HLOOKUP($B28,EM!$3:$10000,EL$23,0)</f>
        <v>119.12323641431234</v>
      </c>
      <c r="EM28" s="52">
        <f>HLOOKUP($B28,EM!$3:$10000,EM$23,0)</f>
        <v>120.45569029153778</v>
      </c>
      <c r="EN28" s="52">
        <f>HLOOKUP($B28,EM!$3:$10000,EN$23,0)</f>
        <v>121.33734715809206</v>
      </c>
      <c r="EO28" s="52">
        <f>HLOOKUP($B28,EM!$3:$10000,EO$23,0)</f>
        <v>122.06284227991829</v>
      </c>
      <c r="EP28" s="52">
        <f>HLOOKUP($B28,EM!$3:$10000,EP$23,0)</f>
        <v>121.77216159537478</v>
      </c>
      <c r="EQ28" s="52">
        <f>HLOOKUP($B28,EM!$3:$10000,EQ$23,0)</f>
        <v>121.94080617212477</v>
      </c>
      <c r="ER28" s="52">
        <f>HLOOKUP($B28,EM!$3:$10000,ER$23,0)</f>
        <v>123.93978730872929</v>
      </c>
      <c r="ES28" s="52">
        <f>HLOOKUP($B28,EM!$3:$10000,ES$23,0)</f>
        <v>126.3068260109455</v>
      </c>
      <c r="ET28" s="52">
        <f>HLOOKUP($B28,EM!$3:$10000,ET$23,0)</f>
        <v>128.18869582021586</v>
      </c>
      <c r="EU28" s="52">
        <f>HLOOKUP($B28,EM!$3:$10000,EU$23,0)</f>
        <v>128.13331285529694</v>
      </c>
      <c r="EV28" s="52">
        <f>HLOOKUP($B28,EM!$3:$10000,EV$23,0)</f>
        <v>128.42013081085858</v>
      </c>
      <c r="EW28" s="52">
        <f>HLOOKUP($B28,EM!$3:$10000,EW$23,0)</f>
        <v>128.29451485931494</v>
      </c>
      <c r="EX28" s="52">
        <f>HLOOKUP($B28,EM!$3:$10000,EX$23,0)</f>
        <v>128.58373992940776</v>
      </c>
      <c r="EY28" s="52">
        <f>HLOOKUP($B28,EM!$3:$10000,EY$23,0)</f>
        <v>128.59221688418185</v>
      </c>
      <c r="EZ28" s="52">
        <f>HLOOKUP($B28,EM!$3:$10000,EZ$23,0)</f>
        <v>129.16118613656465</v>
      </c>
      <c r="FA28" s="52">
        <f>HLOOKUP($B28,EM!$3:$10000,FA$23,0)</f>
        <v>129.18147692947852</v>
      </c>
      <c r="FB28" s="52">
        <f>HLOOKUP($B28,EM!$3:$10000,FB$23,0)</f>
        <v>129.85430069105038</v>
      </c>
      <c r="FC28" s="52">
        <f>HLOOKUP($B28,EM!$3:$10000,FC$23,0)</f>
        <v>130.31729297376697</v>
      </c>
      <c r="FD28" s="52">
        <f>HLOOKUP($B28,EM!$3:$10000,FD$23,0)</f>
        <v>132.31828425062929</v>
      </c>
      <c r="FE28" s="52">
        <f>HLOOKUP($B28,EM!$3:$10000,FE$23,0)</f>
        <v>133.94420786621282</v>
      </c>
      <c r="FF28" s="52">
        <f>HLOOKUP($B28,EM!$3:$10000,FF$23,0)</f>
        <v>135.42530296090644</v>
      </c>
      <c r="FG28" s="52">
        <f>HLOOKUP($B28,EM!$3:$10000,FG$23,0)</f>
        <v>134.65993517198186</v>
      </c>
      <c r="FH28" s="52">
        <f>HLOOKUP($B28,EM!$3:$10000,FH$23,0)</f>
        <v>134.16316899528982</v>
      </c>
      <c r="FI28" s="52">
        <f>HLOOKUP($B28,EM!$3:$10000,FI$23,0)</f>
        <v>133.60803534499433</v>
      </c>
      <c r="FJ28" s="52">
        <f>HLOOKUP($B28,EM!$3:$10000,FJ$23,0)</f>
        <v>133.62105855224462</v>
      </c>
      <c r="FK28" s="52">
        <f>HLOOKUP($B28,EM!$3:$10000,FK$23,0)</f>
        <v>133.45332453997221</v>
      </c>
      <c r="FL28" s="52">
        <f>HLOOKUP($B28,EM!$3:$10000,FL$23,0)</f>
        <v>133.72221345949228</v>
      </c>
      <c r="FM28" s="52">
        <f>HLOOKUP($B28,EM!$3:$10000,FM$23,0)</f>
        <v>134.64276230749553</v>
      </c>
      <c r="FN28" s="52">
        <f>HLOOKUP($B28,EM!$3:$10000,FN$23,0)</f>
        <v>134.95270900508922</v>
      </c>
      <c r="FO28" s="52">
        <f>HLOOKUP($B28,EM!$3:$10000,FO$23,0)</f>
        <v>135.47387065330582</v>
      </c>
      <c r="FP28" s="52">
        <f>HLOOKUP($B28,EM!$3:$10000,FP$23,0)</f>
        <v>136.33619176467144</v>
      </c>
      <c r="FQ28" s="52">
        <f>HLOOKUP($B28,EM!$3:$10000,FQ$23,0)</f>
        <v>137.33995511287992</v>
      </c>
      <c r="FR28" s="52">
        <f>HLOOKUP($B28,EM!$3:$10000,FR$23,0)</f>
        <v>138.90051783666095</v>
      </c>
      <c r="FS28" s="52">
        <f>HLOOKUP($B28,EM!$3:$10000,FS$23,0)</f>
        <v>139.92209524745815</v>
      </c>
      <c r="FT28" s="52">
        <f>HLOOKUP($B28,EM!$3:$10000,FT$23,0)</f>
        <v>141.4220747949519</v>
      </c>
      <c r="FU28" s="52">
        <f>HLOOKUP($B28,EM!$3:$10000,FU$23,0)</f>
        <v>141.84585910874091</v>
      </c>
      <c r="FV28" s="52">
        <f>HLOOKUP($B28,EM!$3:$10000,FV$23,0)</f>
        <v>141.90484680726732</v>
      </c>
      <c r="FW28" s="52">
        <f>HLOOKUP($B28,EM!$3:$10000,FW$23,0)</f>
        <v>141.75062836658111</v>
      </c>
      <c r="FX28" s="52">
        <f>HLOOKUP($B28,EM!$3:$10000,FX$23,0)</f>
        <v>141.92257204970514</v>
      </c>
      <c r="FY28" s="52">
        <f>HLOOKUP($B28,EM!$3:$10000,FY$23,0)</f>
        <v>142.03796635591402</v>
      </c>
      <c r="FZ28" s="52">
        <f>HLOOKUP($B28,EM!$3:$10000,FZ$23,0)</f>
        <v>142.55493728494704</v>
      </c>
      <c r="GA28" s="52">
        <f>HLOOKUP($B28,EM!$3:$10000,GA$23,0)</f>
        <v>143.63496656744266</v>
      </c>
      <c r="GB28" s="52">
        <f>HLOOKUP($B28,EM!$3:$10000,GB$23,0)</f>
        <v>145.19194616251775</v>
      </c>
      <c r="GC28" s="52">
        <f>HLOOKUP($B28,EM!$3:$10000,GC$23,0)</f>
        <v>146.93282642712271</v>
      </c>
      <c r="GD28" s="52">
        <f>HLOOKUP($B28,EM!$3:$10000,GD$23,0)</f>
        <v>147.94253162864254</v>
      </c>
      <c r="GE28" s="52">
        <f>HLOOKUP($B28,EM!$3:$10000,GE$23,0)</f>
        <v>148.747497664512</v>
      </c>
      <c r="GF28" s="52">
        <f>HLOOKUP($B28,EM!$3:$10000,GF$23,0)</f>
        <v>149.37544438152042</v>
      </c>
      <c r="GG28" s="52">
        <f>HLOOKUP($B28,EM!$3:$10000,GG$23,0)</f>
        <v>150.79243078429175</v>
      </c>
      <c r="GH28" s="52">
        <f>HLOOKUP($B28,EM!$3:$10000,GH$23,0)</f>
        <v>152.24768111023286</v>
      </c>
      <c r="GI28" s="52">
        <f>HLOOKUP($B28,EM!$3:$10000,GI$23,0)</f>
        <v>153.33550736165293</v>
      </c>
      <c r="GJ28" s="52">
        <f>HLOOKUP($B28,EM!$3:$10000,GJ$23,0)</f>
        <v>154.13034120406087</v>
      </c>
      <c r="GK28" s="52">
        <f>HLOOKUP($B28,EM!$3:$10000,GK$23,0)</f>
        <v>155.19630809617482</v>
      </c>
      <c r="GL28" s="52">
        <f>HLOOKUP($B28,EM!$3:$10000,GL$23,0)</f>
        <v>156.86734678927249</v>
      </c>
      <c r="GM28" s="52">
        <f>HLOOKUP($B28,EM!$3:$10000,GM$23,0)</f>
        <v>158.8792028047387</v>
      </c>
      <c r="GN28" s="52">
        <f>HLOOKUP($B28,EM!$3:$10000,GN$23,0)</f>
        <v>160.97626122404407</v>
      </c>
      <c r="GO28" s="52">
        <f>HLOOKUP($B28,EM!$3:$10000,GO$23,0)</f>
        <v>162.78831056133095</v>
      </c>
      <c r="GP28" s="52">
        <f>HLOOKUP($B28,EM!$3:$10000,GP$23,0)</f>
        <v>164.08201307848435</v>
      </c>
      <c r="GQ28" s="52">
        <f>HLOOKUP($B28,EM!$3:$10000,GQ$23,0)</f>
        <v>165.77000795533041</v>
      </c>
      <c r="GR28" s="52">
        <f>HLOOKUP($B28,EM!$3:$10000,GR$23,0)</f>
        <v>167.44417632688982</v>
      </c>
      <c r="GS28" s="52">
        <f>HLOOKUP($B28,EM!$3:$10000,GS$23,0)</f>
        <v>168.76126848737212</v>
      </c>
      <c r="GT28" s="52">
        <f>HLOOKUP($B28,EM!$3:$10000,GT$23,0)</f>
        <v>169.7194760686121</v>
      </c>
      <c r="GU28" s="52">
        <f>HLOOKUP($B28,EM!$3:$10000,GU$23,0)</f>
        <v>170.75526318742394</v>
      </c>
      <c r="GV28" s="52">
        <f>HLOOKUP($B28,EM!$3:$10000,GV$23,0)</f>
        <v>173.73497027724486</v>
      </c>
      <c r="GW28" s="52">
        <f>HLOOKUP($B28,EM!$3:$10000,GW$23,0)</f>
        <v>178.37844695836637</v>
      </c>
      <c r="GX28" s="52">
        <f>HLOOKUP($B28,EM!$3:$10000,GX$23,0)</f>
        <v>184.91217627691435</v>
      </c>
      <c r="GY28" s="52">
        <f>HLOOKUP($B28,EM!$3:$10000,GY$23,0)</f>
        <v>191.45331885628107</v>
      </c>
      <c r="GZ28" s="52">
        <f>HLOOKUP($B28,EM!$3:$10000,GZ$23,0)</f>
        <v>197.83398578589387</v>
      </c>
      <c r="HA28" s="52">
        <f>HLOOKUP($B28,EM!$3:$10000,HA$23,0)</f>
        <v>202.55952908995582</v>
      </c>
      <c r="HB28" s="52">
        <f>HLOOKUP($B28,EM!$3:$10000,HB$23,0)</f>
        <v>205.42122527993243</v>
      </c>
      <c r="HC28" s="52">
        <f>HLOOKUP($B28,EM!$3:$10000,HC$23,0)</f>
        <v>207.72895526763438</v>
      </c>
      <c r="HD28" s="52">
        <f>HLOOKUP($B28,EM!$3:$10000,HD$23,0)</f>
        <v>209.28676588071903</v>
      </c>
      <c r="HE28" s="52">
        <f>HLOOKUP($B28,EM!$3:$10000,HE$23,0)</f>
        <v>211.87383261511675</v>
      </c>
      <c r="HF28" s="52">
        <f>HLOOKUP($B28,EM!$3:$10000,HF$23,0)</f>
        <v>216.91653136382394</v>
      </c>
      <c r="HG28" s="52">
        <f>HLOOKUP($B28,EM!$3:$10000,HG$23,0)</f>
        <v>221.52542850292676</v>
      </c>
      <c r="HH28" s="52">
        <f>HLOOKUP($B28,EM!$3:$10000,HH$23,0)</f>
        <v>226.2072554762866</v>
      </c>
      <c r="HI28" s="52">
        <f>HLOOKUP($B28,EM!$3:$10000,HI$23,0)</f>
        <v>227.41648191859608</v>
      </c>
      <c r="HJ28" s="52">
        <f>HLOOKUP($B28,EM!$3:$10000,HJ$23,0)</f>
        <v>229.26730826387899</v>
      </c>
      <c r="HK28" s="52">
        <f>HLOOKUP($B28,EM!$3:$10000,HK$23,0)</f>
        <v>229.82181275669853</v>
      </c>
      <c r="HL28" s="52">
        <f>HLOOKUP($B28,EM!$3:$10000,HL$23,0)</f>
        <v>231.83857036841681</v>
      </c>
      <c r="HM28" s="52">
        <f>HLOOKUP($B28,EM!$3:$10000,HM$23,0)</f>
        <v>235.41571287409761</v>
      </c>
      <c r="HN28" s="52">
        <f>HLOOKUP($B28,EM!$3:$10000,HN$23,0)</f>
        <v>239.87874970032959</v>
      </c>
      <c r="HO28" s="52">
        <f>HLOOKUP($B28,EM!$3:$10000,HO$23,0)</f>
        <v>242.62092758741977</v>
      </c>
      <c r="HP28" s="52">
        <f>HLOOKUP($B28,EM!$3:$10000,HP$23,0)</f>
        <v>244.16492290197075</v>
      </c>
      <c r="HQ28" s="52">
        <f>HLOOKUP($B28,EM!$3:$10000,HQ$23,0)</f>
        <v>245.12392115943626</v>
      </c>
      <c r="HR28" s="52">
        <f>HLOOKUP($B28,EM!$3:$10000,HR$23,0)</f>
        <v>247.70403479214994</v>
      </c>
      <c r="HS28" s="52">
        <f>HLOOKUP($B28,EM!$3:$10000,HS$23,0)</f>
        <v>250.48469967617723</v>
      </c>
      <c r="HT28" s="52">
        <f>HLOOKUP($B28,EM!$3:$10000,HT$23,0)</f>
        <v>254.47079882427514</v>
      </c>
      <c r="HU28" s="52">
        <f>HLOOKUP($B28,EM!$3:$10000,HU$23,0)</f>
        <v>256.75355541565261</v>
      </c>
      <c r="HV28" s="52">
        <f>HLOOKUP($B28,EM!$3:$10000,HV$23,0)</f>
        <v>259.32909617511376</v>
      </c>
      <c r="HW28" s="52">
        <f>HLOOKUP($B28,EM!$3:$10000,HW$23,0)</f>
        <v>262.10209604436409</v>
      </c>
      <c r="HX28" s="52">
        <f>HLOOKUP($B28,EM!$3:$10000,HX$23,0)</f>
        <v>267.93217710492547</v>
      </c>
      <c r="HY28" s="52">
        <f>HLOOKUP($B28,EM!$3:$10000,HY$23,0)</f>
        <v>274.82523071964135</v>
      </c>
      <c r="HZ28" s="52">
        <f>HLOOKUP($B28,EM!$3:$10000,HZ$23,0)</f>
        <v>281.54730667381023</v>
      </c>
      <c r="IA28" s="52">
        <f>HLOOKUP($B28,EM!$3:$10000,IA$23,0)</f>
        <v>284.89789244927971</v>
      </c>
      <c r="IB28" s="52">
        <f>HLOOKUP($B28,EM!$3:$10000,IB$23,0)</f>
        <v>286.04066252987775</v>
      </c>
      <c r="IC28" s="52">
        <f>HLOOKUP($B28,EM!$3:$10000,IC$23,0)</f>
        <v>286.8200734358125</v>
      </c>
      <c r="ID28" s="52">
        <f>HLOOKUP($B28,EM!$3:$10000,ID$23,0)</f>
        <v>286.2901342593666</v>
      </c>
      <c r="IE28" s="52">
        <f>HLOOKUP($B28,EM!$3:$10000,IE$23,0)</f>
        <v>286.94158360954879</v>
      </c>
      <c r="IF28" s="52">
        <f>HLOOKUP($B28,EM!$3:$10000,IF$23,0)</f>
        <v>286.71834559437082</v>
      </c>
      <c r="IG28" s="52">
        <f>HLOOKUP($B28,EM!$3:$10000,IG$23,0)</f>
        <v>288.55224797374103</v>
      </c>
      <c r="IH28" s="52">
        <f>HLOOKUP($B28,EM!$3:$10000,IH$23,0)</f>
        <v>289.76301950764326</v>
      </c>
      <c r="II28" s="52">
        <f>HLOOKUP($B28,EM!$3:$10000,II$23,0)</f>
        <v>290.92751738539135</v>
      </c>
      <c r="IJ28" s="52">
        <f>HLOOKUP($B28,EM!$3:$10000,IJ$23,0)</f>
        <v>295.01496425500756</v>
      </c>
      <c r="IK28" s="52">
        <f>HLOOKUP($B28,EM!$3:$10000,IK$23,0)</f>
        <v>302.56732628680561</v>
      </c>
      <c r="IL28" s="52">
        <f>HLOOKUP($B28,EM!$3:$10000,IL$23,0)</f>
        <v>310.84098824865276</v>
      </c>
      <c r="IM28" s="52">
        <f>HLOOKUP($B28,EM!$3:$10000,IM$23,0)</f>
        <v>316.6994379221386</v>
      </c>
      <c r="IN28" s="52">
        <f>HLOOKUP($B28,EM!$3:$10000,IN$23,0)</f>
        <v>320.95058406970622</v>
      </c>
      <c r="IO28" s="52">
        <f>HLOOKUP($B28,EM!$3:$10000,IO$23,0)</f>
        <v>324.91424167588991</v>
      </c>
      <c r="IP28" s="52">
        <f>HLOOKUP($B28,EM!$3:$10000,IP$23,0)</f>
        <v>328.0428986805826</v>
      </c>
      <c r="IQ28" s="52">
        <f>HLOOKUP($B28,EM!$3:$10000,IQ$23,0)</f>
        <v>330.4935060896799</v>
      </c>
      <c r="IR28" s="52">
        <f>HLOOKUP($B28,EM!$3:$10000,IR$23,0)</f>
        <v>331.23584406427955</v>
      </c>
      <c r="IS28" s="52">
        <f>HLOOKUP($B28,EM!$3:$10000,IS$23,0)</f>
        <v>333.19922399970972</v>
      </c>
      <c r="IT28" s="52">
        <f>HLOOKUP($B28,EM!$3:$10000,IT$23,0)</f>
        <v>331.89212843982125</v>
      </c>
      <c r="IU28" s="52">
        <f>HLOOKUP($B28,EM!$3:$10000,IU$23,0)</f>
        <v>332.95407521566744</v>
      </c>
      <c r="IV28" s="52">
        <f>HLOOKUP($B28,EM!$3:$10000,IV$23,0)</f>
        <v>335.46611978848324</v>
      </c>
      <c r="IW28" s="52">
        <f>HLOOKUP($B28,EM!$3:$10000,IW$23,0)</f>
        <v>341.26110793160734</v>
      </c>
      <c r="IX28" s="52">
        <f>HLOOKUP($B28,EM!$3:$10000,IX$23,0)</f>
        <v>345.51289815793081</v>
      </c>
      <c r="IY28" s="52">
        <f>HLOOKUP($B28,EM!$3:$10000,IY$23,0)</f>
        <v>347.83785997507573</v>
      </c>
      <c r="IZ28" s="52">
        <f>HLOOKUP($B28,EM!$3:$10000,IZ$23,0)</f>
        <v>348.10682606578814</v>
      </c>
      <c r="JA28" s="52">
        <f>HLOOKUP($B28,EM!$3:$10000,JA$23,0)</f>
        <v>347.91631190846562</v>
      </c>
      <c r="JB28" s="52">
        <f>HLOOKUP($B28,EM!$3:$10000,JB$23,0)</f>
        <v>348.01554029021497</v>
      </c>
      <c r="JC28" s="52">
        <f>HLOOKUP($B28,EM!$3:$10000,JC$23,0)</f>
        <v>349.83566282330531</v>
      </c>
      <c r="JD28" s="52">
        <f>HLOOKUP($B28,EM!$3:$10000,JD$23,0)</f>
        <v>353.92626350317397</v>
      </c>
      <c r="JE28" s="52">
        <f>HLOOKUP($B28,EM!$3:$10000,JE$23,0)</f>
        <v>357.43810406937422</v>
      </c>
      <c r="JF28" s="52">
        <f>HLOOKUP($B28,EM!$3:$10000,JF$23,0)</f>
        <v>360.2763751890372</v>
      </c>
      <c r="JG28" s="52">
        <f>HLOOKUP($B28,EM!$3:$10000,JG$23,0)</f>
        <v>363.72637176237828</v>
      </c>
      <c r="JH28" s="52">
        <f>HLOOKUP($B28,EM!$3:$10000,JH$23,0)</f>
        <v>368.64499521644427</v>
      </c>
      <c r="JI28" s="52">
        <f>HLOOKUP($B28,EM!$3:$10000,JI$23,0)</f>
        <v>373.19127643597932</v>
      </c>
      <c r="JJ28" s="52">
        <f>HLOOKUP($B28,EM!$3:$10000,JJ$23,0)</f>
        <v>375.57864994951706</v>
      </c>
      <c r="JK28" s="52">
        <f>HLOOKUP($B28,EM!$3:$10000,JK$23,0)</f>
        <v>377.26728684570435</v>
      </c>
      <c r="JL28" s="52">
        <f>HLOOKUP($B28,EM!$3:$10000,JL$23,0)</f>
        <v>377.87701129382873</v>
      </c>
      <c r="JM28" s="52">
        <f>HLOOKUP($B28,EM!$3:$10000,JM$23,0)</f>
        <v>379.02160533382101</v>
      </c>
      <c r="JN28" s="52">
        <f>HLOOKUP($B28,EM!$3:$10000,JN$23,0)</f>
        <v>379.60401574090673</v>
      </c>
      <c r="JO28" s="52">
        <f>HLOOKUP($B28,EM!$3:$10000,JO$23,0)</f>
        <v>381.44625830718002</v>
      </c>
      <c r="JP28" s="52">
        <f>HLOOKUP($B28,EM!$3:$10000,JP$23,0)</f>
        <v>384.25593608503885</v>
      </c>
      <c r="JQ28" s="52">
        <f>HLOOKUP($B28,EM!$3:$10000,JQ$23,0)</f>
        <v>386.97646382660372</v>
      </c>
      <c r="JR28" s="52">
        <f>HLOOKUP($B28,EM!$3:$10000,JR$23,0)</f>
        <v>390.11784292181028</v>
      </c>
      <c r="JS28" s="52">
        <f>HLOOKUP($B28,EM!$3:$10000,JS$23,0)</f>
        <v>393.72069778725609</v>
      </c>
      <c r="JT28" s="52">
        <f>HLOOKUP($B28,EM!$3:$10000,JT$23,0)</f>
        <v>397.67566112620545</v>
      </c>
      <c r="JU28" s="52">
        <f>HLOOKUP($B28,EM!$3:$10000,JU$23,0)</f>
        <v>129.61052215533388</v>
      </c>
      <c r="JV28" s="52">
        <f>HLOOKUP($B28,EM!$3:$10000,JV$23,0)</f>
        <v>130.53534663931617</v>
      </c>
      <c r="JW28" s="52">
        <f>HLOOKUP($B28,EM!$3:$10000,JW$23,0)</f>
        <v>131.69038641726573</v>
      </c>
      <c r="JX28" s="52">
        <f>HLOOKUP($B28,EM!$3:$10000,JX$23,0)</f>
        <v>129.12894479744776</v>
      </c>
      <c r="JY28" s="52">
        <f>HLOOKUP($B28,EM!$3:$10000,JY$23,0)</f>
        <v>130.81869823809359</v>
      </c>
      <c r="JZ28" s="52">
        <f>HLOOKUP($B28,EM!$3:$10000,JZ$23,0)</f>
        <v>132.53675585124282</v>
      </c>
      <c r="KA28" s="52">
        <f>HLOOKUP($B28,EM!$3:$10000,KA$23,0)</f>
        <v>129.7194447965619</v>
      </c>
      <c r="KB28" s="52">
        <f>HLOOKUP($B28,EM!$3:$10000,KB$23,0)</f>
        <v>130.35667887425873</v>
      </c>
      <c r="KC28" s="52">
        <f>HLOOKUP($B28,EM!$3:$10000,KC$23,0)</f>
        <v>131.52868434577985</v>
      </c>
      <c r="KD28" s="52">
        <f>HLOOKUP($B28,EM!$3:$10000,KD$23,0)</f>
        <v>129.10146090186521</v>
      </c>
      <c r="KE28" s="52">
        <f>HLOOKUP($B28,EM!$3:$10000,KE$23,0)</f>
        <v>131.02334777487053</v>
      </c>
      <c r="KF28" s="52">
        <f>HLOOKUP($B28,EM!$3:$10000,KF$23,0)</f>
        <v>133.0055257665361</v>
      </c>
      <c r="KG28" s="52">
        <f>HLOOKUP($B28,EM!$3:$10000,KG$23,0)</f>
        <v>133.18069124038144</v>
      </c>
      <c r="KH28" s="52">
        <f>HLOOKUP($B28,EM!$3:$10000,KH$23,0)</f>
        <v>135.48260547038808</v>
      </c>
      <c r="KI28" s="52">
        <f>HLOOKUP($B28,EM!$3:$10000,KI$23,0)</f>
        <v>136.94997402382791</v>
      </c>
      <c r="KJ28" s="52">
        <f>HLOOKUP($B28,EM!$3:$10000,KJ$23,0)</f>
        <v>135.5911925040204</v>
      </c>
      <c r="KK28" s="52">
        <f>HLOOKUP($B28,EM!$3:$10000,KK$23,0)</f>
        <v>136.50923935425197</v>
      </c>
      <c r="KL28" s="52">
        <f>HLOOKUP($B28,EM!$3:$10000,KL$23,0)</f>
        <v>137.68036732368154</v>
      </c>
      <c r="KM28" s="52">
        <f>HLOOKUP($B28,EM!$3:$10000,KM$23,0)</f>
        <v>136.10948697820382</v>
      </c>
      <c r="KN28" s="52">
        <f>HLOOKUP($B28,EM!$3:$10000,KN$23,0)</f>
        <v>137.18953771573069</v>
      </c>
      <c r="KO28" s="52">
        <f>HLOOKUP($B28,EM!$3:$10000,KO$23,0)</f>
        <v>138.17953990159714</v>
      </c>
      <c r="KP28" s="52">
        <f>HLOOKUP($B28,EM!$3:$10000,KP$23,0)</f>
        <v>137.08896052213501</v>
      </c>
      <c r="KQ28" s="52">
        <f>HLOOKUP($B28,EM!$3:$10000,KQ$23,0)</f>
        <v>137.72850029911956</v>
      </c>
      <c r="KR28" s="52">
        <f>HLOOKUP($B28,EM!$3:$10000,KR$23,0)</f>
        <v>138.31997224226214</v>
      </c>
      <c r="KS28" s="52">
        <f>HLOOKUP($B28,EM!$3:$10000,KS$23,0)</f>
        <v>137.85193933924941</v>
      </c>
      <c r="KT28" s="52">
        <f>HLOOKUP($B28,EM!$3:$10000,KT$23,0)</f>
        <v>139.24281182705533</v>
      </c>
      <c r="KU28" s="52">
        <f>HLOOKUP($B28,EM!$3:$10000,KU$23,0)</f>
        <v>140.26410568057551</v>
      </c>
      <c r="KV28" s="52">
        <f>HLOOKUP($B28,EM!$3:$10000,KV$23,0)</f>
        <v>140.2000641882741</v>
      </c>
      <c r="KW28" s="52">
        <f>HLOOKUP($B28,EM!$3:$10000,KW$23,0)</f>
        <v>141.55297175734762</v>
      </c>
      <c r="KX28" s="52">
        <f>HLOOKUP($B28,EM!$3:$10000,KX$23,0)</f>
        <v>142.48353607458048</v>
      </c>
      <c r="KY28" s="52">
        <f>HLOOKUP($B28,EM!$3:$10000,KY$23,0)</f>
        <v>142.61848196864767</v>
      </c>
      <c r="KZ28" s="52">
        <f>HLOOKUP($B28,EM!$3:$10000,KZ$23,0)</f>
        <v>143.03742037815732</v>
      </c>
      <c r="LA28" s="52">
        <f>HLOOKUP($B28,EM!$3:$10000,LA$23,0)</f>
        <v>143.57336728127484</v>
      </c>
      <c r="LB28" s="52">
        <f>HLOOKUP($B28,EM!$3:$10000,LB$23,0)</f>
        <v>142.15897206319593</v>
      </c>
      <c r="LC28" s="52">
        <f>HLOOKUP($B28,EM!$3:$10000,LC$23,0)</f>
        <v>142.12991179034364</v>
      </c>
      <c r="LD28" s="52">
        <f>HLOOKUP($B28,EM!$3:$10000,LD$23,0)</f>
        <v>142.80652081456429</v>
      </c>
      <c r="LE28" s="52">
        <f>HLOOKUP($B28,EM!$3:$10000,LE$23,0)</f>
        <v>140.51826645047683</v>
      </c>
      <c r="LF28" s="52">
        <f>HLOOKUP($B28,EM!$3:$10000,LF$23,0)</f>
        <v>141.66857207231917</v>
      </c>
      <c r="LG28" s="52">
        <f>HLOOKUP($B28,EM!$3:$10000,LG$23,0)</f>
        <v>142.43471823401569</v>
      </c>
      <c r="LH28" s="52">
        <f>HLOOKUP($B28,EM!$3:$10000,LH$23,0)</f>
        <v>139.83024081699423</v>
      </c>
      <c r="LI28" s="52">
        <f>HLOOKUP($B28,EM!$3:$10000,LI$23,0)</f>
        <v>140.84779555878052</v>
      </c>
      <c r="LJ28" s="52">
        <f>HLOOKUP($B28,EM!$3:$10000,LJ$23,0)</f>
        <v>141.47700153254129</v>
      </c>
      <c r="LK28" s="52">
        <f>HLOOKUP($B28,EM!$3:$10000,LK$23,0)</f>
        <v>138.47837896265395</v>
      </c>
      <c r="LL28" s="52">
        <f>HLOOKUP($B28,EM!$3:$10000,LL$23,0)</f>
        <v>138.60894640592815</v>
      </c>
      <c r="LM28" s="52">
        <f>HLOOKUP($B28,EM!$3:$10000,LM$23,0)</f>
        <v>139.02199340636176</v>
      </c>
      <c r="LN28" s="52">
        <f>HLOOKUP($B28,EM!$3:$10000,LN$23,0)</f>
        <v>136.88356599529649</v>
      </c>
      <c r="LO28" s="52">
        <f>HLOOKUP($B28,EM!$3:$10000,LO$23,0)</f>
        <v>137.99187876038468</v>
      </c>
      <c r="LP28" s="52">
        <f>HLOOKUP($B28,EM!$3:$10000,LP$23,0)</f>
        <v>139.56143782970508</v>
      </c>
      <c r="LQ28" s="52">
        <f>HLOOKUP($B28,EM!$3:$10000,LQ$23,0)</f>
        <v>138.79388924300326</v>
      </c>
      <c r="LR28" s="52">
        <f>HLOOKUP($B28,EM!$3:$10000,LR$23,0)</f>
        <v>139.84926167807561</v>
      </c>
      <c r="LS28" s="52">
        <f>HLOOKUP($B28,EM!$3:$10000,LS$23,0)</f>
        <v>141.0217142434193</v>
      </c>
      <c r="LT28" s="52">
        <f>HLOOKUP($B28,EM!$3:$10000,LT$23,0)</f>
        <v>140.33104023801636</v>
      </c>
      <c r="LU28" s="52">
        <f>HLOOKUP($B28,EM!$3:$10000,LU$23,0)</f>
        <v>140.79161881681671</v>
      </c>
      <c r="LV28" s="52">
        <f>HLOOKUP($B28,EM!$3:$10000,LV$23,0)</f>
        <v>140.53143821759107</v>
      </c>
      <c r="LW28" s="52">
        <f>HLOOKUP($B28,EM!$3:$10000,LW$23,0)</f>
        <v>138.78702560527313</v>
      </c>
      <c r="LX28" s="52">
        <f>HLOOKUP($B28,EM!$3:$10000,LX$23,0)</f>
        <v>138.60300606206056</v>
      </c>
      <c r="LY28" s="52">
        <f>HLOOKUP($B28,EM!$3:$10000,LY$23,0)</f>
        <v>138.80828614627049</v>
      </c>
      <c r="LZ28" s="52">
        <f>HLOOKUP($B28,EM!$3:$10000,LZ$23,0)</f>
        <v>137.53863267650951</v>
      </c>
      <c r="MA28" s="52">
        <f>HLOOKUP($B28,EM!$3:$10000,MA$23,0)</f>
        <v>138.1979746412085</v>
      </c>
      <c r="MB28" s="52">
        <f>HLOOKUP($B28,EM!$3:$10000,MB$23,0)</f>
        <v>138.62206214044707</v>
      </c>
      <c r="MC28" s="52">
        <f>HLOOKUP($B28,EM!$3:$10000,MC$23,0)</f>
        <v>137.1756295949408</v>
      </c>
      <c r="MD28" s="52">
        <f>HLOOKUP($B28,EM!$3:$10000,MD$23,0)</f>
        <v>137.72456466396724</v>
      </c>
      <c r="ME28" s="52">
        <f>HLOOKUP($B28,EM!$3:$10000,ME$23,0)</f>
        <v>137.96626703411758</v>
      </c>
      <c r="MF28" s="52">
        <f>HLOOKUP($B28,EM!$3:$10000,MF$23,0)</f>
        <v>136.80149180280367</v>
      </c>
      <c r="MG28" s="52">
        <f>HLOOKUP($B28,EM!$3:$10000,MG$23,0)</f>
        <v>136.96421242591049</v>
      </c>
      <c r="MH28" s="52">
        <f>HLOOKUP($B28,EM!$3:$10000,MH$23,0)</f>
        <v>137.15734562545947</v>
      </c>
      <c r="MI28" s="52">
        <f>HLOOKUP($B28,EM!$3:$10000,MI$23,0)</f>
        <v>135.30257185035512</v>
      </c>
      <c r="MJ28" s="52">
        <f>HLOOKUP($B28,EM!$3:$10000,MJ$23,0)</f>
        <v>135.07658532521029</v>
      </c>
      <c r="MK28" s="52">
        <f>HLOOKUP($B28,EM!$3:$10000,MK$23,0)</f>
        <v>135.33448225634893</v>
      </c>
      <c r="ML28" s="52">
        <f>HLOOKUP($B28,EM!$3:$10000,ML$23,0)</f>
        <v>134.00054438766227</v>
      </c>
      <c r="MM28" s="52">
        <f>HLOOKUP($B28,EM!$3:$10000,MM$23,0)</f>
        <v>134.92627093840366</v>
      </c>
      <c r="MN28" s="52">
        <f>HLOOKUP($B28,EM!$3:$10000,MN$23,0)</f>
        <v>135.67340671386106</v>
      </c>
      <c r="MO28" s="52">
        <f>HLOOKUP($B28,EM!$3:$10000,MO$23,0)</f>
        <v>133.85698775246888</v>
      </c>
      <c r="MP28" s="52">
        <f>HLOOKUP($B28,EM!$3:$10000,MP$23,0)</f>
        <v>134.77189105166011</v>
      </c>
      <c r="MQ28" s="52">
        <f>HLOOKUP($B28,EM!$3:$10000,MQ$23,0)</f>
        <v>135.67820943572261</v>
      </c>
      <c r="MR28" s="52">
        <f>HLOOKUP($B28,EM!$3:$10000,MR$23,0)</f>
        <v>132.48072868191116</v>
      </c>
      <c r="MS28" s="52">
        <f>HLOOKUP($B28,EM!$3:$10000,MS$23,0)</f>
        <v>133.04132955660373</v>
      </c>
      <c r="MT28" s="52">
        <f>HLOOKUP($B28,EM!$3:$10000,MT$23,0)</f>
        <v>133.11323041660157</v>
      </c>
      <c r="MU28" s="52">
        <f>HLOOKUP($B28,EM!$3:$10000,MU$23,0)</f>
        <v>130.01908898209723</v>
      </c>
      <c r="MV28" s="52">
        <f>HLOOKUP($B28,EM!$3:$10000,MV$23,0)</f>
        <v>130.06070377375531</v>
      </c>
      <c r="MW28" s="52">
        <f>HLOOKUP($B28,EM!$3:$10000,MW$23,0)</f>
        <v>130.69703100106423</v>
      </c>
      <c r="MX28" s="52">
        <f>HLOOKUP($B28,EM!$3:$10000,MX$23,0)</f>
        <v>128.64596954696975</v>
      </c>
      <c r="MY28" s="52">
        <f>HLOOKUP($B28,EM!$3:$10000,MY$23,0)</f>
        <v>129.52242583027288</v>
      </c>
      <c r="MZ28" s="52">
        <f>HLOOKUP($B28,EM!$3:$10000,MZ$23,0)</f>
        <v>130.08208599563744</v>
      </c>
      <c r="NA28" s="52">
        <f>HLOOKUP($B28,EM!$3:$10000,NA$23,0)</f>
        <v>128.05774083032492</v>
      </c>
      <c r="NB28" s="50">
        <f>HLOOKUP($B28,EM!$3:$10000,NB$23,0)</f>
        <v>128.74088808181142</v>
      </c>
      <c r="NC28" s="50">
        <f>HLOOKUP($B28,EM!$3:$10000,NC$23,0)</f>
        <v>130.07937363770856</v>
      </c>
      <c r="ND28" s="50">
        <f>HLOOKUP($B28,EM!$3:$10000,ND$23,0)</f>
        <v>129.86478013591579</v>
      </c>
      <c r="NE28" s="50">
        <f>HLOOKUP($B28,EM!$3:$10000,NE$23,0)</f>
        <v>131.13478707685093</v>
      </c>
      <c r="NF28" s="50">
        <f>HLOOKUP($B28,EM!$3:$10000,NF$23,0)</f>
        <v>131.70546148872327</v>
      </c>
      <c r="NG28" s="50">
        <f>HLOOKUP($B28,EM!$3:$10000,NG$23,0)</f>
        <v>130.06343636853427</v>
      </c>
      <c r="NH28" s="50">
        <f>HLOOKUP($B28,EM!$3:$10000,NH$23,0)</f>
        <v>130.45327278336774</v>
      </c>
      <c r="NI28" s="50">
        <f>HLOOKUP($B28,EM!$3:$10000,NI$23,0)</f>
        <v>131.09904265547016</v>
      </c>
      <c r="NJ28" s="50">
        <f>HLOOKUP($B28,EM!$3:$10000,NJ$23,0)</f>
        <v>130.38150565989361</v>
      </c>
      <c r="NK28" s="50">
        <f>HLOOKUP($B28,EM!$3:$10000,NK$23,0)</f>
        <v>131.56263519721793</v>
      </c>
      <c r="NL28" s="50">
        <f>HLOOKUP($B28,EM!$3:$10000,NL$23,0)</f>
        <v>132.73997355144755</v>
      </c>
      <c r="NM28" s="50">
        <f>HLOOKUP($B28,EM!$3:$10000,NM$23,0)</f>
        <v>131.39335791046469</v>
      </c>
      <c r="NN28" s="50">
        <f>HLOOKUP($B28,EM!$3:$10000,NN$23,0)</f>
        <v>131.54800984293601</v>
      </c>
      <c r="NO28" s="50">
        <f>HLOOKUP($B28,EM!$3:$10000,NO$23,0)</f>
        <v>131.65657406503911</v>
      </c>
      <c r="NP28" s="50">
        <f>HLOOKUP($B28,EM!$3:$10000,NP$23,0)</f>
        <v>132.15940414626908</v>
      </c>
      <c r="NQ28" s="50">
        <f>HLOOKUP($B28,EM!$3:$10000,NQ$23,0)</f>
        <v>132.82649499877562</v>
      </c>
      <c r="NR28" s="50">
        <f>HLOOKUP($B28,EM!$3:$10000,NR$23,0)</f>
        <v>133.04547689130757</v>
      </c>
      <c r="NS28" s="50">
        <f>HLOOKUP($B28,EM!$3:$10000,NS$23,0)</f>
        <v>133.03003016213586</v>
      </c>
      <c r="NT28" s="50">
        <f>HLOOKUP($B28,EM!$3:$10000,NT$23,0)</f>
        <v>132.76664072023877</v>
      </c>
      <c r="NU28" s="50">
        <f>HLOOKUP($B28,EM!$3:$10000,NU$23,0)</f>
        <v>132.89577040684355</v>
      </c>
      <c r="NV28" s="50">
        <f>HLOOKUP($B28,EM!$3:$10000,NV$23,0)</f>
        <v>133.4204242224705</v>
      </c>
      <c r="NW28" s="50">
        <f>HLOOKUP($B28,EM!$3:$10000,NW$23,0)</f>
        <v>134.07118555521564</v>
      </c>
    </row>
    <row r="29" spans="1:387" s="50" customFormat="1" ht="15" customHeight="1" x14ac:dyDescent="0.2">
      <c r="A29" s="48"/>
      <c r="B29" s="49" t="s">
        <v>191</v>
      </c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51"/>
      <c r="BX29" s="51"/>
      <c r="BY29" s="51"/>
      <c r="BZ29" s="51"/>
      <c r="CA29" s="51"/>
      <c r="CB29" s="51"/>
      <c r="CC29" s="51"/>
      <c r="CD29" s="51"/>
      <c r="CE29" s="51"/>
      <c r="CF29" s="51"/>
      <c r="CG29" s="51"/>
      <c r="CH29" s="51"/>
      <c r="CI29" s="51"/>
      <c r="CJ29" s="51"/>
      <c r="CK29" s="51"/>
      <c r="CL29" s="51"/>
      <c r="CM29" s="51"/>
      <c r="CN29" s="51"/>
      <c r="CO29" s="51"/>
      <c r="CP29" s="51"/>
      <c r="CQ29" s="51"/>
      <c r="CR29" s="51"/>
      <c r="CS29" s="51"/>
      <c r="CT29" s="51"/>
      <c r="CU29" s="51"/>
      <c r="CV29" s="51"/>
      <c r="CW29" s="51"/>
      <c r="CX29" s="51"/>
      <c r="CY29" s="51"/>
      <c r="CZ29" s="51"/>
      <c r="DA29" s="51"/>
      <c r="DB29" s="51"/>
      <c r="DC29" s="51"/>
      <c r="DD29" s="51"/>
      <c r="DE29" s="51"/>
      <c r="DF29" s="51"/>
      <c r="DG29" s="51"/>
      <c r="DH29" s="51"/>
      <c r="DI29" s="51"/>
      <c r="DJ29" s="51"/>
      <c r="DK29" s="51"/>
      <c r="DL29" s="51"/>
      <c r="DM29" s="51"/>
      <c r="DN29" s="51"/>
      <c r="DO29" s="51"/>
      <c r="DP29" s="51"/>
      <c r="DQ29" s="51"/>
      <c r="DR29" s="52">
        <f>HLOOKUP($B29,EM!$3:$10000,DR$23,0)</f>
        <v>62.322378258341494</v>
      </c>
      <c r="DS29" s="52">
        <f>HLOOKUP($B29,EM!$3:$10000,DS$23,0)</f>
        <v>62.613295178652905</v>
      </c>
      <c r="DT29" s="52">
        <f>HLOOKUP($B29,EM!$3:$10000,DT$23,0)</f>
        <v>64.27624088772221</v>
      </c>
      <c r="DU29" s="52">
        <f>HLOOKUP($B29,EM!$3:$10000,DU$23,0)</f>
        <v>71.158166046715692</v>
      </c>
      <c r="DV29" s="52">
        <f>HLOOKUP($B29,EM!$3:$10000,DV$23,0)</f>
        <v>77.397232408695714</v>
      </c>
      <c r="DW29" s="52">
        <f>HLOOKUP($B29,EM!$3:$10000,DW$23,0)</f>
        <v>83.291992837234858</v>
      </c>
      <c r="DX29" s="52">
        <f>HLOOKUP($B29,EM!$3:$10000,DX$23,0)</f>
        <v>83.460922434463896</v>
      </c>
      <c r="DY29" s="52">
        <f>HLOOKUP($B29,EM!$3:$10000,DY$23,0)</f>
        <v>87.445883381621286</v>
      </c>
      <c r="DZ29" s="52">
        <f>HLOOKUP($B29,EM!$3:$10000,DZ$23,0)</f>
        <v>94.703847451378749</v>
      </c>
      <c r="EA29" s="52">
        <f>HLOOKUP($B29,EM!$3:$10000,EA$23,0)</f>
        <v>101.160350427206</v>
      </c>
      <c r="EB29" s="52">
        <f>HLOOKUP($B29,EM!$3:$10000,EB$23,0)</f>
        <v>104.09906196818316</v>
      </c>
      <c r="EC29" s="52">
        <f>HLOOKUP($B29,EM!$3:$10000,EC$23,0)</f>
        <v>103.13636980998393</v>
      </c>
      <c r="ED29" s="52">
        <f>HLOOKUP($B29,EM!$3:$10000,ED$23,0)</f>
        <v>101.5982279604458</v>
      </c>
      <c r="EE29" s="52">
        <f>HLOOKUP($B29,EM!$3:$10000,EE$23,0)</f>
        <v>102.2288191764823</v>
      </c>
      <c r="EF29" s="52">
        <f>HLOOKUP($B29,EM!$3:$10000,EF$23,0)</f>
        <v>103.91730148268738</v>
      </c>
      <c r="EG29" s="52">
        <f>HLOOKUP($B29,EM!$3:$10000,EG$23,0)</f>
        <v>107.95834280002528</v>
      </c>
      <c r="EH29" s="52">
        <f>HLOOKUP($B29,EM!$3:$10000,EH$23,0)</f>
        <v>111.19610792216594</v>
      </c>
      <c r="EI29" s="52">
        <f>HLOOKUP($B29,EM!$3:$10000,EI$23,0)</f>
        <v>112.81993506944642</v>
      </c>
      <c r="EJ29" s="52">
        <f>HLOOKUP($B29,EM!$3:$10000,EJ$23,0)</f>
        <v>113.85886148085976</v>
      </c>
      <c r="EK29" s="52">
        <f>HLOOKUP($B29,EM!$3:$10000,EK$23,0)</f>
        <v>115.46078223353844</v>
      </c>
      <c r="EL29" s="52">
        <f>HLOOKUP($B29,EM!$3:$10000,EL$23,0)</f>
        <v>116.21724133398676</v>
      </c>
      <c r="EM29" s="52">
        <f>HLOOKUP($B29,EM!$3:$10000,EM$23,0)</f>
        <v>117.09769062788109</v>
      </c>
      <c r="EN29" s="52">
        <f>HLOOKUP($B29,EM!$3:$10000,EN$23,0)</f>
        <v>117.61524484777249</v>
      </c>
      <c r="EO29" s="52">
        <f>HLOOKUP($B29,EM!$3:$10000,EO$23,0)</f>
        <v>119.923427762412</v>
      </c>
      <c r="EP29" s="52">
        <f>HLOOKUP($B29,EM!$3:$10000,EP$23,0)</f>
        <v>120.02914176379022</v>
      </c>
      <c r="EQ29" s="52">
        <f>HLOOKUP($B29,EM!$3:$10000,EQ$23,0)</f>
        <v>120.20551953518385</v>
      </c>
      <c r="ER29" s="52">
        <f>HLOOKUP($B29,EM!$3:$10000,ER$23,0)</f>
        <v>119.82472380730636</v>
      </c>
      <c r="ES29" s="52">
        <f>HLOOKUP($B29,EM!$3:$10000,ES$23,0)</f>
        <v>121.18298286231455</v>
      </c>
      <c r="ET29" s="52">
        <f>HLOOKUP($B29,EM!$3:$10000,ET$23,0)</f>
        <v>122.0584249802999</v>
      </c>
      <c r="EU29" s="52">
        <f>HLOOKUP($B29,EM!$3:$10000,EU$23,0)</f>
        <v>122.69971903484181</v>
      </c>
      <c r="EV29" s="52">
        <f>HLOOKUP($B29,EM!$3:$10000,EV$23,0)</f>
        <v>123.64194436151308</v>
      </c>
      <c r="EW29" s="52">
        <f>HLOOKUP($B29,EM!$3:$10000,EW$23,0)</f>
        <v>125.52858565431583</v>
      </c>
      <c r="EX29" s="52">
        <f>HLOOKUP($B29,EM!$3:$10000,EX$23,0)</f>
        <v>127.27383681738893</v>
      </c>
      <c r="EY29" s="52">
        <f>HLOOKUP($B29,EM!$3:$10000,EY$23,0)</f>
        <v>128.79376506455813</v>
      </c>
      <c r="EZ29" s="52">
        <f>HLOOKUP($B29,EM!$3:$10000,EZ$23,0)</f>
        <v>128.92676817464027</v>
      </c>
      <c r="FA29" s="52">
        <f>HLOOKUP($B29,EM!$3:$10000,FA$23,0)</f>
        <v>129.05933315683038</v>
      </c>
      <c r="FB29" s="52">
        <f>HLOOKUP($B29,EM!$3:$10000,FB$23,0)</f>
        <v>130.15540396330491</v>
      </c>
      <c r="FC29" s="52">
        <f>HLOOKUP($B29,EM!$3:$10000,FC$23,0)</f>
        <v>132.32470033616929</v>
      </c>
      <c r="FD29" s="52">
        <f>HLOOKUP($B29,EM!$3:$10000,FD$23,0)</f>
        <v>136.11607134474596</v>
      </c>
      <c r="FE29" s="52">
        <f>HLOOKUP($B29,EM!$3:$10000,FE$23,0)</f>
        <v>138.07412748395043</v>
      </c>
      <c r="FF29" s="52">
        <f>HLOOKUP($B29,EM!$3:$10000,FF$23,0)</f>
        <v>140.30463658230201</v>
      </c>
      <c r="FG29" s="52">
        <f>HLOOKUP($B29,EM!$3:$10000,FG$23,0)</f>
        <v>141.54291118459142</v>
      </c>
      <c r="FH29" s="52">
        <f>HLOOKUP($B29,EM!$3:$10000,FH$23,0)</f>
        <v>144.8912097149227</v>
      </c>
      <c r="FI29" s="52">
        <f>HLOOKUP($B29,EM!$3:$10000,FI$23,0)</f>
        <v>146.92049293143236</v>
      </c>
      <c r="FJ29" s="52">
        <f>HLOOKUP($B29,EM!$3:$10000,FJ$23,0)</f>
        <v>148.77490052932109</v>
      </c>
      <c r="FK29" s="52">
        <f>HLOOKUP($B29,EM!$3:$10000,FK$23,0)</f>
        <v>147.45475860091994</v>
      </c>
      <c r="FL29" s="52">
        <f>HLOOKUP($B29,EM!$3:$10000,FL$23,0)</f>
        <v>146.5607899320714</v>
      </c>
      <c r="FM29" s="52">
        <f>HLOOKUP($B29,EM!$3:$10000,FM$23,0)</f>
        <v>145.72609370804534</v>
      </c>
      <c r="FN29" s="52">
        <f>HLOOKUP($B29,EM!$3:$10000,FN$23,0)</f>
        <v>148.06563406181482</v>
      </c>
      <c r="FO29" s="52">
        <f>HLOOKUP($B29,EM!$3:$10000,FO$23,0)</f>
        <v>151.04828357139326</v>
      </c>
      <c r="FP29" s="52">
        <f>HLOOKUP($B29,EM!$3:$10000,FP$23,0)</f>
        <v>154.86306312734436</v>
      </c>
      <c r="FQ29" s="52">
        <f>HLOOKUP($B29,EM!$3:$10000,FQ$23,0)</f>
        <v>156.70995996136963</v>
      </c>
      <c r="FR29" s="52">
        <f>HLOOKUP($B29,EM!$3:$10000,FR$23,0)</f>
        <v>157.67816001306875</v>
      </c>
      <c r="FS29" s="52">
        <f>HLOOKUP($B29,EM!$3:$10000,FS$23,0)</f>
        <v>156.88702621945075</v>
      </c>
      <c r="FT29" s="52">
        <f>HLOOKUP($B29,EM!$3:$10000,FT$23,0)</f>
        <v>156.27696442464105</v>
      </c>
      <c r="FU29" s="52">
        <f>HLOOKUP($B29,EM!$3:$10000,FU$23,0)</f>
        <v>156.02184881207882</v>
      </c>
      <c r="FV29" s="52">
        <f>HLOOKUP($B29,EM!$3:$10000,FV$23,0)</f>
        <v>156.47405938635808</v>
      </c>
      <c r="FW29" s="52">
        <f>HLOOKUP($B29,EM!$3:$10000,FW$23,0)</f>
        <v>158.00368903685094</v>
      </c>
      <c r="FX29" s="52">
        <f>HLOOKUP($B29,EM!$3:$10000,FX$23,0)</f>
        <v>159.49019438482776</v>
      </c>
      <c r="FY29" s="52">
        <f>HLOOKUP($B29,EM!$3:$10000,FY$23,0)</f>
        <v>160.80902192955278</v>
      </c>
      <c r="FZ29" s="52">
        <f>HLOOKUP($B29,EM!$3:$10000,FZ$23,0)</f>
        <v>161.45319511024238</v>
      </c>
      <c r="GA29" s="52">
        <f>HLOOKUP($B29,EM!$3:$10000,GA$23,0)</f>
        <v>162.28019280130837</v>
      </c>
      <c r="GB29" s="52">
        <f>HLOOKUP($B29,EM!$3:$10000,GB$23,0)</f>
        <v>163.79498869317089</v>
      </c>
      <c r="GC29" s="52">
        <f>HLOOKUP($B29,EM!$3:$10000,GC$23,0)</f>
        <v>164.46307113882582</v>
      </c>
      <c r="GD29" s="52">
        <f>HLOOKUP($B29,EM!$3:$10000,GD$23,0)</f>
        <v>165.16207289571867</v>
      </c>
      <c r="GE29" s="52">
        <f>HLOOKUP($B29,EM!$3:$10000,GE$23,0)</f>
        <v>164.77827286229578</v>
      </c>
      <c r="GF29" s="52">
        <f>HLOOKUP($B29,EM!$3:$10000,GF$23,0)</f>
        <v>165.34946645411205</v>
      </c>
      <c r="GG29" s="52">
        <f>HLOOKUP($B29,EM!$3:$10000,GG$23,0)</f>
        <v>166.09171769291865</v>
      </c>
      <c r="GH29" s="52">
        <f>HLOOKUP($B29,EM!$3:$10000,GH$23,0)</f>
        <v>167.14184766042834</v>
      </c>
      <c r="GI29" s="52">
        <f>HLOOKUP($B29,EM!$3:$10000,GI$23,0)</f>
        <v>168.3047642652877</v>
      </c>
      <c r="GJ29" s="52">
        <f>HLOOKUP($B29,EM!$3:$10000,GJ$23,0)</f>
        <v>169.08244127365029</v>
      </c>
      <c r="GK29" s="52">
        <f>HLOOKUP($B29,EM!$3:$10000,GK$23,0)</f>
        <v>170.12574896398399</v>
      </c>
      <c r="GL29" s="52">
        <f>HLOOKUP($B29,EM!$3:$10000,GL$23,0)</f>
        <v>171.68642310511251</v>
      </c>
      <c r="GM29" s="52">
        <f>HLOOKUP($B29,EM!$3:$10000,GM$23,0)</f>
        <v>174.13668463616921</v>
      </c>
      <c r="GN29" s="52">
        <f>HLOOKUP($B29,EM!$3:$10000,GN$23,0)</f>
        <v>176.91998595487158</v>
      </c>
      <c r="GO29" s="52">
        <f>HLOOKUP($B29,EM!$3:$10000,GO$23,0)</f>
        <v>177.72232330458587</v>
      </c>
      <c r="GP29" s="52">
        <f>HLOOKUP($B29,EM!$3:$10000,GP$23,0)</f>
        <v>176.62112014280467</v>
      </c>
      <c r="GQ29" s="52">
        <f>HLOOKUP($B29,EM!$3:$10000,GQ$23,0)</f>
        <v>174.84419859210732</v>
      </c>
      <c r="GR29" s="52">
        <f>HLOOKUP($B29,EM!$3:$10000,GR$23,0)</f>
        <v>174.18331396182154</v>
      </c>
      <c r="GS29" s="52">
        <f>HLOOKUP($B29,EM!$3:$10000,GS$23,0)</f>
        <v>175.73522554510933</v>
      </c>
      <c r="GT29" s="52">
        <f>HLOOKUP($B29,EM!$3:$10000,GT$23,0)</f>
        <v>178.62036030386045</v>
      </c>
      <c r="GU29" s="52">
        <f>HLOOKUP($B29,EM!$3:$10000,GU$23,0)</f>
        <v>181.46894267847611</v>
      </c>
      <c r="GV29" s="52">
        <f>HLOOKUP($B29,EM!$3:$10000,GV$23,0)</f>
        <v>183.39801978710739</v>
      </c>
      <c r="GW29" s="52">
        <f>HLOOKUP($B29,EM!$3:$10000,GW$23,0)</f>
        <v>184.322845177495</v>
      </c>
      <c r="GX29" s="52">
        <f>HLOOKUP($B29,EM!$3:$10000,GX$23,0)</f>
        <v>185.82937922910773</v>
      </c>
      <c r="GY29" s="52">
        <f>HLOOKUP($B29,EM!$3:$10000,GY$23,0)</f>
        <v>187.01345115218245</v>
      </c>
      <c r="GZ29" s="52">
        <f>HLOOKUP($B29,EM!$3:$10000,GZ$23,0)</f>
        <v>189.87398815928077</v>
      </c>
      <c r="HA29" s="52">
        <f>HLOOKUP($B29,EM!$3:$10000,HA$23,0)</f>
        <v>191.08353408979241</v>
      </c>
      <c r="HB29" s="52">
        <f>HLOOKUP($B29,EM!$3:$10000,HB$23,0)</f>
        <v>191.88399374854086</v>
      </c>
      <c r="HC29" s="52">
        <f>HLOOKUP($B29,EM!$3:$10000,HC$23,0)</f>
        <v>191.18461645345485</v>
      </c>
      <c r="HD29" s="52">
        <f>HLOOKUP($B29,EM!$3:$10000,HD$23,0)</f>
        <v>193.01004502077041</v>
      </c>
      <c r="HE29" s="52">
        <f>HLOOKUP($B29,EM!$3:$10000,HE$23,0)</f>
        <v>195.20944703878746</v>
      </c>
      <c r="HF29" s="52">
        <f>HLOOKUP($B29,EM!$3:$10000,HF$23,0)</f>
        <v>198.57821240064669</v>
      </c>
      <c r="HG29" s="52">
        <f>HLOOKUP($B29,EM!$3:$10000,HG$23,0)</f>
        <v>201.42917318381905</v>
      </c>
      <c r="HH29" s="52">
        <f>HLOOKUP($B29,EM!$3:$10000,HH$23,0)</f>
        <v>205.78453996884286</v>
      </c>
      <c r="HI29" s="52">
        <f>HLOOKUP($B29,EM!$3:$10000,HI$23,0)</f>
        <v>210.63693155253119</v>
      </c>
      <c r="HJ29" s="52">
        <f>HLOOKUP($B29,EM!$3:$10000,HJ$23,0)</f>
        <v>215.43355571453338</v>
      </c>
      <c r="HK29" s="52">
        <f>HLOOKUP($B29,EM!$3:$10000,HK$23,0)</f>
        <v>218.56197663276183</v>
      </c>
      <c r="HL29" s="52">
        <f>HLOOKUP($B29,EM!$3:$10000,HL$23,0)</f>
        <v>221.61065827463986</v>
      </c>
      <c r="HM29" s="52">
        <f>HLOOKUP($B29,EM!$3:$10000,HM$23,0)</f>
        <v>223.24406164584622</v>
      </c>
      <c r="HN29" s="52">
        <f>HLOOKUP($B29,EM!$3:$10000,HN$23,0)</f>
        <v>225.0395723371056</v>
      </c>
      <c r="HO29" s="52">
        <f>HLOOKUP($B29,EM!$3:$10000,HO$23,0)</f>
        <v>224.78833728587281</v>
      </c>
      <c r="HP29" s="52">
        <f>HLOOKUP($B29,EM!$3:$10000,HP$23,0)</f>
        <v>224.92497059848898</v>
      </c>
      <c r="HQ29" s="52">
        <f>HLOOKUP($B29,EM!$3:$10000,HQ$23,0)</f>
        <v>227.68473819041915</v>
      </c>
      <c r="HR29" s="52">
        <f>HLOOKUP($B29,EM!$3:$10000,HR$23,0)</f>
        <v>231.37984624214579</v>
      </c>
      <c r="HS29" s="52">
        <f>HLOOKUP($B29,EM!$3:$10000,HS$23,0)</f>
        <v>234.86571693057613</v>
      </c>
      <c r="HT29" s="52">
        <f>HLOOKUP($B29,EM!$3:$10000,HT$23,0)</f>
        <v>236.88229443821677</v>
      </c>
      <c r="HU29" s="52">
        <f>HLOOKUP($B29,EM!$3:$10000,HU$23,0)</f>
        <v>239.19554711846413</v>
      </c>
      <c r="HV29" s="52">
        <f>HLOOKUP($B29,EM!$3:$10000,HV$23,0)</f>
        <v>243.99048135859704</v>
      </c>
      <c r="HW29" s="52">
        <f>HLOOKUP($B29,EM!$3:$10000,HW$23,0)</f>
        <v>248.23756796458923</v>
      </c>
      <c r="HX29" s="52">
        <f>HLOOKUP($B29,EM!$3:$10000,HX$23,0)</f>
        <v>253.72975145004685</v>
      </c>
      <c r="HY29" s="52">
        <f>HLOOKUP($B29,EM!$3:$10000,HY$23,0)</f>
        <v>256.14145772660441</v>
      </c>
      <c r="HZ29" s="52">
        <f>HLOOKUP($B29,EM!$3:$10000,HZ$23,0)</f>
        <v>257.85034427463859</v>
      </c>
      <c r="IA29" s="52">
        <f>HLOOKUP($B29,EM!$3:$10000,IA$23,0)</f>
        <v>257.64655221514334</v>
      </c>
      <c r="IB29" s="52">
        <f>HLOOKUP($B29,EM!$3:$10000,IB$23,0)</f>
        <v>258.75802008753794</v>
      </c>
      <c r="IC29" s="52">
        <f>HLOOKUP($B29,EM!$3:$10000,IC$23,0)</f>
        <v>260.43705134921487</v>
      </c>
      <c r="ID29" s="52">
        <f>HLOOKUP($B29,EM!$3:$10000,ID$23,0)</f>
        <v>265.1525592614916</v>
      </c>
      <c r="IE29" s="52">
        <f>HLOOKUP($B29,EM!$3:$10000,IE$23,0)</f>
        <v>270.72642230396434</v>
      </c>
      <c r="IF29" s="52">
        <f>HLOOKUP($B29,EM!$3:$10000,IF$23,0)</f>
        <v>276.79643388931765</v>
      </c>
      <c r="IG29" s="52">
        <f>HLOOKUP($B29,EM!$3:$10000,IG$23,0)</f>
        <v>280.69621025632358</v>
      </c>
      <c r="IH29" s="52">
        <f>HLOOKUP($B29,EM!$3:$10000,IH$23,0)</f>
        <v>284.39382189600468</v>
      </c>
      <c r="II29" s="52">
        <f>HLOOKUP($B29,EM!$3:$10000,II$23,0)</f>
        <v>288.55728866431707</v>
      </c>
      <c r="IJ29" s="52">
        <f>HLOOKUP($B29,EM!$3:$10000,IJ$23,0)</f>
        <v>296.86782369983985</v>
      </c>
      <c r="IK29" s="52">
        <f>HLOOKUP($B29,EM!$3:$10000,IK$23,0)</f>
        <v>300.79338702277698</v>
      </c>
      <c r="IL29" s="52">
        <f>HLOOKUP($B29,EM!$3:$10000,IL$23,0)</f>
        <v>303.55859991850821</v>
      </c>
      <c r="IM29" s="52">
        <f>HLOOKUP($B29,EM!$3:$10000,IM$23,0)</f>
        <v>300.09914208299773</v>
      </c>
      <c r="IN29" s="52">
        <f>HLOOKUP($B29,EM!$3:$10000,IN$23,0)</f>
        <v>301.04587386798704</v>
      </c>
      <c r="IO29" s="52">
        <f>HLOOKUP($B29,EM!$3:$10000,IO$23,0)</f>
        <v>303.42321839986931</v>
      </c>
      <c r="IP29" s="52">
        <f>HLOOKUP($B29,EM!$3:$10000,IP$23,0)</f>
        <v>310.24493226855736</v>
      </c>
      <c r="IQ29" s="52">
        <f>HLOOKUP($B29,EM!$3:$10000,IQ$23,0)</f>
        <v>314.89903968625038</v>
      </c>
      <c r="IR29" s="52">
        <f>HLOOKUP($B29,EM!$3:$10000,IR$23,0)</f>
        <v>317.47009933611105</v>
      </c>
      <c r="IS29" s="52">
        <f>HLOOKUP($B29,EM!$3:$10000,IS$23,0)</f>
        <v>322.14918004365006</v>
      </c>
      <c r="IT29" s="52">
        <f>HLOOKUP($B29,EM!$3:$10000,IT$23,0)</f>
        <v>330.06302156778429</v>
      </c>
      <c r="IU29" s="52">
        <f>HLOOKUP($B29,EM!$3:$10000,IU$23,0)</f>
        <v>340.59135999278965</v>
      </c>
      <c r="IV29" s="52">
        <f>HLOOKUP($B29,EM!$3:$10000,IV$23,0)</f>
        <v>347.95816754886846</v>
      </c>
      <c r="IW29" s="52">
        <f>HLOOKUP($B29,EM!$3:$10000,IW$23,0)</f>
        <v>351.81713543221628</v>
      </c>
      <c r="IX29" s="52">
        <f>HLOOKUP($B29,EM!$3:$10000,IX$23,0)</f>
        <v>354.89560977075269</v>
      </c>
      <c r="IY29" s="52">
        <f>HLOOKUP($B29,EM!$3:$10000,IY$23,0)</f>
        <v>356.20454814305754</v>
      </c>
      <c r="IZ29" s="52">
        <f>HLOOKUP($B29,EM!$3:$10000,IZ$23,0)</f>
        <v>358.61287457587656</v>
      </c>
      <c r="JA29" s="52">
        <f>HLOOKUP($B29,EM!$3:$10000,JA$23,0)</f>
        <v>360.2941590667125</v>
      </c>
      <c r="JB29" s="52">
        <f>HLOOKUP($B29,EM!$3:$10000,JB$23,0)</f>
        <v>364.09842355325475</v>
      </c>
      <c r="JC29" s="52">
        <f>HLOOKUP($B29,EM!$3:$10000,JC$23,0)</f>
        <v>367.12319593016741</v>
      </c>
      <c r="JD29" s="52">
        <f>HLOOKUP($B29,EM!$3:$10000,JD$23,0)</f>
        <v>371.3933155453409</v>
      </c>
      <c r="JE29" s="52">
        <f>HLOOKUP($B29,EM!$3:$10000,JE$23,0)</f>
        <v>373.95807241252623</v>
      </c>
      <c r="JF29" s="52">
        <f>HLOOKUP($B29,EM!$3:$10000,JF$23,0)</f>
        <v>377.748942703512</v>
      </c>
      <c r="JG29" s="52">
        <f>HLOOKUP($B29,EM!$3:$10000,JG$23,0)</f>
        <v>381.9369446337783</v>
      </c>
      <c r="JH29" s="52">
        <f>HLOOKUP($B29,EM!$3:$10000,JH$23,0)</f>
        <v>389.62757251486033</v>
      </c>
      <c r="JI29" s="52">
        <f>HLOOKUP($B29,EM!$3:$10000,JI$23,0)</f>
        <v>392.90369072677282</v>
      </c>
      <c r="JJ29" s="52">
        <f>HLOOKUP($B29,EM!$3:$10000,JJ$23,0)</f>
        <v>393.17126106351162</v>
      </c>
      <c r="JK29" s="52">
        <f>HLOOKUP($B29,EM!$3:$10000,JK$23,0)</f>
        <v>391.33730152024117</v>
      </c>
      <c r="JL29" s="52">
        <f>HLOOKUP($B29,EM!$3:$10000,JL$23,0)</f>
        <v>393.97631918743559</v>
      </c>
      <c r="JM29" s="52">
        <f>HLOOKUP($B29,EM!$3:$10000,JM$23,0)</f>
        <v>398.78027009958646</v>
      </c>
      <c r="JN29" s="52">
        <f>HLOOKUP($B29,EM!$3:$10000,JN$23,0)</f>
        <v>406.23230166732702</v>
      </c>
      <c r="JO29" s="52">
        <f>HLOOKUP($B29,EM!$3:$10000,JO$23,0)</f>
        <v>412.58924133148315</v>
      </c>
      <c r="JP29" s="52">
        <f>HLOOKUP($B29,EM!$3:$10000,JP$23,0)</f>
        <v>418.42419104378968</v>
      </c>
      <c r="JQ29" s="52">
        <f>HLOOKUP($B29,EM!$3:$10000,JQ$23,0)</f>
        <v>421.16626077246957</v>
      </c>
      <c r="JR29" s="52">
        <f>HLOOKUP($B29,EM!$3:$10000,JR$23,0)</f>
        <v>426.8780189358875</v>
      </c>
      <c r="JS29" s="52">
        <f>HLOOKUP($B29,EM!$3:$10000,JS$23,0)</f>
        <v>433.84721979687146</v>
      </c>
      <c r="JT29" s="52">
        <f>HLOOKUP($B29,EM!$3:$10000,JT$23,0)</f>
        <v>446.13052455800721</v>
      </c>
      <c r="JU29" s="52">
        <f>HLOOKUP($B29,EM!$3:$10000,JU$23,0)</f>
        <v>35.23480432899337</v>
      </c>
      <c r="JV29" s="52">
        <f>HLOOKUP($B29,EM!$3:$10000,JV$23,0)</f>
        <v>35.586314024126374</v>
      </c>
      <c r="JW29" s="52">
        <f>HLOOKUP($B29,EM!$3:$10000,JW$23,0)</f>
        <v>35.489924721885131</v>
      </c>
      <c r="JX29" s="52">
        <f>HLOOKUP($B29,EM!$3:$10000,JX$23,0)</f>
        <v>34.326138594153512</v>
      </c>
      <c r="JY29" s="52">
        <f>HLOOKUP($B29,EM!$3:$10000,JY$23,0)</f>
        <v>34.584992449474925</v>
      </c>
      <c r="JZ29" s="52">
        <f>HLOOKUP($B29,EM!$3:$10000,JZ$23,0)</f>
        <v>34.920579699571633</v>
      </c>
      <c r="KA29" s="52">
        <f>HLOOKUP($B29,EM!$3:$10000,KA$23,0)</f>
        <v>34.445530923801407</v>
      </c>
      <c r="KB29" s="52">
        <f>HLOOKUP($B29,EM!$3:$10000,KB$23,0)</f>
        <v>35.110790059057301</v>
      </c>
      <c r="KC29" s="52">
        <f>HLOOKUP($B29,EM!$3:$10000,KC$23,0)</f>
        <v>35.65984901097903</v>
      </c>
      <c r="KD29" s="52">
        <f>HLOOKUP($B29,EM!$3:$10000,KD$23,0)</f>
        <v>34.899712077063349</v>
      </c>
      <c r="KE29" s="52">
        <f>HLOOKUP($B29,EM!$3:$10000,KE$23,0)</f>
        <v>35.375117201825681</v>
      </c>
      <c r="KF29" s="52">
        <f>HLOOKUP($B29,EM!$3:$10000,KF$23,0)</f>
        <v>36.402837053362845</v>
      </c>
      <c r="KG29" s="52">
        <f>HLOOKUP($B29,EM!$3:$10000,KG$23,0)</f>
        <v>36.023922738529585</v>
      </c>
      <c r="KH29" s="52">
        <f>HLOOKUP($B29,EM!$3:$10000,KH$23,0)</f>
        <v>36.545164458851936</v>
      </c>
      <c r="KI29" s="52">
        <f>HLOOKUP($B29,EM!$3:$10000,KI$23,0)</f>
        <v>36.702536750306805</v>
      </c>
      <c r="KJ29" s="52">
        <f>HLOOKUP($B29,EM!$3:$10000,KJ$23,0)</f>
        <v>35.968579930890179</v>
      </c>
      <c r="KK29" s="52">
        <f>HLOOKUP($B29,EM!$3:$10000,KK$23,0)</f>
        <v>36.557877987043717</v>
      </c>
      <c r="KL29" s="52">
        <f>HLOOKUP($B29,EM!$3:$10000,KL$23,0)</f>
        <v>37.131136170872956</v>
      </c>
      <c r="KM29" s="52">
        <f>HLOOKUP($B29,EM!$3:$10000,KM$23,0)</f>
        <v>36.597655942603616</v>
      </c>
      <c r="KN29" s="52">
        <f>HLOOKUP($B29,EM!$3:$10000,KN$23,0)</f>
        <v>36.987944141243908</v>
      </c>
      <c r="KO29" s="52">
        <f>HLOOKUP($B29,EM!$3:$10000,KO$23,0)</f>
        <v>37.291001325038607</v>
      </c>
      <c r="KP29" s="52">
        <f>HLOOKUP($B29,EM!$3:$10000,KP$23,0)</f>
        <v>36.964220540203208</v>
      </c>
      <c r="KQ29" s="52">
        <f>HLOOKUP($B29,EM!$3:$10000,KQ$23,0)</f>
        <v>37.422481680246783</v>
      </c>
      <c r="KR29" s="52">
        <f>HLOOKUP($B29,EM!$3:$10000,KR$23,0)</f>
        <v>38.12885372175667</v>
      </c>
      <c r="KS29" s="52">
        <f>HLOOKUP($B29,EM!$3:$10000,KS$23,0)</f>
        <v>37.854149516540787</v>
      </c>
      <c r="KT29" s="52">
        <f>HLOOKUP($B29,EM!$3:$10000,KT$23,0)</f>
        <v>38.134691326364148</v>
      </c>
      <c r="KU29" s="52">
        <f>HLOOKUP($B29,EM!$3:$10000,KU$23,0)</f>
        <v>38.192807719128858</v>
      </c>
      <c r="KV29" s="52">
        <f>HLOOKUP($B29,EM!$3:$10000,KV$23,0)</f>
        <v>37.786381149496876</v>
      </c>
      <c r="KW29" s="52">
        <f>HLOOKUP($B29,EM!$3:$10000,KW$23,0)</f>
        <v>38.339624991184238</v>
      </c>
      <c r="KX29" s="52">
        <f>HLOOKUP($B29,EM!$3:$10000,KX$23,0)</f>
        <v>38.684157676106807</v>
      </c>
      <c r="KY29" s="52">
        <f>HLOOKUP($B29,EM!$3:$10000,KY$23,0)</f>
        <v>38.446741284711813</v>
      </c>
      <c r="KZ29" s="52">
        <f>HLOOKUP($B29,EM!$3:$10000,KZ$23,0)</f>
        <v>38.729584543715049</v>
      </c>
      <c r="LA29" s="52">
        <f>HLOOKUP($B29,EM!$3:$10000,LA$23,0)</f>
        <v>39.363913548203804</v>
      </c>
      <c r="LB29" s="52">
        <f>HLOOKUP($B29,EM!$3:$10000,LB$23,0)</f>
        <v>38.47762161305198</v>
      </c>
      <c r="LC29" s="52">
        <f>HLOOKUP($B29,EM!$3:$10000,LC$23,0)</f>
        <v>38.887641070730389</v>
      </c>
      <c r="LD29" s="52">
        <f>HLOOKUP($B29,EM!$3:$10000,LD$23,0)</f>
        <v>39.415652829297507</v>
      </c>
      <c r="LE29" s="52">
        <f>HLOOKUP($B29,EM!$3:$10000,LE$23,0)</f>
        <v>38.405801517836089</v>
      </c>
      <c r="LF29" s="52">
        <f>HLOOKUP($B29,EM!$3:$10000,LF$23,0)</f>
        <v>38.472185040212786</v>
      </c>
      <c r="LG29" s="52">
        <f>HLOOKUP($B29,EM!$3:$10000,LG$23,0)</f>
        <v>38.200246682758348</v>
      </c>
      <c r="LH29" s="52">
        <f>HLOOKUP($B29,EM!$3:$10000,LH$23,0)</f>
        <v>37.3817864052549</v>
      </c>
      <c r="LI29" s="52">
        <f>HLOOKUP($B29,EM!$3:$10000,LI$23,0)</f>
        <v>37.877160873755798</v>
      </c>
      <c r="LJ29" s="52">
        <f>HLOOKUP($B29,EM!$3:$10000,LJ$23,0)</f>
        <v>38.57468615682594</v>
      </c>
      <c r="LK29" s="52">
        <f>HLOOKUP($B29,EM!$3:$10000,LK$23,0)</f>
        <v>38.065159205291465</v>
      </c>
      <c r="LL29" s="52">
        <f>HLOOKUP($B29,EM!$3:$10000,LL$23,0)</f>
        <v>38.413781762364941</v>
      </c>
      <c r="LM29" s="52">
        <f>HLOOKUP($B29,EM!$3:$10000,LM$23,0)</f>
        <v>38.916365396151427</v>
      </c>
      <c r="LN29" s="52">
        <f>HLOOKUP($B29,EM!$3:$10000,LN$23,0)</f>
        <v>38.396726852018183</v>
      </c>
      <c r="LO29" s="52">
        <f>HLOOKUP($B29,EM!$3:$10000,LO$23,0)</f>
        <v>39.009178736838059</v>
      </c>
      <c r="LP29" s="52">
        <f>HLOOKUP($B29,EM!$3:$10000,LP$23,0)</f>
        <v>39.534763001235582</v>
      </c>
      <c r="LQ29" s="52">
        <f>HLOOKUP($B29,EM!$3:$10000,LQ$23,0)</f>
        <v>39.183755009706836</v>
      </c>
      <c r="LR29" s="52">
        <f>HLOOKUP($B29,EM!$3:$10000,LR$23,0)</f>
        <v>39.629850323263035</v>
      </c>
      <c r="LS29" s="52">
        <f>HLOOKUP($B29,EM!$3:$10000,LS$23,0)</f>
        <v>39.860177432446157</v>
      </c>
      <c r="LT29" s="52">
        <f>HLOOKUP($B29,EM!$3:$10000,LT$23,0)</f>
        <v>39.352248736850761</v>
      </c>
      <c r="LU29" s="52">
        <f>HLOOKUP($B29,EM!$3:$10000,LU$23,0)</f>
        <v>39.569227968948425</v>
      </c>
      <c r="LV29" s="52">
        <f>HLOOKUP($B29,EM!$3:$10000,LV$23,0)</f>
        <v>39.916536579205378</v>
      </c>
      <c r="LW29" s="52">
        <f>HLOOKUP($B29,EM!$3:$10000,LW$23,0)</f>
        <v>39.310648331566505</v>
      </c>
      <c r="LX29" s="52">
        <f>HLOOKUP($B29,EM!$3:$10000,LX$23,0)</f>
        <v>39.660013122430414</v>
      </c>
      <c r="LY29" s="52">
        <f>HLOOKUP($B29,EM!$3:$10000,LY$23,0)</f>
        <v>40.112288776967098</v>
      </c>
      <c r="LZ29" s="52">
        <f>HLOOKUP($B29,EM!$3:$10000,LZ$23,0)</f>
        <v>39.451762383099464</v>
      </c>
      <c r="MA29" s="52">
        <f>HLOOKUP($B29,EM!$3:$10000,MA$23,0)</f>
        <v>39.594257990299553</v>
      </c>
      <c r="MB29" s="52">
        <f>HLOOKUP($B29,EM!$3:$10000,MB$23,0)</f>
        <v>39.712996698692834</v>
      </c>
      <c r="MC29" s="52">
        <f>HLOOKUP($B29,EM!$3:$10000,MC$23,0)</f>
        <v>39.039552400684919</v>
      </c>
      <c r="MD29" s="52">
        <f>HLOOKUP($B29,EM!$3:$10000,MD$23,0)</f>
        <v>39.24090742316006</v>
      </c>
      <c r="ME29" s="52">
        <f>HLOOKUP($B29,EM!$3:$10000,ME$23,0)</f>
        <v>39.278711438906221</v>
      </c>
      <c r="MF29" s="52">
        <f>HLOOKUP($B29,EM!$3:$10000,MF$23,0)</f>
        <v>38.842588020765568</v>
      </c>
      <c r="MG29" s="52">
        <f>HLOOKUP($B29,EM!$3:$10000,MG$23,0)</f>
        <v>39.104397840146916</v>
      </c>
      <c r="MH29" s="52">
        <f>HLOOKUP($B29,EM!$3:$10000,MH$23,0)</f>
        <v>39.603452458955367</v>
      </c>
      <c r="MI29" s="52">
        <f>HLOOKUP($B29,EM!$3:$10000,MI$23,0)</f>
        <v>39.335963678477725</v>
      </c>
      <c r="MJ29" s="52">
        <f>HLOOKUP($B29,EM!$3:$10000,MJ$23,0)</f>
        <v>39.704590612322825</v>
      </c>
      <c r="MK29" s="52">
        <f>HLOOKUP($B29,EM!$3:$10000,MK$23,0)</f>
        <v>39.705092106382928</v>
      </c>
      <c r="ML29" s="52">
        <f>HLOOKUP($B29,EM!$3:$10000,ML$23,0)</f>
        <v>39.136374367942757</v>
      </c>
      <c r="MM29" s="52">
        <f>HLOOKUP($B29,EM!$3:$10000,MM$23,0)</f>
        <v>39.472865160409775</v>
      </c>
      <c r="MN29" s="52">
        <f>HLOOKUP($B29,EM!$3:$10000,MN$23,0)</f>
        <v>40.206482766760566</v>
      </c>
      <c r="MO29" s="52">
        <f>HLOOKUP($B29,EM!$3:$10000,MO$23,0)</f>
        <v>39.807649769680623</v>
      </c>
      <c r="MP29" s="52">
        <f>HLOOKUP($B29,EM!$3:$10000,MP$23,0)</f>
        <v>40.007268717958681</v>
      </c>
      <c r="MQ29" s="52">
        <f>HLOOKUP($B29,EM!$3:$10000,MQ$23,0)</f>
        <v>40.041314402262564</v>
      </c>
      <c r="MR29" s="52">
        <f>HLOOKUP($B29,EM!$3:$10000,MR$23,0)</f>
        <v>39.35327510783052</v>
      </c>
      <c r="MS29" s="52">
        <f>HLOOKUP($B29,EM!$3:$10000,MS$23,0)</f>
        <v>39.834748245894993</v>
      </c>
      <c r="MT29" s="52">
        <f>HLOOKUP($B29,EM!$3:$10000,MT$23,0)</f>
        <v>40.379398871422545</v>
      </c>
      <c r="MU29" s="52">
        <f>HLOOKUP($B29,EM!$3:$10000,MU$23,0)</f>
        <v>39.838272353752188</v>
      </c>
      <c r="MV29" s="52">
        <f>HLOOKUP($B29,EM!$3:$10000,MV$23,0)</f>
        <v>40.077557985370802</v>
      </c>
      <c r="MW29" s="52">
        <f>HLOOKUP($B29,EM!$3:$10000,MW$23,0)</f>
        <v>40.151882064274709</v>
      </c>
      <c r="MX29" s="52">
        <f>HLOOKUP($B29,EM!$3:$10000,MX$23,0)</f>
        <v>39.514792663309507</v>
      </c>
      <c r="MY29" s="52">
        <f>HLOOKUP($B29,EM!$3:$10000,MY$23,0)</f>
        <v>39.770025056843565</v>
      </c>
      <c r="MZ29" s="52">
        <f>HLOOKUP($B29,EM!$3:$10000,MZ$23,0)</f>
        <v>40.183843150712072</v>
      </c>
      <c r="NA29" s="52">
        <f>HLOOKUP($B29,EM!$3:$10000,NA$23,0)</f>
        <v>39.471395354246525</v>
      </c>
      <c r="NB29" s="50">
        <f>HLOOKUP($B29,EM!$3:$10000,NB$23,0)</f>
        <v>39.545515902630989</v>
      </c>
      <c r="NC29" s="50">
        <f>HLOOKUP($B29,EM!$3:$10000,NC$23,0)</f>
        <v>39.488269620215462</v>
      </c>
      <c r="ND29" s="50">
        <f>HLOOKUP($B29,EM!$3:$10000,ND$23,0)</f>
        <v>38.819992652138957</v>
      </c>
      <c r="NE29" s="50">
        <f>HLOOKUP($B29,EM!$3:$10000,NE$23,0)</f>
        <v>39.020459328246453</v>
      </c>
      <c r="NF29" s="50">
        <f>HLOOKUP($B29,EM!$3:$10000,NF$23,0)</f>
        <v>39.352815150885242</v>
      </c>
      <c r="NG29" s="50">
        <f>HLOOKUP($B29,EM!$3:$10000,NG$23,0)</f>
        <v>38.700575944839613</v>
      </c>
      <c r="NH29" s="50">
        <f>HLOOKUP($B29,EM!$3:$10000,NH$23,0)</f>
        <v>38.922225794607876</v>
      </c>
      <c r="NI29" s="50">
        <f>HLOOKUP($B29,EM!$3:$10000,NI$23,0)</f>
        <v>39.092816373701957</v>
      </c>
      <c r="NJ29" s="50">
        <f>HLOOKUP($B29,EM!$3:$10000,NJ$23,0)</f>
        <v>38.549784900781184</v>
      </c>
      <c r="NK29" s="50">
        <f>HLOOKUP($B29,EM!$3:$10000,NK$23,0)</f>
        <v>38.874456465038236</v>
      </c>
      <c r="NL29" s="50">
        <f>HLOOKUP($B29,EM!$3:$10000,NL$23,0)</f>
        <v>39.226067591306212</v>
      </c>
      <c r="NM29" s="50">
        <f>HLOOKUP($B29,EM!$3:$10000,NM$23,0)</f>
        <v>38.360174628584481</v>
      </c>
      <c r="NN29" s="50">
        <f>HLOOKUP($B29,EM!$3:$10000,NN$23,0)</f>
        <v>38.359730575364551</v>
      </c>
      <c r="NO29" s="50">
        <f>HLOOKUP($B29,EM!$3:$10000,NO$23,0)</f>
        <v>38.330977573380466</v>
      </c>
      <c r="NP29" s="50">
        <f>HLOOKUP($B29,EM!$3:$10000,NP$23,0)</f>
        <v>37.864307232172401</v>
      </c>
      <c r="NQ29" s="50">
        <f>HLOOKUP($B29,EM!$3:$10000,NQ$23,0)</f>
        <v>38.282841560541364</v>
      </c>
      <c r="NR29" s="50">
        <f>HLOOKUP($B29,EM!$3:$10000,NR$23,0)</f>
        <v>38.638575769340797</v>
      </c>
      <c r="NS29" s="50">
        <f>HLOOKUP($B29,EM!$3:$10000,NS$23,0)</f>
        <v>38.361028785060263</v>
      </c>
      <c r="NT29" s="50">
        <f>HLOOKUP($B29,EM!$3:$10000,NT$23,0)</f>
        <v>38.521430581675382</v>
      </c>
      <c r="NU29" s="50">
        <f>HLOOKUP($B29,EM!$3:$10000,NU$23,0)</f>
        <v>38.727424624308263</v>
      </c>
      <c r="NV29" s="50">
        <f>HLOOKUP($B29,EM!$3:$10000,NV$23,0)</f>
        <v>38.351937867757066</v>
      </c>
      <c r="NW29" s="50">
        <f>HLOOKUP($B29,EM!$3:$10000,NW$23,0)</f>
        <v>38.650416670213112</v>
      </c>
    </row>
    <row r="30" spans="1:387" s="50" customFormat="1" ht="15" customHeight="1" x14ac:dyDescent="0.2">
      <c r="A30" s="48"/>
      <c r="B30" s="49" t="s">
        <v>192</v>
      </c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51"/>
      <c r="BX30" s="51"/>
      <c r="BY30" s="51"/>
      <c r="BZ30" s="51"/>
      <c r="CA30" s="51"/>
      <c r="CB30" s="51"/>
      <c r="CC30" s="51"/>
      <c r="CD30" s="51"/>
      <c r="CE30" s="51"/>
      <c r="CF30" s="51"/>
      <c r="CG30" s="51"/>
      <c r="CH30" s="51"/>
      <c r="CI30" s="51"/>
      <c r="CJ30" s="51"/>
      <c r="CK30" s="51"/>
      <c r="CL30" s="51"/>
      <c r="CM30" s="51"/>
      <c r="CN30" s="51"/>
      <c r="CO30" s="51"/>
      <c r="CP30" s="51"/>
      <c r="CQ30" s="51"/>
      <c r="CR30" s="51"/>
      <c r="CS30" s="51"/>
      <c r="CT30" s="51"/>
      <c r="CU30" s="51"/>
      <c r="CV30" s="51"/>
      <c r="CW30" s="51"/>
      <c r="CX30" s="51"/>
      <c r="CY30" s="51"/>
      <c r="CZ30" s="51"/>
      <c r="DA30" s="51"/>
      <c r="DB30" s="51"/>
      <c r="DC30" s="51"/>
      <c r="DD30" s="51"/>
      <c r="DE30" s="51"/>
      <c r="DF30" s="51"/>
      <c r="DG30" s="51"/>
      <c r="DH30" s="51"/>
      <c r="DI30" s="51"/>
      <c r="DJ30" s="51"/>
      <c r="DK30" s="51"/>
      <c r="DL30" s="51"/>
      <c r="DM30" s="51"/>
      <c r="DN30" s="51"/>
      <c r="DO30" s="51"/>
      <c r="DP30" s="51"/>
      <c r="DQ30" s="51"/>
      <c r="DR30" s="52">
        <f>HLOOKUP($B30,EM!$3:$10000,DR$23,0)</f>
        <v>109.34463289109553</v>
      </c>
      <c r="DS30" s="52">
        <f>HLOOKUP($B30,EM!$3:$10000,DS$23,0)</f>
        <v>110.58322952356265</v>
      </c>
      <c r="DT30" s="52">
        <f>HLOOKUP($B30,EM!$3:$10000,DT$23,0)</f>
        <v>112.24087047288056</v>
      </c>
      <c r="DU30" s="52">
        <f>HLOOKUP($B30,EM!$3:$10000,DU$23,0)</f>
        <v>113.51262797282273</v>
      </c>
      <c r="DV30" s="52">
        <f>HLOOKUP($B30,EM!$3:$10000,DV$23,0)</f>
        <v>114.9199875733586</v>
      </c>
      <c r="DW30" s="52">
        <f>HLOOKUP($B30,EM!$3:$10000,DW$23,0)</f>
        <v>115.74870868371718</v>
      </c>
      <c r="DX30" s="52">
        <f>HLOOKUP($B30,EM!$3:$10000,DX$23,0)</f>
        <v>114.27785970203708</v>
      </c>
      <c r="DY30" s="52">
        <f>HLOOKUP($B30,EM!$3:$10000,DY$23,0)</f>
        <v>114.62927996234733</v>
      </c>
      <c r="DZ30" s="52">
        <f>HLOOKUP($B30,EM!$3:$10000,DZ$23,0)</f>
        <v>115.09406204613843</v>
      </c>
      <c r="EA30" s="52">
        <f>HLOOKUP($B30,EM!$3:$10000,EA$23,0)</f>
        <v>116.77339048830291</v>
      </c>
      <c r="EB30" s="52">
        <f>HLOOKUP($B30,EM!$3:$10000,EB$23,0)</f>
        <v>118.0214221751213</v>
      </c>
      <c r="EC30" s="52">
        <f>HLOOKUP($B30,EM!$3:$10000,EC$23,0)</f>
        <v>119.54480209306446</v>
      </c>
      <c r="ED30" s="52">
        <f>HLOOKUP($B30,EM!$3:$10000,ED$23,0)</f>
        <v>122.02683715366645</v>
      </c>
      <c r="EE30" s="52">
        <f>HLOOKUP($B30,EM!$3:$10000,EE$23,0)</f>
        <v>122.98551517179189</v>
      </c>
      <c r="EF30" s="52">
        <f>HLOOKUP($B30,EM!$3:$10000,EF$23,0)</f>
        <v>123.71536098284206</v>
      </c>
      <c r="EG30" s="52">
        <f>HLOOKUP($B30,EM!$3:$10000,EG$23,0)</f>
        <v>124.08484317132375</v>
      </c>
      <c r="EH30" s="52">
        <f>HLOOKUP($B30,EM!$3:$10000,EH$23,0)</f>
        <v>124.49884821745781</v>
      </c>
      <c r="EI30" s="52">
        <f>HLOOKUP($B30,EM!$3:$10000,EI$23,0)</f>
        <v>124.66531803427507</v>
      </c>
      <c r="EJ30" s="52">
        <f>HLOOKUP($B30,EM!$3:$10000,EJ$23,0)</f>
        <v>126.02221585375466</v>
      </c>
      <c r="EK30" s="52">
        <f>HLOOKUP($B30,EM!$3:$10000,EK$23,0)</f>
        <v>126.43604716505187</v>
      </c>
      <c r="EL30" s="52">
        <f>HLOOKUP($B30,EM!$3:$10000,EL$23,0)</f>
        <v>126.21273401528332</v>
      </c>
      <c r="EM30" s="52">
        <f>HLOOKUP($B30,EM!$3:$10000,EM$23,0)</f>
        <v>125.64589013745572</v>
      </c>
      <c r="EN30" s="52">
        <f>HLOOKUP($B30,EM!$3:$10000,EN$23,0)</f>
        <v>125.28409444719262</v>
      </c>
      <c r="EO30" s="52">
        <f>HLOOKUP($B30,EM!$3:$10000,EO$23,0)</f>
        <v>125.53955331846383</v>
      </c>
      <c r="EP30" s="52">
        <f>HLOOKUP($B30,EM!$3:$10000,EP$23,0)</f>
        <v>124.27445253872776</v>
      </c>
      <c r="EQ30" s="52">
        <f>HLOOKUP($B30,EM!$3:$10000,EQ$23,0)</f>
        <v>124.633332623</v>
      </c>
      <c r="ER30" s="52">
        <f>HLOOKUP($B30,EM!$3:$10000,ER$23,0)</f>
        <v>125.17997279212405</v>
      </c>
      <c r="ES30" s="52">
        <f>HLOOKUP($B30,EM!$3:$10000,ES$23,0)</f>
        <v>124.15889428968818</v>
      </c>
      <c r="ET30" s="52">
        <f>HLOOKUP($B30,EM!$3:$10000,ET$23,0)</f>
        <v>124.44825761937908</v>
      </c>
      <c r="EU30" s="52">
        <f>HLOOKUP($B30,EM!$3:$10000,EU$23,0)</f>
        <v>124.40461650729415</v>
      </c>
      <c r="EV30" s="52">
        <f>HLOOKUP($B30,EM!$3:$10000,EV$23,0)</f>
        <v>122.88231857639767</v>
      </c>
      <c r="EW30" s="52">
        <f>HLOOKUP($B30,EM!$3:$10000,EW$23,0)</f>
        <v>122.74705336160187</v>
      </c>
      <c r="EX30" s="52">
        <f>HLOOKUP($B30,EM!$3:$10000,EX$23,0)</f>
        <v>122.76178372083106</v>
      </c>
      <c r="EY30" s="52">
        <f>HLOOKUP($B30,EM!$3:$10000,EY$23,0)</f>
        <v>121.1676086912709</v>
      </c>
      <c r="EZ30" s="52">
        <f>HLOOKUP($B30,EM!$3:$10000,EZ$23,0)</f>
        <v>121.84126888800249</v>
      </c>
      <c r="FA30" s="52">
        <f>HLOOKUP($B30,EM!$3:$10000,FA$23,0)</f>
        <v>122.65520141093359</v>
      </c>
      <c r="FB30" s="52">
        <f>HLOOKUP($B30,EM!$3:$10000,FB$23,0)</f>
        <v>122.25546943882846</v>
      </c>
      <c r="FC30" s="52">
        <f>HLOOKUP($B30,EM!$3:$10000,FC$23,0)</f>
        <v>123.02826178211181</v>
      </c>
      <c r="FD30" s="52">
        <f>HLOOKUP($B30,EM!$3:$10000,FD$23,0)</f>
        <v>123.84814228588301</v>
      </c>
      <c r="FE30" s="52">
        <f>HLOOKUP($B30,EM!$3:$10000,FE$23,0)</f>
        <v>122.43249924717907</v>
      </c>
      <c r="FF30" s="52">
        <f>HLOOKUP($B30,EM!$3:$10000,FF$23,0)</f>
        <v>123.0967042879892</v>
      </c>
      <c r="FG30" s="52">
        <f>HLOOKUP($B30,EM!$3:$10000,FG$23,0)</f>
        <v>123.75186232778812</v>
      </c>
      <c r="FH30" s="52">
        <f>HLOOKUP($B30,EM!$3:$10000,FH$23,0)</f>
        <v>122.56504534401887</v>
      </c>
      <c r="FI30" s="52">
        <f>HLOOKUP($B30,EM!$3:$10000,FI$23,0)</f>
        <v>122.97369999583165</v>
      </c>
      <c r="FJ30" s="52">
        <f>HLOOKUP($B30,EM!$3:$10000,FJ$23,0)</f>
        <v>123.06917030036617</v>
      </c>
      <c r="FK30" s="52">
        <f>HLOOKUP($B30,EM!$3:$10000,FK$23,0)</f>
        <v>120.9695226243406</v>
      </c>
      <c r="FL30" s="52">
        <f>HLOOKUP($B30,EM!$3:$10000,FL$23,0)</f>
        <v>121.30123382685005</v>
      </c>
      <c r="FM30" s="52">
        <f>HLOOKUP($B30,EM!$3:$10000,FM$23,0)</f>
        <v>121.99187323473953</v>
      </c>
      <c r="FN30" s="52">
        <f>HLOOKUP($B30,EM!$3:$10000,FN$23,0)</f>
        <v>121.12737242017381</v>
      </c>
      <c r="FO30" s="52">
        <f>HLOOKUP($B30,EM!$3:$10000,FO$23,0)</f>
        <v>122.0479961551496</v>
      </c>
      <c r="FP30" s="52">
        <f>HLOOKUP($B30,EM!$3:$10000,FP$23,0)</f>
        <v>122.89780461330517</v>
      </c>
      <c r="FQ30" s="52">
        <f>HLOOKUP($B30,EM!$3:$10000,FQ$23,0)</f>
        <v>122.11250599703661</v>
      </c>
      <c r="FR30" s="52">
        <f>HLOOKUP($B30,EM!$3:$10000,FR$23,0)</f>
        <v>122.23360980973936</v>
      </c>
      <c r="FS30" s="52">
        <f>HLOOKUP($B30,EM!$3:$10000,FS$23,0)</f>
        <v>122.22655025384152</v>
      </c>
      <c r="FT30" s="52">
        <f>HLOOKUP($B30,EM!$3:$10000,FT$23,0)</f>
        <v>121.02880666015876</v>
      </c>
      <c r="FU30" s="52">
        <f>HLOOKUP($B30,EM!$3:$10000,FU$23,0)</f>
        <v>121.34943731236072</v>
      </c>
      <c r="FV30" s="52">
        <f>HLOOKUP($B30,EM!$3:$10000,FV$23,0)</f>
        <v>121.54003892460045</v>
      </c>
      <c r="FW30" s="52">
        <f>HLOOKUP($B30,EM!$3:$10000,FW$23,0)</f>
        <v>119.61772704869816</v>
      </c>
      <c r="FX30" s="52">
        <f>HLOOKUP($B30,EM!$3:$10000,FX$23,0)</f>
        <v>120.31730423594453</v>
      </c>
      <c r="FY30" s="52">
        <f>HLOOKUP($B30,EM!$3:$10000,FY$23,0)</f>
        <v>119.61654996986375</v>
      </c>
      <c r="FZ30" s="52">
        <f>HLOOKUP($B30,EM!$3:$10000,FZ$23,0)</f>
        <v>116.72259880451091</v>
      </c>
      <c r="GA30" s="52">
        <f>HLOOKUP($B30,EM!$3:$10000,GA$23,0)</f>
        <v>116.02473959975816</v>
      </c>
      <c r="GB30" s="52">
        <f>HLOOKUP($B30,EM!$3:$10000,GB$23,0)</f>
        <v>117.04254520157097</v>
      </c>
      <c r="GC30" s="52">
        <f>HLOOKUP($B30,EM!$3:$10000,GC$23,0)</f>
        <v>115.29986537432491</v>
      </c>
      <c r="GD30" s="52">
        <f>HLOOKUP($B30,EM!$3:$10000,GD$23,0)</f>
        <v>116.12905946789638</v>
      </c>
      <c r="GE30" s="52">
        <f>HLOOKUP($B30,EM!$3:$10000,GE$23,0)</f>
        <v>116.80682711976509</v>
      </c>
      <c r="GF30" s="52">
        <f>HLOOKUP($B30,EM!$3:$10000,GF$23,0)</f>
        <v>114.22593974791984</v>
      </c>
      <c r="GG30" s="52">
        <f>HLOOKUP($B30,EM!$3:$10000,GG$23,0)</f>
        <v>114.61392581638722</v>
      </c>
      <c r="GH30" s="52">
        <f>HLOOKUP($B30,EM!$3:$10000,GH$23,0)</f>
        <v>114.75255226621914</v>
      </c>
      <c r="GI30" s="52">
        <f>HLOOKUP($B30,EM!$3:$10000,GI$23,0)</f>
        <v>112.88446140117247</v>
      </c>
      <c r="GJ30" s="52">
        <f>HLOOKUP($B30,EM!$3:$10000,GJ$23,0)</f>
        <v>113.11313728641525</v>
      </c>
      <c r="GK30" s="52">
        <f>HLOOKUP($B30,EM!$3:$10000,GK$23,0)</f>
        <v>113.58570942129498</v>
      </c>
      <c r="GL30" s="52">
        <f>HLOOKUP($B30,EM!$3:$10000,GL$23,0)</f>
        <v>111.52202323555052</v>
      </c>
      <c r="GM30" s="52">
        <f>HLOOKUP($B30,EM!$3:$10000,GM$23,0)</f>
        <v>112.50576327856139</v>
      </c>
      <c r="GN30" s="52">
        <f>HLOOKUP($B30,EM!$3:$10000,GN$23,0)</f>
        <v>113.51919785105635</v>
      </c>
      <c r="GO30" s="52">
        <f>HLOOKUP($B30,EM!$3:$10000,GO$23,0)</f>
        <v>112.12780728316076</v>
      </c>
      <c r="GP30" s="52">
        <f>HLOOKUP($B30,EM!$3:$10000,GP$23,0)</f>
        <v>112.9554495011558</v>
      </c>
      <c r="GQ30" s="52">
        <f>HLOOKUP($B30,EM!$3:$10000,GQ$23,0)</f>
        <v>113.77383143829995</v>
      </c>
      <c r="GR30" s="52">
        <f>HLOOKUP($B30,EM!$3:$10000,GR$23,0)</f>
        <v>112.48962647651007</v>
      </c>
      <c r="GS30" s="52">
        <f>HLOOKUP($B30,EM!$3:$10000,GS$23,0)</f>
        <v>113.14997423352706</v>
      </c>
      <c r="GT30" s="52">
        <f>HLOOKUP($B30,EM!$3:$10000,GT$23,0)</f>
        <v>113.25683609048316</v>
      </c>
      <c r="GU30" s="52">
        <f>HLOOKUP($B30,EM!$3:$10000,GU$23,0)</f>
        <v>110.68614239728834</v>
      </c>
      <c r="GV30" s="52">
        <f>HLOOKUP($B30,EM!$3:$10000,GV$23,0)</f>
        <v>110.82640643495071</v>
      </c>
      <c r="GW30" s="52">
        <f>HLOOKUP($B30,EM!$3:$10000,GW$23,0)</f>
        <v>111.54398150219038</v>
      </c>
      <c r="GX30" s="52">
        <f>HLOOKUP($B30,EM!$3:$10000,GX$23,0)</f>
        <v>109.2327417300182</v>
      </c>
      <c r="GY30" s="52">
        <f>HLOOKUP($B30,EM!$3:$10000,GY$23,0)</f>
        <v>109.89143301300197</v>
      </c>
      <c r="GZ30" s="52">
        <f>HLOOKUP($B30,EM!$3:$10000,GZ$23,0)</f>
        <v>110.34084495620908</v>
      </c>
      <c r="HA30" s="52">
        <f>HLOOKUP($B30,EM!$3:$10000,HA$23,0)</f>
        <v>107.85978097139765</v>
      </c>
      <c r="HB30" s="52">
        <f>HLOOKUP($B30,EM!$3:$10000,HB$23,0)</f>
        <v>108.44754354223771</v>
      </c>
      <c r="HC30" s="52">
        <f>HLOOKUP($B30,EM!$3:$10000,HC$23,0)</f>
        <v>108.89405501051965</v>
      </c>
      <c r="HD30" s="52">
        <f>HLOOKUP($B30,EM!$3:$10000,HD$23,0)</f>
        <v>106.36491642490719</v>
      </c>
      <c r="HE30" s="52">
        <f>HLOOKUP($B30,EM!$3:$10000,HE$23,0)</f>
        <v>106.26877853859655</v>
      </c>
      <c r="HF30" s="52">
        <f>HLOOKUP($B30,EM!$3:$10000,HF$23,0)</f>
        <v>106.15618739853807</v>
      </c>
      <c r="HG30" s="52">
        <f>HLOOKUP($B30,EM!$3:$10000,HG$23,0)</f>
        <v>104.23341380618629</v>
      </c>
      <c r="HH30" s="52">
        <f>HLOOKUP($B30,EM!$3:$10000,HH$23,0)</f>
        <v>104.64590707223374</v>
      </c>
      <c r="HI30" s="52">
        <f>HLOOKUP($B30,EM!$3:$10000,HI$23,0)</f>
        <v>105.55981798597138</v>
      </c>
      <c r="HJ30" s="52">
        <f>HLOOKUP($B30,EM!$3:$10000,HJ$23,0)</f>
        <v>103.58303275894201</v>
      </c>
      <c r="HK30" s="52">
        <f>HLOOKUP($B30,EM!$3:$10000,HK$23,0)</f>
        <v>104.49390015528633</v>
      </c>
      <c r="HL30" s="52">
        <f>HLOOKUP($B30,EM!$3:$10000,HL$23,0)</f>
        <v>105.33020972061695</v>
      </c>
      <c r="HM30" s="52">
        <f>HLOOKUP($B30,EM!$3:$10000,HM$23,0)</f>
        <v>104.70127849240956</v>
      </c>
      <c r="HN30" s="52">
        <f>HLOOKUP($B30,EM!$3:$10000,HN$23,0)</f>
        <v>105.87690455199576</v>
      </c>
      <c r="HO30" s="52">
        <f>HLOOKUP($B30,EM!$3:$10000,HO$23,0)</f>
        <v>107.12462198323678</v>
      </c>
      <c r="HP30" s="52">
        <f>HLOOKUP($B30,EM!$3:$10000,HP$23,0)</f>
        <v>104.45451708958211</v>
      </c>
      <c r="HQ30" s="52">
        <f>HLOOKUP($B30,EM!$3:$10000,HQ$23,0)</f>
        <v>105.30502394372886</v>
      </c>
      <c r="HR30" s="52">
        <f>HLOOKUP($B30,EM!$3:$10000,HR$23,0)</f>
        <v>105.43398008532921</v>
      </c>
      <c r="HS30" s="52">
        <f>HLOOKUP($B30,EM!$3:$10000,HS$23,0)</f>
        <v>102.77732058020229</v>
      </c>
      <c r="HT30" s="52">
        <f>HLOOKUP($B30,EM!$3:$10000,HT$23,0)</f>
        <v>102.98148370444713</v>
      </c>
      <c r="HU30" s="52">
        <f>HLOOKUP($B30,EM!$3:$10000,HU$23,0)</f>
        <v>103.65246686623854</v>
      </c>
      <c r="HV30" s="52">
        <f>HLOOKUP($B30,EM!$3:$10000,HV$23,0)</f>
        <v>101.94798750490304</v>
      </c>
      <c r="HW30" s="52">
        <f>HLOOKUP($B30,EM!$3:$10000,HW$23,0)</f>
        <v>102.68016008530086</v>
      </c>
      <c r="HX30" s="52">
        <f>HLOOKUP($B30,EM!$3:$10000,HX$23,0)</f>
        <v>103.35873285689688</v>
      </c>
      <c r="HY30" s="52">
        <f>HLOOKUP($B30,EM!$3:$10000,HY$23,0)</f>
        <v>102.49411434012281</v>
      </c>
      <c r="HZ30" s="52">
        <f>HLOOKUP($B30,EM!$3:$10000,HZ$23,0)</f>
        <v>103.44377962768885</v>
      </c>
      <c r="IA30" s="52">
        <f>HLOOKUP($B30,EM!$3:$10000,IA$23,0)</f>
        <v>104.70106815620326</v>
      </c>
      <c r="IB30" s="52">
        <f>HLOOKUP($B30,EM!$3:$10000,IB$23,0)</f>
        <v>103.98087567373857</v>
      </c>
      <c r="IC30" s="52">
        <f>HLOOKUP($B30,EM!$3:$10000,IC$23,0)</f>
        <v>104.76102141064554</v>
      </c>
      <c r="ID30" s="52">
        <f>HLOOKUP($B30,EM!$3:$10000,ID$23,0)</f>
        <v>104.82931254411567</v>
      </c>
      <c r="IE30" s="52">
        <f>HLOOKUP($B30,EM!$3:$10000,IE$23,0)</f>
        <v>103.37770224642449</v>
      </c>
      <c r="IF30" s="52">
        <f>HLOOKUP($B30,EM!$3:$10000,IF$23,0)</f>
        <v>103.3320418546555</v>
      </c>
      <c r="IG30" s="52">
        <f>HLOOKUP($B30,EM!$3:$10000,IG$23,0)</f>
        <v>103.63802443293437</v>
      </c>
      <c r="IH30" s="52">
        <f>HLOOKUP($B30,EM!$3:$10000,IH$23,0)</f>
        <v>101.86176081200354</v>
      </c>
      <c r="II30" s="52">
        <f>HLOOKUP($B30,EM!$3:$10000,II$23,0)</f>
        <v>102.08088414384171</v>
      </c>
      <c r="IJ30" s="52">
        <f>HLOOKUP($B30,EM!$3:$10000,IJ$23,0)</f>
        <v>102.54026919682259</v>
      </c>
      <c r="IK30" s="52">
        <f>HLOOKUP($B30,EM!$3:$10000,IK$23,0)</f>
        <v>100.47591340716151</v>
      </c>
      <c r="IL30" s="52">
        <f>HLOOKUP($B30,EM!$3:$10000,IL$23,0)</f>
        <v>101.42561747713452</v>
      </c>
      <c r="IM30" s="52">
        <f>HLOOKUP($B30,EM!$3:$10000,IM$23,0)</f>
        <v>102.46715043936953</v>
      </c>
      <c r="IN30" s="52">
        <f>HLOOKUP($B30,EM!$3:$10000,IN$23,0)</f>
        <v>101.20500606837588</v>
      </c>
      <c r="IO30" s="52">
        <f>HLOOKUP($B30,EM!$3:$10000,IO$23,0)</f>
        <v>101.60238217026991</v>
      </c>
      <c r="IP30" s="52">
        <f>HLOOKUP($B30,EM!$3:$10000,IP$23,0)</f>
        <v>101.25342717553254</v>
      </c>
      <c r="IQ30" s="52">
        <f>HLOOKUP($B30,EM!$3:$10000,IQ$23,0)</f>
        <v>97.994282086686624</v>
      </c>
      <c r="IR30" s="52">
        <f>HLOOKUP($B30,EM!$3:$10000,IR$23,0)</f>
        <v>97.86940900278239</v>
      </c>
      <c r="IS30" s="52">
        <f>HLOOKUP($B30,EM!$3:$10000,IS$23,0)</f>
        <v>98.26640251529669</v>
      </c>
      <c r="IT30" s="52">
        <f>HLOOKUP($B30,EM!$3:$10000,IT$23,0)</f>
        <v>96.815528291651887</v>
      </c>
      <c r="IU30" s="52">
        <f>HLOOKUP($B30,EM!$3:$10000,IU$23,0)</f>
        <v>97.938111032078538</v>
      </c>
      <c r="IV30" s="52">
        <f>HLOOKUP($B30,EM!$3:$10000,IV$23,0)</f>
        <v>99.765373388597581</v>
      </c>
      <c r="IW30" s="52">
        <f>HLOOKUP($B30,EM!$3:$10000,IW$23,0)</f>
        <v>102.03304601623577</v>
      </c>
      <c r="IX30" s="52">
        <f>HLOOKUP($B30,EM!$3:$10000,IX$23,0)</f>
        <v>103.67140489712725</v>
      </c>
      <c r="IY30" s="52">
        <f>HLOOKUP($B30,EM!$3:$10000,IY$23,0)</f>
        <v>104.66260750439196</v>
      </c>
      <c r="IZ30" s="52">
        <f>HLOOKUP($B30,EM!$3:$10000,IZ$23,0)</f>
        <v>106.39886737625133</v>
      </c>
      <c r="JA30" s="52">
        <f>HLOOKUP($B30,EM!$3:$10000,JA$23,0)</f>
        <v>106.72755812091181</v>
      </c>
      <c r="JB30" s="52">
        <f>HLOOKUP($B30,EM!$3:$10000,JB$23,0)</f>
        <v>106.38485480000746</v>
      </c>
      <c r="JC30" s="52">
        <f>HLOOKUP($B30,EM!$3:$10000,JC$23,0)</f>
        <v>106.61343527148664</v>
      </c>
      <c r="JD30" s="52">
        <f>HLOOKUP($B30,EM!$3:$10000,JD$23,0)</f>
        <v>105.94493380774061</v>
      </c>
      <c r="JE30" s="52">
        <f>HLOOKUP($B30,EM!$3:$10000,JE$23,0)</f>
        <v>105.86971119111317</v>
      </c>
      <c r="JF30" s="52">
        <f>HLOOKUP($B30,EM!$3:$10000,JF$23,0)</f>
        <v>107.26244972099299</v>
      </c>
      <c r="JG30" s="52">
        <f>HLOOKUP($B30,EM!$3:$10000,JG$23,0)</f>
        <v>108.10744014799639</v>
      </c>
      <c r="JH30" s="52">
        <f>HLOOKUP($B30,EM!$3:$10000,JH$23,0)</f>
        <v>109.88865020059733</v>
      </c>
      <c r="JI30" s="52">
        <f>HLOOKUP($B30,EM!$3:$10000,JI$23,0)</f>
        <v>108.9314498574182</v>
      </c>
      <c r="JJ30" s="52">
        <f>HLOOKUP($B30,EM!$3:$10000,JJ$23,0)</f>
        <v>110.09696955766948</v>
      </c>
      <c r="JK30" s="52">
        <f>HLOOKUP($B30,EM!$3:$10000,JK$23,0)</f>
        <v>110.92104462586126</v>
      </c>
      <c r="JL30" s="52">
        <f>HLOOKUP($B30,EM!$3:$10000,JL$23,0)</f>
        <v>107.36204663624873</v>
      </c>
      <c r="JM30" s="52">
        <f>HLOOKUP($B30,EM!$3:$10000,JM$23,0)</f>
        <v>108.41411773102938</v>
      </c>
      <c r="JN30" s="52">
        <f>HLOOKUP($B30,EM!$3:$10000,JN$23,0)</f>
        <v>108.38403875156945</v>
      </c>
      <c r="JO30" s="52">
        <f>HLOOKUP($B30,EM!$3:$10000,JO$23,0)</f>
        <v>105.32583516080211</v>
      </c>
      <c r="JP30" s="52">
        <f>HLOOKUP($B30,EM!$3:$10000,JP$23,0)</f>
        <v>105.21731321318984</v>
      </c>
      <c r="JQ30" s="52">
        <f>HLOOKUP($B30,EM!$3:$10000,JQ$23,0)</f>
        <v>106.08384457090698</v>
      </c>
      <c r="JR30" s="52">
        <f>HLOOKUP($B30,EM!$3:$10000,JR$23,0)</f>
        <v>104.84551890178997</v>
      </c>
      <c r="JS30" s="52">
        <f>HLOOKUP($B30,EM!$3:$10000,JS$23,0)</f>
        <v>106.50770447809303</v>
      </c>
      <c r="JT30" s="52">
        <f>HLOOKUP($B30,EM!$3:$10000,JT$23,0)</f>
        <v>108.5881073697812</v>
      </c>
      <c r="JU30" s="52">
        <f>HLOOKUP($B30,EM!$3:$10000,JU$23,0)</f>
        <v>108.23323521288806</v>
      </c>
      <c r="JV30" s="52">
        <f>HLOOKUP($B30,EM!$3:$10000,JV$23,0)</f>
        <v>110.26962227714992</v>
      </c>
      <c r="JW30" s="52">
        <f>HLOOKUP($B30,EM!$3:$10000,JW$23,0)</f>
        <v>111.82874890495394</v>
      </c>
      <c r="JX30" s="52">
        <f>HLOOKUP($B30,EM!$3:$10000,JX$23,0)</f>
        <v>111.70486037933951</v>
      </c>
      <c r="JY30" s="52">
        <f>HLOOKUP($B30,EM!$3:$10000,JY$23,0)</f>
        <v>112.92334821412635</v>
      </c>
      <c r="JZ30" s="52">
        <f>HLOOKUP($B30,EM!$3:$10000,JZ$23,0)</f>
        <v>113.88987971142166</v>
      </c>
      <c r="KA30" s="52">
        <f>HLOOKUP($B30,EM!$3:$10000,KA$23,0)</f>
        <v>113.18903225169556</v>
      </c>
      <c r="KB30" s="52">
        <f>HLOOKUP($B30,EM!$3:$10000,KB$23,0)</f>
        <v>114.12319144593866</v>
      </c>
      <c r="KC30" s="52">
        <f>HLOOKUP($B30,EM!$3:$10000,KC$23,0)</f>
        <v>115.01397108114895</v>
      </c>
      <c r="KD30" s="52">
        <f>HLOOKUP($B30,EM!$3:$10000,KD$23,0)</f>
        <v>114.07506884333149</v>
      </c>
      <c r="KE30" s="52">
        <f>HLOOKUP($B30,EM!$3:$10000,KE$23,0)</f>
        <v>115.39079448723395</v>
      </c>
      <c r="KF30" s="52">
        <f>HLOOKUP($B30,EM!$3:$10000,KF$23,0)</f>
        <v>117.31754600911219</v>
      </c>
      <c r="KG30" s="52">
        <f>HLOOKUP($B30,EM!$3:$10000,KG$23,0)</f>
        <v>119.58981233828834</v>
      </c>
      <c r="KH30" s="52">
        <f>HLOOKUP($B30,EM!$3:$10000,KH$23,0)</f>
        <v>121.03384721986133</v>
      </c>
      <c r="KI30" s="52">
        <f>HLOOKUP($B30,EM!$3:$10000,KI$23,0)</f>
        <v>122.00818685500701</v>
      </c>
      <c r="KJ30" s="52">
        <f>HLOOKUP($B30,EM!$3:$10000,KJ$23,0)</f>
        <v>121.45253125354209</v>
      </c>
      <c r="KK30" s="52">
        <f>HLOOKUP($B30,EM!$3:$10000,KK$23,0)</f>
        <v>121.54279094831809</v>
      </c>
      <c r="KL30" s="52">
        <f>HLOOKUP($B30,EM!$3:$10000,KL$23,0)</f>
        <v>121.90075172817076</v>
      </c>
      <c r="KM30" s="52">
        <f>HLOOKUP($B30,EM!$3:$10000,KM$23,0)</f>
        <v>120.9240876420248</v>
      </c>
      <c r="KN30" s="52">
        <f>HLOOKUP($B30,EM!$3:$10000,KN$23,0)</f>
        <v>122.12899327597395</v>
      </c>
      <c r="KO30" s="52">
        <f>HLOOKUP($B30,EM!$3:$10000,KO$23,0)</f>
        <v>123.65818681904753</v>
      </c>
      <c r="KP30" s="52">
        <f>HLOOKUP($B30,EM!$3:$10000,KP$23,0)</f>
        <v>123.13138512065191</v>
      </c>
      <c r="KQ30" s="52">
        <f>HLOOKUP($B30,EM!$3:$10000,KQ$23,0)</f>
        <v>124.89677027346224</v>
      </c>
      <c r="KR30" s="52">
        <f>HLOOKUP($B30,EM!$3:$10000,KR$23,0)</f>
        <v>126.09330205358819</v>
      </c>
      <c r="KS30" s="52">
        <f>HLOOKUP($B30,EM!$3:$10000,KS$23,0)</f>
        <v>121.00956392294285</v>
      </c>
      <c r="KT30" s="52">
        <f>HLOOKUP($B30,EM!$3:$10000,KT$23,0)</f>
        <v>121.57049091409249</v>
      </c>
      <c r="KU30" s="52">
        <f>HLOOKUP($B30,EM!$3:$10000,KU$23,0)</f>
        <v>122.23660503475044</v>
      </c>
      <c r="KV30" s="52">
        <f>HLOOKUP($B30,EM!$3:$10000,KV$23,0)</f>
        <v>120.55699223905172</v>
      </c>
      <c r="KW30" s="52">
        <f>HLOOKUP($B30,EM!$3:$10000,KW$23,0)</f>
        <v>121.57144485787734</v>
      </c>
      <c r="KX30" s="52">
        <f>HLOOKUP($B30,EM!$3:$10000,KX$23,0)</f>
        <v>122.18491369355731</v>
      </c>
      <c r="KY30" s="52">
        <f>HLOOKUP($B30,EM!$3:$10000,KY$23,0)</f>
        <v>121.23229130280544</v>
      </c>
      <c r="KZ30" s="52">
        <f>HLOOKUP($B30,EM!$3:$10000,KZ$23,0)</f>
        <v>121.30818104907732</v>
      </c>
      <c r="LA30" s="52">
        <f>HLOOKUP($B30,EM!$3:$10000,LA$23,0)</f>
        <v>121.64272152550917</v>
      </c>
      <c r="LB30" s="52">
        <f>HLOOKUP($B30,EM!$3:$10000,LB$23,0)</f>
        <v>120.93920282723852</v>
      </c>
      <c r="LC30" s="52">
        <f>HLOOKUP($B30,EM!$3:$10000,LC$23,0)</f>
        <v>121.75862777022839</v>
      </c>
      <c r="LD30" s="52">
        <f>HLOOKUP($B30,EM!$3:$10000,LD$23,0)</f>
        <v>123.02778886381462</v>
      </c>
      <c r="LE30" s="52">
        <f>HLOOKUP($B30,EM!$3:$10000,LE$23,0)</f>
        <v>123.91977447481995</v>
      </c>
      <c r="LF30" s="52">
        <f>HLOOKUP($B30,EM!$3:$10000,LF$23,0)</f>
        <v>124.92719278644005</v>
      </c>
      <c r="LG30" s="52">
        <f>HLOOKUP($B30,EM!$3:$10000,LG$23,0)</f>
        <v>125.24294321447714</v>
      </c>
      <c r="LH30" s="52">
        <f>HLOOKUP($B30,EM!$3:$10000,LH$23,0)</f>
        <v>125.00924727134066</v>
      </c>
      <c r="LI30" s="52">
        <f>HLOOKUP($B30,EM!$3:$10000,LI$23,0)</f>
        <v>124.86243895578242</v>
      </c>
      <c r="LJ30" s="52">
        <f>HLOOKUP($B30,EM!$3:$10000,LJ$23,0)</f>
        <v>124.68531349009191</v>
      </c>
      <c r="LK30" s="52">
        <f>HLOOKUP($B30,EM!$3:$10000,LK$23,0)</f>
        <v>123.49187765279265</v>
      </c>
      <c r="LL30" s="52">
        <f>HLOOKUP($B30,EM!$3:$10000,LL$23,0)</f>
        <v>123.44106589817494</v>
      </c>
      <c r="LM30" s="52">
        <f>HLOOKUP($B30,EM!$3:$10000,LM$23,0)</f>
        <v>123.65255128023811</v>
      </c>
      <c r="LN30" s="52">
        <f>HLOOKUP($B30,EM!$3:$10000,LN$23,0)</f>
        <v>123.4827083111075</v>
      </c>
      <c r="LO30" s="52">
        <f>HLOOKUP($B30,EM!$3:$10000,LO$23,0)</f>
        <v>124.54711058846235</v>
      </c>
      <c r="LP30" s="52">
        <f>HLOOKUP($B30,EM!$3:$10000,LP$23,0)</f>
        <v>126.09601718760672</v>
      </c>
      <c r="LQ30" s="52">
        <f>HLOOKUP($B30,EM!$3:$10000,LQ$23,0)</f>
        <v>126.75706823802926</v>
      </c>
      <c r="LR30" s="52">
        <f>HLOOKUP($B30,EM!$3:$10000,LR$23,0)</f>
        <v>128.16679429036927</v>
      </c>
      <c r="LS30" s="52">
        <f>HLOOKUP($B30,EM!$3:$10000,LS$23,0)</f>
        <v>129.13442659644201</v>
      </c>
      <c r="LT30" s="52">
        <f>HLOOKUP($B30,EM!$3:$10000,LT$23,0)</f>
        <v>128.62047373550502</v>
      </c>
      <c r="LU30" s="52">
        <f>HLOOKUP($B30,EM!$3:$10000,LU$23,0)</f>
        <v>128.81285411802338</v>
      </c>
      <c r="LV30" s="52">
        <f>HLOOKUP($B30,EM!$3:$10000,LV$23,0)</f>
        <v>128.58991126689116</v>
      </c>
      <c r="LW30" s="52">
        <f>HLOOKUP($B30,EM!$3:$10000,LW$23,0)</f>
        <v>127.48893849649923</v>
      </c>
      <c r="LX30" s="52">
        <f>HLOOKUP($B30,EM!$3:$10000,LX$23,0)</f>
        <v>127.08392109069099</v>
      </c>
      <c r="LY30" s="52">
        <f>HLOOKUP($B30,EM!$3:$10000,LY$23,0)</f>
        <v>127.02514349345873</v>
      </c>
      <c r="LZ30" s="52">
        <f>HLOOKUP($B30,EM!$3:$10000,LZ$23,0)</f>
        <v>125.86022698241047</v>
      </c>
      <c r="MA30" s="52">
        <f>HLOOKUP($B30,EM!$3:$10000,MA$23,0)</f>
        <v>126.66208693662054</v>
      </c>
      <c r="MB30" s="52">
        <f>HLOOKUP($B30,EM!$3:$10000,MB$23,0)</f>
        <v>127.82585594896997</v>
      </c>
      <c r="MC30" s="52">
        <f>HLOOKUP($B30,EM!$3:$10000,MC$23,0)</f>
        <v>127.42600852007484</v>
      </c>
      <c r="MD30" s="52">
        <f>HLOOKUP($B30,EM!$3:$10000,MD$23,0)</f>
        <v>128.38145184611281</v>
      </c>
      <c r="ME30" s="52">
        <f>HLOOKUP($B30,EM!$3:$10000,ME$23,0)</f>
        <v>129.02889662282837</v>
      </c>
      <c r="MF30" s="52">
        <f>HLOOKUP($B30,EM!$3:$10000,MF$23,0)</f>
        <v>128.13715182612501</v>
      </c>
      <c r="MG30" s="52">
        <f>HLOOKUP($B30,EM!$3:$10000,MG$23,0)</f>
        <v>128.32110085697425</v>
      </c>
      <c r="MH30" s="52">
        <f>HLOOKUP($B30,EM!$3:$10000,MH$23,0)</f>
        <v>128.36086973452069</v>
      </c>
      <c r="MI30" s="52">
        <f>HLOOKUP($B30,EM!$3:$10000,MI$23,0)</f>
        <v>126.08038489106011</v>
      </c>
      <c r="MJ30" s="52">
        <f>HLOOKUP($B30,EM!$3:$10000,MJ$23,0)</f>
        <v>125.95642525938138</v>
      </c>
      <c r="MK30" s="52">
        <f>HLOOKUP($B30,EM!$3:$10000,MK$23,0)</f>
        <v>125.78516924469214</v>
      </c>
      <c r="ML30" s="52">
        <f>HLOOKUP($B30,EM!$3:$10000,ML$23,0)</f>
        <v>124.35293006296479</v>
      </c>
      <c r="MM30" s="52">
        <f>HLOOKUP($B30,EM!$3:$10000,MM$23,0)</f>
        <v>125.1472080331416</v>
      </c>
      <c r="MN30" s="52">
        <f>HLOOKUP($B30,EM!$3:$10000,MN$23,0)</f>
        <v>126.37901414992554</v>
      </c>
      <c r="MO30" s="52">
        <f>HLOOKUP($B30,EM!$3:$10000,MO$23,0)</f>
        <v>125.07697225887513</v>
      </c>
      <c r="MP30" s="52">
        <f>HLOOKUP($B30,EM!$3:$10000,MP$23,0)</f>
        <v>125.81264675679687</v>
      </c>
      <c r="MQ30" s="52">
        <f>HLOOKUP($B30,EM!$3:$10000,MQ$23,0)</f>
        <v>126.08400128055817</v>
      </c>
      <c r="MR30" s="52">
        <f>HLOOKUP($B30,EM!$3:$10000,MR$23,0)</f>
        <v>124.57661122004578</v>
      </c>
      <c r="MS30" s="52">
        <f>HLOOKUP($B30,EM!$3:$10000,MS$23,0)</f>
        <v>124.88565456825118</v>
      </c>
      <c r="MT30" s="52">
        <f>HLOOKUP($B30,EM!$3:$10000,MT$23,0)</f>
        <v>125.34262032810723</v>
      </c>
      <c r="MU30" s="52">
        <f>HLOOKUP($B30,EM!$3:$10000,MU$23,0)</f>
        <v>123.80229338048719</v>
      </c>
      <c r="MV30" s="52">
        <f>HLOOKUP($B30,EM!$3:$10000,MV$23,0)</f>
        <v>123.88070414150636</v>
      </c>
      <c r="MW30" s="52">
        <f>HLOOKUP($B30,EM!$3:$10000,MW$23,0)</f>
        <v>123.89053378375243</v>
      </c>
      <c r="MX30" s="52">
        <f>HLOOKUP($B30,EM!$3:$10000,MX$23,0)</f>
        <v>122.40960412136242</v>
      </c>
      <c r="MY30" s="52">
        <f>HLOOKUP($B30,EM!$3:$10000,MY$23,0)</f>
        <v>123.13862694869837</v>
      </c>
      <c r="MZ30" s="52">
        <f>HLOOKUP($B30,EM!$3:$10000,MZ$23,0)</f>
        <v>124.43020000021865</v>
      </c>
      <c r="NA30" s="52">
        <f>HLOOKUP($B30,EM!$3:$10000,NA$23,0)</f>
        <v>123.62026681516541</v>
      </c>
      <c r="NB30" s="50">
        <f>HLOOKUP($B30,EM!$3:$10000,NB$23,0)</f>
        <v>124.50526912028378</v>
      </c>
      <c r="NC30" s="50">
        <f>HLOOKUP($B30,EM!$3:$10000,NC$23,0)</f>
        <v>125.22974934832165</v>
      </c>
      <c r="ND30" s="50">
        <f>HLOOKUP($B30,EM!$3:$10000,ND$23,0)</f>
        <v>124.10016799311914</v>
      </c>
      <c r="NE30" s="50">
        <f>HLOOKUP($B30,EM!$3:$10000,NE$23,0)</f>
        <v>124.54406552007553</v>
      </c>
      <c r="NF30" s="50">
        <f>HLOOKUP($B30,EM!$3:$10000,NF$23,0)</f>
        <v>124.59001669149612</v>
      </c>
      <c r="NG30" s="50">
        <f>HLOOKUP($B30,EM!$3:$10000,NG$23,0)</f>
        <v>122.55502499243984</v>
      </c>
      <c r="NH30" s="50">
        <f>HLOOKUP($B30,EM!$3:$10000,NH$23,0)</f>
        <v>122.33417109536278</v>
      </c>
      <c r="NI30" s="50">
        <f>HLOOKUP($B30,EM!$3:$10000,NI$23,0)</f>
        <v>122.22425191938027</v>
      </c>
      <c r="NJ30" s="50">
        <f>HLOOKUP($B30,EM!$3:$10000,NJ$23,0)</f>
        <v>121.08931139439707</v>
      </c>
      <c r="NK30" s="50">
        <f>HLOOKUP($B30,EM!$3:$10000,NK$23,0)</f>
        <v>121.87856653378937</v>
      </c>
      <c r="NL30" s="50">
        <f>HLOOKUP($B30,EM!$3:$10000,NL$23,0)</f>
        <v>123.09778109842154</v>
      </c>
      <c r="NM30" s="50">
        <f>HLOOKUP($B30,EM!$3:$10000,NM$23,0)</f>
        <v>122.34188535135424</v>
      </c>
      <c r="NN30" s="50">
        <f>HLOOKUP($B30,EM!$3:$10000,NN$23,0)</f>
        <v>123.22897523329259</v>
      </c>
      <c r="NO30" s="50">
        <f>HLOOKUP($B30,EM!$3:$10000,NO$23,0)</f>
        <v>123.59422573192063</v>
      </c>
      <c r="NP30" s="50">
        <f>HLOOKUP($B30,EM!$3:$10000,NP$23,0)</f>
        <v>122.86899823531945</v>
      </c>
      <c r="NQ30" s="50">
        <f>HLOOKUP($B30,EM!$3:$10000,NQ$23,0)</f>
        <v>122.92875438972555</v>
      </c>
      <c r="NR30" s="50">
        <f>HLOOKUP($B30,EM!$3:$10000,NR$23,0)</f>
        <v>122.7872138160245</v>
      </c>
      <c r="NS30" s="50">
        <f>HLOOKUP($B30,EM!$3:$10000,NS$23,0)</f>
        <v>121.41076490750136</v>
      </c>
      <c r="NT30" s="50">
        <f>HLOOKUP($B30,EM!$3:$10000,NT$23,0)</f>
        <v>121.47697045110822</v>
      </c>
      <c r="NU30" s="50">
        <f>HLOOKUP($B30,EM!$3:$10000,NU$23,0)</f>
        <v>121.91357937738975</v>
      </c>
      <c r="NV30" s="50">
        <f>HLOOKUP($B30,EM!$3:$10000,NV$23,0)</f>
        <v>121.81282893581246</v>
      </c>
      <c r="NW30" s="50">
        <f>HLOOKUP($B30,EM!$3:$10000,NW$23,0)</f>
        <v>122.54678909425142</v>
      </c>
    </row>
    <row r="31" spans="1:387" s="50" customFormat="1" ht="15" customHeight="1" x14ac:dyDescent="0.2">
      <c r="A31" s="48"/>
      <c r="B31" s="49" t="s">
        <v>193</v>
      </c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51"/>
      <c r="BX31" s="51"/>
      <c r="BY31" s="51"/>
      <c r="BZ31" s="51"/>
      <c r="CA31" s="51"/>
      <c r="CB31" s="51"/>
      <c r="CC31" s="51"/>
      <c r="CD31" s="51"/>
      <c r="CE31" s="51"/>
      <c r="CF31" s="51"/>
      <c r="CG31" s="51"/>
      <c r="CH31" s="51"/>
      <c r="CI31" s="51"/>
      <c r="CJ31" s="51"/>
      <c r="CK31" s="51"/>
      <c r="CL31" s="51"/>
      <c r="CM31" s="51"/>
      <c r="CN31" s="51"/>
      <c r="CO31" s="51"/>
      <c r="CP31" s="51"/>
      <c r="CQ31" s="51"/>
      <c r="CR31" s="51"/>
      <c r="CS31" s="51"/>
      <c r="CT31" s="51"/>
      <c r="CU31" s="51"/>
      <c r="CV31" s="51"/>
      <c r="CW31" s="51"/>
      <c r="CX31" s="51"/>
      <c r="CY31" s="51"/>
      <c r="CZ31" s="51"/>
      <c r="DA31" s="51"/>
      <c r="DB31" s="51"/>
      <c r="DC31" s="51"/>
      <c r="DD31" s="51"/>
      <c r="DE31" s="51"/>
      <c r="DF31" s="51"/>
      <c r="DG31" s="51"/>
      <c r="DH31" s="51"/>
      <c r="DI31" s="51"/>
      <c r="DJ31" s="51"/>
      <c r="DK31" s="51"/>
      <c r="DL31" s="51"/>
      <c r="DM31" s="51"/>
      <c r="DN31" s="51"/>
      <c r="DO31" s="51"/>
      <c r="DP31" s="51"/>
      <c r="DQ31" s="51"/>
      <c r="DR31" s="52">
        <f>HLOOKUP($B31,EM!$3:$10000,DR$23,0)</f>
        <v>68.652115131879398</v>
      </c>
      <c r="DS31" s="52">
        <f>HLOOKUP($B31,EM!$3:$10000,DS$23,0)</f>
        <v>69.723453210235576</v>
      </c>
      <c r="DT31" s="52">
        <f>HLOOKUP($B31,EM!$3:$10000,DT$23,0)</f>
        <v>72.952519611762156</v>
      </c>
      <c r="DU31" s="52">
        <f>HLOOKUP($B31,EM!$3:$10000,DU$23,0)</f>
        <v>75.399818421322038</v>
      </c>
      <c r="DV31" s="52">
        <f>HLOOKUP($B31,EM!$3:$10000,DV$23,0)</f>
        <v>74.981041456068482</v>
      </c>
      <c r="DW31" s="52">
        <f>HLOOKUP($B31,EM!$3:$10000,DW$23,0)</f>
        <v>75.657930420905771</v>
      </c>
      <c r="DX31" s="52">
        <f>HLOOKUP($B31,EM!$3:$10000,DX$23,0)</f>
        <v>74.89830002823301</v>
      </c>
      <c r="DY31" s="52">
        <f>HLOOKUP($B31,EM!$3:$10000,DY$23,0)</f>
        <v>73.785911937026299</v>
      </c>
      <c r="DZ31" s="52">
        <f>HLOOKUP($B31,EM!$3:$10000,DZ$23,0)</f>
        <v>74.376323788804129</v>
      </c>
      <c r="EA31" s="52">
        <f>HLOOKUP($B31,EM!$3:$10000,EA$23,0)</f>
        <v>74.766765206327932</v>
      </c>
      <c r="EB31" s="52">
        <f>HLOOKUP($B31,EM!$3:$10000,EB$23,0)</f>
        <v>73.994129326869498</v>
      </c>
      <c r="EC31" s="52">
        <f>HLOOKUP($B31,EM!$3:$10000,EC$23,0)</f>
        <v>74.278424184512886</v>
      </c>
      <c r="ED31" s="52">
        <f>HLOOKUP($B31,EM!$3:$10000,ED$23,0)</f>
        <v>74.410064732775268</v>
      </c>
      <c r="EE31" s="52">
        <f>HLOOKUP($B31,EM!$3:$10000,EE$23,0)</f>
        <v>74.11166030859475</v>
      </c>
      <c r="EF31" s="52">
        <f>HLOOKUP($B31,EM!$3:$10000,EF$23,0)</f>
        <v>75.262391649291985</v>
      </c>
      <c r="EG31" s="52">
        <f>HLOOKUP($B31,EM!$3:$10000,EG$23,0)</f>
        <v>76.001261420578842</v>
      </c>
      <c r="EH31" s="52">
        <f>HLOOKUP($B31,EM!$3:$10000,EH$23,0)</f>
        <v>76.257638738786142</v>
      </c>
      <c r="EI31" s="52">
        <f>HLOOKUP($B31,EM!$3:$10000,EI$23,0)</f>
        <v>76.28320471213604</v>
      </c>
      <c r="EJ31" s="52">
        <f>HLOOKUP($B31,EM!$3:$10000,EJ$23,0)</f>
        <v>75.750651882130924</v>
      </c>
      <c r="EK31" s="52">
        <f>HLOOKUP($B31,EM!$3:$10000,EK$23,0)</f>
        <v>75.462456371801991</v>
      </c>
      <c r="EL31" s="52">
        <f>HLOOKUP($B31,EM!$3:$10000,EL$23,0)</f>
        <v>75.486428504966895</v>
      </c>
      <c r="EM31" s="52">
        <f>HLOOKUP($B31,EM!$3:$10000,EM$23,0)</f>
        <v>74.579003399411533</v>
      </c>
      <c r="EN31" s="52">
        <f>HLOOKUP($B31,EM!$3:$10000,EN$23,0)</f>
        <v>74.901821719994373</v>
      </c>
      <c r="EO31" s="52">
        <f>HLOOKUP($B31,EM!$3:$10000,EO$23,0)</f>
        <v>74.23359359468428</v>
      </c>
      <c r="EP31" s="52">
        <f>HLOOKUP($B31,EM!$3:$10000,EP$23,0)</f>
        <v>73.050734807191859</v>
      </c>
      <c r="EQ31" s="52">
        <f>HLOOKUP($B31,EM!$3:$10000,EQ$23,0)</f>
        <v>73.063628893028181</v>
      </c>
      <c r="ER31" s="52">
        <f>HLOOKUP($B31,EM!$3:$10000,ER$23,0)</f>
        <v>73.402942073993287</v>
      </c>
      <c r="ES31" s="52">
        <f>HLOOKUP($B31,EM!$3:$10000,ES$23,0)</f>
        <v>72.748023294978751</v>
      </c>
      <c r="ET31" s="52">
        <f>HLOOKUP($B31,EM!$3:$10000,ET$23,0)</f>
        <v>73.131695182748956</v>
      </c>
      <c r="EU31" s="52">
        <f>HLOOKUP($B31,EM!$3:$10000,EU$23,0)</f>
        <v>70.875384045538041</v>
      </c>
      <c r="EV31" s="52">
        <f>HLOOKUP($B31,EM!$3:$10000,EV$23,0)</f>
        <v>69.814523928599755</v>
      </c>
      <c r="EW31" s="52">
        <f>HLOOKUP($B31,EM!$3:$10000,EW$23,0)</f>
        <v>70.166457353920364</v>
      </c>
      <c r="EX31" s="52">
        <f>HLOOKUP($B31,EM!$3:$10000,EX$23,0)</f>
        <v>67.978934235209024</v>
      </c>
      <c r="EY31" s="52">
        <f>HLOOKUP($B31,EM!$3:$10000,EY$23,0)</f>
        <v>67.820750539365349</v>
      </c>
      <c r="EZ31" s="52">
        <f>HLOOKUP($B31,EM!$3:$10000,EZ$23,0)</f>
        <v>68.440571717937118</v>
      </c>
      <c r="FA31" s="52">
        <f>HLOOKUP($B31,EM!$3:$10000,FA$23,0)</f>
        <v>66.755307199057725</v>
      </c>
      <c r="FB31" s="52">
        <f>HLOOKUP($B31,EM!$3:$10000,FB$23,0)</f>
        <v>67.16182936752061</v>
      </c>
      <c r="FC31" s="52">
        <f>HLOOKUP($B31,EM!$3:$10000,FC$23,0)</f>
        <v>67.802782196841463</v>
      </c>
      <c r="FD31" s="52">
        <f>HLOOKUP($B31,EM!$3:$10000,FD$23,0)</f>
        <v>67.855675455985804</v>
      </c>
      <c r="FE31" s="52">
        <f>HLOOKUP($B31,EM!$3:$10000,FE$23,0)</f>
        <v>69.079068417597824</v>
      </c>
      <c r="FF31" s="52">
        <f>HLOOKUP($B31,EM!$3:$10000,FF$23,0)</f>
        <v>69.26462757580525</v>
      </c>
      <c r="FG31" s="52">
        <f>HLOOKUP($B31,EM!$3:$10000,FG$23,0)</f>
        <v>67.328321452198409</v>
      </c>
      <c r="FH31" s="52">
        <f>HLOOKUP($B31,EM!$3:$10000,FH$23,0)</f>
        <v>66.941747916728588</v>
      </c>
      <c r="FI31" s="52">
        <f>HLOOKUP($B31,EM!$3:$10000,FI$23,0)</f>
        <v>66.708436183944613</v>
      </c>
      <c r="FJ31" s="52">
        <f>HLOOKUP($B31,EM!$3:$10000,FJ$23,0)</f>
        <v>66.725323521261274</v>
      </c>
      <c r="FK31" s="52">
        <f>HLOOKUP($B31,EM!$3:$10000,FK$23,0)</f>
        <v>68.588310868570701</v>
      </c>
      <c r="FL31" s="52">
        <f>HLOOKUP($B31,EM!$3:$10000,FL$23,0)</f>
        <v>68.187475399086267</v>
      </c>
      <c r="FM31" s="52">
        <f>HLOOKUP($B31,EM!$3:$10000,FM$23,0)</f>
        <v>67.858293913482811</v>
      </c>
      <c r="FN31" s="52">
        <f>HLOOKUP($B31,EM!$3:$10000,FN$23,0)</f>
        <v>69.197678415928493</v>
      </c>
      <c r="FO31" s="52">
        <f>HLOOKUP($B31,EM!$3:$10000,FO$23,0)</f>
        <v>68.224665061482</v>
      </c>
      <c r="FP31" s="52">
        <f>HLOOKUP($B31,EM!$3:$10000,FP$23,0)</f>
        <v>69.062377765289213</v>
      </c>
      <c r="FQ31" s="52">
        <f>HLOOKUP($B31,EM!$3:$10000,FQ$23,0)</f>
        <v>71.888483523143051</v>
      </c>
      <c r="FR31" s="52">
        <f>HLOOKUP($B31,EM!$3:$10000,FR$23,0)</f>
        <v>71.592745431268042</v>
      </c>
      <c r="FS31" s="52">
        <f>HLOOKUP($B31,EM!$3:$10000,FS$23,0)</f>
        <v>70.730053298752011</v>
      </c>
      <c r="FT31" s="52">
        <f>HLOOKUP($B31,EM!$3:$10000,FT$23,0)</f>
        <v>72.722077398684576</v>
      </c>
      <c r="FU31" s="52">
        <f>HLOOKUP($B31,EM!$3:$10000,FU$23,0)</f>
        <v>71.147029546012348</v>
      </c>
      <c r="FV31" s="52">
        <f>HLOOKUP($B31,EM!$3:$10000,FV$23,0)</f>
        <v>71.476105360585223</v>
      </c>
      <c r="FW31" s="52">
        <f>HLOOKUP($B31,EM!$3:$10000,FW$23,0)</f>
        <v>74.072129738206399</v>
      </c>
      <c r="FX31" s="52">
        <f>HLOOKUP($B31,EM!$3:$10000,FX$23,0)</f>
        <v>75.294499518549046</v>
      </c>
      <c r="FY31" s="52">
        <f>HLOOKUP($B31,EM!$3:$10000,FY$23,0)</f>
        <v>76.879225641229468</v>
      </c>
      <c r="FZ31" s="52">
        <f>HLOOKUP($B31,EM!$3:$10000,FZ$23,0)</f>
        <v>79.007193388105634</v>
      </c>
      <c r="GA31" s="52">
        <f>HLOOKUP($B31,EM!$3:$10000,GA$23,0)</f>
        <v>78.087806568594516</v>
      </c>
      <c r="GB31" s="52">
        <f>HLOOKUP($B31,EM!$3:$10000,GB$23,0)</f>
        <v>78.549114933461468</v>
      </c>
      <c r="GC31" s="52">
        <f>HLOOKUP($B31,EM!$3:$10000,GC$23,0)</f>
        <v>79.15519940864462</v>
      </c>
      <c r="GD31" s="52">
        <f>HLOOKUP($B31,EM!$3:$10000,GD$23,0)</f>
        <v>77.861995718894633</v>
      </c>
      <c r="GE31" s="52">
        <f>HLOOKUP($B31,EM!$3:$10000,GE$23,0)</f>
        <v>75.404658504050943</v>
      </c>
      <c r="GF31" s="52">
        <f>HLOOKUP($B31,EM!$3:$10000,GF$23,0)</f>
        <v>75.207725058842868</v>
      </c>
      <c r="GG31" s="52">
        <f>HLOOKUP($B31,EM!$3:$10000,GG$23,0)</f>
        <v>73.288939980952833</v>
      </c>
      <c r="GH31" s="52">
        <f>HLOOKUP($B31,EM!$3:$10000,GH$23,0)</f>
        <v>72.326933584138345</v>
      </c>
      <c r="GI31" s="52">
        <f>HLOOKUP($B31,EM!$3:$10000,GI$23,0)</f>
        <v>72.901321431849524</v>
      </c>
      <c r="GJ31" s="52">
        <f>HLOOKUP($B31,EM!$3:$10000,GJ$23,0)</f>
        <v>70.975866798552843</v>
      </c>
      <c r="GK31" s="52">
        <f>HLOOKUP($B31,EM!$3:$10000,GK$23,0)</f>
        <v>70.799054072572645</v>
      </c>
      <c r="GL31" s="52">
        <f>HLOOKUP($B31,EM!$3:$10000,GL$23,0)</f>
        <v>70.4021006958383</v>
      </c>
      <c r="GM31" s="52">
        <f>HLOOKUP($B31,EM!$3:$10000,GM$23,0)</f>
        <v>69.309058575099215</v>
      </c>
      <c r="GN31" s="52">
        <f>HLOOKUP($B31,EM!$3:$10000,GN$23,0)</f>
        <v>70.721986503304166</v>
      </c>
      <c r="GO31" s="52">
        <f>HLOOKUP($B31,EM!$3:$10000,GO$23,0)</f>
        <v>70.600299435844747</v>
      </c>
      <c r="GP31" s="52">
        <f>HLOOKUP($B31,EM!$3:$10000,GP$23,0)</f>
        <v>70.216882722410929</v>
      </c>
      <c r="GQ31" s="52">
        <f>HLOOKUP($B31,EM!$3:$10000,GQ$23,0)</f>
        <v>70.775508296293083</v>
      </c>
      <c r="GR31" s="52">
        <f>HLOOKUP($B31,EM!$3:$10000,GR$23,0)</f>
        <v>69.163510526202359</v>
      </c>
      <c r="GS31" s="52">
        <f>HLOOKUP($B31,EM!$3:$10000,GS$23,0)</f>
        <v>69.62805885174248</v>
      </c>
      <c r="GT31" s="52">
        <f>HLOOKUP($B31,EM!$3:$10000,GT$23,0)</f>
        <v>71.162092141850195</v>
      </c>
      <c r="GU31" s="52">
        <f>HLOOKUP($B31,EM!$3:$10000,GU$23,0)</f>
        <v>69.907475867095187</v>
      </c>
      <c r="GV31" s="52">
        <f>HLOOKUP($B31,EM!$3:$10000,GV$23,0)</f>
        <v>70.774740019200621</v>
      </c>
      <c r="GW31" s="52">
        <f>HLOOKUP($B31,EM!$3:$10000,GW$23,0)</f>
        <v>72.181432051899435</v>
      </c>
      <c r="GX31" s="52">
        <f>HLOOKUP($B31,EM!$3:$10000,GX$23,0)</f>
        <v>71.484554412439664</v>
      </c>
      <c r="GY31" s="52">
        <f>HLOOKUP($B31,EM!$3:$10000,GY$23,0)</f>
        <v>72.304730191523447</v>
      </c>
      <c r="GZ31" s="52">
        <f>HLOOKUP($B31,EM!$3:$10000,GZ$23,0)</f>
        <v>73.612034012586619</v>
      </c>
      <c r="HA31" s="52">
        <f>HLOOKUP($B31,EM!$3:$10000,HA$23,0)</f>
        <v>72.969552744782035</v>
      </c>
      <c r="HB31" s="52">
        <f>HLOOKUP($B31,EM!$3:$10000,HB$23,0)</f>
        <v>74.420359880982545</v>
      </c>
      <c r="HC31" s="52">
        <f>HLOOKUP($B31,EM!$3:$10000,HC$23,0)</f>
        <v>74.39549202993922</v>
      </c>
      <c r="HD31" s="52">
        <f>HLOOKUP($B31,EM!$3:$10000,HD$23,0)</f>
        <v>73.120045433789713</v>
      </c>
      <c r="HE31" s="52">
        <f>HLOOKUP($B31,EM!$3:$10000,HE$23,0)</f>
        <v>73.864305827581035</v>
      </c>
      <c r="HF31" s="52">
        <f>HLOOKUP($B31,EM!$3:$10000,HF$23,0)</f>
        <v>74.190023960416212</v>
      </c>
      <c r="HG31" s="52">
        <f>HLOOKUP($B31,EM!$3:$10000,HG$23,0)</f>
        <v>73.311676577522107</v>
      </c>
      <c r="HH31" s="52">
        <f>HLOOKUP($B31,EM!$3:$10000,HH$23,0)</f>
        <v>74.783331967148328</v>
      </c>
      <c r="HI31" s="52">
        <f>HLOOKUP($B31,EM!$3:$10000,HI$23,0)</f>
        <v>75.183771619225141</v>
      </c>
      <c r="HJ31" s="52">
        <f>HLOOKUP($B31,EM!$3:$10000,HJ$23,0)</f>
        <v>74.60727974244638</v>
      </c>
      <c r="HK31" s="52">
        <f>HLOOKUP($B31,EM!$3:$10000,HK$23,0)</f>
        <v>75.822811121782834</v>
      </c>
      <c r="HL31" s="52">
        <f>HLOOKUP($B31,EM!$3:$10000,HL$23,0)</f>
        <v>77.145465093716993</v>
      </c>
      <c r="HM31" s="52">
        <f>HLOOKUP($B31,EM!$3:$10000,HM$23,0)</f>
        <v>76.7120031361126</v>
      </c>
      <c r="HN31" s="52">
        <f>HLOOKUP($B31,EM!$3:$10000,HN$23,0)</f>
        <v>77.906334394666104</v>
      </c>
      <c r="HO31" s="52">
        <f>HLOOKUP($B31,EM!$3:$10000,HO$23,0)</f>
        <v>77.551822185379805</v>
      </c>
      <c r="HP31" s="52">
        <f>HLOOKUP($B31,EM!$3:$10000,HP$23,0)</f>
        <v>76.75661802164943</v>
      </c>
      <c r="HQ31" s="52">
        <f>HLOOKUP($B31,EM!$3:$10000,HQ$23,0)</f>
        <v>78.362257895788687</v>
      </c>
      <c r="HR31" s="52">
        <f>HLOOKUP($B31,EM!$3:$10000,HR$23,0)</f>
        <v>77.807379525074097</v>
      </c>
      <c r="HS31" s="52">
        <f>HLOOKUP($B31,EM!$3:$10000,HS$23,0)</f>
        <v>77.796677883492265</v>
      </c>
      <c r="HT31" s="52">
        <f>HLOOKUP($B31,EM!$3:$10000,HT$23,0)</f>
        <v>78.634112922175163</v>
      </c>
      <c r="HU31" s="52">
        <f>HLOOKUP($B31,EM!$3:$10000,HU$23,0)</f>
        <v>77.685885477713796</v>
      </c>
      <c r="HV31" s="52">
        <f>HLOOKUP($B31,EM!$3:$10000,HV$23,0)</f>
        <v>77.612241361571847</v>
      </c>
      <c r="HW31" s="52">
        <f>HLOOKUP($B31,EM!$3:$10000,HW$23,0)</f>
        <v>78.527887961219108</v>
      </c>
      <c r="HX31" s="52">
        <f>HLOOKUP($B31,EM!$3:$10000,HX$23,0)</f>
        <v>79.100884811917211</v>
      </c>
      <c r="HY31" s="52">
        <f>HLOOKUP($B31,EM!$3:$10000,HY$23,0)</f>
        <v>79.41003253516908</v>
      </c>
      <c r="HZ31" s="52">
        <f>HLOOKUP($B31,EM!$3:$10000,HZ$23,0)</f>
        <v>79.175824915968249</v>
      </c>
      <c r="IA31" s="52">
        <f>HLOOKUP($B31,EM!$3:$10000,IA$23,0)</f>
        <v>77.509060382210862</v>
      </c>
      <c r="IB31" s="52">
        <f>HLOOKUP($B31,EM!$3:$10000,IB$23,0)</f>
        <v>77.122152207616978</v>
      </c>
      <c r="IC31" s="52">
        <f>HLOOKUP($B31,EM!$3:$10000,IC$23,0)</f>
        <v>77.036540619534037</v>
      </c>
      <c r="ID31" s="52">
        <f>HLOOKUP($B31,EM!$3:$10000,ID$23,0)</f>
        <v>77.076604448923916</v>
      </c>
      <c r="IE31" s="52">
        <f>HLOOKUP($B31,EM!$3:$10000,IE$23,0)</f>
        <v>77.195404613271819</v>
      </c>
      <c r="IF31" s="52">
        <f>HLOOKUP($B31,EM!$3:$10000,IF$23,0)</f>
        <v>78.073728106398917</v>
      </c>
      <c r="IG31" s="52">
        <f>HLOOKUP($B31,EM!$3:$10000,IG$23,0)</f>
        <v>78.594696601460797</v>
      </c>
      <c r="IH31" s="52">
        <f>HLOOKUP($B31,EM!$3:$10000,IH$23,0)</f>
        <v>79.505313233584289</v>
      </c>
      <c r="II31" s="52">
        <f>HLOOKUP($B31,EM!$3:$10000,II$23,0)</f>
        <v>79.916130783254758</v>
      </c>
      <c r="IJ31" s="52">
        <f>HLOOKUP($B31,EM!$3:$10000,IJ$23,0)</f>
        <v>82.121903461723349</v>
      </c>
      <c r="IK31" s="52">
        <f>HLOOKUP($B31,EM!$3:$10000,IK$23,0)</f>
        <v>82.879218329330769</v>
      </c>
      <c r="IL31" s="52">
        <f>HLOOKUP($B31,EM!$3:$10000,IL$23,0)</f>
        <v>82.36292194799907</v>
      </c>
      <c r="IM31" s="52">
        <f>HLOOKUP($B31,EM!$3:$10000,IM$23,0)</f>
        <v>81.67447601785662</v>
      </c>
      <c r="IN31" s="52">
        <f>HLOOKUP($B31,EM!$3:$10000,IN$23,0)</f>
        <v>83.782062596155598</v>
      </c>
      <c r="IO31" s="52">
        <f>HLOOKUP($B31,EM!$3:$10000,IO$23,0)</f>
        <v>84.625588971148304</v>
      </c>
      <c r="IP31" s="52">
        <f>HLOOKUP($B31,EM!$3:$10000,IP$23,0)</f>
        <v>87.520943896843107</v>
      </c>
      <c r="IQ31" s="52">
        <f>HLOOKUP($B31,EM!$3:$10000,IQ$23,0)</f>
        <v>90.280579154900892</v>
      </c>
      <c r="IR31" s="52">
        <f>HLOOKUP($B31,EM!$3:$10000,IR$23,0)</f>
        <v>91.245925478468322</v>
      </c>
      <c r="IS31" s="52">
        <f>HLOOKUP($B31,EM!$3:$10000,IS$23,0)</f>
        <v>96.325236806715253</v>
      </c>
      <c r="IT31" s="52">
        <f>HLOOKUP($B31,EM!$3:$10000,IT$23,0)</f>
        <v>98.285874516547338</v>
      </c>
      <c r="IU31" s="52">
        <f>HLOOKUP($B31,EM!$3:$10000,IU$23,0)</f>
        <v>98.247285643034331</v>
      </c>
      <c r="IV31" s="52">
        <f>HLOOKUP($B31,EM!$3:$10000,IV$23,0)</f>
        <v>102.59609563041332</v>
      </c>
      <c r="IW31" s="52">
        <f>HLOOKUP($B31,EM!$3:$10000,IW$23,0)</f>
        <v>102.67941688541262</v>
      </c>
      <c r="IX31" s="52">
        <f>HLOOKUP($B31,EM!$3:$10000,IX$23,0)</f>
        <v>101.3517272698774</v>
      </c>
      <c r="IY31" s="52">
        <f>HLOOKUP($B31,EM!$3:$10000,IY$23,0)</f>
        <v>102.73277313556726</v>
      </c>
      <c r="IZ31" s="52">
        <f>HLOOKUP($B31,EM!$3:$10000,IZ$23,0)</f>
        <v>101.17731305777804</v>
      </c>
      <c r="JA31" s="52">
        <f>HLOOKUP($B31,EM!$3:$10000,JA$23,0)</f>
        <v>100.68230605298305</v>
      </c>
      <c r="JB31" s="52">
        <f>HLOOKUP($B31,EM!$3:$10000,JB$23,0)</f>
        <v>103.41969407215656</v>
      </c>
      <c r="JC31" s="52">
        <f>HLOOKUP($B31,EM!$3:$10000,JC$23,0)</f>
        <v>103.09740689282569</v>
      </c>
      <c r="JD31" s="52">
        <f>HLOOKUP($B31,EM!$3:$10000,JD$23,0)</f>
        <v>103.26070263415141</v>
      </c>
      <c r="JE31" s="52">
        <f>HLOOKUP($B31,EM!$3:$10000,JE$23,0)</f>
        <v>104.91614257054263</v>
      </c>
      <c r="JF31" s="52">
        <f>HLOOKUP($B31,EM!$3:$10000,JF$23,0)</f>
        <v>103.753670910888</v>
      </c>
      <c r="JG31" s="52">
        <f>HLOOKUP($B31,EM!$3:$10000,JG$23,0)</f>
        <v>103.52720475822683</v>
      </c>
      <c r="JH31" s="52">
        <f>HLOOKUP($B31,EM!$3:$10000,JH$23,0)</f>
        <v>104.46362807035803</v>
      </c>
      <c r="JI31" s="52">
        <f>HLOOKUP($B31,EM!$3:$10000,JI$23,0)</f>
        <v>102.30806844934708</v>
      </c>
      <c r="JJ31" s="52">
        <f>HLOOKUP($B31,EM!$3:$10000,JJ$23,0)</f>
        <v>102.73018143352519</v>
      </c>
      <c r="JK31" s="52">
        <f>HLOOKUP($B31,EM!$3:$10000,JK$23,0)</f>
        <v>101.98882122980595</v>
      </c>
      <c r="JL31" s="52">
        <f>HLOOKUP($B31,EM!$3:$10000,JL$23,0)</f>
        <v>98.848834251346574</v>
      </c>
      <c r="JM31" s="52">
        <f>HLOOKUP($B31,EM!$3:$10000,JM$23,0)</f>
        <v>99.567102736720329</v>
      </c>
      <c r="JN31" s="52">
        <f>HLOOKUP($B31,EM!$3:$10000,JN$23,0)</f>
        <v>99.774158034911466</v>
      </c>
      <c r="JO31" s="52">
        <f>HLOOKUP($B31,EM!$3:$10000,JO$23,0)</f>
        <v>97.848640824353922</v>
      </c>
      <c r="JP31" s="52">
        <f>HLOOKUP($B31,EM!$3:$10000,JP$23,0)</f>
        <v>99.239726313895034</v>
      </c>
      <c r="JQ31" s="52">
        <f>HLOOKUP($B31,EM!$3:$10000,JQ$23,0)</f>
        <v>100.19152019146307</v>
      </c>
      <c r="JR31" s="52">
        <f>HLOOKUP($B31,EM!$3:$10000,JR$23,0)</f>
        <v>99.080064454539624</v>
      </c>
      <c r="JS31" s="52">
        <f>HLOOKUP($B31,EM!$3:$10000,JS$23,0)</f>
        <v>101.34342808917718</v>
      </c>
      <c r="JT31" s="52">
        <f>HLOOKUP($B31,EM!$3:$10000,JT$23,0)</f>
        <v>102.6130249326618</v>
      </c>
      <c r="JU31" s="52">
        <f>HLOOKUP($B31,EM!$3:$10000,JU$23,0)</f>
        <v>102.58829765287936</v>
      </c>
      <c r="JV31" s="52">
        <f>HLOOKUP($B31,EM!$3:$10000,JV$23,0)</f>
        <v>104.49233006722028</v>
      </c>
      <c r="JW31" s="52">
        <f>HLOOKUP($B31,EM!$3:$10000,JW$23,0)</f>
        <v>103.45639996860636</v>
      </c>
      <c r="JX31" s="52">
        <f>HLOOKUP($B31,EM!$3:$10000,JX$23,0)</f>
        <v>103.7450481657598</v>
      </c>
      <c r="JY31" s="52">
        <f>HLOOKUP($B31,EM!$3:$10000,JY$23,0)</f>
        <v>104.94261326172088</v>
      </c>
      <c r="JZ31" s="52">
        <f>HLOOKUP($B31,EM!$3:$10000,JZ$23,0)</f>
        <v>103.98335502852785</v>
      </c>
      <c r="KA31" s="52">
        <f>HLOOKUP($B31,EM!$3:$10000,KA$23,0)</f>
        <v>104.71355723686044</v>
      </c>
      <c r="KB31" s="52">
        <f>HLOOKUP($B31,EM!$3:$10000,KB$23,0)</f>
        <v>106.8782281141027</v>
      </c>
      <c r="KC31" s="52">
        <f>HLOOKUP($B31,EM!$3:$10000,KC$23,0)</f>
        <v>106.19360761876592</v>
      </c>
      <c r="KD31" s="52">
        <f>HLOOKUP($B31,EM!$3:$10000,KD$23,0)</f>
        <v>107.59368067881339</v>
      </c>
      <c r="KE31" s="52">
        <f>HLOOKUP($B31,EM!$3:$10000,KE$23,0)</f>
        <v>109.37013212187976</v>
      </c>
      <c r="KF31" s="52">
        <f>HLOOKUP($B31,EM!$3:$10000,KF$23,0)</f>
        <v>108.79884747820748</v>
      </c>
      <c r="KG31" s="52">
        <f>HLOOKUP($B31,EM!$3:$10000,KG$23,0)</f>
        <v>109.67777052256744</v>
      </c>
      <c r="KH31" s="52">
        <f>HLOOKUP($B31,EM!$3:$10000,KH$23,0)</f>
        <v>110.65645772599808</v>
      </c>
      <c r="KI31" s="52">
        <f>HLOOKUP($B31,EM!$3:$10000,KI$23,0)</f>
        <v>108.25519688377159</v>
      </c>
      <c r="KJ31" s="52">
        <f>HLOOKUP($B31,EM!$3:$10000,KJ$23,0)</f>
        <v>107.38463881618654</v>
      </c>
      <c r="KK31" s="52">
        <f>HLOOKUP($B31,EM!$3:$10000,KK$23,0)</f>
        <v>109.35762851398979</v>
      </c>
      <c r="KL31" s="52">
        <f>HLOOKUP($B31,EM!$3:$10000,KL$23,0)</f>
        <v>107.93111622885736</v>
      </c>
      <c r="KM31" s="52">
        <f>HLOOKUP($B31,EM!$3:$10000,KM$23,0)</f>
        <v>108.31408979939836</v>
      </c>
      <c r="KN31" s="52">
        <f>HLOOKUP($B31,EM!$3:$10000,KN$23,0)</f>
        <v>109.5068258199496</v>
      </c>
      <c r="KO31" s="52">
        <f>HLOOKUP($B31,EM!$3:$10000,KO$23,0)</f>
        <v>108.04491284967568</v>
      </c>
      <c r="KP31" s="52">
        <f>HLOOKUP($B31,EM!$3:$10000,KP$23,0)</f>
        <v>108.89375034953264</v>
      </c>
      <c r="KQ31" s="52">
        <f>HLOOKUP($B31,EM!$3:$10000,KQ$23,0)</f>
        <v>109.09870392076455</v>
      </c>
      <c r="KR31" s="52">
        <f>HLOOKUP($B31,EM!$3:$10000,KR$23,0)</f>
        <v>108.54734985401144</v>
      </c>
      <c r="KS31" s="52">
        <f>HLOOKUP($B31,EM!$3:$10000,KS$23,0)</f>
        <v>108.94574885717874</v>
      </c>
      <c r="KT31" s="52">
        <f>HLOOKUP($B31,EM!$3:$10000,KT$23,0)</f>
        <v>107.18388299201067</v>
      </c>
      <c r="KU31" s="52">
        <f>HLOOKUP($B31,EM!$3:$10000,KU$23,0)</f>
        <v>106.38982827333407</v>
      </c>
      <c r="KV31" s="52">
        <f>HLOOKUP($B31,EM!$3:$10000,KV$23,0)</f>
        <v>106.97973272082217</v>
      </c>
      <c r="KW31" s="52">
        <f>HLOOKUP($B31,EM!$3:$10000,KW$23,0)</f>
        <v>105.13554340737392</v>
      </c>
      <c r="KX31" s="52">
        <f>HLOOKUP($B31,EM!$3:$10000,KX$23,0)</f>
        <v>106.94783370434307</v>
      </c>
      <c r="KY31" s="52">
        <f>HLOOKUP($B31,EM!$3:$10000,KY$23,0)</f>
        <v>108.01258761575782</v>
      </c>
      <c r="KZ31" s="52">
        <f>HLOOKUP($B31,EM!$3:$10000,KZ$23,0)</f>
        <v>106.30497568040869</v>
      </c>
      <c r="LA31" s="52">
        <f>HLOOKUP($B31,EM!$3:$10000,LA$23,0)</f>
        <v>108.37962262947205</v>
      </c>
      <c r="LB31" s="52">
        <f>HLOOKUP($B31,EM!$3:$10000,LB$23,0)</f>
        <v>108.17519770606276</v>
      </c>
      <c r="LC31" s="52">
        <f>HLOOKUP($B31,EM!$3:$10000,LC$23,0)</f>
        <v>106.54690624642143</v>
      </c>
      <c r="LD31" s="52">
        <f>HLOOKUP($B31,EM!$3:$10000,LD$23,0)</f>
        <v>109.57126874566347</v>
      </c>
      <c r="LE31" s="52">
        <f>HLOOKUP($B31,EM!$3:$10000,LE$23,0)</f>
        <v>109.27198550448836</v>
      </c>
      <c r="LF31" s="52">
        <f>HLOOKUP($B31,EM!$3:$10000,LF$23,0)</f>
        <v>107.88305902218821</v>
      </c>
      <c r="LG31" s="52">
        <f>HLOOKUP($B31,EM!$3:$10000,LG$23,0)</f>
        <v>108.81918170296865</v>
      </c>
      <c r="LH31" s="52">
        <f>HLOOKUP($B31,EM!$3:$10000,LH$23,0)</f>
        <v>108.97607932079229</v>
      </c>
      <c r="LI31" s="52">
        <f>HLOOKUP($B31,EM!$3:$10000,LI$23,0)</f>
        <v>107.7300412058045</v>
      </c>
      <c r="LJ31" s="52">
        <f>HLOOKUP($B31,EM!$3:$10000,LJ$23,0)</f>
        <v>109.06739273469451</v>
      </c>
      <c r="LK31" s="52">
        <f>HLOOKUP($B31,EM!$3:$10000,LK$23,0)</f>
        <v>110.41987082160276</v>
      </c>
      <c r="LL31" s="52">
        <f>HLOOKUP($B31,EM!$3:$10000,LL$23,0)</f>
        <v>108.70483130536421</v>
      </c>
      <c r="LM31" s="52">
        <f>HLOOKUP($B31,EM!$3:$10000,LM$23,0)</f>
        <v>109.83734655839142</v>
      </c>
      <c r="LN31" s="52">
        <f>HLOOKUP($B31,EM!$3:$10000,LN$23,0)</f>
        <v>110.37938565775032</v>
      </c>
      <c r="LO31" s="52">
        <f>HLOOKUP($B31,EM!$3:$10000,LO$23,0)</f>
        <v>109.48521516314578</v>
      </c>
      <c r="LP31" s="52">
        <f>HLOOKUP($B31,EM!$3:$10000,LP$23,0)</f>
        <v>111.33538260365974</v>
      </c>
      <c r="LQ31" s="52">
        <f>HLOOKUP($B31,EM!$3:$10000,LQ$23,0)</f>
        <v>111.64525437248881</v>
      </c>
      <c r="LR31" s="52">
        <f>HLOOKUP($B31,EM!$3:$10000,LR$23,0)</f>
        <v>110.7658068113966</v>
      </c>
      <c r="LS31" s="52">
        <f>HLOOKUP($B31,EM!$3:$10000,LS$23,0)</f>
        <v>111.78699292803729</v>
      </c>
      <c r="LT31" s="52">
        <f>HLOOKUP($B31,EM!$3:$10000,LT$23,0)</f>
        <v>109.9362877255253</v>
      </c>
      <c r="LU31" s="52">
        <f>HLOOKUP($B31,EM!$3:$10000,LU$23,0)</f>
        <v>110.34652404758801</v>
      </c>
      <c r="LV31" s="52">
        <f>HLOOKUP($B31,EM!$3:$10000,LV$23,0)</f>
        <v>112.09417880383768</v>
      </c>
      <c r="LW31" s="52">
        <f>HLOOKUP($B31,EM!$3:$10000,LW$23,0)</f>
        <v>109.49456110722113</v>
      </c>
      <c r="LX31" s="52">
        <f>HLOOKUP($B31,EM!$3:$10000,LX$23,0)</f>
        <v>110.65367154092823</v>
      </c>
      <c r="LY31" s="52">
        <f>HLOOKUP($B31,EM!$3:$10000,LY$23,0)</f>
        <v>112.96735759843249</v>
      </c>
      <c r="LZ31" s="52">
        <f>HLOOKUP($B31,EM!$3:$10000,LZ$23,0)</f>
        <v>111.21405156479307</v>
      </c>
      <c r="MA31" s="52">
        <f>HLOOKUP($B31,EM!$3:$10000,MA$23,0)</f>
        <v>112.39130599219789</v>
      </c>
      <c r="MB31" s="52">
        <f>HLOOKUP($B31,EM!$3:$10000,MB$23,0)</f>
        <v>115.88488645089359</v>
      </c>
      <c r="MC31" s="52">
        <f>HLOOKUP($B31,EM!$3:$10000,MC$23,0)</f>
        <v>113.91987612578312</v>
      </c>
      <c r="MD31" s="52">
        <f>HLOOKUP($B31,EM!$3:$10000,MD$23,0)</f>
        <v>114.92050801225524</v>
      </c>
      <c r="ME31" s="52">
        <f>HLOOKUP($B31,EM!$3:$10000,ME$23,0)</f>
        <v>115.24876408539377</v>
      </c>
      <c r="MF31" s="52">
        <f>HLOOKUP($B31,EM!$3:$10000,MF$23,0)</f>
        <v>113.32337584150511</v>
      </c>
      <c r="MG31" s="52">
        <f>HLOOKUP($B31,EM!$3:$10000,MG$23,0)</f>
        <v>113.61320191852124</v>
      </c>
      <c r="MH31" s="52">
        <f>HLOOKUP($B31,EM!$3:$10000,MH$23,0)</f>
        <v>114.59219478571234</v>
      </c>
      <c r="MI31" s="52">
        <f>HLOOKUP($B31,EM!$3:$10000,MI$23,0)</f>
        <v>112.33352552721665</v>
      </c>
      <c r="MJ31" s="52">
        <f>HLOOKUP($B31,EM!$3:$10000,MJ$23,0)</f>
        <v>114.04841526755587</v>
      </c>
      <c r="MK31" s="52">
        <f>HLOOKUP($B31,EM!$3:$10000,MK$23,0)</f>
        <v>114.3544678663955</v>
      </c>
      <c r="ML31" s="52">
        <f>HLOOKUP($B31,EM!$3:$10000,ML$23,0)</f>
        <v>112.81487136836512</v>
      </c>
      <c r="MM31" s="52">
        <f>HLOOKUP($B31,EM!$3:$10000,MM$23,0)</f>
        <v>114.94484725619873</v>
      </c>
      <c r="MN31" s="52">
        <f>HLOOKUP($B31,EM!$3:$10000,MN$23,0)</f>
        <v>115.23409309386119</v>
      </c>
      <c r="MO31" s="52">
        <f>HLOOKUP($B31,EM!$3:$10000,MO$23,0)</f>
        <v>112.94777607023998</v>
      </c>
      <c r="MP31" s="52">
        <f>HLOOKUP($B31,EM!$3:$10000,MP$23,0)</f>
        <v>115.07945178430545</v>
      </c>
      <c r="MQ31" s="52">
        <f>HLOOKUP($B31,EM!$3:$10000,MQ$23,0)</f>
        <v>114.14609049621059</v>
      </c>
      <c r="MR31" s="52">
        <f>HLOOKUP($B31,EM!$3:$10000,MR$23,0)</f>
        <v>111.84856351706965</v>
      </c>
      <c r="MS31" s="52">
        <f>HLOOKUP($B31,EM!$3:$10000,MS$23,0)</f>
        <v>115.23903990368018</v>
      </c>
      <c r="MT31" s="52">
        <f>HLOOKUP($B31,EM!$3:$10000,MT$23,0)</f>
        <v>115.03740569561447</v>
      </c>
      <c r="MU31" s="52">
        <f>HLOOKUP($B31,EM!$3:$10000,MU$23,0)</f>
        <v>113.87206673630736</v>
      </c>
      <c r="MV31" s="52">
        <f>HLOOKUP($B31,EM!$3:$10000,MV$23,0)</f>
        <v>116.91637054178187</v>
      </c>
      <c r="MW31" s="52">
        <f>HLOOKUP($B31,EM!$3:$10000,MW$23,0)</f>
        <v>116.03683395503764</v>
      </c>
      <c r="MX31" s="52">
        <f>HLOOKUP($B31,EM!$3:$10000,MX$23,0)</f>
        <v>114.46548980711029</v>
      </c>
      <c r="MY31" s="52">
        <f>HLOOKUP($B31,EM!$3:$10000,MY$23,0)</f>
        <v>116.81854717302123</v>
      </c>
      <c r="MZ31" s="52">
        <f>HLOOKUP($B31,EM!$3:$10000,MZ$23,0)</f>
        <v>116.20331883086936</v>
      </c>
      <c r="NA31" s="52">
        <f>HLOOKUP($B31,EM!$3:$10000,NA$23,0)</f>
        <v>114.76486696273082</v>
      </c>
      <c r="NB31" s="50">
        <f>HLOOKUP($B31,EM!$3:$10000,NB$23,0)</f>
        <v>116.4930078393156</v>
      </c>
      <c r="NC31" s="50">
        <f>HLOOKUP($B31,EM!$3:$10000,NC$23,0)</f>
        <v>116.28519910667418</v>
      </c>
      <c r="ND31" s="50">
        <f>HLOOKUP($B31,EM!$3:$10000,ND$23,0)</f>
        <v>115.40714427234526</v>
      </c>
      <c r="NE31" s="50">
        <f>HLOOKUP($B31,EM!$3:$10000,NE$23,0)</f>
        <v>117.18970247025158</v>
      </c>
      <c r="NF31" s="50">
        <f>HLOOKUP($B31,EM!$3:$10000,NF$23,0)</f>
        <v>119.59956335970591</v>
      </c>
      <c r="NG31" s="50">
        <f>HLOOKUP($B31,EM!$3:$10000,NG$23,0)</f>
        <v>117.41302478488956</v>
      </c>
      <c r="NH31" s="50">
        <f>HLOOKUP($B31,EM!$3:$10000,NH$23,0)</f>
        <v>119.08153372765717</v>
      </c>
      <c r="NI31" s="50">
        <f>HLOOKUP($B31,EM!$3:$10000,NI$23,0)</f>
        <v>121.46586863230443</v>
      </c>
      <c r="NJ31" s="50">
        <f>HLOOKUP($B31,EM!$3:$10000,NJ$23,0)</f>
        <v>119.52053357261903</v>
      </c>
      <c r="NK31" s="50">
        <f>HLOOKUP($B31,EM!$3:$10000,NK$23,0)</f>
        <v>119.87424894546723</v>
      </c>
      <c r="NL31" s="50">
        <f>HLOOKUP($B31,EM!$3:$10000,NL$23,0)</f>
        <v>123.03482856345245</v>
      </c>
      <c r="NM31" s="50">
        <f>HLOOKUP($B31,EM!$3:$10000,NM$23,0)</f>
        <v>121.08640624407228</v>
      </c>
      <c r="NN31" s="50">
        <f>HLOOKUP($B31,EM!$3:$10000,NN$23,0)</f>
        <v>120.74018124966585</v>
      </c>
      <c r="NO31" s="50">
        <f>HLOOKUP($B31,EM!$3:$10000,NO$23,0)</f>
        <v>121.47374837213714</v>
      </c>
      <c r="NP31" s="50">
        <f>HLOOKUP($B31,EM!$3:$10000,NP$23,0)</f>
        <v>121.11418009021193</v>
      </c>
      <c r="NQ31" s="50">
        <f>HLOOKUP($B31,EM!$3:$10000,NQ$23,0)</f>
        <v>120.74843324347565</v>
      </c>
      <c r="NR31" s="50">
        <f>HLOOKUP($B31,EM!$3:$10000,NR$23,0)</f>
        <v>121.32060286273556</v>
      </c>
      <c r="NS31" s="50">
        <f>HLOOKUP($B31,EM!$3:$10000,NS$23,0)</f>
        <v>122.98307505089699</v>
      </c>
      <c r="NT31" s="50">
        <f>HLOOKUP($B31,EM!$3:$10000,NT$23,0)</f>
        <v>121.04921388730388</v>
      </c>
      <c r="NU31" s="50">
        <f>HLOOKUP($B31,EM!$3:$10000,NU$23,0)</f>
        <v>122.34606295019191</v>
      </c>
      <c r="NV31" s="50">
        <f>HLOOKUP($B31,EM!$3:$10000,NV$23,0)</f>
        <v>123.52535113655145</v>
      </c>
      <c r="NW31" s="50">
        <f>HLOOKUP($B31,EM!$3:$10000,NW$23,0)</f>
        <v>122.82521193027497</v>
      </c>
    </row>
    <row r="32" spans="1:387" s="50" customFormat="1" ht="15" customHeight="1" x14ac:dyDescent="0.2">
      <c r="A32" s="48"/>
      <c r="B32" s="49" t="s">
        <v>194</v>
      </c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51"/>
      <c r="BX32" s="51"/>
      <c r="BY32" s="51"/>
      <c r="BZ32" s="51"/>
      <c r="CA32" s="51"/>
      <c r="CB32" s="51"/>
      <c r="CC32" s="51"/>
      <c r="CD32" s="51"/>
      <c r="CE32" s="51"/>
      <c r="CF32" s="51"/>
      <c r="CG32" s="51"/>
      <c r="CH32" s="51"/>
      <c r="CI32" s="51"/>
      <c r="CJ32" s="51"/>
      <c r="CK32" s="51"/>
      <c r="CL32" s="51"/>
      <c r="CM32" s="51"/>
      <c r="CN32" s="51"/>
      <c r="CO32" s="51"/>
      <c r="CP32" s="51"/>
      <c r="CQ32" s="51"/>
      <c r="CR32" s="51"/>
      <c r="CS32" s="51"/>
      <c r="CT32" s="51"/>
      <c r="CU32" s="51"/>
      <c r="CV32" s="51"/>
      <c r="CW32" s="51"/>
      <c r="CX32" s="51"/>
      <c r="CY32" s="51"/>
      <c r="CZ32" s="51"/>
      <c r="DA32" s="51"/>
      <c r="DB32" s="51"/>
      <c r="DC32" s="51"/>
      <c r="DD32" s="51"/>
      <c r="DE32" s="51"/>
      <c r="DF32" s="51"/>
      <c r="DG32" s="51"/>
      <c r="DH32" s="51"/>
      <c r="DI32" s="51"/>
      <c r="DJ32" s="51"/>
      <c r="DK32" s="51"/>
      <c r="DL32" s="51"/>
      <c r="DM32" s="51"/>
      <c r="DN32" s="51"/>
      <c r="DO32" s="51"/>
      <c r="DP32" s="51"/>
      <c r="DQ32" s="51"/>
      <c r="DR32" s="52">
        <f>HLOOKUP($B32,EM!$3:$10000,DR$23,0)</f>
        <v>7.9606683090097246</v>
      </c>
      <c r="DS32" s="52">
        <f>HLOOKUP($B32,EM!$3:$10000,DS$23,0)</f>
        <v>8.1406628054187102</v>
      </c>
      <c r="DT32" s="52">
        <f>HLOOKUP($B32,EM!$3:$10000,DT$23,0)</f>
        <v>8.4256267348720861</v>
      </c>
      <c r="DU32" s="52">
        <f>HLOOKUP($B32,EM!$3:$10000,DU$23,0)</f>
        <v>8.1776141403852822</v>
      </c>
      <c r="DV32" s="52">
        <f>HLOOKUP($B32,EM!$3:$10000,DV$23,0)</f>
        <v>8.3687185176357417</v>
      </c>
      <c r="DW32" s="52">
        <f>HLOOKUP($B32,EM!$3:$10000,DW$23,0)</f>
        <v>8.4940243890616074</v>
      </c>
      <c r="DX32" s="52">
        <f>HLOOKUP($B32,EM!$3:$10000,DX$23,0)</f>
        <v>8.1549901192685521</v>
      </c>
      <c r="DY32" s="52">
        <f>HLOOKUP($B32,EM!$3:$10000,DY$23,0)</f>
        <v>8.3365059080112687</v>
      </c>
      <c r="DZ32" s="52">
        <f>HLOOKUP($B32,EM!$3:$10000,DZ$23,0)</f>
        <v>8.4953079338278723</v>
      </c>
      <c r="EA32" s="52">
        <f>HLOOKUP($B32,EM!$3:$10000,EA$23,0)</f>
        <v>8.2632924923293434</v>
      </c>
      <c r="EB32" s="52">
        <f>HLOOKUP($B32,EM!$3:$10000,EB$23,0)</f>
        <v>8.3866994532690384</v>
      </c>
      <c r="EC32" s="52">
        <f>HLOOKUP($B32,EM!$3:$10000,EC$23,0)</f>
        <v>8.5271851380559305</v>
      </c>
      <c r="ED32" s="52">
        <f>HLOOKUP($B32,EM!$3:$10000,ED$23,0)</f>
        <v>8.2737967284008764</v>
      </c>
      <c r="EE32" s="52">
        <f>HLOOKUP($B32,EM!$3:$10000,EE$23,0)</f>
        <v>8.4505055417466117</v>
      </c>
      <c r="EF32" s="52">
        <f>HLOOKUP($B32,EM!$3:$10000,EF$23,0)</f>
        <v>8.7196492816804021</v>
      </c>
      <c r="EG32" s="52">
        <f>HLOOKUP($B32,EM!$3:$10000,EG$23,0)</f>
        <v>8.5700218573849511</v>
      </c>
      <c r="EH32" s="52">
        <f>HLOOKUP($B32,EM!$3:$10000,EH$23,0)</f>
        <v>8.7787033115304318</v>
      </c>
      <c r="EI32" s="52">
        <f>HLOOKUP($B32,EM!$3:$10000,EI$23,0)</f>
        <v>8.9312844011536114</v>
      </c>
      <c r="EJ32" s="52">
        <f>HLOOKUP($B32,EM!$3:$10000,EJ$23,0)</f>
        <v>8.702663844489992</v>
      </c>
      <c r="EK32" s="52">
        <f>HLOOKUP($B32,EM!$3:$10000,EK$23,0)</f>
        <v>8.8661403593685897</v>
      </c>
      <c r="EL32" s="52">
        <f>HLOOKUP($B32,EM!$3:$10000,EL$23,0)</f>
        <v>8.9763831797677955</v>
      </c>
      <c r="EM32" s="52">
        <f>HLOOKUP($B32,EM!$3:$10000,EM$23,0)</f>
        <v>8.7557301170079711</v>
      </c>
      <c r="EN32" s="52">
        <f>HLOOKUP($B32,EM!$3:$10000,EN$23,0)</f>
        <v>8.8840442694083954</v>
      </c>
      <c r="EO32" s="52">
        <f>HLOOKUP($B32,EM!$3:$10000,EO$23,0)</f>
        <v>9.0533662488675013</v>
      </c>
      <c r="EP32" s="52">
        <f>HLOOKUP($B32,EM!$3:$10000,EP$23,0)</f>
        <v>8.7721362444410182</v>
      </c>
      <c r="EQ32" s="52">
        <f>HLOOKUP($B32,EM!$3:$10000,EQ$23,0)</f>
        <v>8.9294807898910165</v>
      </c>
      <c r="ER32" s="52">
        <f>HLOOKUP($B32,EM!$3:$10000,ER$23,0)</f>
        <v>9.0990207504756455</v>
      </c>
      <c r="ES32" s="52">
        <f>HLOOKUP($B32,EM!$3:$10000,ES$23,0)</f>
        <v>8.877322356903754</v>
      </c>
      <c r="ET32" s="52">
        <f>HLOOKUP($B32,EM!$3:$10000,ET$23,0)</f>
        <v>9.0057847334602403</v>
      </c>
      <c r="EU32" s="52">
        <f>HLOOKUP($B32,EM!$3:$10000,EU$23,0)</f>
        <v>9.1129062864203352</v>
      </c>
      <c r="EV32" s="52">
        <f>HLOOKUP($B32,EM!$3:$10000,EV$23,0)</f>
        <v>8.8256728518299905</v>
      </c>
      <c r="EW32" s="52">
        <f>HLOOKUP($B32,EM!$3:$10000,EW$23,0)</f>
        <v>8.9563058450518458</v>
      </c>
      <c r="EX32" s="52">
        <f>HLOOKUP($B32,EM!$3:$10000,EX$23,0)</f>
        <v>9.0806190650901577</v>
      </c>
      <c r="EY32" s="52">
        <f>HLOOKUP($B32,EM!$3:$10000,EY$23,0)</f>
        <v>8.8567486149390735</v>
      </c>
      <c r="EZ32" s="52">
        <f>HLOOKUP($B32,EM!$3:$10000,EZ$23,0)</f>
        <v>8.9489047486180517</v>
      </c>
      <c r="FA32" s="52">
        <f>HLOOKUP($B32,EM!$3:$10000,FA$23,0)</f>
        <v>9.0662437455786957</v>
      </c>
      <c r="FB32" s="52">
        <f>HLOOKUP($B32,EM!$3:$10000,FB$23,0)</f>
        <v>8.8256715785918161</v>
      </c>
      <c r="FC32" s="52">
        <f>HLOOKUP($B32,EM!$3:$10000,FC$23,0)</f>
        <v>8.9593078637989692</v>
      </c>
      <c r="FD32" s="52">
        <f>HLOOKUP($B32,EM!$3:$10000,FD$23,0)</f>
        <v>9.0250888184065801</v>
      </c>
      <c r="FE32" s="52">
        <f>HLOOKUP($B32,EM!$3:$10000,FE$23,0)</f>
        <v>8.7881170324766948</v>
      </c>
      <c r="FF32" s="52">
        <f>HLOOKUP($B32,EM!$3:$10000,FF$23,0)</f>
        <v>6.7070149121470397</v>
      </c>
      <c r="FG32" s="52">
        <f>HLOOKUP($B32,EM!$3:$10000,FG$23,0)</f>
        <v>6.7020198850799657</v>
      </c>
      <c r="FH32" s="52">
        <f>HLOOKUP($B32,EM!$3:$10000,FH$23,0)</f>
        <v>6.6319892523298156</v>
      </c>
      <c r="FI32" s="52">
        <f>HLOOKUP($B32,EM!$3:$10000,FI$23,0)</f>
        <v>6.694478299926959</v>
      </c>
      <c r="FJ32" s="52">
        <f>HLOOKUP($B32,EM!$3:$10000,FJ$23,0)</f>
        <v>6.7687239874765766</v>
      </c>
      <c r="FK32" s="52">
        <f>HLOOKUP($B32,EM!$3:$10000,FK$23,0)</f>
        <v>6.7468792214038968</v>
      </c>
      <c r="FL32" s="52">
        <f>HLOOKUP($B32,EM!$3:$10000,FL$23,0)</f>
        <v>6.862708654873197</v>
      </c>
      <c r="FM32" s="52">
        <f>HLOOKUP($B32,EM!$3:$10000,FM$23,0)</f>
        <v>6.9699186203008381</v>
      </c>
      <c r="FN32" s="52">
        <f>HLOOKUP($B32,EM!$3:$10000,FN$23,0)</f>
        <v>7.0187588581902647</v>
      </c>
      <c r="FO32" s="52">
        <f>HLOOKUP($B32,EM!$3:$10000,FO$23,0)</f>
        <v>7.1208582754914467</v>
      </c>
      <c r="FP32" s="52">
        <f>HLOOKUP($B32,EM!$3:$10000,FP$23,0)</f>
        <v>7.2254323630735602</v>
      </c>
      <c r="FQ32" s="52">
        <f>HLOOKUP($B32,EM!$3:$10000,FQ$23,0)</f>
        <v>7.1952688560233877</v>
      </c>
      <c r="FR32" s="52">
        <f>HLOOKUP($B32,EM!$3:$10000,FR$23,0)</f>
        <v>7.1809277228260848</v>
      </c>
      <c r="FS32" s="52">
        <f>HLOOKUP($B32,EM!$3:$10000,FS$23,0)</f>
        <v>7.1682455545392205</v>
      </c>
      <c r="FT32" s="52">
        <f>HLOOKUP($B32,EM!$3:$10000,FT$23,0)</f>
        <v>7.1561841880856267</v>
      </c>
      <c r="FU32" s="52">
        <f>HLOOKUP($B32,EM!$3:$10000,FU$23,0)</f>
        <v>7.206506288558499</v>
      </c>
      <c r="FV32" s="52">
        <f>HLOOKUP($B32,EM!$3:$10000,FV$23,0)</f>
        <v>7.2378811860517365</v>
      </c>
      <c r="FW32" s="52">
        <f>HLOOKUP($B32,EM!$3:$10000,FW$23,0)</f>
        <v>7.1834518643376057</v>
      </c>
      <c r="FX32" s="52">
        <f>HLOOKUP($B32,EM!$3:$10000,FX$23,0)</f>
        <v>7.1892531638031345</v>
      </c>
      <c r="FY32" s="52">
        <f>HLOOKUP($B32,EM!$3:$10000,FY$23,0)</f>
        <v>7.1664988552315663</v>
      </c>
      <c r="FZ32" s="52">
        <f>HLOOKUP($B32,EM!$3:$10000,FZ$23,0)</f>
        <v>7.0314116499334762</v>
      </c>
      <c r="GA32" s="52">
        <f>HLOOKUP($B32,EM!$3:$10000,GA$23,0)</f>
        <v>7.1322646123765336</v>
      </c>
      <c r="GB32" s="52">
        <f>HLOOKUP($B32,EM!$3:$10000,GB$23,0)</f>
        <v>7.2791263506668287</v>
      </c>
      <c r="GC32" s="52">
        <f>HLOOKUP($B32,EM!$3:$10000,GC$23,0)</f>
        <v>7.2958454219877611</v>
      </c>
      <c r="GD32" s="52">
        <f>HLOOKUP($B32,EM!$3:$10000,GD$23,0)</f>
        <v>7.3424890966091994</v>
      </c>
      <c r="GE32" s="52">
        <f>HLOOKUP($B32,EM!$3:$10000,GE$23,0)</f>
        <v>7.3298230791156245</v>
      </c>
      <c r="GF32" s="52">
        <f>HLOOKUP($B32,EM!$3:$10000,GF$23,0)</f>
        <v>7.1061771106808544</v>
      </c>
      <c r="GG32" s="52">
        <f>HLOOKUP($B32,EM!$3:$10000,GG$23,0)</f>
        <v>7.0985039042916362</v>
      </c>
      <c r="GH32" s="52">
        <f>HLOOKUP($B32,EM!$3:$10000,GH$23,0)</f>
        <v>7.0807010241397323</v>
      </c>
      <c r="GI32" s="52">
        <f>HLOOKUP($B32,EM!$3:$10000,GI$23,0)</f>
        <v>7.0457250679429722</v>
      </c>
      <c r="GJ32" s="52">
        <f>HLOOKUP($B32,EM!$3:$10000,GJ$23,0)</f>
        <v>7.0372112592569982</v>
      </c>
      <c r="GK32" s="52">
        <f>HLOOKUP($B32,EM!$3:$10000,GK$23,0)</f>
        <v>7.0876399394176799</v>
      </c>
      <c r="GL32" s="52">
        <f>HLOOKUP($B32,EM!$3:$10000,GL$23,0)</f>
        <v>7.0426526507177023</v>
      </c>
      <c r="GM32" s="52">
        <f>HLOOKUP($B32,EM!$3:$10000,GM$23,0)</f>
        <v>7.0529131054852954</v>
      </c>
      <c r="GN32" s="52">
        <f>HLOOKUP($B32,EM!$3:$10000,GN$23,0)</f>
        <v>7.1987862988910178</v>
      </c>
      <c r="GO32" s="52">
        <f>HLOOKUP($B32,EM!$3:$10000,GO$23,0)</f>
        <v>7.2636138213109058</v>
      </c>
      <c r="GP32" s="52">
        <f>HLOOKUP($B32,EM!$3:$10000,GP$23,0)</f>
        <v>7.3672903291078269</v>
      </c>
      <c r="GQ32" s="52">
        <f>HLOOKUP($B32,EM!$3:$10000,GQ$23,0)</f>
        <v>7.3467685807005383</v>
      </c>
      <c r="GR32" s="52">
        <f>HLOOKUP($B32,EM!$3:$10000,GR$23,0)</f>
        <v>7.1751966009247159</v>
      </c>
      <c r="GS32" s="52">
        <f>HLOOKUP($B32,EM!$3:$10000,GS$23,0)</f>
        <v>7.1814141131006926</v>
      </c>
      <c r="GT32" s="52">
        <f>HLOOKUP($B32,EM!$3:$10000,GT$23,0)</f>
        <v>7.20650051275154</v>
      </c>
      <c r="GU32" s="52">
        <f>HLOOKUP($B32,EM!$3:$10000,GU$23,0)</f>
        <v>6.981600863063707</v>
      </c>
      <c r="GV32" s="52">
        <f>HLOOKUP($B32,EM!$3:$10000,GV$23,0)</f>
        <v>6.990620510703037</v>
      </c>
      <c r="GW32" s="52">
        <f>HLOOKUP($B32,EM!$3:$10000,GW$23,0)</f>
        <v>6.994588314952324</v>
      </c>
      <c r="GX32" s="52">
        <f>HLOOKUP($B32,EM!$3:$10000,GX$23,0)</f>
        <v>6.8520378321952897</v>
      </c>
      <c r="GY32" s="52">
        <f>HLOOKUP($B32,EM!$3:$10000,GY$23,0)</f>
        <v>6.9807400010020633</v>
      </c>
      <c r="GZ32" s="52">
        <f>HLOOKUP($B32,EM!$3:$10000,GZ$23,0)</f>
        <v>7.1300575270161941</v>
      </c>
      <c r="HA32" s="52">
        <f>HLOOKUP($B32,EM!$3:$10000,HA$23,0)</f>
        <v>6.9788371971020222</v>
      </c>
      <c r="HB32" s="52">
        <f>HLOOKUP($B32,EM!$3:$10000,HB$23,0)</f>
        <v>6.9918141842712975</v>
      </c>
      <c r="HC32" s="52">
        <f>HLOOKUP($B32,EM!$3:$10000,HC$23,0)</f>
        <v>6.9688797176955681</v>
      </c>
      <c r="HD32" s="52">
        <f>HLOOKUP($B32,EM!$3:$10000,HD$23,0)</f>
        <v>6.8387912859788598</v>
      </c>
      <c r="HE32" s="52">
        <f>HLOOKUP($B32,EM!$3:$10000,HE$23,0)</f>
        <v>6.8526920425587363</v>
      </c>
      <c r="HF32" s="52">
        <f>HLOOKUP($B32,EM!$3:$10000,HF$23,0)</f>
        <v>6.8907876078938637</v>
      </c>
      <c r="HG32" s="52">
        <f>HLOOKUP($B32,EM!$3:$10000,HG$23,0)</f>
        <v>6.7970098673530268</v>
      </c>
      <c r="HH32" s="52">
        <f>HLOOKUP($B32,EM!$3:$10000,HH$23,0)</f>
        <v>6.8756426323540234</v>
      </c>
      <c r="HI32" s="52">
        <f>HLOOKUP($B32,EM!$3:$10000,HI$23,0)</f>
        <v>6.9424092583193948</v>
      </c>
      <c r="HJ32" s="52">
        <f>HLOOKUP($B32,EM!$3:$10000,HJ$23,0)</f>
        <v>6.9110044028528206</v>
      </c>
      <c r="HK32" s="52">
        <f>HLOOKUP($B32,EM!$3:$10000,HK$23,0)</f>
        <v>7.0342048770139183</v>
      </c>
      <c r="HL32" s="52">
        <f>HLOOKUP($B32,EM!$3:$10000,HL$23,0)</f>
        <v>7.2685104893121908</v>
      </c>
      <c r="HM32" s="52">
        <f>HLOOKUP($B32,EM!$3:$10000,HM$23,0)</f>
        <v>7.3014784021382315</v>
      </c>
      <c r="HN32" s="52">
        <f>HLOOKUP($B32,EM!$3:$10000,HN$23,0)</f>
        <v>7.4675589173347143</v>
      </c>
      <c r="HO32" s="52">
        <f>HLOOKUP($B32,EM!$3:$10000,HO$23,0)</f>
        <v>7.5833309522765306</v>
      </c>
      <c r="HP32" s="52">
        <f>HLOOKUP($B32,EM!$3:$10000,HP$23,0)</f>
        <v>7.5560095419093507</v>
      </c>
      <c r="HQ32" s="52">
        <f>HLOOKUP($B32,EM!$3:$10000,HQ$23,0)</f>
        <v>7.6883498135770081</v>
      </c>
      <c r="HR32" s="52">
        <f>HLOOKUP($B32,EM!$3:$10000,HR$23,0)</f>
        <v>7.7668408245265397</v>
      </c>
      <c r="HS32" s="52">
        <f>HLOOKUP($B32,EM!$3:$10000,HS$23,0)</f>
        <v>7.5199684920106717</v>
      </c>
      <c r="HT32" s="52">
        <f>HLOOKUP($B32,EM!$3:$10000,HT$23,0)</f>
        <v>7.4808641853541733</v>
      </c>
      <c r="HU32" s="52">
        <f>HLOOKUP($B32,EM!$3:$10000,HU$23,0)</f>
        <v>7.4175108146879207</v>
      </c>
      <c r="HV32" s="52">
        <f>HLOOKUP($B32,EM!$3:$10000,HV$23,0)</f>
        <v>7.209890049191281</v>
      </c>
      <c r="HW32" s="52">
        <f>HLOOKUP($B32,EM!$3:$10000,HW$23,0)</f>
        <v>7.2447284489830936</v>
      </c>
      <c r="HX32" s="52">
        <f>HLOOKUP($B32,EM!$3:$10000,HX$23,0)</f>
        <v>7.4109151575063441</v>
      </c>
      <c r="HY32" s="52">
        <f>HLOOKUP($B32,EM!$3:$10000,HY$23,0)</f>
        <v>7.3606643256937749</v>
      </c>
      <c r="HZ32" s="52">
        <f>HLOOKUP($B32,EM!$3:$10000,HZ$23,0)</f>
        <v>7.4806409090883985</v>
      </c>
      <c r="IA32" s="52">
        <f>HLOOKUP($B32,EM!$3:$10000,IA$23,0)</f>
        <v>7.4846604131230245</v>
      </c>
      <c r="IB32" s="52">
        <f>HLOOKUP($B32,EM!$3:$10000,IB$23,0)</f>
        <v>7.3508068406584552</v>
      </c>
      <c r="IC32" s="52">
        <f>HLOOKUP($B32,EM!$3:$10000,IC$23,0)</f>
        <v>7.3663090855201006</v>
      </c>
      <c r="ID32" s="52">
        <f>HLOOKUP($B32,EM!$3:$10000,ID$23,0)</f>
        <v>7.4037966372695792</v>
      </c>
      <c r="IE32" s="52">
        <f>HLOOKUP($B32,EM!$3:$10000,IE$23,0)</f>
        <v>7.3388554279275446</v>
      </c>
      <c r="IF32" s="52">
        <f>HLOOKUP($B32,EM!$3:$10000,IF$23,0)</f>
        <v>7.4285079586236327</v>
      </c>
      <c r="IG32" s="52">
        <f>HLOOKUP($B32,EM!$3:$10000,IG$23,0)</f>
        <v>7.4839336015877169</v>
      </c>
      <c r="IH32" s="52">
        <f>HLOOKUP($B32,EM!$3:$10000,IH$23,0)</f>
        <v>7.4369659633779257</v>
      </c>
      <c r="II32" s="52">
        <f>HLOOKUP($B32,EM!$3:$10000,II$23,0)</f>
        <v>7.514804499682386</v>
      </c>
      <c r="IJ32" s="52">
        <f>HLOOKUP($B32,EM!$3:$10000,IJ$23,0)</f>
        <v>7.6848110569452688</v>
      </c>
      <c r="IK32" s="52">
        <f>HLOOKUP($B32,EM!$3:$10000,IK$23,0)</f>
        <v>7.6387123510570198</v>
      </c>
      <c r="IL32" s="52">
        <f>HLOOKUP($B32,EM!$3:$10000,IL$23,0)</f>
        <v>7.7313864806540815</v>
      </c>
      <c r="IM32" s="52">
        <f>HLOOKUP($B32,EM!$3:$10000,IM$23,0)</f>
        <v>7.7182917085732727</v>
      </c>
      <c r="IN32" s="52">
        <f>HLOOKUP($B32,EM!$3:$10000,IN$23,0)</f>
        <v>7.5831537410489318</v>
      </c>
      <c r="IO32" s="52">
        <f>HLOOKUP($B32,EM!$3:$10000,IO$23,0)</f>
        <v>7.6480798147699049</v>
      </c>
      <c r="IP32" s="52">
        <f>HLOOKUP($B32,EM!$3:$10000,IP$23,0)</f>
        <v>7.7249337989444609</v>
      </c>
      <c r="IQ32" s="52">
        <f>HLOOKUP($B32,EM!$3:$10000,IQ$23,0)</f>
        <v>7.5936947767503868</v>
      </c>
      <c r="IR32" s="52">
        <f>HLOOKUP($B32,EM!$3:$10000,IR$23,0)</f>
        <v>7.5800400840669564</v>
      </c>
      <c r="IS32" s="52">
        <f>HLOOKUP($B32,EM!$3:$10000,IS$23,0)</f>
        <v>7.5820797222290626</v>
      </c>
      <c r="IT32" s="52">
        <f>HLOOKUP($B32,EM!$3:$10000,IT$23,0)</f>
        <v>7.5061542242098405</v>
      </c>
      <c r="IU32" s="52">
        <f>HLOOKUP($B32,EM!$3:$10000,IU$23,0)</f>
        <v>7.6281358015992229</v>
      </c>
      <c r="IV32" s="52">
        <f>HLOOKUP($B32,EM!$3:$10000,IV$23,0)</f>
        <v>7.8455676252433655</v>
      </c>
      <c r="IW32" s="52">
        <f>HLOOKUP($B32,EM!$3:$10000,IW$23,0)</f>
        <v>7.933365183953474</v>
      </c>
      <c r="IX32" s="52">
        <f>HLOOKUP($B32,EM!$3:$10000,IX$23,0)</f>
        <v>8.0562643707582904</v>
      </c>
      <c r="IY32" s="52">
        <f>HLOOKUP($B32,EM!$3:$10000,IY$23,0)</f>
        <v>8.0576037836596122</v>
      </c>
      <c r="IZ32" s="52">
        <f>HLOOKUP($B32,EM!$3:$10000,IZ$23,0)</f>
        <v>8.0691845662732948</v>
      </c>
      <c r="JA32" s="52">
        <f>HLOOKUP($B32,EM!$3:$10000,JA$23,0)</f>
        <v>8.0301847513731541</v>
      </c>
      <c r="JB32" s="52">
        <f>HLOOKUP($B32,EM!$3:$10000,JB$23,0)</f>
        <v>8.0277742985524405</v>
      </c>
      <c r="JC32" s="52">
        <f>HLOOKUP($B32,EM!$3:$10000,JC$23,0)</f>
        <v>8.1715889383872682</v>
      </c>
      <c r="JD32" s="52">
        <f>HLOOKUP($B32,EM!$3:$10000,JD$23,0)</f>
        <v>8.1474685684487493</v>
      </c>
      <c r="JE32" s="52">
        <f>HLOOKUP($B32,EM!$3:$10000,JE$23,0)</f>
        <v>8.1077898762121645</v>
      </c>
      <c r="JF32" s="52">
        <f>HLOOKUP($B32,EM!$3:$10000,JF$23,0)</f>
        <v>8.1399247939336963</v>
      </c>
      <c r="JG32" s="52">
        <f>HLOOKUP($B32,EM!$3:$10000,JG$23,0)</f>
        <v>8.2007327059899211</v>
      </c>
      <c r="JH32" s="52">
        <f>HLOOKUP($B32,EM!$3:$10000,JH$23,0)</f>
        <v>8.3512244212916933</v>
      </c>
      <c r="JI32" s="52">
        <f>HLOOKUP($B32,EM!$3:$10000,JI$23,0)</f>
        <v>8.3554684712057341</v>
      </c>
      <c r="JJ32" s="52">
        <f>HLOOKUP($B32,EM!$3:$10000,JJ$23,0)</f>
        <v>8.4323254612269842</v>
      </c>
      <c r="JK32" s="52">
        <f>HLOOKUP($B32,EM!$3:$10000,JK$23,0)</f>
        <v>8.3651554716562799</v>
      </c>
      <c r="JL32" s="52">
        <f>HLOOKUP($B32,EM!$3:$10000,JL$23,0)</f>
        <v>8.1339518481280617</v>
      </c>
      <c r="JM32" s="52">
        <f>HLOOKUP($B32,EM!$3:$10000,JM$23,0)</f>
        <v>8.1332415077442395</v>
      </c>
      <c r="JN32" s="52">
        <f>HLOOKUP($B32,EM!$3:$10000,JN$23,0)</f>
        <v>8.2001870919972504</v>
      </c>
      <c r="JO32" s="52">
        <f>HLOOKUP($B32,EM!$3:$10000,JO$23,0)</f>
        <v>8.0715494514895578</v>
      </c>
      <c r="JP32" s="52">
        <f>HLOOKUP($B32,EM!$3:$10000,JP$23,0)</f>
        <v>8.161801689548934</v>
      </c>
      <c r="JQ32" s="52">
        <f>HLOOKUP($B32,EM!$3:$10000,JQ$23,0)</f>
        <v>8.2017292396592225</v>
      </c>
      <c r="JR32" s="52">
        <f>HLOOKUP($B32,EM!$3:$10000,JR$23,0)</f>
        <v>8.1123603105072739</v>
      </c>
      <c r="JS32" s="52">
        <f>HLOOKUP($B32,EM!$3:$10000,JS$23,0)</f>
        <v>8.1541500149783541</v>
      </c>
      <c r="JT32" s="52">
        <f>HLOOKUP($B32,EM!$3:$10000,JT$23,0)</f>
        <v>8.3123486013716867</v>
      </c>
      <c r="JU32" s="52">
        <f>HLOOKUP($B32,EM!$3:$10000,JU$23,0)</f>
        <v>8.2117436708300318</v>
      </c>
      <c r="JV32" s="52">
        <f>HLOOKUP($B32,EM!$3:$10000,JV$23,0)</f>
        <v>8.3014567875505527</v>
      </c>
      <c r="JW32" s="52">
        <f>HLOOKUP($B32,EM!$3:$10000,JW$23,0)</f>
        <v>8.3030997156581083</v>
      </c>
      <c r="JX32" s="52">
        <f>HLOOKUP($B32,EM!$3:$10000,JX$23,0)</f>
        <v>8.1592182909045317</v>
      </c>
      <c r="JY32" s="52">
        <f>HLOOKUP($B32,EM!$3:$10000,JY$23,0)</f>
        <v>8.1768379374858622</v>
      </c>
      <c r="JZ32" s="52">
        <f>HLOOKUP($B32,EM!$3:$10000,JZ$23,0)</f>
        <v>8.2272836710632564</v>
      </c>
      <c r="KA32" s="52">
        <f>HLOOKUP($B32,EM!$3:$10000,KA$23,0)</f>
        <v>8.1189797962950809</v>
      </c>
      <c r="KB32" s="52">
        <f>HLOOKUP($B32,EM!$3:$10000,KB$23,0)</f>
        <v>8.2020101079401115</v>
      </c>
      <c r="KC32" s="52">
        <f>HLOOKUP($B32,EM!$3:$10000,KC$23,0)</f>
        <v>8.2643276667061443</v>
      </c>
      <c r="KD32" s="52">
        <f>HLOOKUP($B32,EM!$3:$10000,KD$23,0)</f>
        <v>8.1679287484752816</v>
      </c>
      <c r="KE32" s="52">
        <f>HLOOKUP($B32,EM!$3:$10000,KE$23,0)</f>
        <v>8.271687773765084</v>
      </c>
      <c r="KF32" s="52">
        <f>HLOOKUP($B32,EM!$3:$10000,KF$23,0)</f>
        <v>8.4640060807930624</v>
      </c>
      <c r="KG32" s="52">
        <f>HLOOKUP($B32,EM!$3:$10000,KG$23,0)</f>
        <v>8.35880015917793</v>
      </c>
      <c r="KH32" s="52">
        <f>HLOOKUP($B32,EM!$3:$10000,KH$23,0)</f>
        <v>8.4618982978586139</v>
      </c>
      <c r="KI32" s="52">
        <f>HLOOKUP($B32,EM!$3:$10000,KI$23,0)</f>
        <v>8.5208160925834076</v>
      </c>
      <c r="KJ32" s="52">
        <f>HLOOKUP($B32,EM!$3:$10000,KJ$23,0)</f>
        <v>8.343322406062283</v>
      </c>
      <c r="KK32" s="52">
        <f>HLOOKUP($B32,EM!$3:$10000,KK$23,0)</f>
        <v>8.3917767810162474</v>
      </c>
      <c r="KL32" s="52">
        <f>HLOOKUP($B32,EM!$3:$10000,KL$23,0)</f>
        <v>8.4119874153014287</v>
      </c>
      <c r="KM32" s="52">
        <f>HLOOKUP($B32,EM!$3:$10000,KM$23,0)</f>
        <v>8.2708118816815137</v>
      </c>
      <c r="KN32" s="52">
        <f>HLOOKUP($B32,EM!$3:$10000,KN$23,0)</f>
        <v>8.3078524571702577</v>
      </c>
      <c r="KO32" s="52">
        <f>HLOOKUP($B32,EM!$3:$10000,KO$23,0)</f>
        <v>8.3030585193790412</v>
      </c>
      <c r="KP32" s="52">
        <f>HLOOKUP($B32,EM!$3:$10000,KP$23,0)</f>
        <v>8.1975052726295079</v>
      </c>
      <c r="KQ32" s="52">
        <f>HLOOKUP($B32,EM!$3:$10000,KQ$23,0)</f>
        <v>8.2330821052969743</v>
      </c>
      <c r="KR32" s="52">
        <f>HLOOKUP($B32,EM!$3:$10000,KR$23,0)</f>
        <v>8.3476758771102144</v>
      </c>
      <c r="KS32" s="52">
        <f>HLOOKUP($B32,EM!$3:$10000,KS$23,0)</f>
        <v>8.31930045293484</v>
      </c>
      <c r="KT32" s="52">
        <f>HLOOKUP($B32,EM!$3:$10000,KT$23,0)</f>
        <v>8.3756222415892054</v>
      </c>
      <c r="KU32" s="52">
        <f>HLOOKUP($B32,EM!$3:$10000,KU$23,0)</f>
        <v>8.3825572339791901</v>
      </c>
      <c r="KV32" s="52">
        <f>HLOOKUP($B32,EM!$3:$10000,KV$23,0)</f>
        <v>8.3310111503191422</v>
      </c>
      <c r="KW32" s="52">
        <f>HLOOKUP($B32,EM!$3:$10000,KW$23,0)</f>
        <v>8.3464236808391146</v>
      </c>
      <c r="KX32" s="52">
        <f>HLOOKUP($B32,EM!$3:$10000,KX$23,0)</f>
        <v>8.4248244434611532</v>
      </c>
      <c r="KY32" s="52">
        <f>HLOOKUP($B32,EM!$3:$10000,KY$23,0)</f>
        <v>8.482588483528307</v>
      </c>
      <c r="KZ32" s="52">
        <f>HLOOKUP($B32,EM!$3:$10000,KZ$23,0)</f>
        <v>8.6009507910212957</v>
      </c>
      <c r="LA32" s="52">
        <f>HLOOKUP($B32,EM!$3:$10000,LA$23,0)</f>
        <v>8.6349285095703792</v>
      </c>
      <c r="LB32" s="52">
        <f>HLOOKUP($B32,EM!$3:$10000,LB$23,0)</f>
        <v>8.6187423893985766</v>
      </c>
      <c r="LC32" s="52">
        <f>HLOOKUP($B32,EM!$3:$10000,LC$23,0)</f>
        <v>8.6931980735131678</v>
      </c>
      <c r="LD32" s="52">
        <f>HLOOKUP($B32,EM!$3:$10000,LD$23,0)</f>
        <v>8.8674164500713939</v>
      </c>
      <c r="LE32" s="52">
        <f>HLOOKUP($B32,EM!$3:$10000,LE$23,0)</f>
        <v>8.9350791322428034</v>
      </c>
      <c r="LF32" s="52">
        <f>HLOOKUP($B32,EM!$3:$10000,LF$23,0)</f>
        <v>9.017369895187981</v>
      </c>
      <c r="LG32" s="52">
        <f>HLOOKUP($B32,EM!$3:$10000,LG$23,0)</f>
        <v>9.0070032274385259</v>
      </c>
      <c r="LH32" s="52">
        <f>HLOOKUP($B32,EM!$3:$10000,LH$23,0)</f>
        <v>8.9180147051013794</v>
      </c>
      <c r="LI32" s="52">
        <f>HLOOKUP($B32,EM!$3:$10000,LI$23,0)</f>
        <v>8.98433764544105</v>
      </c>
      <c r="LJ32" s="52">
        <f>HLOOKUP($B32,EM!$3:$10000,LJ$23,0)</f>
        <v>9.0897091159357171</v>
      </c>
      <c r="LK32" s="52">
        <f>HLOOKUP($B32,EM!$3:$10000,LK$23,0)</f>
        <v>8.9966424374399541</v>
      </c>
      <c r="LL32" s="52">
        <f>HLOOKUP($B32,EM!$3:$10000,LL$23,0)</f>
        <v>9.0624570856893136</v>
      </c>
      <c r="LM32" s="52">
        <f>HLOOKUP($B32,EM!$3:$10000,LM$23,0)</f>
        <v>9.0890485203337903</v>
      </c>
      <c r="LN32" s="52">
        <f>HLOOKUP($B32,EM!$3:$10000,LN$23,0)</f>
        <v>8.9484420762511974</v>
      </c>
      <c r="LO32" s="52">
        <f>HLOOKUP($B32,EM!$3:$10000,LO$23,0)</f>
        <v>8.9894858367535413</v>
      </c>
      <c r="LP32" s="52">
        <f>HLOOKUP($B32,EM!$3:$10000,LP$23,0)</f>
        <v>9.1069755109507344</v>
      </c>
      <c r="LQ32" s="52">
        <f>HLOOKUP($B32,EM!$3:$10000,LQ$23,0)</f>
        <v>9.0906627108164404</v>
      </c>
      <c r="LR32" s="52">
        <f>HLOOKUP($B32,EM!$3:$10000,LR$23,0)</f>
        <v>9.2219811200221216</v>
      </c>
      <c r="LS32" s="52">
        <f>HLOOKUP($B32,EM!$3:$10000,LS$23,0)</f>
        <v>9.2518652663261474</v>
      </c>
      <c r="LT32" s="52">
        <f>HLOOKUP($B32,EM!$3:$10000,LT$23,0)</f>
        <v>9.1080512337826196</v>
      </c>
      <c r="LU32" s="52">
        <f>HLOOKUP($B32,EM!$3:$10000,LU$23,0)</f>
        <v>9.1328683549249376</v>
      </c>
      <c r="LV32" s="52">
        <f>HLOOKUP($B32,EM!$3:$10000,LV$23,0)</f>
        <v>9.1887192427855098</v>
      </c>
      <c r="LW32" s="52">
        <f>HLOOKUP($B32,EM!$3:$10000,LW$23,0)</f>
        <v>9.0879268047908948</v>
      </c>
      <c r="LX32" s="52">
        <f>HLOOKUP($B32,EM!$3:$10000,LX$23,0)</f>
        <v>9.0948835757287849</v>
      </c>
      <c r="LY32" s="52">
        <f>HLOOKUP($B32,EM!$3:$10000,LY$23,0)</f>
        <v>9.1043802199975232</v>
      </c>
      <c r="LZ32" s="52">
        <f>HLOOKUP($B32,EM!$3:$10000,LZ$23,0)</f>
        <v>8.9844605073910309</v>
      </c>
      <c r="MA32" s="52">
        <f>HLOOKUP($B32,EM!$3:$10000,MA$23,0)</f>
        <v>8.9679648133240661</v>
      </c>
      <c r="MB32" s="52">
        <f>HLOOKUP($B32,EM!$3:$10000,MB$23,0)</f>
        <v>9.0603457799232121</v>
      </c>
      <c r="MC32" s="52">
        <f>HLOOKUP($B32,EM!$3:$10000,MC$23,0)</f>
        <v>9.0202411466013306</v>
      </c>
      <c r="MD32" s="52">
        <f>HLOOKUP($B32,EM!$3:$10000,MD$23,0)</f>
        <v>9.1354315779157336</v>
      </c>
      <c r="ME32" s="52">
        <f>HLOOKUP($B32,EM!$3:$10000,ME$23,0)</f>
        <v>9.1605010604339459</v>
      </c>
      <c r="MF32" s="52">
        <f>HLOOKUP($B32,EM!$3:$10000,MF$23,0)</f>
        <v>9.0465077490317292</v>
      </c>
      <c r="MG32" s="52">
        <f>HLOOKUP($B32,EM!$3:$10000,MG$23,0)</f>
        <v>9.1421714037824753</v>
      </c>
      <c r="MH32" s="52">
        <f>HLOOKUP($B32,EM!$3:$10000,MH$23,0)</f>
        <v>9.2757159441319761</v>
      </c>
      <c r="MI32" s="52">
        <f>HLOOKUP($B32,EM!$3:$10000,MI$23,0)</f>
        <v>9.2201931657532636</v>
      </c>
      <c r="MJ32" s="52">
        <f>HLOOKUP($B32,EM!$3:$10000,MJ$23,0)</f>
        <v>9.2760501924038685</v>
      </c>
      <c r="MK32" s="52">
        <f>HLOOKUP($B32,EM!$3:$10000,MK$23,0)</f>
        <v>9.32498539611308</v>
      </c>
      <c r="ML32" s="52">
        <f>HLOOKUP($B32,EM!$3:$10000,ML$23,0)</f>
        <v>9.1900211863551693</v>
      </c>
      <c r="MM32" s="52">
        <f>HLOOKUP($B32,EM!$3:$10000,MM$23,0)</f>
        <v>9.3023523391315059</v>
      </c>
      <c r="MN32" s="52">
        <f>HLOOKUP($B32,EM!$3:$10000,MN$23,0)</f>
        <v>9.4856020117567006</v>
      </c>
      <c r="MO32" s="52">
        <f>HLOOKUP($B32,EM!$3:$10000,MO$23,0)</f>
        <v>9.3812499608520046</v>
      </c>
      <c r="MP32" s="52">
        <f>HLOOKUP($B32,EM!$3:$10000,MP$23,0)</f>
        <v>9.4669032212965281</v>
      </c>
      <c r="MQ32" s="52">
        <f>HLOOKUP($B32,EM!$3:$10000,MQ$23,0)</f>
        <v>9.4162921226952125</v>
      </c>
      <c r="MR32" s="52">
        <f>HLOOKUP($B32,EM!$3:$10000,MR$23,0)</f>
        <v>9.1330446989056515</v>
      </c>
      <c r="MS32" s="52">
        <f>HLOOKUP($B32,EM!$3:$10000,MS$23,0)</f>
        <v>9.1218187062159917</v>
      </c>
      <c r="MT32" s="52">
        <f>HLOOKUP($B32,EM!$3:$10000,MT$23,0)</f>
        <v>9.1765280296506671</v>
      </c>
      <c r="MU32" s="52">
        <f>HLOOKUP($B32,EM!$3:$10000,MU$23,0)</f>
        <v>9.0491605350430007</v>
      </c>
      <c r="MV32" s="52">
        <f>HLOOKUP($B32,EM!$3:$10000,MV$23,0)</f>
        <v>9.1035494267955048</v>
      </c>
      <c r="MW32" s="52">
        <f>HLOOKUP($B32,EM!$3:$10000,MW$23,0)</f>
        <v>9.1703713231203228</v>
      </c>
      <c r="MX32" s="52">
        <f>HLOOKUP($B32,EM!$3:$10000,MX$23,0)</f>
        <v>9.0808681631384633</v>
      </c>
      <c r="MY32" s="52">
        <f>HLOOKUP($B32,EM!$3:$10000,MY$23,0)</f>
        <v>9.2215163350718736</v>
      </c>
      <c r="MZ32" s="52">
        <f>HLOOKUP($B32,EM!$3:$10000,MZ$23,0)</f>
        <v>9.4333424821657648</v>
      </c>
      <c r="NA32" s="52">
        <f>HLOOKUP($B32,EM!$3:$10000,NA$23,0)</f>
        <v>9.3908414366997128</v>
      </c>
      <c r="NB32" s="50">
        <f>HLOOKUP($B32,EM!$3:$10000,NB$23,0)</f>
        <v>9.4673182078334133</v>
      </c>
      <c r="NC32" s="50">
        <f>HLOOKUP($B32,EM!$3:$10000,NC$23,0)</f>
        <v>9.4341102181110514</v>
      </c>
      <c r="ND32" s="50">
        <f>HLOOKUP($B32,EM!$3:$10000,ND$23,0)</f>
        <v>9.3449395532493611</v>
      </c>
      <c r="NE32" s="50">
        <f>HLOOKUP($B32,EM!$3:$10000,NE$23,0)</f>
        <v>9.4216278343355135</v>
      </c>
      <c r="NF32" s="50">
        <f>HLOOKUP($B32,EM!$3:$10000,NF$23,0)</f>
        <v>9.5191841754631916</v>
      </c>
      <c r="NG32" s="50">
        <f>HLOOKUP($B32,EM!$3:$10000,NG$23,0)</f>
        <v>9.3404545681974831</v>
      </c>
      <c r="NH32" s="50">
        <f>HLOOKUP($B32,EM!$3:$10000,NH$23,0)</f>
        <v>9.354677967214128</v>
      </c>
      <c r="NI32" s="50">
        <f>HLOOKUP($B32,EM!$3:$10000,NI$23,0)</f>
        <v>9.3332533717353137</v>
      </c>
      <c r="NJ32" s="50">
        <f>HLOOKUP($B32,EM!$3:$10000,NJ$23,0)</f>
        <v>9.2126954806252996</v>
      </c>
      <c r="NK32" s="50">
        <f>HLOOKUP($B32,EM!$3:$10000,NK$23,0)</f>
        <v>9.2829044653855686</v>
      </c>
      <c r="NL32" s="50">
        <f>HLOOKUP($B32,EM!$3:$10000,NL$23,0)</f>
        <v>9.3934231252459188</v>
      </c>
      <c r="NM32" s="50">
        <f>HLOOKUP($B32,EM!$3:$10000,NM$23,0)</f>
        <v>9.3011019880953594</v>
      </c>
      <c r="NN32" s="50">
        <f>HLOOKUP($B32,EM!$3:$10000,NN$23,0)</f>
        <v>9.3163932714509219</v>
      </c>
      <c r="NO32" s="50">
        <f>HLOOKUP($B32,EM!$3:$10000,NO$23,0)</f>
        <v>9.3202299840488187</v>
      </c>
      <c r="NP32" s="50">
        <f>HLOOKUP($B32,EM!$3:$10000,NP$23,0)</f>
        <v>9.2227582434888813</v>
      </c>
      <c r="NQ32" s="50">
        <f>HLOOKUP($B32,EM!$3:$10000,NQ$23,0)</f>
        <v>9.2780584221251257</v>
      </c>
      <c r="NR32" s="50">
        <f>HLOOKUP($B32,EM!$3:$10000,NR$23,0)</f>
        <v>9.3157040402212683</v>
      </c>
      <c r="NS32" s="50">
        <f>HLOOKUP($B32,EM!$3:$10000,NS$23,0)</f>
        <v>9.3011111274051004</v>
      </c>
      <c r="NT32" s="50">
        <f>HLOOKUP($B32,EM!$3:$10000,NT$23,0)</f>
        <v>9.3652994284573765</v>
      </c>
      <c r="NU32" s="50">
        <f>HLOOKUP($B32,EM!$3:$10000,NU$23,0)</f>
        <v>9.4043465450662467</v>
      </c>
      <c r="NV32" s="50">
        <f>HLOOKUP($B32,EM!$3:$10000,NV$23,0)</f>
        <v>9.3626077390360329</v>
      </c>
      <c r="NW32" s="50">
        <f>HLOOKUP($B32,EM!$3:$10000,NW$23,0)</f>
        <v>9.3756621712722463</v>
      </c>
    </row>
    <row r="33" spans="1:387" s="50" customFormat="1" ht="15" customHeight="1" x14ac:dyDescent="0.2">
      <c r="A33" s="48"/>
      <c r="B33" s="49" t="s">
        <v>195</v>
      </c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51"/>
      <c r="CD33" s="51"/>
      <c r="CE33" s="51"/>
      <c r="CF33" s="51"/>
      <c r="CG33" s="51"/>
      <c r="CH33" s="51"/>
      <c r="CI33" s="51"/>
      <c r="CJ33" s="51"/>
      <c r="CK33" s="51"/>
      <c r="CL33" s="51"/>
      <c r="CM33" s="51"/>
      <c r="CN33" s="51"/>
      <c r="CO33" s="51"/>
      <c r="CP33" s="51"/>
      <c r="CQ33" s="51"/>
      <c r="CR33" s="51"/>
      <c r="CS33" s="51"/>
      <c r="CT33" s="51"/>
      <c r="CU33" s="51"/>
      <c r="CV33" s="51"/>
      <c r="CW33" s="51"/>
      <c r="CX33" s="51"/>
      <c r="CY33" s="51"/>
      <c r="CZ33" s="51"/>
      <c r="DA33" s="51"/>
      <c r="DB33" s="51"/>
      <c r="DC33" s="51"/>
      <c r="DD33" s="51"/>
      <c r="DE33" s="51"/>
      <c r="DF33" s="51"/>
      <c r="DG33" s="51"/>
      <c r="DH33" s="51"/>
      <c r="DI33" s="51"/>
      <c r="DJ33" s="51"/>
      <c r="DK33" s="51"/>
      <c r="DL33" s="51"/>
      <c r="DM33" s="51"/>
      <c r="DN33" s="51"/>
      <c r="DO33" s="51"/>
      <c r="DP33" s="51"/>
      <c r="DQ33" s="51"/>
      <c r="DR33" s="52">
        <f>HLOOKUP($B33,EM!$3:$10000,DR$23,0)</f>
        <v>18.2021163245706</v>
      </c>
      <c r="DS33" s="52">
        <f>HLOOKUP($B33,EM!$3:$10000,DS$23,0)</f>
        <v>18.082584002847767</v>
      </c>
      <c r="DT33" s="52">
        <f>HLOOKUP($B33,EM!$3:$10000,DT$23,0)</f>
        <v>18.266862998837134</v>
      </c>
      <c r="DU33" s="52">
        <f>HLOOKUP($B33,EM!$3:$10000,DU$23,0)</f>
        <v>18.2021163245706</v>
      </c>
      <c r="DV33" s="52">
        <f>HLOOKUP($B33,EM!$3:$10000,DV$23,0)</f>
        <v>18.359832582399331</v>
      </c>
      <c r="DW33" s="52">
        <f>HLOOKUP($B33,EM!$3:$10000,DW$23,0)</f>
        <v>18.203776495705636</v>
      </c>
      <c r="DX33" s="52">
        <f>HLOOKUP($B33,EM!$3:$10000,DX$23,0)</f>
        <v>18.331609673103657</v>
      </c>
      <c r="DY33" s="52">
        <f>HLOOKUP($B33,EM!$3:$10000,DY$23,0)</f>
        <v>18.477704732987117</v>
      </c>
      <c r="DZ33" s="52">
        <f>HLOOKUP($B33,EM!$3:$10000,DZ$23,0)</f>
        <v>18.640401504220964</v>
      </c>
      <c r="EA33" s="52">
        <f>HLOOKUP($B33,EM!$3:$10000,EA$23,0)</f>
        <v>18.524189524768218</v>
      </c>
      <c r="EB33" s="52">
        <f>HLOOKUP($B33,EM!$3:$10000,EB$23,0)</f>
        <v>18.105826398738319</v>
      </c>
      <c r="EC33" s="52">
        <f>HLOOKUP($B33,EM!$3:$10000,EC$23,0)</f>
        <v>18.099185714198164</v>
      </c>
      <c r="ED33" s="52">
        <f>HLOOKUP($B33,EM!$3:$10000,ED$23,0)</f>
        <v>18.452802165961529</v>
      </c>
      <c r="EE33" s="52">
        <f>HLOOKUP($B33,EM!$3:$10000,EE$23,0)</f>
        <v>19.397439541798878</v>
      </c>
      <c r="EF33" s="52">
        <f>HLOOKUP($B33,EM!$3:$10000,EF$23,0)</f>
        <v>20.718935765290141</v>
      </c>
      <c r="EG33" s="52">
        <f>HLOOKUP($B33,EM!$3:$10000,EG$23,0)</f>
        <v>21.776464778310153</v>
      </c>
      <c r="EH33" s="52">
        <f>HLOOKUP($B33,EM!$3:$10000,EH$23,0)</f>
        <v>22.837314133600252</v>
      </c>
      <c r="EI33" s="52">
        <f>HLOOKUP($B33,EM!$3:$10000,EI$23,0)</f>
        <v>23.310462907086446</v>
      </c>
      <c r="EJ33" s="52">
        <f>HLOOKUP($B33,EM!$3:$10000,EJ$23,0)</f>
        <v>24.442699621183227</v>
      </c>
      <c r="EK33" s="52">
        <f>HLOOKUP($B33,EM!$3:$10000,EK$23,0)</f>
        <v>25.81068063645559</v>
      </c>
      <c r="EL33" s="52">
        <f>HLOOKUP($B33,EM!$3:$10000,EL$23,0)</f>
        <v>27.459230573549593</v>
      </c>
      <c r="EM33" s="52">
        <f>HLOOKUP($B33,EM!$3:$10000,EM$23,0)</f>
        <v>28.740882689799914</v>
      </c>
      <c r="EN33" s="52">
        <f>HLOOKUP($B33,EM!$3:$10000,EN$23,0)</f>
        <v>29.604171680020329</v>
      </c>
      <c r="EO33" s="52">
        <f>HLOOKUP($B33,EM!$3:$10000,EO$23,0)</f>
        <v>30.10886370507227</v>
      </c>
      <c r="EP33" s="52">
        <f>HLOOKUP($B33,EM!$3:$10000,EP$23,0)</f>
        <v>30.829377977679318</v>
      </c>
      <c r="EQ33" s="52">
        <f>HLOOKUP($B33,EM!$3:$10000,EQ$23,0)</f>
        <v>31.788956893732017</v>
      </c>
      <c r="ER33" s="52">
        <f>HLOOKUP($B33,EM!$3:$10000,ER$23,0)</f>
        <v>33.493952649417352</v>
      </c>
      <c r="ES33" s="52">
        <f>HLOOKUP($B33,EM!$3:$10000,ES$23,0)</f>
        <v>34.659392786214923</v>
      </c>
      <c r="ET33" s="52">
        <f>HLOOKUP($B33,EM!$3:$10000,ET$23,0)</f>
        <v>35.962627127220749</v>
      </c>
      <c r="EU33" s="52">
        <f>HLOOKUP($B33,EM!$3:$10000,EU$23,0)</f>
        <v>36.855799197871882</v>
      </c>
      <c r="EV33" s="52">
        <f>HLOOKUP($B33,EM!$3:$10000,EV$23,0)</f>
        <v>38.398098182323366</v>
      </c>
      <c r="EW33" s="52">
        <f>HLOOKUP($B33,EM!$3:$10000,EW$23,0)</f>
        <v>40.19274317930082</v>
      </c>
      <c r="EX33" s="52">
        <f>HLOOKUP($B33,EM!$3:$10000,EX$23,0)</f>
        <v>42.473818318844778</v>
      </c>
      <c r="EY33" s="52">
        <f>HLOOKUP($B33,EM!$3:$10000,EY$23,0)</f>
        <v>44.930871598702907</v>
      </c>
      <c r="EZ33" s="52">
        <f>HLOOKUP($B33,EM!$3:$10000,EZ$23,0)</f>
        <v>47.047589795877983</v>
      </c>
      <c r="FA33" s="52">
        <f>HLOOKUP($B33,EM!$3:$10000,FA$23,0)</f>
        <v>48.757566064968429</v>
      </c>
      <c r="FB33" s="52">
        <f>HLOOKUP($B33,EM!$3:$10000,FB$23,0)</f>
        <v>49.851618842959319</v>
      </c>
      <c r="FC33" s="52">
        <f>HLOOKUP($B33,EM!$3:$10000,FC$23,0)</f>
        <v>51.12995061693956</v>
      </c>
      <c r="FD33" s="52">
        <f>HLOOKUP($B33,EM!$3:$10000,FD$23,0)</f>
        <v>53.484073286425236</v>
      </c>
      <c r="FE33" s="52">
        <f>HLOOKUP($B33,EM!$3:$10000,FE$23,0)</f>
        <v>54.707619412949185</v>
      </c>
      <c r="FF33" s="52">
        <f>HLOOKUP($B33,EM!$3:$10000,FF$23,0)</f>
        <v>55.768468768239288</v>
      </c>
      <c r="FG33" s="52">
        <f>HLOOKUP($B33,EM!$3:$10000,FG$23,0)</f>
        <v>55.91954434152786</v>
      </c>
      <c r="FH33" s="52">
        <f>HLOOKUP($B33,EM!$3:$10000,FH$23,0)</f>
        <v>58.084407501619076</v>
      </c>
      <c r="FI33" s="52">
        <f>HLOOKUP($B33,EM!$3:$10000,FI$23,0)</f>
        <v>60.144679880202808</v>
      </c>
      <c r="FJ33" s="52">
        <f>HLOOKUP($B33,EM!$3:$10000,FJ$23,0)</f>
        <v>62.495482207418419</v>
      </c>
      <c r="FK33" s="52">
        <f>HLOOKUP($B33,EM!$3:$10000,FK$23,0)</f>
        <v>64.436222264279337</v>
      </c>
      <c r="FL33" s="52">
        <f>HLOOKUP($B33,EM!$3:$10000,FL$23,0)</f>
        <v>66.625987991396144</v>
      </c>
      <c r="FM33" s="52">
        <f>HLOOKUP($B33,EM!$3:$10000,FM$23,0)</f>
        <v>68.62317386684839</v>
      </c>
      <c r="FN33" s="52">
        <f>HLOOKUP($B33,EM!$3:$10000,FN$23,0)</f>
        <v>70.489206222632532</v>
      </c>
      <c r="FO33" s="52">
        <f>HLOOKUP($B33,EM!$3:$10000,FO$23,0)</f>
        <v>71.712752349156474</v>
      </c>
      <c r="FP33" s="52">
        <f>HLOOKUP($B33,EM!$3:$10000,FP$23,0)</f>
        <v>74.830553740760223</v>
      </c>
      <c r="FQ33" s="52">
        <f>HLOOKUP($B33,EM!$3:$10000,FQ$23,0)</f>
        <v>75.849898817674344</v>
      </c>
      <c r="FR33" s="52">
        <f>HLOOKUP($B33,EM!$3:$10000,FR$23,0)</f>
        <v>77.254403597917573</v>
      </c>
      <c r="FS33" s="52">
        <f>HLOOKUP($B33,EM!$3:$10000,FS$23,0)</f>
        <v>76.668363187248715</v>
      </c>
      <c r="FT33" s="52">
        <f>HLOOKUP($B33,EM!$3:$10000,FT$23,0)</f>
        <v>78.65226769362063</v>
      </c>
      <c r="FU33" s="52">
        <f>HLOOKUP($B33,EM!$3:$10000,FU$23,0)</f>
        <v>81.431394173676381</v>
      </c>
      <c r="FV33" s="52">
        <f>HLOOKUP($B33,EM!$3:$10000,FV$23,0)</f>
        <v>84.585719330250996</v>
      </c>
      <c r="FW33" s="52">
        <f>HLOOKUP($B33,EM!$3:$10000,FW$23,0)</f>
        <v>87.233692290638643</v>
      </c>
      <c r="FX33" s="52">
        <f>HLOOKUP($B33,EM!$3:$10000,FX$23,0)</f>
        <v>89.29396466922239</v>
      </c>
      <c r="FY33" s="52">
        <f>HLOOKUP($B33,EM!$3:$10000,FY$23,0)</f>
        <v>90.842904338214012</v>
      </c>
      <c r="FZ33" s="52">
        <f>HLOOKUP($B33,EM!$3:$10000,FZ$23,0)</f>
        <v>92.665772244487144</v>
      </c>
      <c r="GA33" s="52">
        <f>HLOOKUP($B33,EM!$3:$10000,GA$23,0)</f>
        <v>94.65133692199413</v>
      </c>
      <c r="GB33" s="52">
        <f>HLOOKUP($B33,EM!$3:$10000,GB$23,0)</f>
        <v>99.185264291786368</v>
      </c>
      <c r="GC33" s="52">
        <f>HLOOKUP($B33,EM!$3:$10000,GC$23,0)</f>
        <v>101.39827241479374</v>
      </c>
      <c r="GD33" s="52">
        <f>HLOOKUP($B33,EM!$3:$10000,GD$23,0)</f>
        <v>104.22222351549553</v>
      </c>
      <c r="GE33" s="52">
        <f>HLOOKUP($B33,EM!$3:$10000,GE$23,0)</f>
        <v>105.68151394319507</v>
      </c>
      <c r="GF33" s="52">
        <f>HLOOKUP($B33,EM!$3:$10000,GF$23,0)</f>
        <v>110.54249502659006</v>
      </c>
      <c r="GG33" s="52">
        <f>HLOOKUP($B33,EM!$3:$10000,GG$23,0)</f>
        <v>116.07418524854091</v>
      </c>
      <c r="GH33" s="52">
        <f>HLOOKUP($B33,EM!$3:$10000,GH$23,0)</f>
        <v>122.72981132891334</v>
      </c>
      <c r="GI33" s="52">
        <f>HLOOKUP($B33,EM!$3:$10000,GI$23,0)</f>
        <v>127.91286561250598</v>
      </c>
      <c r="GJ33" s="52">
        <f>HLOOKUP($B33,EM!$3:$10000,GJ$23,0)</f>
        <v>132.03175019853842</v>
      </c>
      <c r="GK33" s="52">
        <f>HLOOKUP($B33,EM!$3:$10000,GK$23,0)</f>
        <v>134.10198360393238</v>
      </c>
      <c r="GL33" s="52">
        <f>HLOOKUP($B33,EM!$3:$10000,GL$23,0)</f>
        <v>136.01450075149762</v>
      </c>
      <c r="GM33" s="52">
        <f>HLOOKUP($B33,EM!$3:$10000,GM$23,0)</f>
        <v>138.33708016941759</v>
      </c>
      <c r="GN33" s="52">
        <f>HLOOKUP($B33,EM!$3:$10000,GN$23,0)</f>
        <v>145.99378944421869</v>
      </c>
      <c r="GO33" s="52">
        <f>HLOOKUP($B33,EM!$3:$10000,GO$23,0)</f>
        <v>153.46123920962538</v>
      </c>
      <c r="GP33" s="52">
        <f>HLOOKUP($B33,EM!$3:$10000,GP$23,0)</f>
        <v>161.56785486202213</v>
      </c>
      <c r="GQ33" s="52">
        <f>HLOOKUP($B33,EM!$3:$10000,GQ$23,0)</f>
        <v>164.96290483317745</v>
      </c>
      <c r="GR33" s="52">
        <f>HLOOKUP($B33,EM!$3:$10000,GR$23,0)</f>
        <v>169.46030843799883</v>
      </c>
      <c r="GS33" s="52">
        <f>HLOOKUP($B33,EM!$3:$10000,GS$23,0)</f>
        <v>172.63787599046401</v>
      </c>
      <c r="GT33" s="52">
        <f>HLOOKUP($B33,EM!$3:$10000,GT$23,0)</f>
        <v>176.97424299518661</v>
      </c>
      <c r="GU33" s="52">
        <f>HLOOKUP($B33,EM!$3:$10000,GU$23,0)</f>
        <v>179.50766414725655</v>
      </c>
      <c r="GV33" s="52">
        <f>HLOOKUP($B33,EM!$3:$10000,GV$23,0)</f>
        <v>181.7472350084245</v>
      </c>
      <c r="GW33" s="52">
        <f>HLOOKUP($B33,EM!$3:$10000,GW$23,0)</f>
        <v>182.5208747573528</v>
      </c>
      <c r="GX33" s="52">
        <f>HLOOKUP($B33,EM!$3:$10000,GX$23,0)</f>
        <v>185.19375028476603</v>
      </c>
      <c r="GY33" s="52">
        <f>HLOOKUP($B33,EM!$3:$10000,GY$23,0)</f>
        <v>189.8206472381205</v>
      </c>
      <c r="GZ33" s="52">
        <f>HLOOKUP($B33,EM!$3:$10000,GZ$23,0)</f>
        <v>200.38597634151043</v>
      </c>
      <c r="HA33" s="52">
        <f>HLOOKUP($B33,EM!$3:$10000,HA$23,0)</f>
        <v>206.89550736199939</v>
      </c>
      <c r="HB33" s="52">
        <f>HLOOKUP($B33,EM!$3:$10000,HB$23,0)</f>
        <v>213.07300415548056</v>
      </c>
      <c r="HC33" s="52">
        <f>HLOOKUP($B33,EM!$3:$10000,HC$23,0)</f>
        <v>214.87927035040332</v>
      </c>
      <c r="HD33" s="52">
        <f>HLOOKUP($B33,EM!$3:$10000,HD$23,0)</f>
        <v>221.48011078331945</v>
      </c>
      <c r="HE33" s="52">
        <f>HLOOKUP($B33,EM!$3:$10000,HE$23,0)</f>
        <v>227.74061613355258</v>
      </c>
      <c r="HF33" s="52">
        <f>HLOOKUP($B33,EM!$3:$10000,HF$23,0)</f>
        <v>235.25621086187539</v>
      </c>
      <c r="HG33" s="52">
        <f>HLOOKUP($B33,EM!$3:$10000,HG$23,0)</f>
        <v>241.84376992571111</v>
      </c>
      <c r="HH33" s="52">
        <f>HLOOKUP($B33,EM!$3:$10000,HH$23,0)</f>
        <v>249.15682377555922</v>
      </c>
      <c r="HI33" s="52">
        <f>HLOOKUP($B33,EM!$3:$10000,HI$23,0)</f>
        <v>255.12513900602536</v>
      </c>
      <c r="HJ33" s="52">
        <f>HLOOKUP($B33,EM!$3:$10000,HJ$23,0)</f>
        <v>260.47421040312184</v>
      </c>
      <c r="HK33" s="52">
        <f>HLOOKUP($B33,EM!$3:$10000,HK$23,0)</f>
        <v>265.43646192575432</v>
      </c>
      <c r="HL33" s="52">
        <f>HLOOKUP($B33,EM!$3:$10000,HL$23,0)</f>
        <v>278.00727776027168</v>
      </c>
      <c r="HM33" s="52">
        <f>HLOOKUP($B33,EM!$3:$10000,HM$23,0)</f>
        <v>286.73313724603815</v>
      </c>
      <c r="HN33" s="52">
        <f>HLOOKUP($B33,EM!$3:$10000,HN$23,0)</f>
        <v>294.74512314373771</v>
      </c>
      <c r="HO33" s="52">
        <f>HLOOKUP($B33,EM!$3:$10000,HO$23,0)</f>
        <v>296.67092166038327</v>
      </c>
      <c r="HP33" s="52">
        <f>HLOOKUP($B33,EM!$3:$10000,HP$23,0)</f>
        <v>305.15937667383895</v>
      </c>
      <c r="HQ33" s="52">
        <f>HLOOKUP($B33,EM!$3:$10000,HQ$23,0)</f>
        <v>317.83810363213394</v>
      </c>
      <c r="HR33" s="52">
        <f>HLOOKUP($B33,EM!$3:$10000,HR$23,0)</f>
        <v>332.93071942077603</v>
      </c>
      <c r="HS33" s="52">
        <f>HLOOKUP($B33,EM!$3:$10000,HS$23,0)</f>
        <v>347.31112179248612</v>
      </c>
      <c r="HT33" s="52">
        <f>HLOOKUP($B33,EM!$3:$10000,HT$23,0)</f>
        <v>359.82881215068227</v>
      </c>
      <c r="HU33" s="52">
        <f>HLOOKUP($B33,EM!$3:$10000,HU$23,0)</f>
        <v>370.95029858431036</v>
      </c>
      <c r="HV33" s="52">
        <f>HLOOKUP($B33,EM!$3:$10000,HV$23,0)</f>
        <v>379.978309216654</v>
      </c>
      <c r="HW33" s="52">
        <f>HLOOKUP($B33,EM!$3:$10000,HW$23,0)</f>
        <v>389.22546243882272</v>
      </c>
      <c r="HX33" s="52">
        <f>HLOOKUP($B33,EM!$3:$10000,HX$23,0)</f>
        <v>409.87135067417108</v>
      </c>
      <c r="HY33" s="52">
        <f>HLOOKUP($B33,EM!$3:$10000,HY$23,0)</f>
        <v>425.3358447970619</v>
      </c>
      <c r="HZ33" s="52">
        <f>HLOOKUP($B33,EM!$3:$10000,HZ$23,0)</f>
        <v>440.26078330106503</v>
      </c>
      <c r="IA33" s="52">
        <f>HLOOKUP($B33,EM!$3:$10000,IA$23,0)</f>
        <v>447.08408666607642</v>
      </c>
      <c r="IB33" s="52">
        <f>HLOOKUP($B33,EM!$3:$10000,IB$23,0)</f>
        <v>468.4903332812728</v>
      </c>
      <c r="IC33" s="52">
        <f>HLOOKUP($B33,EM!$3:$10000,IC$23,0)</f>
        <v>498.36677302743959</v>
      </c>
      <c r="ID33" s="52">
        <f>HLOOKUP($B33,EM!$3:$10000,ID$23,0)</f>
        <v>522.36786712670232</v>
      </c>
      <c r="IE33" s="52">
        <f>HLOOKUP($B33,EM!$3:$10000,IE$23,0)</f>
        <v>537.70950858560036</v>
      </c>
      <c r="IF33" s="52">
        <f>HLOOKUP($B33,EM!$3:$10000,IF$23,0)</f>
        <v>545.27158810570415</v>
      </c>
      <c r="IG33" s="52">
        <f>HLOOKUP($B33,EM!$3:$10000,IG$23,0)</f>
        <v>555.80371378639336</v>
      </c>
      <c r="IH33" s="52">
        <f>HLOOKUP($B33,EM!$3:$10000,IH$23,0)</f>
        <v>564.00163885121731</v>
      </c>
      <c r="II33" s="52">
        <f>HLOOKUP($B33,EM!$3:$10000,II$23,0)</f>
        <v>574.41921272358877</v>
      </c>
      <c r="IJ33" s="52">
        <f>HLOOKUP($B33,EM!$3:$10000,IJ$23,0)</f>
        <v>597.78114093586134</v>
      </c>
      <c r="IK33" s="52">
        <f>HLOOKUP($B33,EM!$3:$10000,IK$23,0)</f>
        <v>616.49957048342912</v>
      </c>
      <c r="IL33" s="52">
        <f>HLOOKUP($B33,EM!$3:$10000,IL$23,0)</f>
        <v>631.55566250710035</v>
      </c>
      <c r="IM33" s="52">
        <f>HLOOKUP($B33,EM!$3:$10000,IM$23,0)</f>
        <v>633.29552185662146</v>
      </c>
      <c r="IN33" s="52">
        <f>HLOOKUP($B33,EM!$3:$10000,IN$23,0)</f>
        <v>640.51228578063728</v>
      </c>
      <c r="IO33" s="52">
        <f>HLOOKUP($B33,EM!$3:$10000,IO$23,0)</f>
        <v>651.30173798725752</v>
      </c>
      <c r="IP33" s="52">
        <f>HLOOKUP($B33,EM!$3:$10000,IP$23,0)</f>
        <v>665.70206241258813</v>
      </c>
      <c r="IQ33" s="52">
        <f>HLOOKUP($B33,EM!$3:$10000,IQ$23,0)</f>
        <v>680.61371954751098</v>
      </c>
      <c r="IR33" s="52">
        <f>HLOOKUP($B33,EM!$3:$10000,IR$23,0)</f>
        <v>695.28631203898806</v>
      </c>
      <c r="IS33" s="52">
        <f>HLOOKUP($B33,EM!$3:$10000,IS$23,0)</f>
        <v>698.6813620101434</v>
      </c>
      <c r="IT33" s="52">
        <f>HLOOKUP($B33,EM!$3:$10000,IT$23,0)</f>
        <v>687.56651626105543</v>
      </c>
      <c r="IU33" s="52">
        <f>HLOOKUP($B33,EM!$3:$10000,IU$23,0)</f>
        <v>665.03135327403231</v>
      </c>
      <c r="IV33" s="52">
        <f>HLOOKUP($B33,EM!$3:$10000,IV$23,0)</f>
        <v>647.27084247138225</v>
      </c>
      <c r="IW33" s="52">
        <f>HLOOKUP($B33,EM!$3:$10000,IW$23,0)</f>
        <v>618.34734095672798</v>
      </c>
      <c r="IX33" s="52">
        <f>HLOOKUP($B33,EM!$3:$10000,IX$23,0)</f>
        <v>595.53658956128834</v>
      </c>
      <c r="IY33" s="52">
        <f>HLOOKUP($B33,EM!$3:$10000,IY$23,0)</f>
        <v>572.3888234254357</v>
      </c>
      <c r="IZ33" s="52">
        <f>HLOOKUP($B33,EM!$3:$10000,IZ$23,0)</f>
        <v>579.15900131412593</v>
      </c>
      <c r="JA33" s="52">
        <f>HLOOKUP($B33,EM!$3:$10000,JA$23,0)</f>
        <v>593.54272402810625</v>
      </c>
      <c r="JB33" s="52">
        <f>HLOOKUP($B33,EM!$3:$10000,JB$23,0)</f>
        <v>611.28829329054099</v>
      </c>
      <c r="JC33" s="52">
        <f>HLOOKUP($B33,EM!$3:$10000,JC$23,0)</f>
        <v>624.22766711703707</v>
      </c>
      <c r="JD33" s="52">
        <f>HLOOKUP($B33,EM!$3:$10000,JD$23,0)</f>
        <v>631.95908409291485</v>
      </c>
      <c r="JE33" s="52">
        <f>HLOOKUP($B33,EM!$3:$10000,JE$23,0)</f>
        <v>639.45309659648228</v>
      </c>
      <c r="JF33" s="52">
        <f>HLOOKUP($B33,EM!$3:$10000,JF$23,0)</f>
        <v>652.05047516916022</v>
      </c>
      <c r="JG33" s="52">
        <f>HLOOKUP($B33,EM!$3:$10000,JG$23,0)</f>
        <v>667.25764276612006</v>
      </c>
      <c r="JH33" s="52">
        <f>HLOOKUP($B33,EM!$3:$10000,JH$23,0)</f>
        <v>703.21196903766543</v>
      </c>
      <c r="JI33" s="52">
        <f>HLOOKUP($B33,EM!$3:$10000,JI$23,0)</f>
        <v>728.56610261198534</v>
      </c>
      <c r="JJ33" s="52">
        <f>HLOOKUP($B33,EM!$3:$10000,JJ$23,0)</f>
        <v>753.85216916976856</v>
      </c>
      <c r="JK33" s="52">
        <f>HLOOKUP($B33,EM!$3:$10000,JK$23,0)</f>
        <v>760.02468544984458</v>
      </c>
      <c r="JL33" s="52">
        <f>HLOOKUP($B33,EM!$3:$10000,JL$23,0)</f>
        <v>779.85542965788864</v>
      </c>
      <c r="JM33" s="52">
        <f>HLOOKUP($B33,EM!$3:$10000,JM$23,0)</f>
        <v>800.34526180654325</v>
      </c>
      <c r="JN33" s="52">
        <f>HLOOKUP($B33,EM!$3:$10000,JN$23,0)</f>
        <v>821.2883206750638</v>
      </c>
      <c r="JO33" s="52">
        <f>HLOOKUP($B33,EM!$3:$10000,JO$23,0)</f>
        <v>837.30399161478783</v>
      </c>
      <c r="JP33" s="52">
        <f>HLOOKUP($B33,EM!$3:$10000,JP$23,0)</f>
        <v>853.35950666175245</v>
      </c>
      <c r="JQ33" s="52">
        <f>HLOOKUP($B33,EM!$3:$10000,JQ$23,0)</f>
        <v>866.46323743061748</v>
      </c>
      <c r="JR33" s="52">
        <f>HLOOKUP($B33,EM!$3:$10000,JR$23,0)</f>
        <v>879.49558084067587</v>
      </c>
      <c r="JS33" s="52">
        <f>HLOOKUP($B33,EM!$3:$10000,JS$23,0)</f>
        <v>893.22851646972072</v>
      </c>
      <c r="JT33" s="52">
        <f>HLOOKUP($B33,EM!$3:$10000,JT$23,0)</f>
        <v>931.7727097119274</v>
      </c>
      <c r="JU33" s="52">
        <f>HLOOKUP($B33,EM!$3:$10000,JU$23,0)</f>
        <v>956.00124725669048</v>
      </c>
      <c r="JV33" s="52">
        <f>HLOOKUP($B33,EM!$3:$10000,JV$23,0)</f>
        <v>977.11530375212021</v>
      </c>
      <c r="JW33" s="52">
        <f>HLOOKUP($B33,EM!$3:$10000,JW$23,0)</f>
        <v>973.40980177871256</v>
      </c>
      <c r="JX33" s="52">
        <f>HLOOKUP($B33,EM!$3:$10000,JX$23,0)</f>
        <v>985.2484821426774</v>
      </c>
      <c r="JY33" s="52">
        <f>HLOOKUP($B33,EM!$3:$10000,JY$23,0)</f>
        <v>995.61127036759274</v>
      </c>
      <c r="JZ33" s="52">
        <f>HLOOKUP($B33,EM!$3:$10000,JZ$23,0)</f>
        <v>1011.1039873997793</v>
      </c>
      <c r="KA33" s="52">
        <f>HLOOKUP($B33,EM!$3:$10000,KA$23,0)</f>
        <v>1024.5065489729514</v>
      </c>
      <c r="KB33" s="52">
        <f>HLOOKUP($B33,EM!$3:$10000,KB$23,0)</f>
        <v>1039.4646908996554</v>
      </c>
      <c r="KC33" s="52">
        <f>HLOOKUP($B33,EM!$3:$10000,KC$23,0)</f>
        <v>1052.057088958928</v>
      </c>
      <c r="KD33" s="52">
        <f>HLOOKUP($B33,EM!$3:$10000,KD$23,0)</f>
        <v>1060.9987706922495</v>
      </c>
      <c r="KE33" s="52">
        <f>HLOOKUP($B33,EM!$3:$10000,KE$23,0)</f>
        <v>1075.2446992020216</v>
      </c>
      <c r="KF33" s="52">
        <f>HLOOKUP($B33,EM!$3:$10000,KF$23,0)</f>
        <v>1120.4744016050317</v>
      </c>
      <c r="KG33" s="52">
        <f>HLOOKUP($B33,EM!$3:$10000,KG$23,0)</f>
        <v>38.415711201069549</v>
      </c>
      <c r="KH33" s="52">
        <f>HLOOKUP($B33,EM!$3:$10000,KH$23,0)</f>
        <v>39.312875336431688</v>
      </c>
      <c r="KI33" s="52">
        <f>HLOOKUP($B33,EM!$3:$10000,KI$23,0)</f>
        <v>39.060176408936769</v>
      </c>
      <c r="KJ33" s="52">
        <f>HLOOKUP($B33,EM!$3:$10000,KJ$23,0)</f>
        <v>38.019369133389709</v>
      </c>
      <c r="KK33" s="52">
        <f>HLOOKUP($B33,EM!$3:$10000,KK$23,0)</f>
        <v>38.282996202721023</v>
      </c>
      <c r="KL33" s="52">
        <f>HLOOKUP($B33,EM!$3:$10000,KL$23,0)</f>
        <v>38.663755266809936</v>
      </c>
      <c r="KM33" s="52">
        <f>HLOOKUP($B33,EM!$3:$10000,KM$23,0)</f>
        <v>37.666787792185374</v>
      </c>
      <c r="KN33" s="52">
        <f>HLOOKUP($B33,EM!$3:$10000,KN$23,0)</f>
        <v>37.795045140636311</v>
      </c>
      <c r="KO33" s="52">
        <f>HLOOKUP($B33,EM!$3:$10000,KO$23,0)</f>
        <v>37.783042032592498</v>
      </c>
      <c r="KP33" s="52">
        <f>HLOOKUP($B33,EM!$3:$10000,KP$23,0)</f>
        <v>36.754831586498057</v>
      </c>
      <c r="KQ33" s="52">
        <f>HLOOKUP($B33,EM!$3:$10000,KQ$23,0)</f>
        <v>36.984301879974232</v>
      </c>
      <c r="KR33" s="52">
        <f>HLOOKUP($B33,EM!$3:$10000,KR$23,0)</f>
        <v>38.354090838491786</v>
      </c>
      <c r="KS33" s="52">
        <f>HLOOKUP($B33,EM!$3:$10000,KS$23,0)</f>
        <v>38.26772401111905</v>
      </c>
      <c r="KT33" s="52">
        <f>HLOOKUP($B33,EM!$3:$10000,KT$23,0)</f>
        <v>39.259158138830152</v>
      </c>
      <c r="KU33" s="52">
        <f>HLOOKUP($B33,EM!$3:$10000,KU$23,0)</f>
        <v>39.275784734638663</v>
      </c>
      <c r="KV33" s="52">
        <f>HLOOKUP($B33,EM!$3:$10000,KV$23,0)</f>
        <v>39.09487073463022</v>
      </c>
      <c r="KW33" s="52">
        <f>HLOOKUP($B33,EM!$3:$10000,KW$23,0)</f>
        <v>39.491374824737186</v>
      </c>
      <c r="KX33" s="52">
        <f>HLOOKUP($B33,EM!$3:$10000,KX$23,0)</f>
        <v>39.978570213999525</v>
      </c>
      <c r="KY33" s="52">
        <f>HLOOKUP($B33,EM!$3:$10000,KY$23,0)</f>
        <v>39.878005155831218</v>
      </c>
      <c r="KZ33" s="52">
        <f>HLOOKUP($B33,EM!$3:$10000,KZ$23,0)</f>
        <v>40.30708032857698</v>
      </c>
      <c r="LA33" s="52">
        <f>HLOOKUP($B33,EM!$3:$10000,LA$23,0)</f>
        <v>40.373488764027861</v>
      </c>
      <c r="LB33" s="52">
        <f>HLOOKUP($B33,EM!$3:$10000,LB$23,0)</f>
        <v>39.550311110904445</v>
      </c>
      <c r="LC33" s="52">
        <f>HLOOKUP($B33,EM!$3:$10000,LC$23,0)</f>
        <v>39.723790225151333</v>
      </c>
      <c r="LD33" s="52">
        <f>HLOOKUP($B33,EM!$3:$10000,LD$23,0)</f>
        <v>41.026045065092461</v>
      </c>
      <c r="LE33" s="52">
        <f>HLOOKUP($B33,EM!$3:$10000,LE$23,0)</f>
        <v>40.970560406673165</v>
      </c>
      <c r="LF33" s="52">
        <f>HLOOKUP($B33,EM!$3:$10000,LF$23,0)</f>
        <v>41.561121048155677</v>
      </c>
      <c r="LG33" s="52">
        <f>HLOOKUP($B33,EM!$3:$10000,LG$23,0)</f>
        <v>40.815320031208984</v>
      </c>
      <c r="LH33" s="52">
        <f>HLOOKUP($B33,EM!$3:$10000,LH$23,0)</f>
        <v>40.31282460036217</v>
      </c>
      <c r="LI33" s="52">
        <f>HLOOKUP($B33,EM!$3:$10000,LI$23,0)</f>
        <v>40.187611182029585</v>
      </c>
      <c r="LJ33" s="52">
        <f>HLOOKUP($B33,EM!$3:$10000,LJ$23,0)</f>
        <v>40.43686779983183</v>
      </c>
      <c r="LK33" s="52">
        <f>HLOOKUP($B33,EM!$3:$10000,LK$23,0)</f>
        <v>39.759267802341377</v>
      </c>
      <c r="LL33" s="52">
        <f>HLOOKUP($B33,EM!$3:$10000,LL$23,0)</f>
        <v>39.956824285860399</v>
      </c>
      <c r="LM33" s="52">
        <f>HLOOKUP($B33,EM!$3:$10000,LM$23,0)</f>
        <v>40.055845117630938</v>
      </c>
      <c r="LN33" s="52">
        <f>HLOOKUP($B33,EM!$3:$10000,LN$23,0)</f>
        <v>39.134397534391027</v>
      </c>
      <c r="LO33" s="52">
        <f>HLOOKUP($B33,EM!$3:$10000,LO$23,0)</f>
        <v>39.04926586351732</v>
      </c>
      <c r="LP33" s="52">
        <f>HLOOKUP($B33,EM!$3:$10000,LP$23,0)</f>
        <v>39.61944907174216</v>
      </c>
      <c r="LQ33" s="52">
        <f>HLOOKUP($B33,EM!$3:$10000,LQ$23,0)</f>
        <v>39.123483978722732</v>
      </c>
      <c r="LR33" s="52">
        <f>HLOOKUP($B33,EM!$3:$10000,LR$23,0)</f>
        <v>39.580150126274859</v>
      </c>
      <c r="LS33" s="52">
        <f>HLOOKUP($B33,EM!$3:$10000,LS$23,0)</f>
        <v>39.33269618665863</v>
      </c>
      <c r="LT33" s="52">
        <f>HLOOKUP($B33,EM!$3:$10000,LT$23,0)</f>
        <v>39.042831109281849</v>
      </c>
      <c r="LU33" s="52">
        <f>HLOOKUP($B33,EM!$3:$10000,LU$23,0)</f>
        <v>39.290259831393193</v>
      </c>
      <c r="LV33" s="52">
        <f>HLOOKUP($B33,EM!$3:$10000,LV$23,0)</f>
        <v>39.667387082511844</v>
      </c>
      <c r="LW33" s="52">
        <f>HLOOKUP($B33,EM!$3:$10000,LW$23,0)</f>
        <v>39.475175833464867</v>
      </c>
      <c r="LX33" s="52">
        <f>HLOOKUP($B33,EM!$3:$10000,LX$23,0)</f>
        <v>39.697866621403939</v>
      </c>
      <c r="LY33" s="52">
        <f>HLOOKUP($B33,EM!$3:$10000,LY$23,0)</f>
        <v>39.745733194764135</v>
      </c>
      <c r="LZ33" s="52">
        <f>HLOOKUP($B33,EM!$3:$10000,LZ$23,0)</f>
        <v>39.166033166613609</v>
      </c>
      <c r="MA33" s="52">
        <f>HLOOKUP($B33,EM!$3:$10000,MA$23,0)</f>
        <v>39.321765339557608</v>
      </c>
      <c r="MB33" s="52">
        <f>HLOOKUP($B33,EM!$3:$10000,MB$23,0)</f>
        <v>40.590009222970245</v>
      </c>
      <c r="MC33" s="52">
        <f>HLOOKUP($B33,EM!$3:$10000,MC$23,0)</f>
        <v>40.873719915177233</v>
      </c>
      <c r="MD33" s="52">
        <f>HLOOKUP($B33,EM!$3:$10000,MD$23,0)</f>
        <v>41.501360203831069</v>
      </c>
      <c r="ME33" s="52">
        <f>HLOOKUP($B33,EM!$3:$10000,ME$23,0)</f>
        <v>41.304676045882097</v>
      </c>
      <c r="MF33" s="52">
        <f>HLOOKUP($B33,EM!$3:$10000,MF$23,0)</f>
        <v>41.514049659001515</v>
      </c>
      <c r="MG33" s="52">
        <f>HLOOKUP($B33,EM!$3:$10000,MG$23,0)</f>
        <v>42.045733519068527</v>
      </c>
      <c r="MH33" s="52">
        <f>HLOOKUP($B33,EM!$3:$10000,MH$23,0)</f>
        <v>42.511300838222695</v>
      </c>
      <c r="MI33" s="52">
        <f>HLOOKUP($B33,EM!$3:$10000,MI$23,0)</f>
        <v>42.474889444842667</v>
      </c>
      <c r="MJ33" s="52">
        <f>HLOOKUP($B33,EM!$3:$10000,MJ$23,0)</f>
        <v>42.682935684973224</v>
      </c>
      <c r="MK33" s="52">
        <f>HLOOKUP($B33,EM!$3:$10000,MK$23,0)</f>
        <v>42.798236040952162</v>
      </c>
      <c r="ML33" s="52">
        <f>HLOOKUP($B33,EM!$3:$10000,ML$23,0)</f>
        <v>42.5411752086749</v>
      </c>
      <c r="MM33" s="52">
        <f>HLOOKUP($B33,EM!$3:$10000,MM$23,0)</f>
        <v>42.644574743506368</v>
      </c>
      <c r="MN33" s="52">
        <f>HLOOKUP($B33,EM!$3:$10000,MN$23,0)</f>
        <v>43.535365269093163</v>
      </c>
      <c r="MO33" s="52">
        <f>HLOOKUP($B33,EM!$3:$10000,MO$23,0)</f>
        <v>43.739984931716982</v>
      </c>
      <c r="MP33" s="52">
        <f>HLOOKUP($B33,EM!$3:$10000,MP$23,0)</f>
        <v>44.531404603470598</v>
      </c>
      <c r="MQ33" s="52">
        <f>HLOOKUP($B33,EM!$3:$10000,MQ$23,0)</f>
        <v>44.584574116233597</v>
      </c>
      <c r="MR33" s="52">
        <f>HLOOKUP($B33,EM!$3:$10000,MR$23,0)</f>
        <v>43.969433328769334</v>
      </c>
      <c r="MS33" s="52">
        <f>HLOOKUP($B33,EM!$3:$10000,MS$23,0)</f>
        <v>44.253595761284721</v>
      </c>
      <c r="MT33" s="52">
        <f>HLOOKUP($B33,EM!$3:$10000,MT$23,0)</f>
        <v>44.659449795901793</v>
      </c>
      <c r="MU33" s="52">
        <f>HLOOKUP($B33,EM!$3:$10000,MU$23,0)</f>
        <v>44.179966133897125</v>
      </c>
      <c r="MV33" s="52">
        <f>HLOOKUP($B33,EM!$3:$10000,MV$23,0)</f>
        <v>44.253423683671528</v>
      </c>
      <c r="MW33" s="52">
        <f>HLOOKUP($B33,EM!$3:$10000,MW$23,0)</f>
        <v>44.233937235895333</v>
      </c>
      <c r="MX33" s="52">
        <f>HLOOKUP($B33,EM!$3:$10000,MX$23,0)</f>
        <v>43.667238093329601</v>
      </c>
      <c r="MY33" s="52">
        <f>HLOOKUP($B33,EM!$3:$10000,MY$23,0)</f>
        <v>43.923041733702782</v>
      </c>
      <c r="MZ33" s="52">
        <f>HLOOKUP($B33,EM!$3:$10000,MZ$23,0)</f>
        <v>44.979671588744488</v>
      </c>
      <c r="NA33" s="52">
        <f>HLOOKUP($B33,EM!$3:$10000,NA$23,0)</f>
        <v>44.933870111522026</v>
      </c>
      <c r="NB33" s="50">
        <f>HLOOKUP($B33,EM!$3:$10000,NB$23,0)</f>
        <v>45.632774107220598</v>
      </c>
      <c r="NC33" s="50">
        <f>HLOOKUP($B33,EM!$3:$10000,NC$23,0)</f>
        <v>45.609176913642038</v>
      </c>
      <c r="ND33" s="50">
        <f>HLOOKUP($B33,EM!$3:$10000,ND$23,0)</f>
        <v>45.278942442061272</v>
      </c>
      <c r="NE33" s="50">
        <f>HLOOKUP($B33,EM!$3:$10000,NE$23,0)</f>
        <v>45.709173070159956</v>
      </c>
      <c r="NF33" s="50">
        <f>HLOOKUP($B33,EM!$3:$10000,NF$23,0)</f>
        <v>46.330325417700422</v>
      </c>
      <c r="NG33" s="50">
        <f>HLOOKUP($B33,EM!$3:$10000,NG$23,0)</f>
        <v>45.23620396538805</v>
      </c>
      <c r="NH33" s="50">
        <f>HLOOKUP($B33,EM!$3:$10000,NH$23,0)</f>
        <v>45.619229349169238</v>
      </c>
      <c r="NI33" s="50">
        <f>HLOOKUP($B33,EM!$3:$10000,NI$23,0)</f>
        <v>45.663330499771</v>
      </c>
      <c r="NJ33" s="50">
        <f>HLOOKUP($B33,EM!$3:$10000,NJ$23,0)</f>
        <v>44.245783945140872</v>
      </c>
      <c r="NK33" s="50">
        <f>HLOOKUP($B33,EM!$3:$10000,NK$23,0)</f>
        <v>44.419813147542939</v>
      </c>
      <c r="NL33" s="50">
        <f>HLOOKUP($B33,EM!$3:$10000,NL$23,0)</f>
        <v>45.370595465584934</v>
      </c>
      <c r="NM33" s="50">
        <f>HLOOKUP($B33,EM!$3:$10000,NM$23,0)</f>
        <v>44.194476959319694</v>
      </c>
      <c r="NN33" s="50">
        <f>HLOOKUP($B33,EM!$3:$10000,NN$23,0)</f>
        <v>44.618380632464834</v>
      </c>
      <c r="NO33" s="50">
        <f>HLOOKUP($B33,EM!$3:$10000,NO$23,0)</f>
        <v>44.307721172985801</v>
      </c>
      <c r="NP33" s="50">
        <f>HLOOKUP($B33,EM!$3:$10000,NP$23,0)</f>
        <v>43.675532344724374</v>
      </c>
      <c r="NQ33" s="50">
        <f>HLOOKUP($B33,EM!$3:$10000,NQ$23,0)</f>
        <v>43.84002006071907</v>
      </c>
      <c r="NR33" s="50">
        <f>HLOOKUP($B33,EM!$3:$10000,NR$23,0)</f>
        <v>44.220226792046361</v>
      </c>
      <c r="NS33" s="50">
        <f>HLOOKUP($B33,EM!$3:$10000,NS$23,0)</f>
        <v>43.942269714595774</v>
      </c>
      <c r="NT33" s="50">
        <f>HLOOKUP($B33,EM!$3:$10000,NT$23,0)</f>
        <v>44.205981058575745</v>
      </c>
      <c r="NU33" s="50">
        <f>HLOOKUP($B33,EM!$3:$10000,NU$23,0)</f>
        <v>44.491005548405191</v>
      </c>
      <c r="NV33" s="50">
        <f>HLOOKUP($B33,EM!$3:$10000,NV$23,0)</f>
        <v>44.357381826457114</v>
      </c>
      <c r="NW33" s="50">
        <f>HLOOKUP($B33,EM!$3:$10000,NW$23,0)</f>
        <v>44.853919567731317</v>
      </c>
    </row>
    <row r="34" spans="1:387" s="50" customFormat="1" ht="15" customHeight="1" x14ac:dyDescent="0.2">
      <c r="A34" s="48"/>
      <c r="B34" s="49" t="s">
        <v>196</v>
      </c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  <c r="DA34" s="51"/>
      <c r="DB34" s="51"/>
      <c r="DC34" s="51"/>
      <c r="DD34" s="51"/>
      <c r="DE34" s="51"/>
      <c r="DF34" s="51"/>
      <c r="DG34" s="51"/>
      <c r="DH34" s="51"/>
      <c r="DI34" s="51"/>
      <c r="DJ34" s="51"/>
      <c r="DK34" s="51"/>
      <c r="DL34" s="51"/>
      <c r="DM34" s="51"/>
      <c r="DN34" s="51"/>
      <c r="DO34" s="51"/>
      <c r="DP34" s="51"/>
      <c r="DQ34" s="51"/>
      <c r="DR34" s="52">
        <f>HLOOKUP($B34,EM!$3:$10000,DR$23,0)</f>
        <v>12.210383727450825</v>
      </c>
      <c r="DS34" s="52">
        <f>HLOOKUP($B34,EM!$3:$10000,DS$23,0)</f>
        <v>12.494070637700792</v>
      </c>
      <c r="DT34" s="52">
        <f>HLOOKUP($B34,EM!$3:$10000,DT$23,0)</f>
        <v>12.645151031842557</v>
      </c>
      <c r="DU34" s="52">
        <f>HLOOKUP($B34,EM!$3:$10000,DU$23,0)</f>
        <v>12.445901606702725</v>
      </c>
      <c r="DV34" s="52">
        <f>HLOOKUP($B34,EM!$3:$10000,DV$23,0)</f>
        <v>12.629251840969093</v>
      </c>
      <c r="DW34" s="52">
        <f>HLOOKUP($B34,EM!$3:$10000,DW$23,0)</f>
        <v>12.75502512384141</v>
      </c>
      <c r="DX34" s="52">
        <f>HLOOKUP($B34,EM!$3:$10000,DX$23,0)</f>
        <v>12.671416244363929</v>
      </c>
      <c r="DY34" s="52">
        <f>HLOOKUP($B34,EM!$3:$10000,DY$23,0)</f>
        <v>12.707158262241206</v>
      </c>
      <c r="DZ34" s="52">
        <f>HLOOKUP($B34,EM!$3:$10000,DZ$23,0)</f>
        <v>12.874825252536864</v>
      </c>
      <c r="EA34" s="52">
        <f>HLOOKUP($B34,EM!$3:$10000,EA$23,0)</f>
        <v>12.683961646777064</v>
      </c>
      <c r="EB34" s="52">
        <f>HLOOKUP($B34,EM!$3:$10000,EB$23,0)</f>
        <v>12.895009488185147</v>
      </c>
      <c r="EC34" s="52">
        <f>HLOOKUP($B34,EM!$3:$10000,EC$23,0)</f>
        <v>13.026664655173686</v>
      </c>
      <c r="ED34" s="52">
        <f>HLOOKUP($B34,EM!$3:$10000,ED$23,0)</f>
        <v>12.821069965230828</v>
      </c>
      <c r="EE34" s="52">
        <f>HLOOKUP($B34,EM!$3:$10000,EE$23,0)</f>
        <v>12.864805825594313</v>
      </c>
      <c r="EF34" s="52">
        <f>HLOOKUP($B34,EM!$3:$10000,EF$23,0)</f>
        <v>12.936755494477637</v>
      </c>
      <c r="EG34" s="52">
        <f>HLOOKUP($B34,EM!$3:$10000,EG$23,0)</f>
        <v>12.820430341876973</v>
      </c>
      <c r="EH34" s="52">
        <f>HLOOKUP($B34,EM!$3:$10000,EH$23,0)</f>
        <v>12.720133795833128</v>
      </c>
      <c r="EI34" s="52">
        <f>HLOOKUP($B34,EM!$3:$10000,EI$23,0)</f>
        <v>12.694433284580045</v>
      </c>
      <c r="EJ34" s="52">
        <f>HLOOKUP($B34,EM!$3:$10000,EJ$23,0)</f>
        <v>12.503672216925798</v>
      </c>
      <c r="EK34" s="52">
        <f>HLOOKUP($B34,EM!$3:$10000,EK$23,0)</f>
        <v>12.685619110854596</v>
      </c>
      <c r="EL34" s="52">
        <f>HLOOKUP($B34,EM!$3:$10000,EL$23,0)</f>
        <v>12.861681883390434</v>
      </c>
      <c r="EM34" s="52">
        <f>HLOOKUP($B34,EM!$3:$10000,EM$23,0)</f>
        <v>12.775115774990578</v>
      </c>
      <c r="EN34" s="52">
        <f>HLOOKUP($B34,EM!$3:$10000,EN$23,0)</f>
        <v>12.950928096838728</v>
      </c>
      <c r="EO34" s="52">
        <f>HLOOKUP($B34,EM!$3:$10000,EO$23,0)</f>
        <v>13.156711661469123</v>
      </c>
      <c r="EP34" s="52">
        <f>HLOOKUP($B34,EM!$3:$10000,EP$23,0)</f>
        <v>13.011107809339634</v>
      </c>
      <c r="EQ34" s="52">
        <f>HLOOKUP($B34,EM!$3:$10000,EQ$23,0)</f>
        <v>13.286023909273478</v>
      </c>
      <c r="ER34" s="52">
        <f>HLOOKUP($B34,EM!$3:$10000,ER$23,0)</f>
        <v>13.486429462613597</v>
      </c>
      <c r="ES34" s="52">
        <f>HLOOKUP($B34,EM!$3:$10000,ES$23,0)</f>
        <v>13.237528546368408</v>
      </c>
      <c r="ET34" s="52">
        <f>HLOOKUP($B34,EM!$3:$10000,ET$23,0)</f>
        <v>13.269923358566343</v>
      </c>
      <c r="EU34" s="52">
        <f>HLOOKUP($B34,EM!$3:$10000,EU$23,0)</f>
        <v>13.190249091647468</v>
      </c>
      <c r="EV34" s="52">
        <f>HLOOKUP($B34,EM!$3:$10000,EV$23,0)</f>
        <v>12.848573652195149</v>
      </c>
      <c r="EW34" s="52">
        <f>HLOOKUP($B34,EM!$3:$10000,EW$23,0)</f>
        <v>12.792759725804862</v>
      </c>
      <c r="EX34" s="52">
        <f>HLOOKUP($B34,EM!$3:$10000,EX$23,0)</f>
        <v>12.813325817679361</v>
      </c>
      <c r="EY34" s="52">
        <f>HLOOKUP($B34,EM!$3:$10000,EY$23,0)</f>
        <v>12.331292356657009</v>
      </c>
      <c r="EZ34" s="52">
        <f>HLOOKUP($B34,EM!$3:$10000,EZ$23,0)</f>
        <v>12.35027731192582</v>
      </c>
      <c r="FA34" s="52">
        <f>HLOOKUP($B34,EM!$3:$10000,FA$23,0)</f>
        <v>12.457420128789424</v>
      </c>
      <c r="FB34" s="52">
        <f>HLOOKUP($B34,EM!$3:$10000,FB$23,0)</f>
        <v>12.213517640399472</v>
      </c>
      <c r="FC34" s="52">
        <f>HLOOKUP($B34,EM!$3:$10000,FC$23,0)</f>
        <v>12.407963123305469</v>
      </c>
      <c r="FD34" s="52">
        <f>HLOOKUP($B34,EM!$3:$10000,FD$23,0)</f>
        <v>12.611495523806223</v>
      </c>
      <c r="FE34" s="52">
        <f>HLOOKUP($B34,EM!$3:$10000,FE$23,0)</f>
        <v>12.418509235032962</v>
      </c>
      <c r="FF34" s="52">
        <f>HLOOKUP($B34,EM!$3:$10000,FF$23,0)</f>
        <v>12.610814759708797</v>
      </c>
      <c r="FG34" s="52">
        <f>HLOOKUP($B34,EM!$3:$10000,FG$23,0)</f>
        <v>12.757073687236083</v>
      </c>
      <c r="FH34" s="52">
        <f>HLOOKUP($B34,EM!$3:$10000,FH$23,0)</f>
        <v>12.498621445472315</v>
      </c>
      <c r="FI34" s="52">
        <f>HLOOKUP($B34,EM!$3:$10000,FI$23,0)</f>
        <v>12.571555829176773</v>
      </c>
      <c r="FJ34" s="52">
        <f>HLOOKUP($B34,EM!$3:$10000,FJ$23,0)</f>
        <v>12.582737793512702</v>
      </c>
      <c r="FK34" s="52">
        <f>HLOOKUP($B34,EM!$3:$10000,FK$23,0)</f>
        <v>12.314841654725791</v>
      </c>
      <c r="FL34" s="52">
        <f>HLOOKUP($B34,EM!$3:$10000,FL$23,0)</f>
        <v>12.496690244339934</v>
      </c>
      <c r="FM34" s="52">
        <f>HLOOKUP($B34,EM!$3:$10000,FM$23,0)</f>
        <v>12.624984557242966</v>
      </c>
      <c r="FN34" s="52">
        <f>HLOOKUP($B34,EM!$3:$10000,FN$23,0)</f>
        <v>12.478350747216874</v>
      </c>
      <c r="FO34" s="52">
        <f>HLOOKUP($B34,EM!$3:$10000,FO$23,0)</f>
        <v>12.554579248645497</v>
      </c>
      <c r="FP34" s="52">
        <f>HLOOKUP($B34,EM!$3:$10000,FP$23,0)</f>
        <v>12.846542798406199</v>
      </c>
      <c r="FQ34" s="52">
        <f>HLOOKUP($B34,EM!$3:$10000,FQ$23,0)</f>
        <v>12.966307697601861</v>
      </c>
      <c r="FR34" s="52">
        <f>HLOOKUP($B34,EM!$3:$10000,FR$23,0)</f>
        <v>13.370347039540764</v>
      </c>
      <c r="FS34" s="52">
        <f>HLOOKUP($B34,EM!$3:$10000,FS$23,0)</f>
        <v>13.698377087666708</v>
      </c>
      <c r="FT34" s="52">
        <f>HLOOKUP($B34,EM!$3:$10000,FT$23,0)</f>
        <v>13.412539260728234</v>
      </c>
      <c r="FU34" s="52">
        <f>HLOOKUP($B34,EM!$3:$10000,FU$23,0)</f>
        <v>13.573605752762319</v>
      </c>
      <c r="FV34" s="52">
        <f>HLOOKUP($B34,EM!$3:$10000,FV$23,0)</f>
        <v>13.527434797206988</v>
      </c>
      <c r="FW34" s="52">
        <f>HLOOKUP($B34,EM!$3:$10000,FW$23,0)</f>
        <v>12.968188447440552</v>
      </c>
      <c r="FX34" s="52">
        <f>HLOOKUP($B34,EM!$3:$10000,FX$23,0)</f>
        <v>12.948706021167739</v>
      </c>
      <c r="FY34" s="52">
        <f>HLOOKUP($B34,EM!$3:$10000,FY$23,0)</f>
        <v>13.08982377826417</v>
      </c>
      <c r="FZ34" s="52">
        <f>HLOOKUP($B34,EM!$3:$10000,FZ$23,0)</f>
        <v>12.792895306900313</v>
      </c>
      <c r="GA34" s="52">
        <f>HLOOKUP($B34,EM!$3:$10000,GA$23,0)</f>
        <v>13.003667773972897</v>
      </c>
      <c r="GB34" s="52">
        <f>HLOOKUP($B34,EM!$3:$10000,GB$23,0)</f>
        <v>13.248143340648957</v>
      </c>
      <c r="GC34" s="52">
        <f>HLOOKUP($B34,EM!$3:$10000,GC$23,0)</f>
        <v>12.963248210811395</v>
      </c>
      <c r="GD34" s="52">
        <f>HLOOKUP($B34,EM!$3:$10000,GD$23,0)</f>
        <v>13.133862935898645</v>
      </c>
      <c r="GE34" s="52">
        <f>HLOOKUP($B34,EM!$3:$10000,GE$23,0)</f>
        <v>13.259821539818088</v>
      </c>
      <c r="GF34" s="52">
        <f>HLOOKUP($B34,EM!$3:$10000,GF$23,0)</f>
        <v>13.112810480763528</v>
      </c>
      <c r="GG34" s="52">
        <f>HLOOKUP($B34,EM!$3:$10000,GG$23,0)</f>
        <v>13.339667670435961</v>
      </c>
      <c r="GH34" s="52">
        <f>HLOOKUP($B34,EM!$3:$10000,GH$23,0)</f>
        <v>13.562515111490326</v>
      </c>
      <c r="GI34" s="52">
        <f>HLOOKUP($B34,EM!$3:$10000,GI$23,0)</f>
        <v>13.38380698649822</v>
      </c>
      <c r="GJ34" s="52">
        <f>HLOOKUP($B34,EM!$3:$10000,GJ$23,0)</f>
        <v>13.446488517921615</v>
      </c>
      <c r="GK34" s="52">
        <f>HLOOKUP($B34,EM!$3:$10000,GK$23,0)</f>
        <v>13.591296605175035</v>
      </c>
      <c r="GL34" s="52">
        <f>HLOOKUP($B34,EM!$3:$10000,GL$23,0)</f>
        <v>13.486468059491555</v>
      </c>
      <c r="GM34" s="52">
        <f>HLOOKUP($B34,EM!$3:$10000,GM$23,0)</f>
        <v>13.685063717733245</v>
      </c>
      <c r="GN34" s="52">
        <f>HLOOKUP($B34,EM!$3:$10000,GN$23,0)</f>
        <v>13.85624282274946</v>
      </c>
      <c r="GO34" s="52">
        <f>HLOOKUP($B34,EM!$3:$10000,GO$23,0)</f>
        <v>13.761710839871691</v>
      </c>
      <c r="GP34" s="52">
        <f>HLOOKUP($B34,EM!$3:$10000,GP$23,0)</f>
        <v>13.986165985048141</v>
      </c>
      <c r="GQ34" s="52">
        <f>HLOOKUP($B34,EM!$3:$10000,GQ$23,0)</f>
        <v>14.080997953887287</v>
      </c>
      <c r="GR34" s="52">
        <f>HLOOKUP($B34,EM!$3:$10000,GR$23,0)</f>
        <v>13.844825572721852</v>
      </c>
      <c r="GS34" s="52">
        <f>HLOOKUP($B34,EM!$3:$10000,GS$23,0)</f>
        <v>13.792049622157949</v>
      </c>
      <c r="GT34" s="52">
        <f>HLOOKUP($B34,EM!$3:$10000,GT$23,0)</f>
        <v>13.795007530084899</v>
      </c>
      <c r="GU34" s="52">
        <f>HLOOKUP($B34,EM!$3:$10000,GU$23,0)</f>
        <v>13.422705997428361</v>
      </c>
      <c r="GV34" s="52">
        <f>HLOOKUP($B34,EM!$3:$10000,GV$23,0)</f>
        <v>13.534200690926429</v>
      </c>
      <c r="GW34" s="52">
        <f>HLOOKUP($B34,EM!$3:$10000,GW$23,0)</f>
        <v>13.781670499502201</v>
      </c>
      <c r="GX34" s="52">
        <f>HLOOKUP($B34,EM!$3:$10000,GX$23,0)</f>
        <v>13.750668330843174</v>
      </c>
      <c r="GY34" s="52">
        <f>HLOOKUP($B34,EM!$3:$10000,GY$23,0)</f>
        <v>13.974587873549336</v>
      </c>
      <c r="GZ34" s="52">
        <f>HLOOKUP($B34,EM!$3:$10000,GZ$23,0)</f>
        <v>14.139214586605938</v>
      </c>
      <c r="HA34" s="52">
        <f>HLOOKUP($B34,EM!$3:$10000,HA$23,0)</f>
        <v>13.789098503815801</v>
      </c>
      <c r="HB34" s="52">
        <f>HLOOKUP($B34,EM!$3:$10000,HB$23,0)</f>
        <v>13.996051576243</v>
      </c>
      <c r="HC34" s="52">
        <f>HLOOKUP($B34,EM!$3:$10000,HC$23,0)</f>
        <v>14.097070364834716</v>
      </c>
      <c r="HD34" s="52">
        <f>HLOOKUP($B34,EM!$3:$10000,HD$23,0)</f>
        <v>14.03353333305804</v>
      </c>
      <c r="HE34" s="52">
        <f>HLOOKUP($B34,EM!$3:$10000,HE$23,0)</f>
        <v>14.164693510401225</v>
      </c>
      <c r="HF34" s="52">
        <f>HLOOKUP($B34,EM!$3:$10000,HF$23,0)</f>
        <v>14.384106835365678</v>
      </c>
      <c r="HG34" s="52">
        <f>HLOOKUP($B34,EM!$3:$10000,HG$23,0)</f>
        <v>14.163910854651213</v>
      </c>
      <c r="HH34" s="52">
        <f>HLOOKUP($B34,EM!$3:$10000,HH$23,0)</f>
        <v>14.432730265266589</v>
      </c>
      <c r="HI34" s="52">
        <f>HLOOKUP($B34,EM!$3:$10000,HI$23,0)</f>
        <v>14.711924371366674</v>
      </c>
      <c r="HJ34" s="52">
        <f>HLOOKUP($B34,EM!$3:$10000,HJ$23,0)</f>
        <v>14.496767006982273</v>
      </c>
      <c r="HK34" s="52">
        <f>HLOOKUP($B34,EM!$3:$10000,HK$23,0)</f>
        <v>14.607730633030465</v>
      </c>
      <c r="HL34" s="52">
        <f>HLOOKUP($B34,EM!$3:$10000,HL$23,0)</f>
        <v>14.790362183562827</v>
      </c>
      <c r="HM34" s="52">
        <f>HLOOKUP($B34,EM!$3:$10000,HM$23,0)</f>
        <v>14.568664567337745</v>
      </c>
      <c r="HN34" s="52">
        <f>HLOOKUP($B34,EM!$3:$10000,HN$23,0)</f>
        <v>14.888967786566329</v>
      </c>
      <c r="HO34" s="52">
        <f>HLOOKUP($B34,EM!$3:$10000,HO$23,0)</f>
        <v>15.240098036464556</v>
      </c>
      <c r="HP34" s="52">
        <f>HLOOKUP($B34,EM!$3:$10000,HP$23,0)</f>
        <v>15.16589176473574</v>
      </c>
      <c r="HQ34" s="52">
        <f>HLOOKUP($B34,EM!$3:$10000,HQ$23,0)</f>
        <v>15.38376245507331</v>
      </c>
      <c r="HR34" s="52">
        <f>HLOOKUP($B34,EM!$3:$10000,HR$23,0)</f>
        <v>15.471465878912074</v>
      </c>
      <c r="HS34" s="52">
        <f>HLOOKUP($B34,EM!$3:$10000,HS$23,0)</f>
        <v>15.236539021523551</v>
      </c>
      <c r="HT34" s="52">
        <f>HLOOKUP($B34,EM!$3:$10000,HT$23,0)</f>
        <v>15.4037560854762</v>
      </c>
      <c r="HU34" s="52">
        <f>HLOOKUP($B34,EM!$3:$10000,HU$23,0)</f>
        <v>15.67428821697883</v>
      </c>
      <c r="HV34" s="52">
        <f>HLOOKUP($B34,EM!$3:$10000,HV$23,0)</f>
        <v>15.481404742749771</v>
      </c>
      <c r="HW34" s="52">
        <f>HLOOKUP($B34,EM!$3:$10000,HW$23,0)</f>
        <v>15.796143169534588</v>
      </c>
      <c r="HX34" s="52">
        <f>HLOOKUP($B34,EM!$3:$10000,HX$23,0)</f>
        <v>16.032427283752064</v>
      </c>
      <c r="HY34" s="52">
        <f>HLOOKUP($B34,EM!$3:$10000,HY$23,0)</f>
        <v>15.569234532999889</v>
      </c>
      <c r="HZ34" s="52">
        <f>HLOOKUP($B34,EM!$3:$10000,HZ$23,0)</f>
        <v>15.724131057228806</v>
      </c>
      <c r="IA34" s="52">
        <f>HLOOKUP($B34,EM!$3:$10000,IA$23,0)</f>
        <v>15.897602479069262</v>
      </c>
      <c r="IB34" s="52">
        <f>HLOOKUP($B34,EM!$3:$10000,IB$23,0)</f>
        <v>15.638968054308599</v>
      </c>
      <c r="IC34" s="52">
        <f>HLOOKUP($B34,EM!$3:$10000,IC$23,0)</f>
        <v>15.90491682480514</v>
      </c>
      <c r="ID34" s="52">
        <f>HLOOKUP($B34,EM!$3:$10000,ID$23,0)</f>
        <v>16.141239268133027</v>
      </c>
      <c r="IE34" s="52">
        <f>HLOOKUP($B34,EM!$3:$10000,IE$23,0)</f>
        <v>15.906902452688227</v>
      </c>
      <c r="IF34" s="52">
        <f>HLOOKUP($B34,EM!$3:$10000,IF$23,0)</f>
        <v>16.32998936277091</v>
      </c>
      <c r="IG34" s="52">
        <f>HLOOKUP($B34,EM!$3:$10000,IG$23,0)</f>
        <v>16.754679177569365</v>
      </c>
      <c r="IH34" s="52">
        <f>HLOOKUP($B34,EM!$3:$10000,IH$23,0)</f>
        <v>16.503321417421422</v>
      </c>
      <c r="II34" s="52">
        <f>HLOOKUP($B34,EM!$3:$10000,II$23,0)</f>
        <v>16.665665501228368</v>
      </c>
      <c r="IJ34" s="52">
        <f>HLOOKUP($B34,EM!$3:$10000,IJ$23,0)</f>
        <v>16.853594469970758</v>
      </c>
      <c r="IK34" s="52">
        <f>HLOOKUP($B34,EM!$3:$10000,IK$23,0)</f>
        <v>16.417599193237706</v>
      </c>
      <c r="IL34" s="52">
        <f>HLOOKUP($B34,EM!$3:$10000,IL$23,0)</f>
        <v>16.466109852783582</v>
      </c>
      <c r="IM34" s="52">
        <f>HLOOKUP($B34,EM!$3:$10000,IM$23,0)</f>
        <v>16.603199870553965</v>
      </c>
      <c r="IN34" s="52">
        <f>HLOOKUP($B34,EM!$3:$10000,IN$23,0)</f>
        <v>16.405688586343356</v>
      </c>
      <c r="IO34" s="52">
        <f>HLOOKUP($B34,EM!$3:$10000,IO$23,0)</f>
        <v>16.74470403275091</v>
      </c>
      <c r="IP34" s="52">
        <f>HLOOKUP($B34,EM!$3:$10000,IP$23,0)</f>
        <v>16.912603014513337</v>
      </c>
      <c r="IQ34" s="52">
        <f>HLOOKUP($B34,EM!$3:$10000,IQ$23,0)</f>
        <v>16.482375942539111</v>
      </c>
      <c r="IR34" s="52">
        <f>HLOOKUP($B34,EM!$3:$10000,IR$23,0)</f>
        <v>16.483563334954866</v>
      </c>
      <c r="IS34" s="52">
        <f>HLOOKUP($B34,EM!$3:$10000,IS$23,0)</f>
        <v>16.601007576676789</v>
      </c>
      <c r="IT34" s="52">
        <f>HLOOKUP($B34,EM!$3:$10000,IT$23,0)</f>
        <v>16.221862863231816</v>
      </c>
      <c r="IU34" s="52">
        <f>HLOOKUP($B34,EM!$3:$10000,IU$23,0)</f>
        <v>16.520408084772107</v>
      </c>
      <c r="IV34" s="52">
        <f>HLOOKUP($B34,EM!$3:$10000,IV$23,0)</f>
        <v>16.7213936668226</v>
      </c>
      <c r="IW34" s="52">
        <f>HLOOKUP($B34,EM!$3:$10000,IW$23,0)</f>
        <v>16.514605844870594</v>
      </c>
      <c r="IX34" s="52">
        <f>HLOOKUP($B34,EM!$3:$10000,IX$23,0)</f>
        <v>16.584950111781183</v>
      </c>
      <c r="IY34" s="52">
        <f>HLOOKUP($B34,EM!$3:$10000,IY$23,0)</f>
        <v>16.626861899971985</v>
      </c>
      <c r="IZ34" s="52">
        <f>HLOOKUP($B34,EM!$3:$10000,IZ$23,0)</f>
        <v>16.372556790030217</v>
      </c>
      <c r="JA34" s="52">
        <f>HLOOKUP($B34,EM!$3:$10000,JA$23,0)</f>
        <v>16.41220323434759</v>
      </c>
      <c r="JB34" s="52">
        <f>HLOOKUP($B34,EM!$3:$10000,JB$23,0)</f>
        <v>16.31403981395184</v>
      </c>
      <c r="JC34" s="52">
        <f>HLOOKUP($B34,EM!$3:$10000,JC$23,0)</f>
        <v>16.003209793465061</v>
      </c>
      <c r="JD34" s="52">
        <f>HLOOKUP($B34,EM!$3:$10000,JD$23,0)</f>
        <v>15.856789108900943</v>
      </c>
      <c r="JE34" s="52">
        <f>HLOOKUP($B34,EM!$3:$10000,JE$23,0)</f>
        <v>15.850603811469128</v>
      </c>
      <c r="JF34" s="52">
        <f>HLOOKUP($B34,EM!$3:$10000,JF$23,0)</f>
        <v>15.654974173472954</v>
      </c>
      <c r="JG34" s="52">
        <f>HLOOKUP($B34,EM!$3:$10000,JG$23,0)</f>
        <v>15.639057909837629</v>
      </c>
      <c r="JH34" s="52">
        <f>HLOOKUP($B34,EM!$3:$10000,JH$23,0)</f>
        <v>15.791685861248345</v>
      </c>
      <c r="JI34" s="52">
        <f>HLOOKUP($B34,EM!$3:$10000,JI$23,0)</f>
        <v>15.647925018519796</v>
      </c>
      <c r="JJ34" s="52">
        <f>HLOOKUP($B34,EM!$3:$10000,JJ$23,0)</f>
        <v>15.702331281101992</v>
      </c>
      <c r="JK34" s="52">
        <f>HLOOKUP($B34,EM!$3:$10000,JK$23,0)</f>
        <v>15.665022515525989</v>
      </c>
      <c r="JL34" s="52">
        <f>HLOOKUP($B34,EM!$3:$10000,JL$23,0)</f>
        <v>15.424246800795402</v>
      </c>
      <c r="JM34" s="52">
        <f>HLOOKUP($B34,EM!$3:$10000,JM$23,0)</f>
        <v>15.470789587275476</v>
      </c>
      <c r="JN34" s="52">
        <f>HLOOKUP($B34,EM!$3:$10000,JN$23,0)</f>
        <v>15.383689951931354</v>
      </c>
      <c r="JO34" s="52">
        <f>HLOOKUP($B34,EM!$3:$10000,JO$23,0)</f>
        <v>14.964917057640751</v>
      </c>
      <c r="JP34" s="52">
        <f>HLOOKUP($B34,EM!$3:$10000,JP$23,0)</f>
        <v>15.013579367739052</v>
      </c>
      <c r="JQ34" s="52">
        <f>HLOOKUP($B34,EM!$3:$10000,JQ$23,0)</f>
        <v>15.134701996506623</v>
      </c>
      <c r="JR34" s="52">
        <f>HLOOKUP($B34,EM!$3:$10000,JR$23,0)</f>
        <v>14.841574810361802</v>
      </c>
      <c r="JS34" s="52">
        <f>HLOOKUP($B34,EM!$3:$10000,JS$23,0)</f>
        <v>15.041957256274971</v>
      </c>
      <c r="JT34" s="52">
        <f>HLOOKUP($B34,EM!$3:$10000,JT$23,0)</f>
        <v>15.317557974649501</v>
      </c>
      <c r="JU34" s="52">
        <f>HLOOKUP($B34,EM!$3:$10000,JU$23,0)</f>
        <v>15.202869981940859</v>
      </c>
      <c r="JV34" s="52">
        <f>HLOOKUP($B34,EM!$3:$10000,JV$23,0)</f>
        <v>15.183146604134098</v>
      </c>
      <c r="JW34" s="52">
        <f>HLOOKUP($B34,EM!$3:$10000,JW$23,0)</f>
        <v>15.099310118456716</v>
      </c>
      <c r="JX34" s="52">
        <f>HLOOKUP($B34,EM!$3:$10000,JX$23,0)</f>
        <v>14.646540819010811</v>
      </c>
      <c r="JY34" s="52">
        <f>HLOOKUP($B34,EM!$3:$10000,JY$23,0)</f>
        <v>14.684495679914969</v>
      </c>
      <c r="JZ34" s="52">
        <f>HLOOKUP($B34,EM!$3:$10000,JZ$23,0)</f>
        <v>14.67181355481236</v>
      </c>
      <c r="KA34" s="52">
        <f>HLOOKUP($B34,EM!$3:$10000,KA$23,0)</f>
        <v>14.419661708257872</v>
      </c>
      <c r="KB34" s="52">
        <f>HLOOKUP($B34,EM!$3:$10000,KB$23,0)</f>
        <v>14.497430456997884</v>
      </c>
      <c r="KC34" s="52">
        <f>HLOOKUP($B34,EM!$3:$10000,KC$23,0)</f>
        <v>14.714937575069367</v>
      </c>
      <c r="KD34" s="52">
        <f>HLOOKUP($B34,EM!$3:$10000,KD$23,0)</f>
        <v>14.556190479417397</v>
      </c>
      <c r="KE34" s="52">
        <f>HLOOKUP($B34,EM!$3:$10000,KE$23,0)</f>
        <v>14.737694373667281</v>
      </c>
      <c r="KF34" s="52">
        <f>HLOOKUP($B34,EM!$3:$10000,KF$23,0)</f>
        <v>14.955924274458779</v>
      </c>
      <c r="KG34" s="52">
        <f>HLOOKUP($B34,EM!$3:$10000,KG$23,0)</f>
        <v>14.722886084063994</v>
      </c>
      <c r="KH34" s="52">
        <f>HLOOKUP($B34,EM!$3:$10000,KH$23,0)</f>
        <v>14.749724430157119</v>
      </c>
      <c r="KI34" s="52">
        <f>HLOOKUP($B34,EM!$3:$10000,KI$23,0)</f>
        <v>14.750948113219897</v>
      </c>
      <c r="KJ34" s="52">
        <f>HLOOKUP($B34,EM!$3:$10000,KJ$23,0)</f>
        <v>14.465534855482106</v>
      </c>
      <c r="KK34" s="52">
        <f>HLOOKUP($B34,EM!$3:$10000,KK$23,0)</f>
        <v>14.503496674997749</v>
      </c>
      <c r="KL34" s="52">
        <f>HLOOKUP($B34,EM!$3:$10000,KL$23,0)</f>
        <v>14.421704437513108</v>
      </c>
      <c r="KM34" s="52">
        <f>HLOOKUP($B34,EM!$3:$10000,KM$23,0)</f>
        <v>14.191775907990383</v>
      </c>
      <c r="KN34" s="52">
        <f>HLOOKUP($B34,EM!$3:$10000,KN$23,0)</f>
        <v>14.295944778198718</v>
      </c>
      <c r="KO34" s="52">
        <f>HLOOKUP($B34,EM!$3:$10000,KO$23,0)</f>
        <v>14.461057315092965</v>
      </c>
      <c r="KP34" s="52">
        <f>HLOOKUP($B34,EM!$3:$10000,KP$23,0)</f>
        <v>14.226228694509594</v>
      </c>
      <c r="KQ34" s="52">
        <f>HLOOKUP($B34,EM!$3:$10000,KQ$23,0)</f>
        <v>14.361956810960372</v>
      </c>
      <c r="KR34" s="52">
        <f>HLOOKUP($B34,EM!$3:$10000,KR$23,0)</f>
        <v>14.459841819034763</v>
      </c>
      <c r="KS34" s="52">
        <f>HLOOKUP($B34,EM!$3:$10000,KS$23,0)</f>
        <v>14.351622636275192</v>
      </c>
      <c r="KT34" s="52">
        <f>HLOOKUP($B34,EM!$3:$10000,KT$23,0)</f>
        <v>14.341578127988445</v>
      </c>
      <c r="KU34" s="52">
        <f>HLOOKUP($B34,EM!$3:$10000,KU$23,0)</f>
        <v>14.422917644354335</v>
      </c>
      <c r="KV34" s="52">
        <f>HLOOKUP($B34,EM!$3:$10000,KV$23,0)</f>
        <v>14.254706093061294</v>
      </c>
      <c r="KW34" s="52">
        <f>HLOOKUP($B34,EM!$3:$10000,KW$23,0)</f>
        <v>14.372053780451655</v>
      </c>
      <c r="KX34" s="52">
        <f>HLOOKUP($B34,EM!$3:$10000,KX$23,0)</f>
        <v>14.442528118427994</v>
      </c>
      <c r="KY34" s="52">
        <f>HLOOKUP($B34,EM!$3:$10000,KY$23,0)</f>
        <v>14.268706006793666</v>
      </c>
      <c r="KZ34" s="52">
        <f>HLOOKUP($B34,EM!$3:$10000,KZ$23,0)</f>
        <v>14.436116874850166</v>
      </c>
      <c r="LA34" s="52">
        <f>HLOOKUP($B34,EM!$3:$10000,LA$23,0)</f>
        <v>14.638944229969056</v>
      </c>
      <c r="LB34" s="52">
        <f>HLOOKUP($B34,EM!$3:$10000,LB$23,0)</f>
        <v>14.453019059426476</v>
      </c>
      <c r="LC34" s="52">
        <f>HLOOKUP($B34,EM!$3:$10000,LC$23,0)</f>
        <v>14.629133345536726</v>
      </c>
      <c r="LD34" s="52">
        <f>HLOOKUP($B34,EM!$3:$10000,LD$23,0)</f>
        <v>14.721409464788884</v>
      </c>
      <c r="LE34" s="52">
        <f>HLOOKUP($B34,EM!$3:$10000,LE$23,0)</f>
        <v>14.513107476875323</v>
      </c>
      <c r="LF34" s="52">
        <f>HLOOKUP($B34,EM!$3:$10000,LF$23,0)</f>
        <v>14.513072165911437</v>
      </c>
      <c r="LG34" s="52">
        <f>HLOOKUP($B34,EM!$3:$10000,LG$23,0)</f>
        <v>14.65070017874881</v>
      </c>
      <c r="LH34" s="52">
        <f>HLOOKUP($B34,EM!$3:$10000,LH$23,0)</f>
        <v>14.494740793704736</v>
      </c>
      <c r="LI34" s="52">
        <f>HLOOKUP($B34,EM!$3:$10000,LI$23,0)</f>
        <v>14.702703499005709</v>
      </c>
      <c r="LJ34" s="52">
        <f>HLOOKUP($B34,EM!$3:$10000,LJ$23,0)</f>
        <v>14.72294213900974</v>
      </c>
      <c r="LK34" s="52">
        <f>HLOOKUP($B34,EM!$3:$10000,LK$23,0)</f>
        <v>14.491480568726567</v>
      </c>
      <c r="LL34" s="52">
        <f>HLOOKUP($B34,EM!$3:$10000,LL$23,0)</f>
        <v>14.511275062388593</v>
      </c>
      <c r="LM34" s="52">
        <f>HLOOKUP($B34,EM!$3:$10000,LM$23,0)</f>
        <v>14.734779857163149</v>
      </c>
      <c r="LN34" s="52">
        <f>HLOOKUP($B34,EM!$3:$10000,LN$23,0)</f>
        <v>14.677949305556531</v>
      </c>
      <c r="LO34" s="52">
        <f>HLOOKUP($B34,EM!$3:$10000,LO$23,0)</f>
        <v>14.909426378237322</v>
      </c>
      <c r="LP34" s="52">
        <f>HLOOKUP($B34,EM!$3:$10000,LP$23,0)</f>
        <v>14.934012449770027</v>
      </c>
      <c r="LQ34" s="52">
        <f>HLOOKUP($B34,EM!$3:$10000,LQ$23,0)</f>
        <v>14.69208798306472</v>
      </c>
      <c r="LR34" s="52">
        <f>HLOOKUP($B34,EM!$3:$10000,LR$23,0)</f>
        <v>14.608720700815129</v>
      </c>
      <c r="LS34" s="52">
        <f>HLOOKUP($B34,EM!$3:$10000,LS$23,0)</f>
        <v>14.707060325620091</v>
      </c>
      <c r="LT34" s="52">
        <f>HLOOKUP($B34,EM!$3:$10000,LT$23,0)</f>
        <v>14.599288680618629</v>
      </c>
      <c r="LU34" s="52">
        <f>HLOOKUP($B34,EM!$3:$10000,LU$23,0)</f>
        <v>14.784563267856898</v>
      </c>
      <c r="LV34" s="52">
        <f>HLOOKUP($B34,EM!$3:$10000,LV$23,0)</f>
        <v>14.863748935753287</v>
      </c>
      <c r="LW34" s="52">
        <f>HLOOKUP($B34,EM!$3:$10000,LW$23,0)</f>
        <v>14.813777020790852</v>
      </c>
      <c r="LX34" s="52">
        <f>HLOOKUP($B34,EM!$3:$10000,LX$23,0)</f>
        <v>14.941555645425506</v>
      </c>
      <c r="LY34" s="52">
        <f>HLOOKUP($B34,EM!$3:$10000,LY$23,0)</f>
        <v>15.107377143280681</v>
      </c>
      <c r="LZ34" s="52">
        <f>HLOOKUP($B34,EM!$3:$10000,LZ$23,0)</f>
        <v>14.982144922942563</v>
      </c>
      <c r="MA34" s="52">
        <f>HLOOKUP($B34,EM!$3:$10000,MA$23,0)</f>
        <v>15.149777106181913</v>
      </c>
      <c r="MB34" s="52">
        <f>HLOOKUP($B34,EM!$3:$10000,MB$23,0)</f>
        <v>15.264356448223035</v>
      </c>
      <c r="MC34" s="52">
        <f>HLOOKUP($B34,EM!$3:$10000,MC$23,0)</f>
        <v>15.042133611596428</v>
      </c>
      <c r="MD34" s="52">
        <f>HLOOKUP($B34,EM!$3:$10000,MD$23,0)</f>
        <v>14.965861884406531</v>
      </c>
      <c r="ME34" s="52">
        <f>HLOOKUP($B34,EM!$3:$10000,ME$23,0)</f>
        <v>15.002926729737192</v>
      </c>
      <c r="MF34" s="52">
        <f>HLOOKUP($B34,EM!$3:$10000,MF$23,0)</f>
        <v>14.774807990837996</v>
      </c>
      <c r="MG34" s="52">
        <f>HLOOKUP($B34,EM!$3:$10000,MG$23,0)</f>
        <v>14.81637085887621</v>
      </c>
      <c r="MH34" s="52">
        <f>HLOOKUP($B34,EM!$3:$10000,MH$23,0)</f>
        <v>14.722671651949126</v>
      </c>
      <c r="MI34" s="52">
        <f>HLOOKUP($B34,EM!$3:$10000,MI$23,0)</f>
        <v>14.466665750885419</v>
      </c>
      <c r="MJ34" s="52">
        <f>HLOOKUP($B34,EM!$3:$10000,MJ$23,0)</f>
        <v>14.574783440034736</v>
      </c>
      <c r="MK34" s="52">
        <f>HLOOKUP($B34,EM!$3:$10000,MK$23,0)</f>
        <v>14.765937908961</v>
      </c>
      <c r="ML34" s="52">
        <f>HLOOKUP($B34,EM!$3:$10000,ML$23,0)</f>
        <v>14.706345047683108</v>
      </c>
      <c r="MM34" s="52">
        <f>HLOOKUP($B34,EM!$3:$10000,MM$23,0)</f>
        <v>14.85335373212536</v>
      </c>
      <c r="MN34" s="52">
        <f>HLOOKUP($B34,EM!$3:$10000,MN$23,0)</f>
        <v>15.032045423291368</v>
      </c>
      <c r="MO34" s="52">
        <f>HLOOKUP($B34,EM!$3:$10000,MO$23,0)</f>
        <v>14.826632261697537</v>
      </c>
      <c r="MP34" s="52">
        <f>HLOOKUP($B34,EM!$3:$10000,MP$23,0)</f>
        <v>14.816033647007593</v>
      </c>
      <c r="MQ34" s="52">
        <f>HLOOKUP($B34,EM!$3:$10000,MQ$23,0)</f>
        <v>14.786053943622365</v>
      </c>
      <c r="MR34" s="52">
        <f>HLOOKUP($B34,EM!$3:$10000,MR$23,0)</f>
        <v>14.550467059075142</v>
      </c>
      <c r="MS34" s="52">
        <f>HLOOKUP($B34,EM!$3:$10000,MS$23,0)</f>
        <v>14.622480826197808</v>
      </c>
      <c r="MT34" s="52">
        <f>HLOOKUP($B34,EM!$3:$10000,MT$23,0)</f>
        <v>14.602711638674085</v>
      </c>
      <c r="MU34" s="52">
        <f>HLOOKUP($B34,EM!$3:$10000,MU$23,0)</f>
        <v>14.447132297965629</v>
      </c>
      <c r="MV34" s="52">
        <f>HLOOKUP($B34,EM!$3:$10000,MV$23,0)</f>
        <v>14.542423358149485</v>
      </c>
      <c r="MW34" s="52">
        <f>HLOOKUP($B34,EM!$3:$10000,MW$23,0)</f>
        <v>14.742276198911149</v>
      </c>
      <c r="MX34" s="52">
        <f>HLOOKUP($B34,EM!$3:$10000,MX$23,0)</f>
        <v>14.664234143283544</v>
      </c>
      <c r="MY34" s="52">
        <f>HLOOKUP($B34,EM!$3:$10000,MY$23,0)</f>
        <v>14.915987843071319</v>
      </c>
      <c r="MZ34" s="52">
        <f>HLOOKUP($B34,EM!$3:$10000,MZ$23,0)</f>
        <v>15.140700540626788</v>
      </c>
      <c r="NA34" s="52">
        <f>HLOOKUP($B34,EM!$3:$10000,NA$23,0)</f>
        <v>14.970874118476383</v>
      </c>
      <c r="NB34" s="50">
        <f>HLOOKUP($B34,EM!$3:$10000,NB$23,0)</f>
        <v>14.91490285836465</v>
      </c>
      <c r="NC34" s="50">
        <f>HLOOKUP($B34,EM!$3:$10000,NC$23,0)</f>
        <v>14.884358265847192</v>
      </c>
      <c r="ND34" s="50">
        <f>HLOOKUP($B34,EM!$3:$10000,ND$23,0)</f>
        <v>14.698724636833619</v>
      </c>
      <c r="NE34" s="50">
        <f>HLOOKUP($B34,EM!$3:$10000,NE$23,0)</f>
        <v>14.671653462025972</v>
      </c>
      <c r="NF34" s="50">
        <f>HLOOKUP($B34,EM!$3:$10000,NF$23,0)</f>
        <v>14.520950875901187</v>
      </c>
      <c r="NG34" s="50">
        <f>HLOOKUP($B34,EM!$3:$10000,NG$23,0)</f>
        <v>14.419073038110108</v>
      </c>
      <c r="NH34" s="50">
        <f>HLOOKUP($B34,EM!$3:$10000,NH$23,0)</f>
        <v>14.588552220255227</v>
      </c>
      <c r="NI34" s="50">
        <f>HLOOKUP($B34,EM!$3:$10000,NI$23,0)</f>
        <v>14.869304604488326</v>
      </c>
      <c r="NJ34" s="50">
        <f>HLOOKUP($B34,EM!$3:$10000,NJ$23,0)</f>
        <v>14.782521336184512</v>
      </c>
      <c r="NK34" s="50">
        <f>HLOOKUP($B34,EM!$3:$10000,NK$23,0)</f>
        <v>14.88156584734846</v>
      </c>
      <c r="NL34" s="50">
        <f>HLOOKUP($B34,EM!$3:$10000,NL$23,0)</f>
        <v>14.934950215944372</v>
      </c>
      <c r="NM34" s="50">
        <f>HLOOKUP($B34,EM!$3:$10000,NM$23,0)</f>
        <v>14.763943879225652</v>
      </c>
      <c r="NN34" s="50">
        <f>HLOOKUP($B34,EM!$3:$10000,NN$23,0)</f>
        <v>14.672352258136367</v>
      </c>
      <c r="NO34" s="50">
        <f>HLOOKUP($B34,EM!$3:$10000,NO$23,0)</f>
        <v>14.708898971735341</v>
      </c>
      <c r="NP34" s="50">
        <f>HLOOKUP($B34,EM!$3:$10000,NP$23,0)</f>
        <v>14.7218004212229</v>
      </c>
      <c r="NQ34" s="50">
        <f>HLOOKUP($B34,EM!$3:$10000,NQ$23,0)</f>
        <v>14.881032660214229</v>
      </c>
      <c r="NR34" s="50">
        <f>HLOOKUP($B34,EM!$3:$10000,NR$23,0)</f>
        <v>14.860838664184502</v>
      </c>
      <c r="NS34" s="50">
        <f>HLOOKUP($B34,EM!$3:$10000,NS$23,0)</f>
        <v>14.719888986736047</v>
      </c>
      <c r="NT34" s="50">
        <f>HLOOKUP($B34,EM!$3:$10000,NT$23,0)</f>
        <v>14.795878297759154</v>
      </c>
      <c r="NU34" s="50">
        <f>HLOOKUP($B34,EM!$3:$10000,NU$23,0)</f>
        <v>14.935527910388767</v>
      </c>
      <c r="NV34" s="50">
        <f>HLOOKUP($B34,EM!$3:$10000,NV$23,0)</f>
        <v>14.846624768374614</v>
      </c>
      <c r="NW34" s="50">
        <f>HLOOKUP($B34,EM!$3:$10000,NW$23,0)</f>
        <v>14.927261387463306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A0A299E5-FA99-4357-B782-BAEF6C5E78EC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2A948086-7315-43BC-B27B-F73AED5CA6C1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DM</vt:lpstr>
      <vt:lpstr>EM</vt:lpstr>
      <vt:lpstr>Indc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Hwang, Young Jean (황영진)</dc:creator>
  <cp:lastModifiedBy>Nam, Ki Hyun (남기현)</cp:lastModifiedBy>
  <dcterms:created xsi:type="dcterms:W3CDTF">2016-08-02T02:31:33Z</dcterms:created>
  <dcterms:modified xsi:type="dcterms:W3CDTF">2020-02-20T07:54:14Z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DMCEIC_owner">
    <vt:lpwstr>kr-miraemaps4</vt:lpwstr>
  </property>
  <property fmtid="{D5CDD505-2E9C-101B-9397-08002B2CF9AE}" pid="3" name="CDMCEIC_ownerFullName">
    <vt:lpwstr>Young Jean Hwan</vt:lpwstr>
  </property>
  <property fmtid="{D5CDD505-2E9C-101B-9397-08002B2CF9AE}" pid="4" name="CDMCEIC_readOnly">
    <vt:lpwstr>False</vt:lpwstr>
  </property>
  <property fmtid="{D5CDD505-2E9C-101B-9397-08002B2CF9AE}" pid="5" name="CDMCEIC_autoRefresh">
    <vt:lpwstr>False</vt:lpwstr>
  </property>
  <property fmtid="{D5CDD505-2E9C-101B-9397-08002B2CF9AE}" pid="6" name="CDMCEIC_description">
    <vt:lpwstr/>
  </property>
  <property fmtid="{D5CDD505-2E9C-101B-9397-08002B2CF9AE}" pid="7" name="CDMNext_MetadataSummary">
    <vt:lpwstr>{2A948086-7315-43BC-B27B-F73AED5CA6C1}</vt:lpwstr>
  </property>
  <property fmtid="{D5CDD505-2E9C-101B-9397-08002B2CF9AE}" pid="8" name="CDMCEIC_Metadata">
    <vt:lpwstr>{A0A299E5-FA99-4357-B782-BAEF6C5E78EC}</vt:lpwstr>
  </property>
</Properties>
</file>