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/>
  <xr:revisionPtr revIDLastSave="0" documentId="13_ncr:1_{BBCC1F0B-2C0A-754F-A724-10E55AF3AD91}" xr6:coauthVersionLast="47" xr6:coauthVersionMax="47" xr10:uidLastSave="{00000000-0000-0000-0000-000000000000}"/>
  <bookViews>
    <workbookView xWindow="0" yWindow="500" windowWidth="51200" windowHeight="27240" activeTab="7" xr2:uid="{00000000-000D-0000-FFFF-FFFF00000000}"/>
  </bookViews>
  <sheets>
    <sheet name="Participant Information" sheetId="20" r:id="rId1"/>
    <sheet name="Summary" sheetId="23" r:id="rId2"/>
    <sheet name="Extraction - Overview" sheetId="1" r:id="rId3"/>
    <sheet name="Extraction - Procedure" sheetId="6" r:id="rId4"/>
    <sheet name="LC-MRM - Overview" sheetId="7" r:id="rId5"/>
    <sheet name="LC-MRM - Sample Sequence" sheetId="24" r:id="rId6"/>
    <sheet name="LC-MRM - Intra Assay QC Proc" sheetId="25" r:id="rId7"/>
    <sheet name="LC-MRM - Intra Assay QC Res" sheetId="28" r:id="rId8"/>
    <sheet name="Raw Peak Areas" sheetId="26" r:id="rId9"/>
    <sheet name="Raw Peak Areas (2)" sheetId="29" r:id="rId10"/>
  </sheets>
  <definedNames>
    <definedName name="Extraction___Overview__A33">'Extraction - Procedure'!$D$6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6" i="29" l="1"/>
  <c r="H86" i="29"/>
  <c r="K86" i="29"/>
  <c r="N86" i="29"/>
  <c r="Q86" i="29"/>
  <c r="T86" i="29"/>
  <c r="W86" i="29"/>
  <c r="B86" i="29"/>
  <c r="E85" i="29"/>
  <c r="H85" i="29"/>
  <c r="K85" i="29"/>
  <c r="N85" i="29"/>
  <c r="Q85" i="29"/>
  <c r="T85" i="29"/>
  <c r="W85" i="29"/>
  <c r="B85" i="29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62" i="24"/>
</calcChain>
</file>

<file path=xl/sharedStrings.xml><?xml version="1.0" encoding="utf-8"?>
<sst xmlns="http://schemas.openxmlformats.org/spreadsheetml/2006/main" count="912" uniqueCount="390">
  <si>
    <t>Chemicals, solvents and materials</t>
  </si>
  <si>
    <t>Sample type</t>
  </si>
  <si>
    <t>Components</t>
  </si>
  <si>
    <t>Matrix Blank (MB)</t>
  </si>
  <si>
    <t>Study Samples (S)</t>
  </si>
  <si>
    <t xml:space="preserve">Total Blank (TB) </t>
  </si>
  <si>
    <t>Calibration line standards (STD)</t>
  </si>
  <si>
    <t>Vendor</t>
  </si>
  <si>
    <t>D7-Cer d18:1/16:0</t>
  </si>
  <si>
    <t>0.125</t>
  </si>
  <si>
    <t>Avanti Polar Lipids</t>
  </si>
  <si>
    <t>D7-Cer d18:1/18:0</t>
  </si>
  <si>
    <t>0.050</t>
  </si>
  <si>
    <t>D7-Cer d18:1/24:0</t>
  </si>
  <si>
    <t>D7-Cer d18:1/24:1</t>
  </si>
  <si>
    <t>0.500</t>
  </si>
  <si>
    <t>Cer d18:1/16:0</t>
  </si>
  <si>
    <t>Cer d18:1/18:0</t>
  </si>
  <si>
    <t>Cer d18:1/24:0</t>
  </si>
  <si>
    <t>Cer d18:1/24:1</t>
  </si>
  <si>
    <t>Unit</t>
  </si>
  <si>
    <t>Concentration</t>
  </si>
  <si>
    <t>Step</t>
  </si>
  <si>
    <t>Extraction Procedure</t>
  </si>
  <si>
    <t>Description</t>
  </si>
  <si>
    <t>Reference Table</t>
  </si>
  <si>
    <t>Specifications</t>
  </si>
  <si>
    <t>Mass spectrometry</t>
  </si>
  <si>
    <t>LC</t>
  </si>
  <si>
    <t>Injection volume (indicative)</t>
  </si>
  <si>
    <t>Weak wash</t>
  </si>
  <si>
    <t>Strong wash</t>
  </si>
  <si>
    <t>Pre-column</t>
  </si>
  <si>
    <t>Column</t>
  </si>
  <si>
    <t>Column temperature</t>
  </si>
  <si>
    <t>Mobile phase A</t>
  </si>
  <si>
    <t>Mobile phase B</t>
  </si>
  <si>
    <t>A%</t>
  </si>
  <si>
    <t>B%</t>
  </si>
  <si>
    <t>Polarity mode</t>
  </si>
  <si>
    <t>Ion spray</t>
  </si>
  <si>
    <t>Curtain gas</t>
  </si>
  <si>
    <t>Source temperature</t>
  </si>
  <si>
    <t>Gas 1</t>
  </si>
  <si>
    <t>Gas 2</t>
  </si>
  <si>
    <t>DP</t>
  </si>
  <si>
    <t>EP</t>
  </si>
  <si>
    <t>Collision cell exit potential</t>
  </si>
  <si>
    <t>CE</t>
  </si>
  <si>
    <t>Analyte</t>
  </si>
  <si>
    <t>Mass transitions</t>
  </si>
  <si>
    <t>IS</t>
  </si>
  <si>
    <t>RT (min)</t>
  </si>
  <si>
    <t>538.5 – 264.3</t>
  </si>
  <si>
    <t>D7- Cer d18:1/16:0</t>
  </si>
  <si>
    <t>545.6 - 271.3</t>
  </si>
  <si>
    <t>566.6 – 264.3</t>
  </si>
  <si>
    <t>D7- Cer d18:1/18:0</t>
  </si>
  <si>
    <t>573.6 – 271.3</t>
  </si>
  <si>
    <t>650.6 – 264.3</t>
  </si>
  <si>
    <t>D7- Cer d18:1/24:0</t>
  </si>
  <si>
    <t>657.7 – 271.3</t>
  </si>
  <si>
    <t>648.6 – 264.3</t>
  </si>
  <si>
    <t>D7- Cer d18:1/24:1</t>
  </si>
  <si>
    <t>655.7 – 271.3</t>
  </si>
  <si>
    <r>
      <t>C</t>
    </r>
    <r>
      <rPr>
        <vertAlign val="subscript"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68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– C</t>
    </r>
    <r>
      <rPr>
        <vertAlign val="subscript"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N</t>
    </r>
  </si>
  <si>
    <r>
      <t>C</t>
    </r>
    <r>
      <rPr>
        <vertAlign val="subscript"/>
        <sz val="12"/>
        <color theme="1"/>
        <rFont val="Calibri"/>
        <family val="2"/>
        <scheme val="minor"/>
      </rPr>
      <t>36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72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– C</t>
    </r>
    <r>
      <rPr>
        <vertAlign val="subscript"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N</t>
    </r>
  </si>
  <si>
    <r>
      <t>C</t>
    </r>
    <r>
      <rPr>
        <vertAlign val="subscript"/>
        <sz val="12"/>
        <color theme="1"/>
        <rFont val="Calibri"/>
        <family val="2"/>
        <scheme val="minor"/>
      </rPr>
      <t>42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84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– C</t>
    </r>
    <r>
      <rPr>
        <vertAlign val="subscript"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N</t>
    </r>
  </si>
  <si>
    <r>
      <t>C</t>
    </r>
    <r>
      <rPr>
        <vertAlign val="subscript"/>
        <sz val="12"/>
        <color theme="1"/>
        <rFont val="Calibri"/>
        <family val="2"/>
        <scheme val="minor"/>
      </rPr>
      <t>42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82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– C</t>
    </r>
    <r>
      <rPr>
        <vertAlign val="subscript"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N</t>
    </r>
  </si>
  <si>
    <t>Processing software</t>
  </si>
  <si>
    <t>STD 1</t>
  </si>
  <si>
    <t>STD 2</t>
  </si>
  <si>
    <t>STD 3</t>
  </si>
  <si>
    <t>STD 4</t>
  </si>
  <si>
    <t>STD 5</t>
  </si>
  <si>
    <t>STD 6</t>
  </si>
  <si>
    <t>LQC 1</t>
  </si>
  <si>
    <t>LQC 2</t>
  </si>
  <si>
    <t>LQC 3</t>
  </si>
  <si>
    <t>LQC 4</t>
  </si>
  <si>
    <t>LQC 5</t>
  </si>
  <si>
    <t>LQC 6</t>
  </si>
  <si>
    <t>MQC 1</t>
  </si>
  <si>
    <t>MQC 2</t>
  </si>
  <si>
    <t>MQC 3</t>
  </si>
  <si>
    <t>MQC 4</t>
  </si>
  <si>
    <t>MQC 5</t>
  </si>
  <si>
    <t>MQC 6</t>
  </si>
  <si>
    <t>HQC 1</t>
  </si>
  <si>
    <t>HQC 2</t>
  </si>
  <si>
    <t>HQC 3</t>
  </si>
  <si>
    <t>HQC 4</t>
  </si>
  <si>
    <t>HQC 5</t>
  </si>
  <si>
    <t>HQC 6</t>
  </si>
  <si>
    <t>NIST SRM</t>
  </si>
  <si>
    <t>SRM 1</t>
  </si>
  <si>
    <t>SRM 2</t>
  </si>
  <si>
    <t>SRM 3</t>
  </si>
  <si>
    <t>SRM 4</t>
  </si>
  <si>
    <t>SRM 5</t>
  </si>
  <si>
    <t>SRM 6</t>
  </si>
  <si>
    <t>Time (minutes)</t>
  </si>
  <si>
    <t>Property</t>
  </si>
  <si>
    <t>Group Name</t>
  </si>
  <si>
    <t>Institution</t>
  </si>
  <si>
    <t>Institution name</t>
  </si>
  <si>
    <t>Street</t>
  </si>
  <si>
    <t>Contact person</t>
  </si>
  <si>
    <t>Participant Information</t>
  </si>
  <si>
    <t>Country</t>
  </si>
  <si>
    <t>Postal code</t>
  </si>
  <si>
    <t>City</t>
  </si>
  <si>
    <t>Name</t>
  </si>
  <si>
    <t>Address</t>
  </si>
  <si>
    <t>Email</t>
  </si>
  <si>
    <t>Phone</t>
  </si>
  <si>
    <t>Middle QC</t>
  </si>
  <si>
    <t>Low QC</t>
  </si>
  <si>
    <t>High QC</t>
  </si>
  <si>
    <t>Blank QC</t>
  </si>
  <si>
    <t>Table 2 - Extraction - Sample Types</t>
  </si>
  <si>
    <t>Table 1 - Extraction - Materials</t>
  </si>
  <si>
    <t>STD1 Conc.</t>
  </si>
  <si>
    <t>STD2 Conc.</t>
  </si>
  <si>
    <t>STD3 Conc.</t>
  </si>
  <si>
    <t>STD4 Conc.</t>
  </si>
  <si>
    <t>STD5 Conc.</t>
  </si>
  <si>
    <t>STD6 Conc.</t>
  </si>
  <si>
    <t>2.0</t>
  </si>
  <si>
    <t>20.0</t>
  </si>
  <si>
    <t>Lab code</t>
  </si>
  <si>
    <t>Extraction Overview</t>
  </si>
  <si>
    <t>LC-MRM Overview</t>
  </si>
  <si>
    <t>Table 6 Chemicals and solvents</t>
  </si>
  <si>
    <t>Table 7 LC-MRM LC-MS Details</t>
  </si>
  <si>
    <t>Table 8 LC-MRM LC gradient</t>
  </si>
  <si>
    <t>Table 11 Data processing</t>
  </si>
  <si>
    <t>Pooled Quality Control samples (QC)</t>
  </si>
  <si>
    <t>Table 3 - Extraction - Labelled Internal Standard Mixture Solution (provided)</t>
  </si>
  <si>
    <t>Labelled IS mixture in EtAc:IPA 2:8 (v/v)</t>
  </si>
  <si>
    <r>
      <t>pmol/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[µM]</t>
    </r>
  </si>
  <si>
    <t>Table 4 - Extraction - Non-Labelled Standards - for STD1 Mixture Solution (provided)</t>
  </si>
  <si>
    <t>Non-labelled standards in EtAc:IPA 2:8 (v/v)</t>
  </si>
  <si>
    <t>Table 5 - Serial dilutions of Non-Labelled Standards from STD1 Mixture Solution for calibration line</t>
  </si>
  <si>
    <t>Add 20 µL of</t>
  </si>
  <si>
    <t>Extraction - Overview'!B34</t>
  </si>
  <si>
    <t>Extraction - Overview'!H14</t>
  </si>
  <si>
    <t>Extraction - Overview'!F14</t>
  </si>
  <si>
    <t>Extraction - Overview'!C14</t>
  </si>
  <si>
    <t>Flow (µL/min)</t>
  </si>
  <si>
    <r>
      <t xml:space="preserve">Table 9 LC-MRM MS conditions (EXAMPLE: this only applies to Sciex QTRAP, </t>
    </r>
    <r>
      <rPr>
        <b/>
        <u/>
        <sz val="12"/>
        <color theme="1"/>
        <rFont val="Calibri"/>
        <family val="2"/>
        <scheme val="minor"/>
      </rPr>
      <t>please adapt</t>
    </r>
    <r>
      <rPr>
        <b/>
        <sz val="12"/>
        <color theme="1"/>
        <rFont val="Calibri"/>
        <family val="2"/>
        <scheme val="minor"/>
      </rPr>
      <t>)</t>
    </r>
  </si>
  <si>
    <t>Collision energy (CE)</t>
  </si>
  <si>
    <t>Table 10 LC-MRM Mass transitions used for absolute quantification. On different systems, RT and CE might be different!</t>
  </si>
  <si>
    <t>Summary</t>
  </si>
  <si>
    <t>Sample Sequence (Example)</t>
  </si>
  <si>
    <t>Total Blank 1</t>
  </si>
  <si>
    <t>SRM 1950-1</t>
  </si>
  <si>
    <t>SRM 1950-2</t>
  </si>
  <si>
    <t>SRM 1950-3</t>
  </si>
  <si>
    <t>SRM 1950-4</t>
  </si>
  <si>
    <t>SRM 1950-5</t>
  </si>
  <si>
    <t>SRM 1950-6</t>
  </si>
  <si>
    <t>T1D-1</t>
  </si>
  <si>
    <t>T1D-2</t>
  </si>
  <si>
    <t>T1D-3</t>
  </si>
  <si>
    <t>T1D-4</t>
  </si>
  <si>
    <t>T1D-5</t>
  </si>
  <si>
    <t>T1D-6</t>
  </si>
  <si>
    <t>Total Blank 2</t>
  </si>
  <si>
    <t>Young AA-1</t>
  </si>
  <si>
    <t>Young AA-2</t>
  </si>
  <si>
    <t>Young AA-3</t>
  </si>
  <si>
    <t>Young AA-4</t>
  </si>
  <si>
    <t>Young AA-5</t>
  </si>
  <si>
    <t>Young AA-6</t>
  </si>
  <si>
    <t>Total Blank 3</t>
  </si>
  <si>
    <t>Remarks</t>
  </si>
  <si>
    <t>Sample Name</t>
  </si>
  <si>
    <t>Number</t>
  </si>
  <si>
    <t>Sample Sequence 1</t>
  </si>
  <si>
    <t>hTAG 2</t>
  </si>
  <si>
    <t>hTAG 3</t>
  </si>
  <si>
    <t>hTAG 4</t>
  </si>
  <si>
    <t>hTAG 5</t>
  </si>
  <si>
    <t>hTAG 6</t>
  </si>
  <si>
    <t>hTAG 1</t>
  </si>
  <si>
    <t>NIST hTAG</t>
  </si>
  <si>
    <t>NIST T1D</t>
  </si>
  <si>
    <t>T1D 1</t>
  </si>
  <si>
    <t>T1D 2</t>
  </si>
  <si>
    <t>T1D 3</t>
  </si>
  <si>
    <t>T1D 4</t>
  </si>
  <si>
    <t>T1D 5</t>
  </si>
  <si>
    <t>T1D 6</t>
  </si>
  <si>
    <t>yA-A 1</t>
  </si>
  <si>
    <t>yA-A 2</t>
  </si>
  <si>
    <t>yA-A 3</t>
  </si>
  <si>
    <t>yA-A 4</t>
  </si>
  <si>
    <t>yA-A 5</t>
  </si>
  <si>
    <t>yA-A 6</t>
  </si>
  <si>
    <t>INTRA ASSAY - QC RESULTS</t>
  </si>
  <si>
    <t>Intra Assay Procedure</t>
  </si>
  <si>
    <t>The pooled QC representing middle quality control (MQC), low QC (LQC), and lower limit of quantification QC (LLOQ) is prepared by diluting MQC (e.g. two- and three-fold) with water.</t>
  </si>
  <si>
    <t xml:space="preserve">Prepare the Pooled NIST QC sample containing equal volumes of the four NIST reference plasma you received.   </t>
  </si>
  <si>
    <t xml:space="preserve">High QC (HQC) and upper limit of quantification (ULOQ) QC are prepared by spiking in 10 µL and 20 µL respectively of STD3 endogenous standards from table </t>
  </si>
  <si>
    <t>Intra-Assay Variation</t>
  </si>
  <si>
    <t>Quality Controls for Intra-Assay Variation</t>
  </si>
  <si>
    <t>NIST Young AA</t>
  </si>
  <si>
    <t>Labelled IS Area</t>
  </si>
  <si>
    <t>Calibration Line 1</t>
  </si>
  <si>
    <t>Calibration Line 2</t>
  </si>
  <si>
    <t xml:space="preserve"> Cer d18:1/16:0</t>
  </si>
  <si>
    <t xml:space="preserve"> Cer d18:1/24:1</t>
  </si>
  <si>
    <t>d7-Cer d18:1/16:0</t>
  </si>
  <si>
    <t>d7-Cer d18:1/18:0</t>
  </si>
  <si>
    <t>d7-Cer d18:1/24:0</t>
  </si>
  <si>
    <t>d7-Cer d18:1/24:1</t>
  </si>
  <si>
    <t>Lowest Level QC</t>
  </si>
  <si>
    <t>LLQC 1</t>
  </si>
  <si>
    <t>LLQC 2</t>
  </si>
  <si>
    <t>LLQC 3</t>
  </si>
  <si>
    <t>LLQC 4</t>
  </si>
  <si>
    <t>Highest Level QC</t>
  </si>
  <si>
    <t>HLQC 1</t>
  </si>
  <si>
    <t>HLQC 2</t>
  </si>
  <si>
    <t>HLQC 3</t>
  </si>
  <si>
    <t>HLQC 4</t>
  </si>
  <si>
    <t>HLQC 5</t>
  </si>
  <si>
    <t>HLQC 6</t>
  </si>
  <si>
    <t>LLQC 5</t>
  </si>
  <si>
    <t>LLQC 6</t>
  </si>
  <si>
    <t>Repl 1</t>
  </si>
  <si>
    <t>Repl 2</t>
  </si>
  <si>
    <t>Repl 3</t>
  </si>
  <si>
    <t>Area endogenous Cer</t>
  </si>
  <si>
    <t>1.0</t>
  </si>
  <si>
    <t>0.10</t>
  </si>
  <si>
    <t>0.02</t>
  </si>
  <si>
    <t>0.01</t>
  </si>
  <si>
    <t>0.008</t>
  </si>
  <si>
    <t>10.0</t>
  </si>
  <si>
    <t>0.2</t>
  </si>
  <si>
    <t>0.1</t>
  </si>
  <si>
    <t>0.08</t>
  </si>
  <si>
    <t>Sample_Name</t>
  </si>
  <si>
    <t>Cer d18:1/16:0 [M&gt;264]</t>
  </si>
  <si>
    <t>Cer d18:1/16:0-d7 [M&gt;264]</t>
  </si>
  <si>
    <t>Cer d18:1/18:0 [M&gt;264]</t>
  </si>
  <si>
    <t>Cer d18:1/18:0-d7 [M&gt;264]</t>
  </si>
  <si>
    <t>Cer d18:1/24:0 [M&gt;264]</t>
  </si>
  <si>
    <t>Cer d18:1/24:0-d7 [M&gt;264]</t>
  </si>
  <si>
    <t>Cer d18:1/24:1 [M&gt;264]</t>
  </si>
  <si>
    <t>Cer d18:1/24:1-d7 [M&gt;264]</t>
  </si>
  <si>
    <t>A calibration curve is built by injecting several dilutions of the non-labelled standards mixed with a fixed concentration of labelled standards. Each calibration point is prepared and analysed in triplicates (n=3).</t>
  </si>
  <si>
    <t xml:space="preserve">To establish the endogenous concentration of the four selected ceramides in the study samples (NIST SRM1950, NIST high TAG, NIST T1D, and NIST young A-A) each sample is extracted and analyzed in six replicates (n =6). </t>
  </si>
  <si>
    <r>
      <t xml:space="preserve">The pooled QC was prepared by mixing 125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 xml:space="preserve">L  each of NIST SRM1950, NIST high TAG, NIST T1D, and NIST young AA (total 500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L).</t>
    </r>
  </si>
  <si>
    <t>For the LC-MRM procedure a Waters XSelect CSH C18 2.5 μm 2.1 x 100 mm XP column with a VanGuard pre-column was used.</t>
  </si>
  <si>
    <t>MMC extraction solvent: methanol: MTBE: chloroform, 4:3:3 (v:v:v)</t>
  </si>
  <si>
    <t>methanol</t>
  </si>
  <si>
    <t>5 % Bovine Serum Albumin</t>
  </si>
  <si>
    <t>2 mL Safe Lock Eppendorf tubes</t>
  </si>
  <si>
    <t>LC/MS vials</t>
  </si>
  <si>
    <r>
      <t xml:space="preserve">10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 xml:space="preserve">l pooled plasma QC + 40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l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</si>
  <si>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r>
      <t xml:space="preserve">20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l labelled IS</t>
    </r>
  </si>
  <si>
    <r>
      <t xml:space="preserve">930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l MMC</t>
    </r>
  </si>
  <si>
    <r>
      <t xml:space="preserve">950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l MMC</t>
    </r>
  </si>
  <si>
    <r>
      <t xml:space="preserve">10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 xml:space="preserve">l human plasma (SRM1950, highTAG, T1D, young AA) + 40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l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</si>
  <si>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r>
      <t xml:space="preserve">10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 xml:space="preserve">l 5 % BSA + 40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l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</si>
  <si>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r>
      <t xml:space="preserve">20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 xml:space="preserve">l labelled IS 
+ 20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 xml:space="preserve">l non-labelled STDs (Table 5) </t>
    </r>
  </si>
  <si>
    <r>
      <t xml:space="preserve">910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l MMC</t>
    </r>
  </si>
  <si>
    <t>The samples were extracted using the single-phase MMC solvent extraction procedure according to Pellegrino, R. M., Di Veroli, A., Valeri, A., Goracci, L., Cruciani, G., LC/MS lipid profiling from human serum: a new method for global lipid extraction. Anal Bioanal Chem 2014, 406, 7937-7948.</t>
  </si>
  <si>
    <t>Prepare different dilutions of STD1 by diluting the provided mixture (Table 4) with MMC 4:3:3 as suggested in Table 5.</t>
  </si>
  <si>
    <r>
      <t>Thaw plasma samples on ice (+4</t>
    </r>
    <r>
      <rPr>
        <sz val="12"/>
        <color theme="1"/>
        <rFont val="Symbol"/>
        <family val="1"/>
        <charset val="2"/>
      </rPr>
      <t>°</t>
    </r>
    <r>
      <rPr>
        <sz val="12"/>
        <color theme="1"/>
        <rFont val="Times New Roman"/>
        <family val="1"/>
      </rPr>
      <t>C) and bring them to room temperature prior to extraction. Mix by pipetting
 up and down several times before use.</t>
    </r>
  </si>
  <si>
    <t>Prepare samples in tubes according to specifications in Column 2 of Table 2.</t>
  </si>
  <si>
    <r>
      <t xml:space="preserve">Add 20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Times New Roman"/>
        <family val="1"/>
      </rPr>
      <t>L of labelled internal standard mixture to samples according to Table 2, Column 3.</t>
    </r>
  </si>
  <si>
    <r>
      <t xml:space="preserve">For the calibration line, add 20 </t>
    </r>
    <r>
      <rPr>
        <sz val="12"/>
        <color theme="1"/>
        <rFont val="Symbol"/>
        <family val="1"/>
        <charset val="2"/>
      </rPr>
      <t></t>
    </r>
    <r>
      <rPr>
        <sz val="12"/>
        <color theme="1"/>
        <rFont val="Times New Roman"/>
        <family val="1"/>
      </rPr>
      <t>L of different dilutions of the non-labelled mixture (STD1-6).</t>
    </r>
  </si>
  <si>
    <t xml:space="preserve">Add MMC 4:3:3 to Total Blank and Matrix Blank according to Table 2, Column 4, 
and vortex the samples for 30 sec.
</t>
  </si>
  <si>
    <t xml:space="preserve">Shake in an Eppendorf Thermomixer at 25 °C (950 rpm, 30 min) and vortex the samples again for 30 sec.
</t>
  </si>
  <si>
    <t xml:space="preserve">Centrifuge the samples for 10 minutes at 2000 g, collect the supernatant and dry it in a SpeedVac </t>
  </si>
  <si>
    <t>Re-suspend the samples in 60 μl methanol and shake in an Eppendorf Thermomixer at 25 °C (950 rpm, 60 min).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</si>
  <si>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Centrifuge for 10 minutes at 16000 g, and transfer the supernatants to LC/MS vials.</t>
    </r>
  </si>
  <si>
    <t>QQQ</t>
  </si>
  <si>
    <t>UPLC</t>
  </si>
  <si>
    <t>10 µL</t>
  </si>
  <si>
    <t>isopropanol</t>
  </si>
  <si>
    <t>Waters XSelect CSH C18 2.5 μm 2.1 x 100 mm XP column</t>
  </si>
  <si>
    <t>Waters XSelect CSH C18 XP column, 2.5 µm VanGuard Pre-Column</t>
  </si>
  <si>
    <t>50 °C</t>
  </si>
  <si>
    <t>10 mM ammonium acetate in acetonitrile:water (6:4, vol/vol) with 0.1% formic acid</t>
  </si>
  <si>
    <t xml:space="preserve">10 mM ammonium acetate in acetonitrile:2-propanol (1:9, vol/vol) with 0.1% formic acid </t>
  </si>
  <si>
    <t>positive</t>
  </si>
  <si>
    <t>5000 V</t>
  </si>
  <si>
    <t>25 psi</t>
  </si>
  <si>
    <t>300 °C</t>
  </si>
  <si>
    <t>50 psi</t>
  </si>
  <si>
    <t>35 psi</t>
  </si>
  <si>
    <t>30 V</t>
  </si>
  <si>
    <t>10 V</t>
  </si>
  <si>
    <t>20 V</t>
  </si>
  <si>
    <t>40 eV</t>
  </si>
  <si>
    <t>13.50-13.57</t>
  </si>
  <si>
    <t>14.14-14.21</t>
  </si>
  <si>
    <t>15.62-15.67</t>
  </si>
  <si>
    <t>15.16-15.21</t>
  </si>
  <si>
    <t>Sciex Analyst Ver. 1.7, MultiQuant Ver. 3.0.3</t>
  </si>
  <si>
    <t>Matrix blank 1</t>
  </si>
  <si>
    <t>CalSTD6_3</t>
  </si>
  <si>
    <t>CalSTD6_2</t>
  </si>
  <si>
    <t>CalSTD6_1</t>
  </si>
  <si>
    <t>CalSTD5_3</t>
  </si>
  <si>
    <t>CalSTD5_2</t>
  </si>
  <si>
    <t>CalSTD5_1</t>
  </si>
  <si>
    <t>CalSTD4_3</t>
  </si>
  <si>
    <t>CalSTD4_2</t>
  </si>
  <si>
    <t>CalSTD4_1</t>
  </si>
  <si>
    <t>CalSTD3_3</t>
  </si>
  <si>
    <t>CalSTD3_2</t>
  </si>
  <si>
    <t>CalSTD3_1</t>
  </si>
  <si>
    <t>CalSTD2_3</t>
  </si>
  <si>
    <t>CalSTD2_2</t>
  </si>
  <si>
    <t>CalSTD2_1</t>
  </si>
  <si>
    <t>CalSTD1_3</t>
  </si>
  <si>
    <t>CalSTD1_2</t>
  </si>
  <si>
    <t>CalSTD1_1</t>
  </si>
  <si>
    <t>Pooled QC 1</t>
  </si>
  <si>
    <t>Pooled QC 2</t>
  </si>
  <si>
    <t>Total Blank 4</t>
  </si>
  <si>
    <t>Total Blank 5</t>
  </si>
  <si>
    <t>Pooled QC 3</t>
  </si>
  <si>
    <t>Pooled QC 4</t>
  </si>
  <si>
    <t>Total Blank 6</t>
  </si>
  <si>
    <t>Total Blank 1 2</t>
  </si>
  <si>
    <t>highTAG-1</t>
  </si>
  <si>
    <t>highTAG-2</t>
  </si>
  <si>
    <t>highTAG-3</t>
  </si>
  <si>
    <t>highTAG-4</t>
  </si>
  <si>
    <t>highTAG-5</t>
  </si>
  <si>
    <t>highTAG-6</t>
  </si>
  <si>
    <t>Total Blank 2 2</t>
  </si>
  <si>
    <t>Pooled QC 5</t>
  </si>
  <si>
    <t>Pooled QC 6</t>
  </si>
  <si>
    <t>Total Blank 3 2</t>
  </si>
  <si>
    <t>CalSTDb6_3</t>
  </si>
  <si>
    <t>CalSTDb6_2</t>
  </si>
  <si>
    <t>CalSTDb6_1</t>
  </si>
  <si>
    <t>CalSTDb5_3</t>
  </si>
  <si>
    <t>CalSTDb5_2</t>
  </si>
  <si>
    <t>CalSTDb5_1</t>
  </si>
  <si>
    <t>CalSTDb4_3</t>
  </si>
  <si>
    <t>CalSTDb4_2</t>
  </si>
  <si>
    <t>CalSTDb4_1</t>
  </si>
  <si>
    <t>CalSTDb3_3</t>
  </si>
  <si>
    <t>CalSTDb3_2</t>
  </si>
  <si>
    <t>CalSTDb3_1</t>
  </si>
  <si>
    <t>CalSTDb2_3</t>
  </si>
  <si>
    <t>CalSTDb2_2</t>
  </si>
  <si>
    <t>CalSTDb2_1</t>
  </si>
  <si>
    <t>CalSTDb1_3</t>
  </si>
  <si>
    <t>CalSTDb1_2</t>
  </si>
  <si>
    <t>CalSTDb1_1</t>
  </si>
  <si>
    <t>Total Blank 4 2</t>
  </si>
  <si>
    <t>Total Blank 5 2</t>
  </si>
  <si>
    <t>Matrix blank 2</t>
  </si>
  <si>
    <t>Total Blank 6 2</t>
  </si>
  <si>
    <t>The same vial as Total Blank 5</t>
  </si>
  <si>
    <t>The same vial as Total Blank 6</t>
  </si>
  <si>
    <t>The same vial as Total Blank 1</t>
  </si>
  <si>
    <t>The same vial as Total Blank 2</t>
  </si>
  <si>
    <t>The same vial as Total Blank 3</t>
  </si>
  <si>
    <t>The same vial as Total Blank 4</t>
  </si>
  <si>
    <r>
      <t xml:space="preserve">Table 12 LC-MRM Calibration Line 1 Data (Beginning). Please report the values of each of the three replicates separately for each compound and standard. </t>
    </r>
    <r>
      <rPr>
        <b/>
        <sz val="12"/>
        <color rgb="FFFF0000"/>
        <rFont val="Calibri"/>
        <family val="2"/>
        <scheme val="minor"/>
      </rPr>
      <t>Each STD prepared in triplicate, injected once from each vial</t>
    </r>
  </si>
  <si>
    <r>
      <t xml:space="preserve">Table 13 LC-MRM Calibration Line 2 Data (End). Please report the values of each of the three replicates separately for each compound and standard. </t>
    </r>
    <r>
      <rPr>
        <b/>
        <sz val="12"/>
        <color rgb="FFFF0000"/>
        <rFont val="Calibri"/>
        <family val="2"/>
        <scheme val="minor"/>
      </rPr>
      <t xml:space="preserve"> Each STD prepared in triplicate, injected once from each vial</t>
    </r>
  </si>
  <si>
    <r>
      <t xml:space="preserve">Table 14 LC-MRM Sample Data. Please report the values of each of the three replicates separately for each compound and standard. </t>
    </r>
    <r>
      <rPr>
        <b/>
        <sz val="12"/>
        <color rgb="FFFF0000"/>
        <rFont val="Calibri"/>
        <family val="2"/>
        <scheme val="minor"/>
      </rPr>
      <t>Each vial injected 3 times</t>
    </r>
  </si>
  <si>
    <r>
      <t xml:space="preserve">Table 15 LC-MRM Intra Assay QC Data.  Please report the values of each of the three replicates separately for each compound and standard. QCs have to be measured in one occasion only. </t>
    </r>
    <r>
      <rPr>
        <b/>
        <sz val="12"/>
        <color rgb="FFFF0000"/>
        <rFont val="Calibri"/>
        <family val="2"/>
        <scheme val="minor"/>
      </rPr>
      <t>The independent 6 replicates injected 3 times each</t>
    </r>
  </si>
  <si>
    <t>Matrix Blank</t>
  </si>
  <si>
    <t>Total Blank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</si>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</sst>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2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7">
    <xf numFmtId="0" fontId="0" fillId="0" borderId="0" xfId="0"/>
    <xf numFmtId="0" fontId="2" fillId="0" borderId="5" xfId="0" applyFont="1" applyBorder="1" applyAlignment="1">
      <alignment vertical="center" wrapText="1"/>
    </xf>
    <xf numFmtId="0" fontId="4" fillId="0" borderId="0" xfId="0" applyFont="1" applyAlignment="1">
      <alignment horizontal="left" vertical="center" indent="5"/>
    </xf>
    <xf numFmtId="0" fontId="4" fillId="0" borderId="0" xfId="0" applyFont="1" applyAlignment="1" applyProtection="1">
      <alignment horizontal="left" vertical="center" indent="5"/>
      <protection locked="0"/>
    </xf>
    <xf numFmtId="0" fontId="2" fillId="0" borderId="1" xfId="0" applyFont="1" applyBorder="1"/>
    <xf numFmtId="0" fontId="2" fillId="0" borderId="9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/>
    </xf>
    <xf numFmtId="0" fontId="2" fillId="4" borderId="8" xfId="0" applyFont="1" applyFill="1" applyBorder="1" applyAlignment="1" applyProtection="1">
      <alignment horizontal="center"/>
      <protection locked="0"/>
    </xf>
    <xf numFmtId="0" fontId="2" fillId="4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0" xfId="0" applyFont="1"/>
    <xf numFmtId="0" fontId="9" fillId="0" borderId="1" xfId="1" quotePrefix="1" applyFont="1" applyBorder="1"/>
    <xf numFmtId="0" fontId="2" fillId="0" borderId="0" xfId="0" applyFont="1" applyProtection="1">
      <protection locked="0"/>
    </xf>
    <xf numFmtId="0" fontId="9" fillId="0" borderId="0" xfId="1" applyFont="1"/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2" fillId="0" borderId="1" xfId="0" applyFont="1" applyBorder="1" applyAlignment="1" applyProtection="1">
      <alignment horizontal="right" vertical="center" wrapText="1"/>
      <protection locked="0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2" fillId="3" borderId="3" xfId="0" quotePrefix="1" applyFont="1" applyFill="1" applyBorder="1" applyAlignment="1">
      <alignment horizontal="right"/>
    </xf>
    <xf numFmtId="0" fontId="6" fillId="3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0" fillId="0" borderId="11" xfId="0" applyFont="1" applyBorder="1" applyAlignment="1">
      <alignment vertical="center" textRotation="90"/>
    </xf>
    <xf numFmtId="0" fontId="2" fillId="0" borderId="15" xfId="0" applyFont="1" applyBorder="1"/>
    <xf numFmtId="0" fontId="6" fillId="0" borderId="5" xfId="0" applyFont="1" applyBorder="1" applyAlignment="1">
      <alignment horizontal="center" vertical="center" wrapText="1"/>
    </xf>
    <xf numFmtId="0" fontId="5" fillId="0" borderId="1" xfId="1" quotePrefix="1" applyBorder="1"/>
    <xf numFmtId="0" fontId="5" fillId="0" borderId="1" xfId="1" quotePrefix="1" applyBorder="1" applyAlignment="1">
      <alignment vertical="center" wrapTex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4" borderId="1" xfId="0" applyFont="1" applyFill="1" applyBorder="1" applyAlignment="1">
      <alignment horizontal="right"/>
    </xf>
    <xf numFmtId="0" fontId="2" fillId="3" borderId="1" xfId="0" applyFont="1" applyFill="1" applyBorder="1"/>
    <xf numFmtId="0" fontId="6" fillId="4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0" fontId="2" fillId="3" borderId="13" xfId="0" applyFont="1" applyFill="1" applyBorder="1" applyAlignment="1">
      <alignment horizontal="right" vertical="center" wrapText="1"/>
    </xf>
    <xf numFmtId="2" fontId="2" fillId="0" borderId="13" xfId="0" applyNumberFormat="1" applyFont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2" fontId="2" fillId="0" borderId="12" xfId="0" applyNumberFormat="1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vertical="center" wrapText="1"/>
    </xf>
    <xf numFmtId="2" fontId="2" fillId="0" borderId="6" xfId="0" applyNumberFormat="1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3" fillId="0" borderId="0" xfId="0" applyFont="1"/>
    <xf numFmtId="0" fontId="5" fillId="0" borderId="7" xfId="1" applyFill="1" applyBorder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justify" vertical="center" wrapText="1"/>
    </xf>
    <xf numFmtId="0" fontId="17" fillId="9" borderId="5" xfId="0" applyFont="1" applyFill="1" applyBorder="1" applyAlignment="1">
      <alignment horizontal="right" vertical="center" wrapText="1"/>
    </xf>
    <xf numFmtId="0" fontId="0" fillId="8" borderId="10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2" fillId="8" borderId="15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8" borderId="1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8" fillId="0" borderId="0" xfId="0" applyFont="1"/>
    <xf numFmtId="0" fontId="11" fillId="2" borderId="10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textRotation="90"/>
    </xf>
    <xf numFmtId="0" fontId="11" fillId="2" borderId="7" xfId="0" applyFont="1" applyFill="1" applyBorder="1" applyAlignment="1">
      <alignment horizontal="center" vertical="center" textRotation="90"/>
    </xf>
    <xf numFmtId="0" fontId="11" fillId="2" borderId="2" xfId="0" applyFont="1" applyFill="1" applyBorder="1" applyAlignment="1">
      <alignment horizontal="center" vertical="center" textRotation="90"/>
    </xf>
    <xf numFmtId="0" fontId="8" fillId="4" borderId="10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textRotation="90"/>
    </xf>
    <xf numFmtId="0" fontId="10" fillId="0" borderId="7" xfId="0" applyFont="1" applyBorder="1" applyAlignment="1">
      <alignment horizontal="center" vertical="center" textRotation="90"/>
    </xf>
    <xf numFmtId="0" fontId="10" fillId="0" borderId="2" xfId="0" applyFont="1" applyBorder="1" applyAlignment="1">
      <alignment horizontal="center" vertical="center" textRotation="90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0" fillId="0" borderId="14" xfId="0" applyFont="1" applyBorder="1" applyAlignment="1">
      <alignment horizontal="center" vertical="center" textRotation="90"/>
    </xf>
    <xf numFmtId="0" fontId="10" fillId="0" borderId="9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 textRotation="90"/>
    </xf>
    <xf numFmtId="0" fontId="6" fillId="2" borderId="6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7" borderId="6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 vertical="center" textRotation="90"/>
    </xf>
    <xf numFmtId="0" fontId="10" fillId="7" borderId="9" xfId="0" applyFont="1" applyFill="1" applyBorder="1" applyAlignment="1">
      <alignment horizontal="center" vertical="center" textRotation="90"/>
    </xf>
    <xf numFmtId="0" fontId="10" fillId="6" borderId="10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textRotation="90"/>
    </xf>
    <xf numFmtId="0" fontId="10" fillId="6" borderId="7" xfId="0" applyFont="1" applyFill="1" applyBorder="1" applyAlignment="1">
      <alignment horizontal="center" vertical="center" textRotation="90"/>
    </xf>
    <xf numFmtId="0" fontId="10" fillId="6" borderId="2" xfId="0" applyFont="1" applyFill="1" applyBorder="1" applyAlignment="1">
      <alignment horizontal="center" vertical="center" textRotation="90"/>
    </xf>
    <xf numFmtId="0" fontId="0" fillId="8" borderId="15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2" fillId="8" borderId="15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6" fillId="9" borderId="4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2185A6-7E86-7C41-AABC-93D9A858EFF7}" name="Table1" displayName="Table1" ref="A1:W81" totalsRowShown="0" headerRowDxfId="0">
  <autoFilter ref="A1:W81" xr:uid="{FB2185A6-7E86-7C41-AABC-93D9A858EFF7}"/>
  <sortState xmlns:xlrd2="http://schemas.microsoft.com/office/spreadsheetml/2017/richdata2" ref="A2:W81">
    <sortCondition ref="A1:A81"/>
  </sortState>
  <tableColumns count="23">
    <tableColumn id="1" xr3:uid="{ED2AEFA9-6643-1649-AB33-3361EF896BB5}" name="Sample_Name"/>
    <tableColumn id="2" xr3:uid="{64E5926F-EF5D-3346-87BE-22D5E1A4BAB8}" name="Cer d18:1/16:0 [M&gt;264]"/>
    <tableColumn id="3" xr3:uid="{E4B2BE5D-9829-0643-BDC3-6C8A848172E4}" name="Column1"/>
    <tableColumn id="4" xr3:uid="{4949ACA8-618A-F145-90F1-C2FFA347CBC7}" name="Column2"/>
    <tableColumn id="5" xr3:uid="{EB2ED2A5-F678-C544-8CF5-1DE8EF5D0DBB}" name="Cer d18:1/16:0-d7 [M&gt;264]"/>
    <tableColumn id="6" xr3:uid="{2A410921-DD51-454C-993B-2BB37A8639F8}" name="Column3"/>
    <tableColumn id="7" xr3:uid="{05EA4BDC-7CA5-CC4A-B0CA-7BB4C9FDD61C}" name="Column4"/>
    <tableColumn id="8" xr3:uid="{42D891C3-0EE1-CE4E-BD3C-88FE1017896B}" name="Cer d18:1/18:0 [M&gt;264]"/>
    <tableColumn id="9" xr3:uid="{4F4CDE9B-0A62-2845-81F8-4BCD08587513}" name="Column5"/>
    <tableColumn id="10" xr3:uid="{1FDA3402-28D8-A24B-9603-5467FE37B2B6}" name="Column6"/>
    <tableColumn id="11" xr3:uid="{77962FAF-2E8D-CC4D-99F9-2CFD00BBFEEA}" name="Cer d18:1/18:0-d7 [M&gt;264]"/>
    <tableColumn id="12" xr3:uid="{E54B6879-6020-4748-9FD9-0013B4D9258E}" name="Column7"/>
    <tableColumn id="13" xr3:uid="{005CC6F8-51FD-2A43-B4B7-64AA6F02AB90}" name="Column8"/>
    <tableColumn id="14" xr3:uid="{2C81417F-FE5B-2C48-B80A-CA2EEBF3B791}" name="Cer d18:1/24:0 [M&gt;264]"/>
    <tableColumn id="15" xr3:uid="{78C0C8B1-C31B-4642-B5E9-DD5FABECF4B9}" name="Column9"/>
    <tableColumn id="16" xr3:uid="{C0AC16CE-F030-D042-BAE9-6BD46C4DF3E2}" name="Column10"/>
    <tableColumn id="17" xr3:uid="{EC4FEB6D-4B38-BF47-9F7D-BCE931C14944}" name="Cer d18:1/24:0-d7 [M&gt;264]"/>
    <tableColumn id="18" xr3:uid="{A1A859A5-15BA-1D41-AAD1-514356F58304}" name="Column11"/>
    <tableColumn id="19" xr3:uid="{FFC03CE4-CF0A-EE4D-9E9C-B736B1F0474A}" name="Column12"/>
    <tableColumn id="20" xr3:uid="{FB9242CF-DA4C-E247-A70A-4C3C094CF3CE}" name="Cer d18:1/24:1 [M&gt;264]"/>
    <tableColumn id="21" xr3:uid="{9D209588-100B-D642-9488-5A8588D61570}" name="Column13"/>
    <tableColumn id="22" xr3:uid="{6D063EF2-D1B7-7847-92AC-D20FE7745A4E}" name="Column14"/>
    <tableColumn id="23" xr3:uid="{A4A138A5-2543-9449-84EB-00C4A9499224}" name="Cer d18:1/24:1-d7 [M&gt;264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D19" sqref="D19"/>
    </sheetView>
  </sheetViews>
  <sheetFormatPr baseColWidth="10" defaultColWidth="11.5" defaultRowHeight="15" x14ac:dyDescent="0.2"/>
  <cols>
    <col min="2" max="2" width="14.83203125" bestFit="1" customWidth="1"/>
    <col min="3" max="3" width="25.5" customWidth="1"/>
    <col min="4" max="4" width="55.5" customWidth="1"/>
  </cols>
  <sheetData>
    <row r="1" spans="1:4" x14ac:dyDescent="0.2">
      <c r="A1" s="105" t="s">
        <v>108</v>
      </c>
      <c r="B1" s="106"/>
      <c r="C1" s="106"/>
      <c r="D1" s="107"/>
    </row>
    <row r="2" spans="1:4" ht="16" thickBot="1" x14ac:dyDescent="0.25">
      <c r="A2" s="108"/>
      <c r="B2" s="109"/>
      <c r="C2" s="109"/>
      <c r="D2" s="110"/>
    </row>
    <row r="3" spans="1:4" ht="35" customHeight="1" thickBot="1" x14ac:dyDescent="0.25">
      <c r="A3" s="111" t="s">
        <v>108</v>
      </c>
      <c r="B3" s="114"/>
      <c r="C3" s="12" t="s">
        <v>103</v>
      </c>
      <c r="D3" s="12"/>
    </row>
    <row r="4" spans="1:4" ht="35" customHeight="1" thickBot="1" x14ac:dyDescent="0.25">
      <c r="A4" s="112"/>
      <c r="B4" s="115"/>
      <c r="C4" s="12" t="s">
        <v>130</v>
      </c>
      <c r="D4" s="12"/>
    </row>
    <row r="5" spans="1:4" ht="35" customHeight="1" x14ac:dyDescent="0.2">
      <c r="A5" s="112"/>
      <c r="B5" s="116" t="s">
        <v>104</v>
      </c>
      <c r="C5" s="27" t="s">
        <v>105</v>
      </c>
      <c r="D5" s="30"/>
    </row>
    <row r="6" spans="1:4" ht="35" customHeight="1" x14ac:dyDescent="0.2">
      <c r="A6" s="112"/>
      <c r="B6" s="116"/>
      <c r="C6" s="28" t="s">
        <v>106</v>
      </c>
      <c r="D6" s="30"/>
    </row>
    <row r="7" spans="1:4" ht="35" customHeight="1" x14ac:dyDescent="0.2">
      <c r="A7" s="112"/>
      <c r="B7" s="116"/>
      <c r="C7" s="28" t="s">
        <v>111</v>
      </c>
      <c r="D7" s="30"/>
    </row>
    <row r="8" spans="1:4" ht="35" customHeight="1" x14ac:dyDescent="0.2">
      <c r="A8" s="112"/>
      <c r="B8" s="116"/>
      <c r="C8" s="28" t="s">
        <v>110</v>
      </c>
      <c r="D8" s="30"/>
    </row>
    <row r="9" spans="1:4" ht="35" customHeight="1" thickBot="1" x14ac:dyDescent="0.25">
      <c r="A9" s="112"/>
      <c r="B9" s="117"/>
      <c r="C9" s="29" t="s">
        <v>109</v>
      </c>
      <c r="D9" s="30"/>
    </row>
    <row r="10" spans="1:4" ht="35" customHeight="1" x14ac:dyDescent="0.2">
      <c r="A10" s="112"/>
      <c r="B10" s="118" t="s">
        <v>107</v>
      </c>
      <c r="C10" s="27" t="s">
        <v>112</v>
      </c>
      <c r="D10" s="30"/>
    </row>
    <row r="11" spans="1:4" ht="35" customHeight="1" x14ac:dyDescent="0.2">
      <c r="A11" s="112"/>
      <c r="B11" s="116"/>
      <c r="C11" s="28" t="s">
        <v>113</v>
      </c>
      <c r="D11" s="30"/>
    </row>
    <row r="12" spans="1:4" ht="35" customHeight="1" x14ac:dyDescent="0.2">
      <c r="A12" s="112"/>
      <c r="B12" s="116"/>
      <c r="C12" s="28" t="s">
        <v>114</v>
      </c>
      <c r="D12" s="79"/>
    </row>
    <row r="13" spans="1:4" ht="35" customHeight="1" thickBot="1" x14ac:dyDescent="0.25">
      <c r="A13" s="113"/>
      <c r="B13" s="117"/>
      <c r="C13" s="29" t="s">
        <v>115</v>
      </c>
      <c r="D13" s="31"/>
    </row>
    <row r="14" spans="1:4" ht="35" customHeight="1" x14ac:dyDescent="0.2">
      <c r="B14" s="32"/>
      <c r="D14" s="11"/>
    </row>
    <row r="15" spans="1:4" x14ac:dyDescent="0.2">
      <c r="B15" s="32"/>
      <c r="D15" s="11"/>
    </row>
  </sheetData>
  <mergeCells count="5">
    <mergeCell ref="A1:D2"/>
    <mergeCell ref="A3:A13"/>
    <mergeCell ref="B3:B4"/>
    <mergeCell ref="B5:B9"/>
    <mergeCell ref="B10:B13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CEB8-C792-8B46-BE04-19E4D602EB5A}">
  <dimension ref="A1:W86"/>
  <sheetViews>
    <sheetView workbookViewId="0">
      <selection activeCell="B86" sqref="B86:W86"/>
    </sheetView>
  </sheetViews>
  <sheetFormatPr baseColWidth="10" defaultColWidth="8.83203125" defaultRowHeight="15" x14ac:dyDescent="0.2"/>
  <cols>
    <col min="1" max="1" width="14.5" customWidth="1"/>
    <col min="2" max="2" width="22.5" customWidth="1"/>
    <col min="3" max="4" width="21.6640625" customWidth="1"/>
    <col min="5" max="5" width="25" customWidth="1"/>
    <col min="6" max="7" width="24.5" customWidth="1"/>
    <col min="8" max="8" width="22.5" customWidth="1"/>
    <col min="9" max="10" width="21.6640625" customWidth="1"/>
    <col min="11" max="11" width="25" customWidth="1"/>
    <col min="12" max="13" width="24.5" customWidth="1"/>
    <col min="14" max="14" width="22.5" customWidth="1"/>
    <col min="15" max="16" width="21.6640625" customWidth="1"/>
    <col min="17" max="17" width="25" customWidth="1"/>
    <col min="18" max="19" width="24.5" customWidth="1"/>
    <col min="20" max="20" width="22.5" customWidth="1"/>
    <col min="21" max="22" width="21.6640625" customWidth="1"/>
    <col min="23" max="23" width="25" customWidth="1"/>
  </cols>
  <sheetData>
    <row r="1" spans="1:23" x14ac:dyDescent="0.2">
      <c r="A1" s="78" t="s">
        <v>244</v>
      </c>
      <c r="B1" s="78" t="s">
        <v>245</v>
      </c>
      <c r="C1" s="78" t="s">
        <v>376</v>
      </c>
      <c r="D1" s="78" t="s">
        <v>377</v>
      </c>
      <c r="E1" s="78" t="s">
        <v>246</v>
      </c>
      <c r="F1" s="78" t="s">
        <v>378</v>
      </c>
      <c r="G1" s="78" t="s">
        <v>379</v>
      </c>
      <c r="H1" s="78" t="s">
        <v>247</v>
      </c>
      <c r="I1" s="78" t="s">
        <v>380</v>
      </c>
      <c r="J1" s="78" t="s">
        <v>381</v>
      </c>
      <c r="K1" s="78" t="s">
        <v>248</v>
      </c>
      <c r="L1" s="78" t="s">
        <v>382</v>
      </c>
      <c r="M1" s="78" t="s">
        <v>383</v>
      </c>
      <c r="N1" s="78" t="s">
        <v>249</v>
      </c>
      <c r="O1" s="78" t="s">
        <v>384</v>
      </c>
      <c r="P1" s="78" t="s">
        <v>385</v>
      </c>
      <c r="Q1" s="78" t="s">
        <v>250</v>
      </c>
      <c r="R1" s="78" t="s">
        <v>386</v>
      </c>
      <c r="S1" s="78" t="s">
        <v>387</v>
      </c>
      <c r="T1" s="78" t="s">
        <v>251</v>
      </c>
      <c r="U1" s="78" t="s">
        <v>388</v>
      </c>
      <c r="V1" s="78" t="s">
        <v>389</v>
      </c>
      <c r="W1" s="78" t="s">
        <v>252</v>
      </c>
    </row>
    <row r="2" spans="1:23" x14ac:dyDescent="0.2">
      <c r="A2" t="s">
        <v>323</v>
      </c>
      <c r="B2">
        <v>35263332.887672901</v>
      </c>
      <c r="E2">
        <v>2695456.4775</v>
      </c>
      <c r="H2">
        <v>55083110.728030398</v>
      </c>
      <c r="K2">
        <v>2135790.2914967001</v>
      </c>
      <c r="N2">
        <v>287767445.30099797</v>
      </c>
      <c r="Q2">
        <v>102117556.49599899</v>
      </c>
      <c r="T2">
        <v>288072439.84152502</v>
      </c>
      <c r="W2">
        <v>49810394.686539702</v>
      </c>
    </row>
    <row r="3" spans="1:23" x14ac:dyDescent="0.2">
      <c r="A3" t="s">
        <v>322</v>
      </c>
      <c r="B3">
        <v>35675290.083293296</v>
      </c>
      <c r="E3">
        <v>2498446.8642366198</v>
      </c>
      <c r="H3">
        <v>56563062.6057752</v>
      </c>
      <c r="K3">
        <v>1915238.9739415599</v>
      </c>
      <c r="N3">
        <v>289373940.900931</v>
      </c>
      <c r="Q3">
        <v>99125908.191804707</v>
      </c>
      <c r="T3">
        <v>289030745.64995998</v>
      </c>
      <c r="W3">
        <v>46036155.183374703</v>
      </c>
    </row>
    <row r="4" spans="1:23" x14ac:dyDescent="0.2">
      <c r="A4" t="s">
        <v>321</v>
      </c>
      <c r="B4">
        <v>31801136.145766798</v>
      </c>
      <c r="E4">
        <v>2447058.2344999998</v>
      </c>
      <c r="H4">
        <v>52042504.864494897</v>
      </c>
      <c r="K4">
        <v>1927792.4715</v>
      </c>
      <c r="N4">
        <v>286288106.13332599</v>
      </c>
      <c r="Q4">
        <v>98128782.571998999</v>
      </c>
      <c r="T4">
        <v>282243301.30049801</v>
      </c>
      <c r="W4">
        <v>47586281.020533599</v>
      </c>
    </row>
    <row r="5" spans="1:23" x14ac:dyDescent="0.2">
      <c r="A5" t="s">
        <v>320</v>
      </c>
      <c r="B5">
        <v>20486823.786977299</v>
      </c>
      <c r="E5">
        <v>3054003.5520000001</v>
      </c>
      <c r="H5">
        <v>32137603.317966301</v>
      </c>
      <c r="K5">
        <v>2349789.7983023999</v>
      </c>
      <c r="N5">
        <v>242597647.117515</v>
      </c>
      <c r="Q5">
        <v>125037729.37699901</v>
      </c>
      <c r="T5">
        <v>237434493.05211401</v>
      </c>
      <c r="W5">
        <v>65634854.563045897</v>
      </c>
    </row>
    <row r="6" spans="1:23" x14ac:dyDescent="0.2">
      <c r="A6" t="s">
        <v>319</v>
      </c>
      <c r="B6">
        <v>19112972.235802401</v>
      </c>
      <c r="E6">
        <v>2789497.9350000001</v>
      </c>
      <c r="H6">
        <v>30858019.5146497</v>
      </c>
      <c r="K6">
        <v>2197257.4704999998</v>
      </c>
      <c r="N6">
        <v>243120590.17449901</v>
      </c>
      <c r="Q6">
        <v>120805055.253811</v>
      </c>
      <c r="T6">
        <v>234546339.02149901</v>
      </c>
      <c r="W6">
        <v>61366781.386684403</v>
      </c>
    </row>
    <row r="7" spans="1:23" x14ac:dyDescent="0.2">
      <c r="A7" t="s">
        <v>318</v>
      </c>
      <c r="B7">
        <v>19907304.132537398</v>
      </c>
      <c r="E7">
        <v>2812832.3060000101</v>
      </c>
      <c r="H7">
        <v>31147584.680947199</v>
      </c>
      <c r="K7">
        <v>2139746.8574999999</v>
      </c>
      <c r="N7">
        <v>243467876.99250001</v>
      </c>
      <c r="Q7">
        <v>121589690.62099899</v>
      </c>
      <c r="T7">
        <v>240152569.43099999</v>
      </c>
      <c r="W7">
        <v>58296116.249999501</v>
      </c>
    </row>
    <row r="8" spans="1:23" x14ac:dyDescent="0.2">
      <c r="A8" t="s">
        <v>317</v>
      </c>
      <c r="B8">
        <v>2794330.517</v>
      </c>
      <c r="E8">
        <v>2557652.5653796298</v>
      </c>
      <c r="H8">
        <v>3378027.6892029801</v>
      </c>
      <c r="K8">
        <v>2076872.0944827001</v>
      </c>
      <c r="N8">
        <v>69749542.527006596</v>
      </c>
      <c r="Q8">
        <v>130568125.258999</v>
      </c>
      <c r="T8">
        <v>57780677.324000001</v>
      </c>
      <c r="W8">
        <v>54584623.489499599</v>
      </c>
    </row>
    <row r="9" spans="1:23" x14ac:dyDescent="0.2">
      <c r="A9" t="s">
        <v>316</v>
      </c>
      <c r="B9">
        <v>2978283.7239929601</v>
      </c>
      <c r="E9">
        <v>2777051.8884999999</v>
      </c>
      <c r="H9">
        <v>3549614.03070897</v>
      </c>
      <c r="K9">
        <v>2188816.8338760301</v>
      </c>
      <c r="N9">
        <v>70986382.691499606</v>
      </c>
      <c r="Q9">
        <v>139064276.08399799</v>
      </c>
      <c r="T9">
        <v>60148167.206778303</v>
      </c>
      <c r="W9">
        <v>60164471.792149901</v>
      </c>
    </row>
    <row r="10" spans="1:23" x14ac:dyDescent="0.2">
      <c r="A10" t="s">
        <v>315</v>
      </c>
      <c r="B10">
        <v>2917185.0444999998</v>
      </c>
      <c r="E10">
        <v>2819963.5517024798</v>
      </c>
      <c r="H10">
        <v>3606167.41055782</v>
      </c>
      <c r="K10">
        <v>2195842.3079863</v>
      </c>
      <c r="N10">
        <v>71184573.278868601</v>
      </c>
      <c r="Q10">
        <v>139021590.877498</v>
      </c>
      <c r="T10">
        <v>59738001.289999701</v>
      </c>
      <c r="W10">
        <v>60036170.796734199</v>
      </c>
    </row>
    <row r="11" spans="1:23" x14ac:dyDescent="0.2">
      <c r="A11" t="s">
        <v>314</v>
      </c>
      <c r="B11">
        <v>1338196.6390273499</v>
      </c>
      <c r="E11">
        <v>2581369.693</v>
      </c>
      <c r="H11">
        <v>831151.39552831196</v>
      </c>
      <c r="K11">
        <v>2025169.49460805</v>
      </c>
      <c r="N11">
        <v>15190505.6699591</v>
      </c>
      <c r="Q11">
        <v>125048388.44749901</v>
      </c>
      <c r="T11">
        <v>11016488.455611199</v>
      </c>
      <c r="W11">
        <v>47289322.139613897</v>
      </c>
    </row>
    <row r="12" spans="1:23" x14ac:dyDescent="0.2">
      <c r="A12" t="s">
        <v>313</v>
      </c>
      <c r="B12">
        <v>1328675.9213753301</v>
      </c>
      <c r="E12">
        <v>2461356.5040430902</v>
      </c>
      <c r="H12">
        <v>853877.73952593503</v>
      </c>
      <c r="K12">
        <v>1943349.6891411501</v>
      </c>
      <c r="N12">
        <v>16377408.4722388</v>
      </c>
      <c r="Q12">
        <v>122556685.394499</v>
      </c>
      <c r="T12">
        <v>11634844.937364399</v>
      </c>
      <c r="W12">
        <v>46156992.283999503</v>
      </c>
    </row>
    <row r="13" spans="1:23" x14ac:dyDescent="0.2">
      <c r="A13" t="s">
        <v>312</v>
      </c>
      <c r="B13">
        <v>1278129.20920976</v>
      </c>
      <c r="E13">
        <v>2466967.7089999998</v>
      </c>
      <c r="H13">
        <v>862186.67951321998</v>
      </c>
      <c r="K13">
        <v>1926091.8694146201</v>
      </c>
      <c r="N13">
        <v>15329266.298159201</v>
      </c>
      <c r="Q13">
        <v>121416754.59490401</v>
      </c>
      <c r="T13">
        <v>11869645.927361101</v>
      </c>
      <c r="W13">
        <v>47301546.754556</v>
      </c>
    </row>
    <row r="14" spans="1:23" x14ac:dyDescent="0.2">
      <c r="A14" t="s">
        <v>311</v>
      </c>
      <c r="B14">
        <v>1153729.29755571</v>
      </c>
      <c r="E14">
        <v>2606933.0995</v>
      </c>
      <c r="H14">
        <v>548184.80405465304</v>
      </c>
      <c r="K14">
        <v>2036249.6740000001</v>
      </c>
      <c r="N14">
        <v>8848834.1074617505</v>
      </c>
      <c r="Q14">
        <v>124348154.09811001</v>
      </c>
      <c r="T14">
        <v>6382423.4039999796</v>
      </c>
      <c r="W14">
        <v>47138647.223249502</v>
      </c>
    </row>
    <row r="15" spans="1:23" x14ac:dyDescent="0.2">
      <c r="A15" t="s">
        <v>310</v>
      </c>
      <c r="B15">
        <v>1074337.99975</v>
      </c>
      <c r="E15">
        <v>2430448.6800000002</v>
      </c>
      <c r="H15">
        <v>492557.21103642101</v>
      </c>
      <c r="K15">
        <v>1870345.1629223099</v>
      </c>
      <c r="N15">
        <v>7506033.1667806404</v>
      </c>
      <c r="Q15">
        <v>115401199.28299899</v>
      </c>
      <c r="T15">
        <v>5263460.9994488005</v>
      </c>
      <c r="W15">
        <v>43394941.779583499</v>
      </c>
    </row>
    <row r="16" spans="1:23" x14ac:dyDescent="0.2">
      <c r="A16" t="s">
        <v>309</v>
      </c>
      <c r="B16">
        <v>1020505.17062809</v>
      </c>
      <c r="E16">
        <v>2347798.4750000001</v>
      </c>
      <c r="H16">
        <v>487995.47101060202</v>
      </c>
      <c r="K16">
        <v>1774281.2863419</v>
      </c>
      <c r="N16">
        <v>7775961.2736181403</v>
      </c>
      <c r="Q16">
        <v>113888849.31549899</v>
      </c>
      <c r="T16">
        <v>5487975.2273969902</v>
      </c>
      <c r="W16">
        <v>42674364.911136001</v>
      </c>
    </row>
    <row r="17" spans="1:23" x14ac:dyDescent="0.2">
      <c r="A17" t="s">
        <v>308</v>
      </c>
      <c r="B17">
        <v>871208.62357908802</v>
      </c>
      <c r="E17">
        <v>2164719.6609999998</v>
      </c>
      <c r="H17">
        <v>359179.43902618799</v>
      </c>
      <c r="K17">
        <v>1657848.0784169501</v>
      </c>
      <c r="N17">
        <v>6139538.3146803901</v>
      </c>
      <c r="Q17">
        <v>114648375.55749901</v>
      </c>
      <c r="T17">
        <v>4170789.1623321599</v>
      </c>
      <c r="W17">
        <v>42529825.260784402</v>
      </c>
    </row>
    <row r="18" spans="1:23" x14ac:dyDescent="0.2">
      <c r="A18" t="s">
        <v>307</v>
      </c>
      <c r="B18">
        <v>884248.887500001</v>
      </c>
      <c r="E18">
        <v>2130077.8015000001</v>
      </c>
      <c r="H18">
        <v>329630.16259982501</v>
      </c>
      <c r="K18">
        <v>1645376.7763799699</v>
      </c>
      <c r="N18">
        <v>4501753.5249532396</v>
      </c>
      <c r="Q18">
        <v>102825464.140499</v>
      </c>
      <c r="T18">
        <v>3097527.3784135901</v>
      </c>
      <c r="W18">
        <v>36679388.005884603</v>
      </c>
    </row>
    <row r="19" spans="1:23" x14ac:dyDescent="0.2">
      <c r="A19" t="s">
        <v>306</v>
      </c>
      <c r="B19">
        <v>877231.71883333405</v>
      </c>
      <c r="E19">
        <v>2024245.6475</v>
      </c>
      <c r="H19">
        <v>347988.10000650201</v>
      </c>
      <c r="K19">
        <v>1573549.73051091</v>
      </c>
      <c r="N19">
        <v>5358335.25199995</v>
      </c>
      <c r="Q19">
        <v>100173018.397926</v>
      </c>
      <c r="T19">
        <v>3749249.95434658</v>
      </c>
      <c r="W19">
        <v>35799243.735415801</v>
      </c>
    </row>
    <row r="20" spans="1:23" x14ac:dyDescent="0.2">
      <c r="A20" t="s">
        <v>359</v>
      </c>
      <c r="B20">
        <v>41728790.208776899</v>
      </c>
      <c r="E20">
        <v>3072061.17494414</v>
      </c>
      <c r="H20">
        <v>51384573.953059599</v>
      </c>
      <c r="K20">
        <v>2054192.3215000201</v>
      </c>
      <c r="N20">
        <v>225328162.72738099</v>
      </c>
      <c r="Q20">
        <v>61414835.568000801</v>
      </c>
      <c r="T20">
        <v>222034863.76959601</v>
      </c>
      <c r="W20">
        <v>28218987.465151299</v>
      </c>
    </row>
    <row r="21" spans="1:23" x14ac:dyDescent="0.2">
      <c r="A21" t="s">
        <v>358</v>
      </c>
      <c r="B21">
        <v>45789798.070979498</v>
      </c>
      <c r="E21">
        <v>3215136.0379999699</v>
      </c>
      <c r="H21">
        <v>53647003.348205402</v>
      </c>
      <c r="K21">
        <v>2116013.0875000302</v>
      </c>
      <c r="N21">
        <v>231908023.140966</v>
      </c>
      <c r="Q21">
        <v>61359901.867964901</v>
      </c>
      <c r="T21">
        <v>231786450.633468</v>
      </c>
      <c r="W21">
        <v>26345823.1368903</v>
      </c>
    </row>
    <row r="22" spans="1:23" x14ac:dyDescent="0.2">
      <c r="A22" t="s">
        <v>357</v>
      </c>
      <c r="B22">
        <v>41482673.374990202</v>
      </c>
      <c r="E22">
        <v>3080647.7563074301</v>
      </c>
      <c r="H22">
        <v>51604546.407386199</v>
      </c>
      <c r="K22">
        <v>2052232.5317029499</v>
      </c>
      <c r="N22">
        <v>230252645.87494099</v>
      </c>
      <c r="Q22">
        <v>62451948.1237804</v>
      </c>
      <c r="T22">
        <v>230411680.14702299</v>
      </c>
      <c r="W22">
        <v>27849256.014499702</v>
      </c>
    </row>
    <row r="23" spans="1:23" x14ac:dyDescent="0.2">
      <c r="A23" t="s">
        <v>356</v>
      </c>
      <c r="B23">
        <v>21537259.157738801</v>
      </c>
      <c r="E23">
        <v>2948453.7958390401</v>
      </c>
      <c r="H23">
        <v>26474304.1812995</v>
      </c>
      <c r="K23">
        <v>2040388.4715555799</v>
      </c>
      <c r="N23">
        <v>168219174.608933</v>
      </c>
      <c r="Q23">
        <v>66435072.423063301</v>
      </c>
      <c r="T23">
        <v>167370405.53499901</v>
      </c>
      <c r="W23">
        <v>29516832.648104601</v>
      </c>
    </row>
    <row r="24" spans="1:23" x14ac:dyDescent="0.2">
      <c r="A24" t="s">
        <v>355</v>
      </c>
      <c r="B24">
        <v>27537255.381068502</v>
      </c>
      <c r="E24">
        <v>3475090.3219999699</v>
      </c>
      <c r="H24">
        <v>29918330.2418346</v>
      </c>
      <c r="K24">
        <v>2239290.7175000301</v>
      </c>
      <c r="N24">
        <v>109820381.38812301</v>
      </c>
      <c r="Q24">
        <v>36215493.127187699</v>
      </c>
      <c r="T24">
        <v>180715753.2895</v>
      </c>
      <c r="W24">
        <v>33849760.869482704</v>
      </c>
    </row>
    <row r="25" spans="1:23" x14ac:dyDescent="0.2">
      <c r="A25" t="s">
        <v>354</v>
      </c>
      <c r="B25">
        <v>23180006.7689998</v>
      </c>
      <c r="E25">
        <v>3108800.3502522102</v>
      </c>
      <c r="H25">
        <v>28415534.448444899</v>
      </c>
      <c r="K25">
        <v>2041152.14922989</v>
      </c>
      <c r="N25">
        <v>175134784.57249001</v>
      </c>
      <c r="Q25">
        <v>64395471.326419197</v>
      </c>
      <c r="T25">
        <v>168511110.29922101</v>
      </c>
      <c r="W25">
        <v>29670233.144222599</v>
      </c>
    </row>
    <row r="26" spans="1:23" x14ac:dyDescent="0.2">
      <c r="A26" t="s">
        <v>353</v>
      </c>
      <c r="B26">
        <v>3365340.7586690602</v>
      </c>
      <c r="E26">
        <v>3044184.98337775</v>
      </c>
      <c r="H26">
        <v>3018046.7518430501</v>
      </c>
      <c r="K26">
        <v>1967828.37500003</v>
      </c>
      <c r="N26">
        <v>31735382.682105102</v>
      </c>
      <c r="Q26">
        <v>66233181.6917018</v>
      </c>
      <c r="T26">
        <v>29615249.012758099</v>
      </c>
      <c r="W26">
        <v>28132298.9021638</v>
      </c>
    </row>
    <row r="27" spans="1:23" x14ac:dyDescent="0.2">
      <c r="A27" t="s">
        <v>352</v>
      </c>
      <c r="B27">
        <v>3071609.1618572599</v>
      </c>
      <c r="E27">
        <v>2838009.09799997</v>
      </c>
      <c r="H27">
        <v>2783798.72054588</v>
      </c>
      <c r="K27">
        <v>1888924.1643429699</v>
      </c>
      <c r="N27">
        <v>29604422.069010701</v>
      </c>
      <c r="Q27">
        <v>61651728.2669347</v>
      </c>
      <c r="T27">
        <v>27959117.722757898</v>
      </c>
      <c r="W27">
        <v>25774349.426439598</v>
      </c>
    </row>
    <row r="28" spans="1:23" x14ac:dyDescent="0.2">
      <c r="A28" t="s">
        <v>351</v>
      </c>
      <c r="B28">
        <v>3839962.8014943399</v>
      </c>
      <c r="E28">
        <v>3400843.4356072601</v>
      </c>
      <c r="H28">
        <v>3432227.9001253801</v>
      </c>
      <c r="K28">
        <v>2192614.2175000301</v>
      </c>
      <c r="N28">
        <v>33480971.0816148</v>
      </c>
      <c r="Q28">
        <v>70450100.337500602</v>
      </c>
      <c r="T28">
        <v>30695951.761119999</v>
      </c>
      <c r="W28">
        <v>30820805.9845099</v>
      </c>
    </row>
    <row r="29" spans="1:23" x14ac:dyDescent="0.2">
      <c r="A29" t="s">
        <v>350</v>
      </c>
      <c r="B29">
        <v>1824177.44185768</v>
      </c>
      <c r="E29">
        <v>3283971.9393436601</v>
      </c>
      <c r="H29">
        <v>841629.18668143405</v>
      </c>
      <c r="K29">
        <v>2090260.7375000301</v>
      </c>
      <c r="N29">
        <v>7593317.3636000603</v>
      </c>
      <c r="Q29">
        <v>69385216.264407799</v>
      </c>
      <c r="T29">
        <v>6848518.13384395</v>
      </c>
      <c r="W29">
        <v>29497870.737118501</v>
      </c>
    </row>
    <row r="30" spans="1:23" x14ac:dyDescent="0.2">
      <c r="A30" t="s">
        <v>349</v>
      </c>
      <c r="B30">
        <v>2251638.23984518</v>
      </c>
      <c r="E30">
        <v>3729166.2492218199</v>
      </c>
      <c r="H30">
        <v>1049597.9984138601</v>
      </c>
      <c r="K30">
        <v>2462678.10377758</v>
      </c>
      <c r="N30">
        <v>9378780.3365845196</v>
      </c>
      <c r="Q30">
        <v>78899206.866382405</v>
      </c>
      <c r="T30">
        <v>8702100.5552158691</v>
      </c>
      <c r="W30">
        <v>34381964.155282103</v>
      </c>
    </row>
    <row r="31" spans="1:23" x14ac:dyDescent="0.2">
      <c r="A31" t="s">
        <v>348</v>
      </c>
      <c r="B31">
        <v>2027284.5702257401</v>
      </c>
      <c r="E31">
        <v>3286077.70942972</v>
      </c>
      <c r="H31">
        <v>955066.02136155299</v>
      </c>
      <c r="K31">
        <v>2216100.86500003</v>
      </c>
      <c r="N31">
        <v>7918623.5596927796</v>
      </c>
      <c r="Q31">
        <v>68498289.025000706</v>
      </c>
      <c r="T31">
        <v>7942398.1807705602</v>
      </c>
      <c r="W31">
        <v>30492299.7318516</v>
      </c>
    </row>
    <row r="32" spans="1:23" x14ac:dyDescent="0.2">
      <c r="A32" t="s">
        <v>347</v>
      </c>
      <c r="B32">
        <v>1629321.1868811001</v>
      </c>
      <c r="E32">
        <v>3286981.7274996499</v>
      </c>
      <c r="H32">
        <v>568618.534711655</v>
      </c>
      <c r="K32">
        <v>2248422.40619139</v>
      </c>
      <c r="N32">
        <v>4485518.9737679502</v>
      </c>
      <c r="Q32">
        <v>72779189.382000804</v>
      </c>
      <c r="T32">
        <v>4304575.0638792403</v>
      </c>
      <c r="W32">
        <v>31157838.409681901</v>
      </c>
    </row>
    <row r="33" spans="1:23" x14ac:dyDescent="0.2">
      <c r="A33" t="s">
        <v>346</v>
      </c>
      <c r="B33">
        <v>1504609.1983739999</v>
      </c>
      <c r="E33">
        <v>3122126.8619999802</v>
      </c>
      <c r="H33">
        <v>540906.53607399005</v>
      </c>
      <c r="K33">
        <v>2014398.5755000201</v>
      </c>
      <c r="N33">
        <v>3958573.4839878501</v>
      </c>
      <c r="Q33">
        <v>66748273.415178202</v>
      </c>
      <c r="T33">
        <v>3418765.4257399202</v>
      </c>
      <c r="W33">
        <v>28858187.693859</v>
      </c>
    </row>
    <row r="34" spans="1:23" x14ac:dyDescent="0.2">
      <c r="A34" t="s">
        <v>345</v>
      </c>
      <c r="B34">
        <v>1520742.09445754</v>
      </c>
      <c r="E34">
        <v>3348220.80437038</v>
      </c>
      <c r="H34">
        <v>541381.65384845797</v>
      </c>
      <c r="K34">
        <v>2060724.5941391101</v>
      </c>
      <c r="N34">
        <v>4037719.5552444598</v>
      </c>
      <c r="Q34">
        <v>70030923.850000903</v>
      </c>
      <c r="T34">
        <v>3676348.0186262801</v>
      </c>
      <c r="W34">
        <v>28757750.050999701</v>
      </c>
    </row>
    <row r="35" spans="1:23" x14ac:dyDescent="0.2">
      <c r="A35" t="s">
        <v>344</v>
      </c>
      <c r="B35">
        <v>1222443.9451561</v>
      </c>
      <c r="E35">
        <v>2897796.9863609099</v>
      </c>
      <c r="H35">
        <v>374009.31766853598</v>
      </c>
      <c r="K35">
        <v>1888107.2127901099</v>
      </c>
      <c r="N35">
        <v>2712783.7275444502</v>
      </c>
      <c r="Q35">
        <v>62194812.633977003</v>
      </c>
      <c r="T35">
        <v>2538288.0410598302</v>
      </c>
      <c r="W35">
        <v>25331585.113499701</v>
      </c>
    </row>
    <row r="36" spans="1:23" x14ac:dyDescent="0.2">
      <c r="A36" t="s">
        <v>343</v>
      </c>
      <c r="B36">
        <v>1183626.95496078</v>
      </c>
      <c r="E36">
        <v>2786428.5929999799</v>
      </c>
      <c r="H36">
        <v>335791.66943866201</v>
      </c>
      <c r="K36">
        <v>1769556.41050002</v>
      </c>
      <c r="N36">
        <v>2386553.1113967202</v>
      </c>
      <c r="Q36">
        <v>59662499.210124098</v>
      </c>
      <c r="T36">
        <v>2008456.0585</v>
      </c>
      <c r="W36">
        <v>25270335.096717101</v>
      </c>
    </row>
    <row r="37" spans="1:23" x14ac:dyDescent="0.2">
      <c r="A37" t="s">
        <v>342</v>
      </c>
      <c r="B37">
        <v>1184390.81802728</v>
      </c>
      <c r="E37">
        <v>2511964.1913519702</v>
      </c>
      <c r="H37">
        <v>345187.83041958098</v>
      </c>
      <c r="K37">
        <v>1620972.37350001</v>
      </c>
      <c r="N37">
        <v>2668493.3805571799</v>
      </c>
      <c r="Q37">
        <v>55260228.752699398</v>
      </c>
      <c r="T37">
        <v>2299433.1813366599</v>
      </c>
      <c r="W37">
        <v>23323085.159499701</v>
      </c>
    </row>
    <row r="38" spans="1:23" x14ac:dyDescent="0.2">
      <c r="A38" t="s">
        <v>332</v>
      </c>
      <c r="B38">
        <v>2691426.1640784</v>
      </c>
      <c r="E38">
        <v>2377088.9440000099</v>
      </c>
      <c r="H38">
        <v>2573161.2671792801</v>
      </c>
      <c r="K38">
        <v>2178202.5699266298</v>
      </c>
      <c r="N38">
        <v>104195296.61048999</v>
      </c>
      <c r="Q38">
        <v>121294038.699644</v>
      </c>
      <c r="T38">
        <v>35804588.813455403</v>
      </c>
      <c r="W38">
        <v>54916928.531332202</v>
      </c>
    </row>
    <row r="39" spans="1:23" x14ac:dyDescent="0.2">
      <c r="A39" t="s">
        <v>333</v>
      </c>
      <c r="B39">
        <v>2544433.9506249502</v>
      </c>
      <c r="E39">
        <v>2366355.7110000001</v>
      </c>
      <c r="H39">
        <v>2205521.87262689</v>
      </c>
      <c r="K39">
        <v>2006158.78004292</v>
      </c>
      <c r="N39">
        <v>95445813.409499407</v>
      </c>
      <c r="Q39">
        <v>113165241.469907</v>
      </c>
      <c r="T39">
        <v>30748071.229795501</v>
      </c>
      <c r="W39">
        <v>49372185.548499502</v>
      </c>
    </row>
    <row r="40" spans="1:23" x14ac:dyDescent="0.2">
      <c r="A40" t="s">
        <v>334</v>
      </c>
      <c r="B40">
        <v>2552446.7546399999</v>
      </c>
      <c r="E40">
        <v>2238830.3675000002</v>
      </c>
      <c r="H40">
        <v>2283421.3898035502</v>
      </c>
      <c r="K40">
        <v>1931561.426</v>
      </c>
      <c r="N40">
        <v>95395851.912239507</v>
      </c>
      <c r="Q40">
        <v>110771287.152493</v>
      </c>
      <c r="T40">
        <v>32709715.1758595</v>
      </c>
      <c r="W40">
        <v>48194849.8819995</v>
      </c>
    </row>
    <row r="41" spans="1:23" x14ac:dyDescent="0.2">
      <c r="A41" t="s">
        <v>335</v>
      </c>
      <c r="B41">
        <v>2682489.1831999999</v>
      </c>
      <c r="E41">
        <v>2496625.5457216701</v>
      </c>
      <c r="H41">
        <v>2348399.66453763</v>
      </c>
      <c r="K41">
        <v>2269703.6541826501</v>
      </c>
      <c r="N41">
        <v>98203024.321040705</v>
      </c>
      <c r="Q41">
        <v>121261095.321999</v>
      </c>
      <c r="T41">
        <v>31775060.044526201</v>
      </c>
      <c r="W41">
        <v>53742414.342247397</v>
      </c>
    </row>
    <row r="42" spans="1:23" x14ac:dyDescent="0.2">
      <c r="A42" t="s">
        <v>336</v>
      </c>
      <c r="B42">
        <v>2431332.2469979902</v>
      </c>
      <c r="E42">
        <v>2221898.4159117299</v>
      </c>
      <c r="H42">
        <v>2033181.6488806701</v>
      </c>
      <c r="K42">
        <v>1881701.7825</v>
      </c>
      <c r="N42">
        <v>93716383.694045797</v>
      </c>
      <c r="Q42">
        <v>111464910.091499</v>
      </c>
      <c r="T42">
        <v>29537006.374663498</v>
      </c>
      <c r="W42">
        <v>47401566.602979504</v>
      </c>
    </row>
    <row r="43" spans="1:23" x14ac:dyDescent="0.2">
      <c r="A43" t="s">
        <v>337</v>
      </c>
      <c r="B43">
        <v>2553205.9070000001</v>
      </c>
      <c r="E43">
        <v>2360591.03104814</v>
      </c>
      <c r="H43">
        <v>2213859.0070328801</v>
      </c>
      <c r="K43">
        <v>2064821.79806483</v>
      </c>
      <c r="N43">
        <v>93420203.420999199</v>
      </c>
      <c r="Q43">
        <v>112569215.357749</v>
      </c>
      <c r="T43">
        <v>29604795.446361199</v>
      </c>
      <c r="W43">
        <v>48854182.169680402</v>
      </c>
    </row>
    <row r="44" spans="1:23" x14ac:dyDescent="0.2">
      <c r="A44" t="s">
        <v>305</v>
      </c>
      <c r="B44">
        <v>1977594.0687561701</v>
      </c>
      <c r="E44">
        <v>820.07000000000096</v>
      </c>
      <c r="H44">
        <v>1256030.31135572</v>
      </c>
      <c r="K44">
        <v>2509.4125000000099</v>
      </c>
      <c r="N44">
        <v>57606555.959095299</v>
      </c>
      <c r="Q44">
        <v>33651.1559067751</v>
      </c>
      <c r="T44">
        <v>20084324.5849826</v>
      </c>
      <c r="W44">
        <v>13056.8079187851</v>
      </c>
    </row>
    <row r="45" spans="1:23" x14ac:dyDescent="0.2">
      <c r="A45" t="s">
        <v>362</v>
      </c>
      <c r="B45">
        <v>1748868.0686884399</v>
      </c>
      <c r="E45">
        <v>606.799999999992</v>
      </c>
      <c r="H45">
        <v>2016545.4428429999</v>
      </c>
      <c r="K45">
        <v>4182.27250000003</v>
      </c>
      <c r="N45">
        <v>48888233.055498399</v>
      </c>
      <c r="Q45">
        <v>10545.5000000001</v>
      </c>
      <c r="T45">
        <v>16407396.717</v>
      </c>
      <c r="W45">
        <v>9851.8171353173693</v>
      </c>
    </row>
    <row r="46" spans="1:23" x14ac:dyDescent="0.2">
      <c r="A46" t="s">
        <v>324</v>
      </c>
      <c r="B46">
        <v>2172946.6170864198</v>
      </c>
      <c r="E46">
        <v>2583689.801</v>
      </c>
      <c r="H46">
        <v>1577101.2812387701</v>
      </c>
      <c r="K46">
        <v>1759847.90910872</v>
      </c>
      <c r="N46">
        <v>62263328.5369578</v>
      </c>
      <c r="Q46">
        <v>95716638.929786906</v>
      </c>
      <c r="T46">
        <v>22083736.083105799</v>
      </c>
      <c r="W46">
        <v>46744368.094484203</v>
      </c>
    </row>
    <row r="47" spans="1:23" x14ac:dyDescent="0.2">
      <c r="A47" t="s">
        <v>325</v>
      </c>
      <c r="B47">
        <v>2131171.9943829598</v>
      </c>
      <c r="E47">
        <v>2605343.1485764701</v>
      </c>
      <c r="H47">
        <v>1557263.3484035099</v>
      </c>
      <c r="K47">
        <v>1890157.12125929</v>
      </c>
      <c r="N47">
        <v>55345223.101323098</v>
      </c>
      <c r="Q47">
        <v>91833705.3864436</v>
      </c>
      <c r="T47">
        <v>20708415.866664302</v>
      </c>
      <c r="W47">
        <v>48467789.264185697</v>
      </c>
    </row>
    <row r="48" spans="1:23" x14ac:dyDescent="0.2">
      <c r="A48" t="s">
        <v>328</v>
      </c>
      <c r="B48">
        <v>2142593.7285000002</v>
      </c>
      <c r="E48">
        <v>2490023.2964999801</v>
      </c>
      <c r="H48">
        <v>1744347.15463055</v>
      </c>
      <c r="K48">
        <v>1880136.46817254</v>
      </c>
      <c r="N48">
        <v>60155041.426793396</v>
      </c>
      <c r="Q48">
        <v>92840312.476499006</v>
      </c>
      <c r="T48">
        <v>21450647.409724299</v>
      </c>
      <c r="W48">
        <v>45145577.626605198</v>
      </c>
    </row>
    <row r="49" spans="1:23" x14ac:dyDescent="0.2">
      <c r="A49" t="s">
        <v>329</v>
      </c>
      <c r="B49">
        <v>2073948.35141669</v>
      </c>
      <c r="E49">
        <v>2547121.3895</v>
      </c>
      <c r="H49">
        <v>1676551.1006882801</v>
      </c>
      <c r="K49">
        <v>2118171.2707652999</v>
      </c>
      <c r="N49">
        <v>45246437.370815001</v>
      </c>
      <c r="Q49">
        <v>80793271.279000103</v>
      </c>
      <c r="T49">
        <v>18719931.2374653</v>
      </c>
      <c r="W49">
        <v>43192195.242339201</v>
      </c>
    </row>
    <row r="50" spans="1:23" x14ac:dyDescent="0.2">
      <c r="A50" t="s">
        <v>339</v>
      </c>
      <c r="B50">
        <v>2120964.4248296302</v>
      </c>
      <c r="E50">
        <v>2415015.00410398</v>
      </c>
      <c r="H50">
        <v>1567143.3781618499</v>
      </c>
      <c r="K50">
        <v>1775120.6370133299</v>
      </c>
      <c r="N50">
        <v>54797907.973460898</v>
      </c>
      <c r="Q50">
        <v>90035437.501006395</v>
      </c>
      <c r="T50">
        <v>20524757.548380699</v>
      </c>
      <c r="W50">
        <v>45559321.615499496</v>
      </c>
    </row>
    <row r="51" spans="1:23" x14ac:dyDescent="0.2">
      <c r="A51" t="s">
        <v>340</v>
      </c>
      <c r="B51">
        <v>2063385.7498264301</v>
      </c>
      <c r="E51">
        <v>2333941.3915000102</v>
      </c>
      <c r="H51">
        <v>1572354.104637</v>
      </c>
      <c r="K51">
        <v>1828169.7035000001</v>
      </c>
      <c r="N51">
        <v>50005810.739947997</v>
      </c>
      <c r="Q51">
        <v>77148827.514090598</v>
      </c>
      <c r="T51">
        <v>19156513.3994735</v>
      </c>
      <c r="W51">
        <v>42052749.404749699</v>
      </c>
    </row>
    <row r="52" spans="1:23" x14ac:dyDescent="0.2">
      <c r="A52" t="s">
        <v>156</v>
      </c>
      <c r="B52">
        <v>2461217.4661238999</v>
      </c>
      <c r="E52">
        <v>2751164.4090000102</v>
      </c>
      <c r="H52">
        <v>1876301.70434106</v>
      </c>
      <c r="K52">
        <v>1994338.8345000001</v>
      </c>
      <c r="N52">
        <v>79431901.442500606</v>
      </c>
      <c r="Q52">
        <v>128411209.625214</v>
      </c>
      <c r="T52">
        <v>28185531.031320099</v>
      </c>
      <c r="W52">
        <v>58246517.509499401</v>
      </c>
    </row>
    <row r="53" spans="1:23" x14ac:dyDescent="0.2">
      <c r="A53" t="s">
        <v>157</v>
      </c>
      <c r="B53">
        <v>2766672.199</v>
      </c>
      <c r="E53">
        <v>2709260.8045407599</v>
      </c>
      <c r="H53">
        <v>2253190.2085400298</v>
      </c>
      <c r="K53">
        <v>2080110.5851308301</v>
      </c>
      <c r="N53">
        <v>87444310.498450994</v>
      </c>
      <c r="Q53">
        <v>129804890.177802</v>
      </c>
      <c r="T53">
        <v>30492366.600416299</v>
      </c>
      <c r="W53">
        <v>62218461.821274303</v>
      </c>
    </row>
    <row r="54" spans="1:23" x14ac:dyDescent="0.2">
      <c r="A54" t="s">
        <v>158</v>
      </c>
      <c r="B54">
        <v>2451570.15796019</v>
      </c>
      <c r="E54">
        <v>2869531.10900001</v>
      </c>
      <c r="H54">
        <v>1796453.7039280201</v>
      </c>
      <c r="K54">
        <v>2089364.1455147299</v>
      </c>
      <c r="N54">
        <v>80629998.618947402</v>
      </c>
      <c r="Q54">
        <v>137489613.34555101</v>
      </c>
      <c r="T54">
        <v>27691320.593100701</v>
      </c>
      <c r="W54">
        <v>63251523.4629132</v>
      </c>
    </row>
    <row r="55" spans="1:23" x14ac:dyDescent="0.2">
      <c r="A55" t="s">
        <v>159</v>
      </c>
      <c r="B55">
        <v>2750432.892304</v>
      </c>
      <c r="E55">
        <v>2940945.73700001</v>
      </c>
      <c r="H55">
        <v>2109803.2239999999</v>
      </c>
      <c r="K55">
        <v>2219282.5726282201</v>
      </c>
      <c r="N55">
        <v>86908170.309417799</v>
      </c>
      <c r="Q55">
        <v>135700185.995776</v>
      </c>
      <c r="T55">
        <v>30317764.8068235</v>
      </c>
      <c r="W55">
        <v>61435110.285759501</v>
      </c>
    </row>
    <row r="56" spans="1:23" x14ac:dyDescent="0.2">
      <c r="A56" t="s">
        <v>160</v>
      </c>
      <c r="B56">
        <v>2459074.8247279902</v>
      </c>
      <c r="E56">
        <v>2617233.63500001</v>
      </c>
      <c r="H56">
        <v>1811232.9591574401</v>
      </c>
      <c r="K56">
        <v>1940061.5606618701</v>
      </c>
      <c r="N56">
        <v>79315164.855107501</v>
      </c>
      <c r="Q56">
        <v>126079221.824265</v>
      </c>
      <c r="T56">
        <v>27586179.5326198</v>
      </c>
      <c r="W56">
        <v>56730132.840025499</v>
      </c>
    </row>
    <row r="57" spans="1:23" x14ac:dyDescent="0.2">
      <c r="A57" t="s">
        <v>161</v>
      </c>
      <c r="B57">
        <v>2609628.5289242002</v>
      </c>
      <c r="E57">
        <v>2898263.41300001</v>
      </c>
      <c r="H57">
        <v>2062995.5845685301</v>
      </c>
      <c r="K57">
        <v>2256271.2807239699</v>
      </c>
      <c r="N57">
        <v>85191651.441064402</v>
      </c>
      <c r="Q57">
        <v>135469185.95395201</v>
      </c>
      <c r="T57">
        <v>29402678.129838999</v>
      </c>
      <c r="W57">
        <v>62939449.598396704</v>
      </c>
    </row>
    <row r="58" spans="1:23" x14ac:dyDescent="0.2">
      <c r="A58" t="s">
        <v>162</v>
      </c>
      <c r="B58">
        <v>2371415.9945</v>
      </c>
      <c r="E58">
        <v>2837905.28608356</v>
      </c>
      <c r="H58">
        <v>2393692.8590538199</v>
      </c>
      <c r="K58">
        <v>2183161.0860096598</v>
      </c>
      <c r="N58">
        <v>74629996.558781505</v>
      </c>
      <c r="Q58">
        <v>120541755.204886</v>
      </c>
      <c r="T58">
        <v>27503793.676647902</v>
      </c>
      <c r="W58">
        <v>60359749.454499297</v>
      </c>
    </row>
    <row r="59" spans="1:23" x14ac:dyDescent="0.2">
      <c r="A59" t="s">
        <v>163</v>
      </c>
      <c r="B59">
        <v>2249328.4427980101</v>
      </c>
      <c r="E59">
        <v>2862913.4010000098</v>
      </c>
      <c r="H59">
        <v>2217676.2760000001</v>
      </c>
      <c r="K59">
        <v>2235329.7803843599</v>
      </c>
      <c r="N59">
        <v>71808942.4910319</v>
      </c>
      <c r="Q59">
        <v>119957854.604525</v>
      </c>
      <c r="T59">
        <v>26409369.842802901</v>
      </c>
      <c r="W59">
        <v>59913963.015068799</v>
      </c>
    </row>
    <row r="60" spans="1:23" x14ac:dyDescent="0.2">
      <c r="A60" t="s">
        <v>164</v>
      </c>
      <c r="B60">
        <v>2463593.1654942199</v>
      </c>
      <c r="E60">
        <v>2855829.1200000099</v>
      </c>
      <c r="H60">
        <v>2473923.2109872499</v>
      </c>
      <c r="K60">
        <v>2231282.6859927098</v>
      </c>
      <c r="N60">
        <v>74210899.611534104</v>
      </c>
      <c r="Q60">
        <v>121045090.001012</v>
      </c>
      <c r="T60">
        <v>28631457.878074002</v>
      </c>
      <c r="W60">
        <v>59896705.607499398</v>
      </c>
    </row>
    <row r="61" spans="1:23" x14ac:dyDescent="0.2">
      <c r="A61" t="s">
        <v>165</v>
      </c>
      <c r="B61">
        <v>2219188.6710999999</v>
      </c>
      <c r="E61">
        <v>2782248.82</v>
      </c>
      <c r="H61">
        <v>2128792.3275903398</v>
      </c>
      <c r="K61">
        <v>2157872.6302084499</v>
      </c>
      <c r="N61">
        <v>70807862.551210105</v>
      </c>
      <c r="Q61">
        <v>116787600.95421501</v>
      </c>
      <c r="T61">
        <v>26412860.448711999</v>
      </c>
      <c r="W61">
        <v>57997213.980096102</v>
      </c>
    </row>
    <row r="62" spans="1:23" x14ac:dyDescent="0.2">
      <c r="A62" t="s">
        <v>166</v>
      </c>
      <c r="B62">
        <v>2206371.0262410301</v>
      </c>
      <c r="E62">
        <v>2760986.7107256702</v>
      </c>
      <c r="H62">
        <v>2142152.0991365998</v>
      </c>
      <c r="K62">
        <v>2088752.5430000001</v>
      </c>
      <c r="N62">
        <v>67736492.296734601</v>
      </c>
      <c r="Q62">
        <v>115071908.56762099</v>
      </c>
      <c r="T62">
        <v>25017086.9242393</v>
      </c>
      <c r="W62">
        <v>56341295.468015</v>
      </c>
    </row>
    <row r="63" spans="1:23" x14ac:dyDescent="0.2">
      <c r="A63" t="s">
        <v>167</v>
      </c>
      <c r="B63">
        <v>2274577.8762401398</v>
      </c>
      <c r="E63">
        <v>2827949.4283232298</v>
      </c>
      <c r="H63">
        <v>2396483.53159892</v>
      </c>
      <c r="K63">
        <v>2262414.5222778502</v>
      </c>
      <c r="N63">
        <v>70715995.886555001</v>
      </c>
      <c r="Q63">
        <v>117900800.65808199</v>
      </c>
      <c r="T63">
        <v>27956087.798771799</v>
      </c>
      <c r="W63">
        <v>58594960.589322202</v>
      </c>
    </row>
    <row r="64" spans="1:23" x14ac:dyDescent="0.2">
      <c r="A64" t="s">
        <v>155</v>
      </c>
      <c r="B64">
        <v>681734.32900000003</v>
      </c>
      <c r="E64">
        <v>311.64500000000203</v>
      </c>
      <c r="H64">
        <v>138894.59773426701</v>
      </c>
      <c r="K64">
        <v>557.63750000000402</v>
      </c>
      <c r="N64">
        <v>312100.56250141002</v>
      </c>
      <c r="Q64">
        <v>38882.602406060701</v>
      </c>
      <c r="T64">
        <v>293004.77349801298</v>
      </c>
      <c r="W64">
        <v>10709.4560064453</v>
      </c>
    </row>
    <row r="65" spans="1:23" x14ac:dyDescent="0.2">
      <c r="A65" t="s">
        <v>331</v>
      </c>
      <c r="B65">
        <v>803795.28650000005</v>
      </c>
      <c r="E65">
        <v>155.81500000000099</v>
      </c>
      <c r="H65">
        <v>127654.285382548</v>
      </c>
      <c r="K65">
        <v>1467.9549999999999</v>
      </c>
      <c r="N65">
        <v>305608.82497300499</v>
      </c>
      <c r="Q65">
        <v>24776.1666314619</v>
      </c>
      <c r="T65">
        <v>239476.74883729799</v>
      </c>
      <c r="W65">
        <v>7152.81142276422</v>
      </c>
    </row>
    <row r="66" spans="1:23" x14ac:dyDescent="0.2">
      <c r="A66" t="s">
        <v>168</v>
      </c>
      <c r="B66">
        <v>782338.19182699698</v>
      </c>
      <c r="E66">
        <v>561.75000000000296</v>
      </c>
      <c r="H66">
        <v>139797.45027382</v>
      </c>
      <c r="K66">
        <v>426.45499999999902</v>
      </c>
      <c r="N66">
        <v>454190.316923398</v>
      </c>
      <c r="Q66">
        <v>31517.606468580099</v>
      </c>
      <c r="T66">
        <v>306910.17848728597</v>
      </c>
      <c r="W66">
        <v>10499.1873166103</v>
      </c>
    </row>
    <row r="67" spans="1:23" x14ac:dyDescent="0.2">
      <c r="A67" t="s">
        <v>338</v>
      </c>
      <c r="B67">
        <v>779881.67268399696</v>
      </c>
      <c r="E67">
        <v>475.66999999999899</v>
      </c>
      <c r="H67">
        <v>134473.61074093901</v>
      </c>
      <c r="K67">
        <v>697.04749999999797</v>
      </c>
      <c r="N67">
        <v>321387.47576238198</v>
      </c>
      <c r="Q67">
        <v>27979.285762421401</v>
      </c>
      <c r="T67">
        <v>234431.176939205</v>
      </c>
      <c r="W67">
        <v>7091.04001244758</v>
      </c>
    </row>
    <row r="68" spans="1:23" x14ac:dyDescent="0.2">
      <c r="A68" t="s">
        <v>175</v>
      </c>
      <c r="B68">
        <v>811550.20407100697</v>
      </c>
      <c r="E68">
        <v>1262.905</v>
      </c>
      <c r="H68">
        <v>137855.93871589401</v>
      </c>
      <c r="K68">
        <v>606.82500000000505</v>
      </c>
      <c r="N68">
        <v>339418.35603180801</v>
      </c>
      <c r="Q68">
        <v>36907.973008197601</v>
      </c>
      <c r="T68">
        <v>263640.80937793298</v>
      </c>
      <c r="W68">
        <v>11484.0115276507</v>
      </c>
    </row>
    <row r="69" spans="1:23" x14ac:dyDescent="0.2">
      <c r="A69" t="s">
        <v>341</v>
      </c>
      <c r="B69">
        <v>744019.922963007</v>
      </c>
      <c r="E69">
        <v>721.70249999999999</v>
      </c>
      <c r="H69">
        <v>125391.61599999999</v>
      </c>
      <c r="K69">
        <v>266.50749999999903</v>
      </c>
      <c r="N69">
        <v>271882.438701184</v>
      </c>
      <c r="Q69">
        <v>33674.682483197597</v>
      </c>
      <c r="T69">
        <v>231952.06841690399</v>
      </c>
      <c r="W69">
        <v>8080.7233396981901</v>
      </c>
    </row>
    <row r="70" spans="1:23" x14ac:dyDescent="0.2">
      <c r="A70" t="s">
        <v>326</v>
      </c>
      <c r="B70">
        <v>887422.92686331598</v>
      </c>
      <c r="E70">
        <v>3272.1600000000099</v>
      </c>
      <c r="H70">
        <v>149692.46348328301</v>
      </c>
      <c r="K70">
        <v>1984.63</v>
      </c>
      <c r="N70">
        <v>298452.92667657498</v>
      </c>
      <c r="Q70">
        <v>109718.85960412701</v>
      </c>
      <c r="T70">
        <v>284675.324563762</v>
      </c>
      <c r="W70">
        <v>31268.6834589881</v>
      </c>
    </row>
    <row r="71" spans="1:23" x14ac:dyDescent="0.2">
      <c r="A71" t="s">
        <v>360</v>
      </c>
      <c r="B71">
        <v>985003.64485422301</v>
      </c>
      <c r="E71">
        <v>3763.5333788042799</v>
      </c>
      <c r="H71">
        <v>112721.378514952</v>
      </c>
      <c r="K71">
        <v>1861.4000000000301</v>
      </c>
      <c r="N71">
        <v>191216.82563075999</v>
      </c>
      <c r="Q71">
        <v>57219.090724828697</v>
      </c>
      <c r="T71">
        <v>170522.63755600201</v>
      </c>
      <c r="W71">
        <v>16449.452499999901</v>
      </c>
    </row>
    <row r="72" spans="1:23" x14ac:dyDescent="0.2">
      <c r="A72" t="s">
        <v>327</v>
      </c>
      <c r="B72">
        <v>943042.90927777404</v>
      </c>
      <c r="E72">
        <v>861.08749999999998</v>
      </c>
      <c r="H72">
        <v>193105.98800487799</v>
      </c>
      <c r="K72">
        <v>721.64500000000203</v>
      </c>
      <c r="N72">
        <v>461319.18883015402</v>
      </c>
      <c r="Q72">
        <v>29396.931032344601</v>
      </c>
      <c r="T72">
        <v>121436.332189437</v>
      </c>
      <c r="W72">
        <v>9064.2440734104694</v>
      </c>
    </row>
    <row r="73" spans="1:23" x14ac:dyDescent="0.2">
      <c r="A73" t="s">
        <v>361</v>
      </c>
      <c r="B73">
        <v>1289750.48458082</v>
      </c>
      <c r="E73">
        <v>2640.7575000000002</v>
      </c>
      <c r="H73">
        <v>174817.184867362</v>
      </c>
      <c r="K73">
        <v>1160.3875</v>
      </c>
      <c r="N73">
        <v>426271.73940915399</v>
      </c>
      <c r="Q73">
        <v>10688.905000000101</v>
      </c>
      <c r="T73">
        <v>110165.77761837799</v>
      </c>
      <c r="W73">
        <v>4411.9174999999896</v>
      </c>
    </row>
    <row r="74" spans="1:23" x14ac:dyDescent="0.2">
      <c r="A74" t="s">
        <v>330</v>
      </c>
      <c r="B74">
        <v>1018091.12604984</v>
      </c>
      <c r="E74">
        <v>377.272500000001</v>
      </c>
      <c r="H74">
        <v>188191.842731721</v>
      </c>
      <c r="K74">
        <v>1959.98</v>
      </c>
      <c r="N74">
        <v>480599.88605539303</v>
      </c>
      <c r="Q74">
        <v>29904.2409005351</v>
      </c>
      <c r="T74">
        <v>142999.564926372</v>
      </c>
      <c r="W74">
        <v>6311.7317373052101</v>
      </c>
    </row>
    <row r="75" spans="1:23" x14ac:dyDescent="0.2">
      <c r="A75" t="s">
        <v>363</v>
      </c>
      <c r="B75">
        <v>2026065.3466451601</v>
      </c>
      <c r="E75">
        <v>1053.7974999999899</v>
      </c>
      <c r="H75">
        <v>258432.73345913601</v>
      </c>
      <c r="K75">
        <v>680.67999999999495</v>
      </c>
      <c r="N75">
        <v>501432.160507377</v>
      </c>
      <c r="Q75">
        <v>10996.92</v>
      </c>
      <c r="T75">
        <v>142977.379703896</v>
      </c>
      <c r="W75">
        <v>3579.5774999999899</v>
      </c>
    </row>
    <row r="76" spans="1:23" x14ac:dyDescent="0.2">
      <c r="A76" t="s">
        <v>169</v>
      </c>
      <c r="B76">
        <v>1554695.95835798</v>
      </c>
      <c r="E76">
        <v>2456161.6762999999</v>
      </c>
      <c r="H76">
        <v>901150.92005056201</v>
      </c>
      <c r="K76">
        <v>1642957.824582</v>
      </c>
      <c r="N76">
        <v>35398687.687283702</v>
      </c>
      <c r="Q76">
        <v>70704435.347499207</v>
      </c>
      <c r="T76">
        <v>14773262.42166</v>
      </c>
      <c r="W76">
        <v>46299922.928834997</v>
      </c>
    </row>
    <row r="77" spans="1:23" x14ac:dyDescent="0.2">
      <c r="A77" t="s">
        <v>170</v>
      </c>
      <c r="B77">
        <v>1094948.02466466</v>
      </c>
      <c r="E77">
        <v>1728193.5965</v>
      </c>
      <c r="H77">
        <v>575539.951</v>
      </c>
      <c r="K77">
        <v>1191619.77556184</v>
      </c>
      <c r="N77">
        <v>25768005.903111201</v>
      </c>
      <c r="Q77">
        <v>57670316.734999403</v>
      </c>
      <c r="T77">
        <v>9772959.3568980098</v>
      </c>
      <c r="W77">
        <v>31910147.105237</v>
      </c>
    </row>
    <row r="78" spans="1:23" x14ac:dyDescent="0.2">
      <c r="A78" t="s">
        <v>171</v>
      </c>
      <c r="B78">
        <v>1742490.0501578499</v>
      </c>
      <c r="E78">
        <v>2861640.3265</v>
      </c>
      <c r="H78">
        <v>971757.05078457703</v>
      </c>
      <c r="K78">
        <v>1901326.5959999999</v>
      </c>
      <c r="N78">
        <v>33184847.984686799</v>
      </c>
      <c r="Q78">
        <v>81700202.296695694</v>
      </c>
      <c r="T78">
        <v>14945415.759329399</v>
      </c>
      <c r="W78">
        <v>52584728.863999397</v>
      </c>
    </row>
    <row r="79" spans="1:23" x14ac:dyDescent="0.2">
      <c r="A79" t="s">
        <v>172</v>
      </c>
      <c r="B79">
        <v>1596298.7279999999</v>
      </c>
      <c r="E79">
        <v>2763964.0070000002</v>
      </c>
      <c r="H79">
        <v>928755.21017179498</v>
      </c>
      <c r="K79">
        <v>1837849.9395207199</v>
      </c>
      <c r="N79">
        <v>34562927.270741001</v>
      </c>
      <c r="Q79">
        <v>74801571.853290305</v>
      </c>
      <c r="T79">
        <v>15683084.279382201</v>
      </c>
      <c r="W79">
        <v>51414484.541501202</v>
      </c>
    </row>
    <row r="80" spans="1:23" x14ac:dyDescent="0.2">
      <c r="A80" t="s">
        <v>173</v>
      </c>
      <c r="B80">
        <v>1580539.6810889</v>
      </c>
      <c r="E80">
        <v>2771637.3675000002</v>
      </c>
      <c r="H80">
        <v>911811.88859935699</v>
      </c>
      <c r="K80">
        <v>1833127.2533555301</v>
      </c>
      <c r="N80">
        <v>30737850.462962501</v>
      </c>
      <c r="Q80">
        <v>78224425.819999099</v>
      </c>
      <c r="T80">
        <v>15083923.2105</v>
      </c>
      <c r="W80">
        <v>50707155.222534403</v>
      </c>
    </row>
    <row r="81" spans="1:23" x14ac:dyDescent="0.2">
      <c r="A81" t="s">
        <v>174</v>
      </c>
      <c r="B81">
        <v>1599409.98846501</v>
      </c>
      <c r="E81">
        <v>2720341.8725000001</v>
      </c>
      <c r="H81">
        <v>883500.87173728098</v>
      </c>
      <c r="K81">
        <v>1839825.983</v>
      </c>
      <c r="N81">
        <v>33248988.257339999</v>
      </c>
      <c r="Q81">
        <v>73705801.607432798</v>
      </c>
      <c r="T81">
        <v>15588524.2044909</v>
      </c>
      <c r="W81">
        <v>50651592.493138902</v>
      </c>
    </row>
    <row r="85" spans="1:23" x14ac:dyDescent="0.2">
      <c r="B85">
        <f>AVERAGE(B44:B45)</f>
        <v>1863231.0687223049</v>
      </c>
      <c r="E85">
        <f t="shared" ref="E85" si="0">AVERAGE(E44:E45)</f>
        <v>713.43499999999653</v>
      </c>
      <c r="H85">
        <f t="shared" ref="H85" si="1">AVERAGE(H44:H45)</f>
        <v>1636287.8770993599</v>
      </c>
      <c r="K85">
        <f t="shared" ref="K85" si="2">AVERAGE(K44:K45)</f>
        <v>3345.8425000000198</v>
      </c>
      <c r="N85">
        <f t="shared" ref="N85" si="3">AVERAGE(N44:N45)</f>
        <v>53247394.507296845</v>
      </c>
      <c r="Q85">
        <f t="shared" ref="Q85" si="4">AVERAGE(Q44:Q45)</f>
        <v>22098.327953387601</v>
      </c>
      <c r="T85">
        <f t="shared" ref="T85" si="5">AVERAGE(T44:T45)</f>
        <v>18245860.650991298</v>
      </c>
      <c r="W85">
        <f t="shared" ref="W85" si="6">AVERAGE(W44:W45)</f>
        <v>11454.312527051236</v>
      </c>
    </row>
    <row r="86" spans="1:23" x14ac:dyDescent="0.2">
      <c r="B86">
        <f>AVERAGE(B64:B75)</f>
        <v>979391.33710967854</v>
      </c>
      <c r="E86">
        <f t="shared" ref="E86" si="7">AVERAGE(E64:E75)</f>
        <v>1288.1746565670237</v>
      </c>
      <c r="H86">
        <f t="shared" ref="H86" si="8">AVERAGE(H64:H75)</f>
        <v>156752.42415906666</v>
      </c>
      <c r="K86">
        <f t="shared" ref="K86" si="9">AVERAGE(K64:K75)</f>
        <v>1032.595833333336</v>
      </c>
      <c r="N86">
        <f t="shared" ref="N86" si="10">AVERAGE(N64:N75)</f>
        <v>363656.72516688332</v>
      </c>
      <c r="Q86">
        <f t="shared" ref="Q86" si="11">AVERAGE(Q64:Q75)</f>
        <v>36805.272001812897</v>
      </c>
      <c r="T86">
        <f t="shared" ref="T86" si="12">AVERAGE(T64:T75)</f>
        <v>211849.39767620715</v>
      </c>
      <c r="W86">
        <f t="shared" ref="W86" si="13">AVERAGE(W64:W75)</f>
        <v>10508.569699609996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B6" sqref="B6:K6"/>
    </sheetView>
  </sheetViews>
  <sheetFormatPr baseColWidth="10" defaultColWidth="11.5" defaultRowHeight="15" x14ac:dyDescent="0.2"/>
  <sheetData>
    <row r="1" spans="1:11" s="42" customFormat="1" ht="35" customHeight="1" thickBot="1" x14ac:dyDescent="0.25">
      <c r="A1" s="125" t="s">
        <v>153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</row>
    <row r="2" spans="1:11" ht="50" customHeight="1" x14ac:dyDescent="0.2">
      <c r="A2" s="122" t="s">
        <v>153</v>
      </c>
      <c r="B2" s="128" t="s">
        <v>270</v>
      </c>
      <c r="C2" s="129"/>
      <c r="D2" s="129"/>
      <c r="E2" s="129"/>
      <c r="F2" s="129"/>
      <c r="G2" s="129"/>
      <c r="H2" s="129"/>
      <c r="I2" s="129"/>
      <c r="J2" s="129"/>
      <c r="K2" s="130"/>
    </row>
    <row r="3" spans="1:11" ht="35" customHeight="1" x14ac:dyDescent="0.2">
      <c r="A3" s="123"/>
      <c r="B3" s="131" t="s">
        <v>253</v>
      </c>
      <c r="C3" s="132"/>
      <c r="D3" s="132"/>
      <c r="E3" s="132"/>
      <c r="F3" s="132"/>
      <c r="G3" s="132"/>
      <c r="H3" s="132"/>
      <c r="I3" s="132"/>
      <c r="J3" s="132"/>
      <c r="K3" s="133"/>
    </row>
    <row r="4" spans="1:11" ht="35" customHeight="1" x14ac:dyDescent="0.2">
      <c r="A4" s="123"/>
      <c r="B4" s="134" t="s">
        <v>254</v>
      </c>
      <c r="C4" s="135"/>
      <c r="D4" s="135"/>
      <c r="E4" s="135"/>
      <c r="F4" s="135"/>
      <c r="G4" s="135"/>
      <c r="H4" s="135"/>
      <c r="I4" s="135"/>
      <c r="J4" s="135"/>
      <c r="K4" s="136"/>
    </row>
    <row r="5" spans="1:11" ht="35" customHeight="1" x14ac:dyDescent="0.2">
      <c r="A5" s="123"/>
      <c r="B5" s="131" t="s">
        <v>255</v>
      </c>
      <c r="C5" s="132"/>
      <c r="D5" s="132"/>
      <c r="E5" s="132"/>
      <c r="F5" s="132"/>
      <c r="G5" s="132"/>
      <c r="H5" s="132"/>
      <c r="I5" s="132"/>
      <c r="J5" s="132"/>
      <c r="K5" s="133"/>
    </row>
    <row r="6" spans="1:11" ht="35" customHeight="1" thickBot="1" x14ac:dyDescent="0.25">
      <c r="A6" s="124"/>
      <c r="B6" s="119" t="s">
        <v>256</v>
      </c>
      <c r="C6" s="120"/>
      <c r="D6" s="120"/>
      <c r="E6" s="120"/>
      <c r="F6" s="120"/>
      <c r="G6" s="120"/>
      <c r="H6" s="120"/>
      <c r="I6" s="120"/>
      <c r="J6" s="120"/>
      <c r="K6" s="121"/>
    </row>
    <row r="15" spans="1:11" ht="15.75" customHeight="1" x14ac:dyDescent="0.2"/>
  </sheetData>
  <mergeCells count="7">
    <mergeCell ref="B6:K6"/>
    <mergeCell ref="A2:A6"/>
    <mergeCell ref="A1:K1"/>
    <mergeCell ref="B2:K2"/>
    <mergeCell ref="B3:K3"/>
    <mergeCell ref="B4:K4"/>
    <mergeCell ref="B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"/>
  <sheetViews>
    <sheetView topLeftCell="A10" workbookViewId="0">
      <selection activeCell="B34" sqref="B34:I39"/>
    </sheetView>
  </sheetViews>
  <sheetFormatPr baseColWidth="10" defaultColWidth="9.1640625" defaultRowHeight="16" x14ac:dyDescent="0.2"/>
  <cols>
    <col min="2" max="2" width="43.5" style="14" customWidth="1"/>
    <col min="3" max="5" width="15.5" style="14" customWidth="1"/>
    <col min="6" max="6" width="15.5" customWidth="1"/>
    <col min="7" max="7" width="17.83203125" customWidth="1"/>
    <col min="8" max="9" width="15.5" customWidth="1"/>
  </cols>
  <sheetData>
    <row r="1" spans="1:9" ht="15.75" customHeight="1" x14ac:dyDescent="0.2">
      <c r="A1" s="137" t="s">
        <v>131</v>
      </c>
      <c r="B1" s="138"/>
      <c r="C1" s="138"/>
      <c r="D1" s="138"/>
      <c r="E1" s="138"/>
      <c r="F1" s="138"/>
      <c r="G1" s="138"/>
      <c r="H1" s="138"/>
      <c r="I1" s="139"/>
    </row>
    <row r="2" spans="1:9" ht="16.5" customHeight="1" thickBot="1" x14ac:dyDescent="0.25">
      <c r="A2" s="140"/>
      <c r="B2" s="141"/>
      <c r="C2" s="141"/>
      <c r="D2" s="141"/>
      <c r="E2" s="141"/>
      <c r="F2" s="141"/>
      <c r="G2" s="141"/>
      <c r="H2" s="141"/>
      <c r="I2" s="142"/>
    </row>
    <row r="3" spans="1:9" ht="16.5" customHeight="1" thickBot="1" x14ac:dyDescent="0.25">
      <c r="A3" s="122" t="s">
        <v>131</v>
      </c>
      <c r="B3" s="163" t="s">
        <v>121</v>
      </c>
      <c r="C3" s="163"/>
      <c r="D3" s="163"/>
      <c r="E3" s="163"/>
      <c r="F3" s="163"/>
      <c r="G3" s="163"/>
      <c r="H3" s="163"/>
      <c r="I3" s="164"/>
    </row>
    <row r="4" spans="1:9" ht="17" thickBot="1" x14ac:dyDescent="0.25">
      <c r="A4" s="123"/>
      <c r="B4" s="146" t="s">
        <v>0</v>
      </c>
      <c r="C4" s="146"/>
      <c r="D4" s="146"/>
      <c r="E4" s="146"/>
      <c r="F4" s="146"/>
      <c r="G4" s="146"/>
      <c r="H4" s="146"/>
      <c r="I4" s="147"/>
    </row>
    <row r="5" spans="1:9" x14ac:dyDescent="0.2">
      <c r="A5" s="123"/>
      <c r="B5" s="148" t="s">
        <v>257</v>
      </c>
      <c r="C5" s="148"/>
      <c r="D5" s="148"/>
      <c r="E5" s="148"/>
      <c r="F5" s="148"/>
      <c r="G5" s="148"/>
      <c r="H5" s="148"/>
      <c r="I5" s="149"/>
    </row>
    <row r="6" spans="1:9" x14ac:dyDescent="0.2">
      <c r="A6" s="123"/>
      <c r="B6" s="150" t="s">
        <v>258</v>
      </c>
      <c r="C6" s="150"/>
      <c r="D6" s="150"/>
      <c r="E6" s="150"/>
      <c r="F6" s="150"/>
      <c r="G6" s="150"/>
      <c r="H6" s="150"/>
      <c r="I6" s="151"/>
    </row>
    <row r="7" spans="1:9" x14ac:dyDescent="0.2">
      <c r="A7" s="123"/>
      <c r="B7" s="150" t="s">
        <v>259</v>
      </c>
      <c r="C7" s="150"/>
      <c r="D7" s="150"/>
      <c r="E7" s="150"/>
      <c r="F7" s="150"/>
      <c r="G7" s="150"/>
      <c r="H7" s="150"/>
      <c r="I7" s="151"/>
    </row>
    <row r="8" spans="1:9" x14ac:dyDescent="0.2">
      <c r="A8" s="123"/>
      <c r="B8" s="150" t="s">
        <v>260</v>
      </c>
      <c r="C8" s="150"/>
      <c r="D8" s="150"/>
      <c r="E8" s="150"/>
      <c r="F8" s="150"/>
      <c r="G8" s="150"/>
      <c r="H8" s="150"/>
      <c r="I8" s="151"/>
    </row>
    <row r="9" spans="1:9" x14ac:dyDescent="0.2">
      <c r="A9" s="123"/>
      <c r="B9" s="150" t="s">
        <v>261</v>
      </c>
      <c r="C9" s="150"/>
      <c r="D9" s="150"/>
      <c r="E9" s="150"/>
      <c r="F9" s="150"/>
      <c r="G9" s="150"/>
      <c r="H9" s="150"/>
      <c r="I9" s="151"/>
    </row>
    <row r="10" spans="1:9" ht="17" thickBot="1" x14ac:dyDescent="0.25">
      <c r="A10" s="123"/>
      <c r="B10" s="165"/>
      <c r="C10" s="165"/>
      <c r="D10" s="165"/>
      <c r="E10" s="165"/>
      <c r="F10" s="165"/>
      <c r="G10" s="165"/>
      <c r="H10" s="165"/>
      <c r="I10" s="166"/>
    </row>
    <row r="11" spans="1:9" ht="17" thickBot="1" x14ac:dyDescent="0.25">
      <c r="A11" s="123"/>
    </row>
    <row r="12" spans="1:9" ht="17" thickBot="1" x14ac:dyDescent="0.25">
      <c r="A12" s="123"/>
      <c r="B12" s="152" t="s">
        <v>120</v>
      </c>
      <c r="C12" s="152"/>
      <c r="D12" s="152"/>
      <c r="E12" s="152"/>
      <c r="F12" s="152"/>
      <c r="G12" s="152"/>
      <c r="H12" s="152"/>
      <c r="I12" s="153"/>
    </row>
    <row r="13" spans="1:9" ht="18" thickBot="1" x14ac:dyDescent="0.25">
      <c r="A13" s="123"/>
      <c r="B13" s="13" t="s">
        <v>1</v>
      </c>
      <c r="C13" s="162" t="s">
        <v>2</v>
      </c>
      <c r="D13" s="146"/>
      <c r="E13" s="146"/>
      <c r="F13" s="146"/>
      <c r="G13" s="146"/>
      <c r="H13" s="146"/>
      <c r="I13" s="147"/>
    </row>
    <row r="14" spans="1:9" ht="18" thickBot="1" x14ac:dyDescent="0.25">
      <c r="A14" s="123"/>
      <c r="B14" s="25" t="s">
        <v>137</v>
      </c>
      <c r="C14" s="143" t="s">
        <v>262</v>
      </c>
      <c r="D14" s="144"/>
      <c r="E14" s="145"/>
      <c r="F14" s="143" t="s">
        <v>263</v>
      </c>
      <c r="G14" s="145"/>
      <c r="H14" s="143" t="s">
        <v>264</v>
      </c>
      <c r="I14" s="145"/>
    </row>
    <row r="15" spans="1:9" ht="35" customHeight="1" thickBot="1" x14ac:dyDescent="0.25">
      <c r="A15" s="123"/>
      <c r="B15" s="25" t="s">
        <v>3</v>
      </c>
      <c r="C15" s="143" t="s">
        <v>262</v>
      </c>
      <c r="D15" s="144"/>
      <c r="E15" s="145"/>
      <c r="F15" s="143"/>
      <c r="G15" s="145"/>
      <c r="H15" s="143" t="s">
        <v>265</v>
      </c>
      <c r="I15" s="145"/>
    </row>
    <row r="16" spans="1:9" ht="35" customHeight="1" thickBot="1" x14ac:dyDescent="0.25">
      <c r="A16" s="123"/>
      <c r="B16" s="25" t="s">
        <v>4</v>
      </c>
      <c r="C16" s="143" t="s">
        <v>266</v>
      </c>
      <c r="D16" s="144"/>
      <c r="E16" s="145"/>
      <c r="F16" s="143" t="s">
        <v>263</v>
      </c>
      <c r="G16" s="145"/>
      <c r="H16" s="143" t="s">
        <v>264</v>
      </c>
      <c r="I16" s="145"/>
    </row>
    <row r="17" spans="1:9" ht="35" customHeight="1" thickBot="1" x14ac:dyDescent="0.25">
      <c r="A17" s="123"/>
      <c r="B17" s="25" t="s">
        <v>5</v>
      </c>
      <c r="C17" s="143" t="s">
        <v>267</v>
      </c>
      <c r="D17" s="144"/>
      <c r="E17" s="145"/>
      <c r="F17" s="143"/>
      <c r="G17" s="145"/>
      <c r="H17" s="143" t="s">
        <v>265</v>
      </c>
      <c r="I17" s="145"/>
    </row>
    <row r="18" spans="1:9" ht="35" customHeight="1" thickBot="1" x14ac:dyDescent="0.25">
      <c r="A18" s="123"/>
      <c r="B18" s="25" t="s">
        <v>6</v>
      </c>
      <c r="C18" s="143" t="s">
        <v>267</v>
      </c>
      <c r="D18" s="144"/>
      <c r="E18" s="145"/>
      <c r="F18" s="143" t="s">
        <v>268</v>
      </c>
      <c r="G18" s="145"/>
      <c r="H18" s="143" t="s">
        <v>269</v>
      </c>
      <c r="I18" s="145"/>
    </row>
    <row r="19" spans="1:9" ht="35" customHeight="1" thickBot="1" x14ac:dyDescent="0.25">
      <c r="A19" s="123"/>
    </row>
    <row r="20" spans="1:9" ht="17" thickBot="1" x14ac:dyDescent="0.25">
      <c r="A20" s="123"/>
      <c r="B20" s="152" t="s">
        <v>138</v>
      </c>
      <c r="C20" s="152"/>
      <c r="D20" s="152"/>
      <c r="E20" s="152"/>
      <c r="F20" s="152"/>
      <c r="G20" s="152"/>
      <c r="H20" s="152"/>
      <c r="I20" s="153"/>
    </row>
    <row r="21" spans="1:9" ht="18" thickBot="1" x14ac:dyDescent="0.25">
      <c r="A21" s="123"/>
      <c r="B21" s="10" t="s">
        <v>139</v>
      </c>
      <c r="C21" s="162" t="s">
        <v>21</v>
      </c>
      <c r="D21" s="146"/>
      <c r="E21" s="146"/>
      <c r="F21" s="146"/>
      <c r="G21" s="147"/>
      <c r="H21" s="10" t="s">
        <v>20</v>
      </c>
      <c r="I21" s="10" t="s">
        <v>7</v>
      </c>
    </row>
    <row r="22" spans="1:9" ht="18" thickBot="1" x14ac:dyDescent="0.25">
      <c r="A22" s="123"/>
      <c r="B22" s="23" t="s">
        <v>8</v>
      </c>
      <c r="C22" s="159" t="s">
        <v>9</v>
      </c>
      <c r="D22" s="160"/>
      <c r="E22" s="160"/>
      <c r="F22" s="160"/>
      <c r="G22" s="161"/>
      <c r="H22" s="170" t="s">
        <v>140</v>
      </c>
      <c r="I22" s="167" t="s">
        <v>10</v>
      </c>
    </row>
    <row r="23" spans="1:9" ht="18" thickBot="1" x14ac:dyDescent="0.25">
      <c r="A23" s="123"/>
      <c r="B23" s="23" t="s">
        <v>11</v>
      </c>
      <c r="C23" s="159" t="s">
        <v>12</v>
      </c>
      <c r="D23" s="160"/>
      <c r="E23" s="160"/>
      <c r="F23" s="160"/>
      <c r="G23" s="161"/>
      <c r="H23" s="154"/>
      <c r="I23" s="168"/>
    </row>
    <row r="24" spans="1:9" ht="18" thickBot="1" x14ac:dyDescent="0.25">
      <c r="A24" s="123"/>
      <c r="B24" s="23" t="s">
        <v>13</v>
      </c>
      <c r="C24" s="171">
        <v>1500</v>
      </c>
      <c r="D24" s="172"/>
      <c r="E24" s="172"/>
      <c r="F24" s="172"/>
      <c r="G24" s="173"/>
      <c r="H24" s="154"/>
      <c r="I24" s="168"/>
    </row>
    <row r="25" spans="1:9" ht="18" thickBot="1" x14ac:dyDescent="0.25">
      <c r="A25" s="123"/>
      <c r="B25" s="23" t="s">
        <v>14</v>
      </c>
      <c r="C25" s="159" t="s">
        <v>15</v>
      </c>
      <c r="D25" s="160"/>
      <c r="E25" s="160"/>
      <c r="F25" s="160"/>
      <c r="G25" s="161"/>
      <c r="H25" s="155"/>
      <c r="I25" s="169"/>
    </row>
    <row r="26" spans="1:9" ht="17" thickBot="1" x14ac:dyDescent="0.25">
      <c r="A26" s="123"/>
    </row>
    <row r="27" spans="1:9" ht="17" thickBot="1" x14ac:dyDescent="0.25">
      <c r="A27" s="123"/>
      <c r="B27" s="152" t="s">
        <v>141</v>
      </c>
      <c r="C27" s="152"/>
      <c r="D27" s="152"/>
      <c r="E27" s="152"/>
      <c r="F27" s="152"/>
      <c r="G27" s="152"/>
      <c r="H27" s="152"/>
      <c r="I27" s="153"/>
    </row>
    <row r="28" spans="1:9" ht="18" thickBot="1" x14ac:dyDescent="0.25">
      <c r="A28" s="123"/>
      <c r="B28" s="10" t="s">
        <v>142</v>
      </c>
      <c r="C28" s="156" t="s">
        <v>21</v>
      </c>
      <c r="D28" s="157"/>
      <c r="E28" s="157"/>
      <c r="F28" s="157"/>
      <c r="G28" s="158"/>
      <c r="H28" s="10" t="s">
        <v>20</v>
      </c>
      <c r="I28" s="10" t="s">
        <v>7</v>
      </c>
    </row>
    <row r="29" spans="1:9" ht="18" thickBot="1" x14ac:dyDescent="0.25">
      <c r="A29" s="123"/>
      <c r="B29" s="23" t="s">
        <v>16</v>
      </c>
      <c r="C29" s="159" t="s">
        <v>128</v>
      </c>
      <c r="D29" s="160"/>
      <c r="E29" s="160"/>
      <c r="F29" s="160"/>
      <c r="G29" s="161"/>
      <c r="H29" s="170" t="s">
        <v>140</v>
      </c>
      <c r="I29" s="167" t="s">
        <v>10</v>
      </c>
    </row>
    <row r="30" spans="1:9" ht="18" thickBot="1" x14ac:dyDescent="0.25">
      <c r="A30" s="123"/>
      <c r="B30" s="23" t="s">
        <v>17</v>
      </c>
      <c r="C30" s="159" t="s">
        <v>128</v>
      </c>
      <c r="D30" s="160"/>
      <c r="E30" s="160"/>
      <c r="F30" s="160"/>
      <c r="G30" s="161"/>
      <c r="H30" s="154"/>
      <c r="I30" s="168"/>
    </row>
    <row r="31" spans="1:9" ht="18" thickBot="1" x14ac:dyDescent="0.25">
      <c r="A31" s="123"/>
      <c r="B31" s="23" t="s">
        <v>18</v>
      </c>
      <c r="C31" s="159" t="s">
        <v>129</v>
      </c>
      <c r="D31" s="160"/>
      <c r="E31" s="160"/>
      <c r="F31" s="160"/>
      <c r="G31" s="161"/>
      <c r="H31" s="154"/>
      <c r="I31" s="168"/>
    </row>
    <row r="32" spans="1:9" ht="18" thickBot="1" x14ac:dyDescent="0.25">
      <c r="A32" s="123"/>
      <c r="B32" s="23" t="s">
        <v>19</v>
      </c>
      <c r="C32" s="159" t="s">
        <v>129</v>
      </c>
      <c r="D32" s="160"/>
      <c r="E32" s="160"/>
      <c r="F32" s="160"/>
      <c r="G32" s="161"/>
      <c r="H32" s="155"/>
      <c r="I32" s="169"/>
    </row>
    <row r="33" spans="1:9" ht="17" thickBot="1" x14ac:dyDescent="0.25">
      <c r="A33" s="123"/>
    </row>
    <row r="34" spans="1:9" ht="17" thickBot="1" x14ac:dyDescent="0.25">
      <c r="A34" s="123"/>
      <c r="B34" s="152" t="s">
        <v>143</v>
      </c>
      <c r="C34" s="152"/>
      <c r="D34" s="152"/>
      <c r="E34" s="152"/>
      <c r="F34" s="152"/>
      <c r="G34" s="152"/>
      <c r="H34" s="152"/>
      <c r="I34" s="153"/>
    </row>
    <row r="35" spans="1:9" ht="18" thickBot="1" x14ac:dyDescent="0.25">
      <c r="A35" s="123"/>
      <c r="B35" s="13" t="s">
        <v>144</v>
      </c>
      <c r="C35" s="10" t="s">
        <v>122</v>
      </c>
      <c r="D35" s="19" t="s">
        <v>123</v>
      </c>
      <c r="E35" s="13" t="s">
        <v>124</v>
      </c>
      <c r="F35" s="9" t="s">
        <v>125</v>
      </c>
      <c r="G35" s="9" t="s">
        <v>126</v>
      </c>
      <c r="H35" s="9" t="s">
        <v>127</v>
      </c>
      <c r="I35" s="13" t="s">
        <v>20</v>
      </c>
    </row>
    <row r="36" spans="1:9" ht="18" thickBot="1" x14ac:dyDescent="0.25">
      <c r="A36" s="123"/>
      <c r="B36" s="23" t="s">
        <v>16</v>
      </c>
      <c r="C36" s="39" t="s">
        <v>128</v>
      </c>
      <c r="D36" s="21" t="s">
        <v>235</v>
      </c>
      <c r="E36" s="18" t="s">
        <v>236</v>
      </c>
      <c r="F36" s="72" t="s">
        <v>237</v>
      </c>
      <c r="G36" s="72" t="s">
        <v>238</v>
      </c>
      <c r="H36" s="22" t="s">
        <v>239</v>
      </c>
      <c r="I36" s="154" t="s">
        <v>140</v>
      </c>
    </row>
    <row r="37" spans="1:9" ht="18" thickBot="1" x14ac:dyDescent="0.25">
      <c r="A37" s="123"/>
      <c r="B37" s="23" t="s">
        <v>17</v>
      </c>
      <c r="C37" s="39" t="s">
        <v>128</v>
      </c>
      <c r="D37" s="21" t="s">
        <v>235</v>
      </c>
      <c r="E37" s="18" t="s">
        <v>236</v>
      </c>
      <c r="F37" s="21" t="s">
        <v>237</v>
      </c>
      <c r="G37" s="21" t="s">
        <v>238</v>
      </c>
      <c r="H37" s="21" t="s">
        <v>239</v>
      </c>
      <c r="I37" s="154"/>
    </row>
    <row r="38" spans="1:9" ht="18" thickBot="1" x14ac:dyDescent="0.25">
      <c r="A38" s="123"/>
      <c r="B38" s="23" t="s">
        <v>18</v>
      </c>
      <c r="C38" s="39" t="s">
        <v>129</v>
      </c>
      <c r="D38" s="21" t="s">
        <v>240</v>
      </c>
      <c r="E38" s="18" t="s">
        <v>235</v>
      </c>
      <c r="F38" s="21" t="s">
        <v>241</v>
      </c>
      <c r="G38" s="21" t="s">
        <v>242</v>
      </c>
      <c r="H38" s="21" t="s">
        <v>243</v>
      </c>
      <c r="I38" s="154"/>
    </row>
    <row r="39" spans="1:9" ht="18" thickBot="1" x14ac:dyDescent="0.25">
      <c r="A39" s="124"/>
      <c r="B39" s="23" t="s">
        <v>19</v>
      </c>
      <c r="C39" s="39" t="s">
        <v>129</v>
      </c>
      <c r="D39" s="20" t="s">
        <v>240</v>
      </c>
      <c r="E39" s="71" t="s">
        <v>235</v>
      </c>
      <c r="F39" s="73" t="s">
        <v>241</v>
      </c>
      <c r="G39" s="73" t="s">
        <v>242</v>
      </c>
      <c r="H39" s="21" t="s">
        <v>243</v>
      </c>
      <c r="I39" s="155"/>
    </row>
    <row r="40" spans="1:9" x14ac:dyDescent="0.2">
      <c r="A40" s="37"/>
      <c r="B40" s="38"/>
    </row>
  </sheetData>
  <mergeCells count="45">
    <mergeCell ref="B3:I3"/>
    <mergeCell ref="B9:I9"/>
    <mergeCell ref="B10:I10"/>
    <mergeCell ref="A3:A39"/>
    <mergeCell ref="B7:I7"/>
    <mergeCell ref="B8:I8"/>
    <mergeCell ref="I29:I32"/>
    <mergeCell ref="H29:H32"/>
    <mergeCell ref="H22:H25"/>
    <mergeCell ref="I22:I25"/>
    <mergeCell ref="C21:G21"/>
    <mergeCell ref="C22:G22"/>
    <mergeCell ref="C23:G23"/>
    <mergeCell ref="C24:G24"/>
    <mergeCell ref="C25:G25"/>
    <mergeCell ref="B20:I20"/>
    <mergeCell ref="B12:I12"/>
    <mergeCell ref="H18:I18"/>
    <mergeCell ref="I36:I39"/>
    <mergeCell ref="B27:I27"/>
    <mergeCell ref="C28:G28"/>
    <mergeCell ref="C29:G29"/>
    <mergeCell ref="C30:G30"/>
    <mergeCell ref="C31:G31"/>
    <mergeCell ref="C32:G32"/>
    <mergeCell ref="B34:I34"/>
    <mergeCell ref="C18:E18"/>
    <mergeCell ref="F18:G18"/>
    <mergeCell ref="C13:I13"/>
    <mergeCell ref="A1:I2"/>
    <mergeCell ref="C14:E14"/>
    <mergeCell ref="C15:E15"/>
    <mergeCell ref="C16:E16"/>
    <mergeCell ref="C17:E17"/>
    <mergeCell ref="F14:G14"/>
    <mergeCell ref="F15:G15"/>
    <mergeCell ref="F16:G16"/>
    <mergeCell ref="F17:G17"/>
    <mergeCell ref="H14:I14"/>
    <mergeCell ref="H15:I15"/>
    <mergeCell ref="B4:I4"/>
    <mergeCell ref="B5:I5"/>
    <mergeCell ref="B6:I6"/>
    <mergeCell ref="H16:I16"/>
    <mergeCell ref="H17:I17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workbookViewId="0">
      <selection activeCell="D15" sqref="D15"/>
    </sheetView>
  </sheetViews>
  <sheetFormatPr baseColWidth="10" defaultColWidth="11.5" defaultRowHeight="16" x14ac:dyDescent="0.2"/>
  <cols>
    <col min="2" max="2" width="11.5" style="14"/>
    <col min="3" max="3" width="98.5" style="14" customWidth="1"/>
    <col min="4" max="4" width="39.5" style="14" customWidth="1"/>
  </cols>
  <sheetData>
    <row r="1" spans="1:4" ht="15.75" customHeight="1" x14ac:dyDescent="0.2">
      <c r="A1" s="137" t="s">
        <v>23</v>
      </c>
      <c r="B1" s="138"/>
      <c r="C1" s="138"/>
      <c r="D1" s="139"/>
    </row>
    <row r="2" spans="1:4" ht="16.5" customHeight="1" thickBot="1" x14ac:dyDescent="0.25">
      <c r="A2" s="140"/>
      <c r="B2" s="141"/>
      <c r="C2" s="141"/>
      <c r="D2" s="142"/>
    </row>
    <row r="3" spans="1:4" ht="16.5" customHeight="1" thickBot="1" x14ac:dyDescent="0.25">
      <c r="A3" s="177" t="s">
        <v>23</v>
      </c>
      <c r="B3" s="174" t="s">
        <v>23</v>
      </c>
      <c r="C3" s="175"/>
      <c r="D3" s="176"/>
    </row>
    <row r="4" spans="1:4" ht="17" thickBot="1" x14ac:dyDescent="0.25">
      <c r="A4" s="178"/>
      <c r="B4" s="6" t="s">
        <v>22</v>
      </c>
      <c r="C4" s="7" t="s">
        <v>24</v>
      </c>
      <c r="D4" s="8" t="s">
        <v>25</v>
      </c>
    </row>
    <row r="5" spans="1:4" ht="35" customHeight="1" thickBot="1" x14ac:dyDescent="0.25">
      <c r="A5" s="178"/>
      <c r="B5" s="35">
        <v>1</v>
      </c>
      <c r="C5" s="80" t="s">
        <v>271</v>
      </c>
      <c r="D5" s="41" t="s">
        <v>145</v>
      </c>
    </row>
    <row r="6" spans="1:4" ht="35" customHeight="1" thickBot="1" x14ac:dyDescent="0.25">
      <c r="A6" s="178"/>
      <c r="B6" s="35">
        <v>2</v>
      </c>
      <c r="C6" s="81" t="s">
        <v>272</v>
      </c>
      <c r="D6" s="15"/>
    </row>
    <row r="7" spans="1:4" ht="35" customHeight="1" thickBot="1" x14ac:dyDescent="0.25">
      <c r="A7" s="178"/>
      <c r="B7" s="35">
        <v>3</v>
      </c>
      <c r="C7" s="80" t="s">
        <v>273</v>
      </c>
      <c r="D7" s="40" t="s">
        <v>148</v>
      </c>
    </row>
    <row r="8" spans="1:4" ht="35" customHeight="1" thickBot="1" x14ac:dyDescent="0.25">
      <c r="A8" s="178"/>
      <c r="B8" s="35">
        <v>4</v>
      </c>
      <c r="C8" s="80" t="s">
        <v>274</v>
      </c>
      <c r="D8" s="40" t="s">
        <v>147</v>
      </c>
    </row>
    <row r="9" spans="1:4" ht="28.5" customHeight="1" thickBot="1" x14ac:dyDescent="0.25">
      <c r="A9" s="178"/>
      <c r="B9" s="35">
        <v>5</v>
      </c>
      <c r="C9" s="80" t="s">
        <v>275</v>
      </c>
    </row>
    <row r="10" spans="1:4" ht="48.75" customHeight="1" thickBot="1" x14ac:dyDescent="0.25">
      <c r="A10" s="178"/>
      <c r="B10" s="35">
        <v>6</v>
      </c>
      <c r="C10" s="82" t="s">
        <v>276</v>
      </c>
      <c r="D10" s="40" t="s">
        <v>146</v>
      </c>
    </row>
    <row r="11" spans="1:4" ht="35.25" customHeight="1" thickBot="1" x14ac:dyDescent="0.25">
      <c r="A11" s="178"/>
      <c r="B11" s="35">
        <v>7</v>
      </c>
      <c r="C11" s="82" t="s">
        <v>277</v>
      </c>
      <c r="D11" s="4"/>
    </row>
    <row r="12" spans="1:4" ht="35" customHeight="1" thickBot="1" x14ac:dyDescent="0.25">
      <c r="A12" s="178"/>
      <c r="B12" s="35">
        <v>8</v>
      </c>
      <c r="C12" s="80" t="s">
        <v>278</v>
      </c>
      <c r="D12" s="4"/>
    </row>
    <row r="13" spans="1:4" ht="35" customHeight="1" thickBot="1" x14ac:dyDescent="0.25">
      <c r="A13" s="178"/>
      <c r="B13" s="35">
        <v>9</v>
      </c>
      <c r="C13" s="80" t="s">
        <v>279</v>
      </c>
      <c r="D13" s="4"/>
    </row>
    <row r="14" spans="1:4" ht="16.5" customHeight="1" thickBot="1" x14ac:dyDescent="0.25">
      <c r="A14" s="178"/>
      <c r="B14" s="35">
        <v>10</v>
      </c>
      <c r="C14" s="80" t="s">
        <v>280</v>
      </c>
      <c r="D14" s="4"/>
    </row>
    <row r="15" spans="1:4" x14ac:dyDescent="0.2">
      <c r="C15" s="80"/>
      <c r="D15" s="17"/>
    </row>
    <row r="16" spans="1:4" x14ac:dyDescent="0.2">
      <c r="C16" s="16"/>
    </row>
    <row r="17" spans="3:4" x14ac:dyDescent="0.2">
      <c r="D17" s="2"/>
    </row>
    <row r="18" spans="3:4" x14ac:dyDescent="0.2">
      <c r="C18" s="3"/>
      <c r="D18" s="2"/>
    </row>
    <row r="19" spans="3:4" x14ac:dyDescent="0.2">
      <c r="C19" s="3"/>
      <c r="D19" s="2"/>
    </row>
    <row r="20" spans="3:4" x14ac:dyDescent="0.2">
      <c r="C20" s="3"/>
      <c r="D20" s="2"/>
    </row>
    <row r="21" spans="3:4" x14ac:dyDescent="0.2">
      <c r="C21" s="3"/>
    </row>
    <row r="22" spans="3:4" x14ac:dyDescent="0.2">
      <c r="C22" s="3"/>
      <c r="D22" s="2"/>
    </row>
    <row r="23" spans="3:4" x14ac:dyDescent="0.2">
      <c r="C23" s="3"/>
      <c r="D23" s="2"/>
    </row>
    <row r="24" spans="3:4" x14ac:dyDescent="0.2">
      <c r="C24" s="3"/>
      <c r="D24" s="2"/>
    </row>
    <row r="25" spans="3:4" x14ac:dyDescent="0.2">
      <c r="C25" s="16"/>
    </row>
    <row r="26" spans="3:4" x14ac:dyDescent="0.2">
      <c r="C26" s="16"/>
    </row>
    <row r="27" spans="3:4" x14ac:dyDescent="0.2">
      <c r="C27" s="16"/>
    </row>
    <row r="28" spans="3:4" x14ac:dyDescent="0.2">
      <c r="C28" s="16"/>
    </row>
    <row r="29" spans="3:4" x14ac:dyDescent="0.2">
      <c r="C29" s="16"/>
    </row>
    <row r="30" spans="3:4" x14ac:dyDescent="0.2">
      <c r="C30" s="16"/>
    </row>
    <row r="31" spans="3:4" x14ac:dyDescent="0.2">
      <c r="C31" s="16"/>
    </row>
    <row r="32" spans="3:4" x14ac:dyDescent="0.2">
      <c r="C32" s="16"/>
    </row>
    <row r="33" spans="3:3" x14ac:dyDescent="0.2">
      <c r="C33" s="16"/>
    </row>
    <row r="34" spans="3:3" x14ac:dyDescent="0.2">
      <c r="C34" s="16"/>
    </row>
    <row r="35" spans="3:3" x14ac:dyDescent="0.2">
      <c r="C35" s="16"/>
    </row>
    <row r="36" spans="3:3" x14ac:dyDescent="0.2">
      <c r="C36" s="16"/>
    </row>
    <row r="37" spans="3:3" x14ac:dyDescent="0.2">
      <c r="C37" s="16"/>
    </row>
    <row r="38" spans="3:3" x14ac:dyDescent="0.2">
      <c r="C38" s="16"/>
    </row>
    <row r="39" spans="3:3" x14ac:dyDescent="0.2">
      <c r="C39" s="16"/>
    </row>
    <row r="40" spans="3:3" x14ac:dyDescent="0.2">
      <c r="C40" s="16"/>
    </row>
    <row r="41" spans="3:3" x14ac:dyDescent="0.2">
      <c r="C41" s="16"/>
    </row>
    <row r="42" spans="3:3" x14ac:dyDescent="0.2">
      <c r="C42" s="16"/>
    </row>
    <row r="43" spans="3:3" x14ac:dyDescent="0.2">
      <c r="C43" s="16"/>
    </row>
    <row r="44" spans="3:3" x14ac:dyDescent="0.2">
      <c r="C44" s="16"/>
    </row>
    <row r="45" spans="3:3" x14ac:dyDescent="0.2">
      <c r="C45" s="16"/>
    </row>
    <row r="46" spans="3:3" x14ac:dyDescent="0.2">
      <c r="C46" s="16"/>
    </row>
  </sheetData>
  <mergeCells count="3">
    <mergeCell ref="B3:D3"/>
    <mergeCell ref="A1:D2"/>
    <mergeCell ref="A3:A14"/>
  </mergeCells>
  <hyperlinks>
    <hyperlink ref="D7" location="'Extraction - Overview'!C14:C18" display="Extraction - Overview'!C14" xr:uid="{00000000-0004-0000-0300-000000000000}"/>
    <hyperlink ref="D8" location="'Extraction - Overview'!F14:F18" display="Extraction - Overview'!F14" xr:uid="{00000000-0004-0000-0300-000001000000}"/>
    <hyperlink ref="D10" location="'Extraction - Overview'!H14:H18" display="Extraction - Overview'!H14" xr:uid="{00000000-0004-0000-0300-000002000000}"/>
    <hyperlink ref="D5" location="'Extraction - Overview'!B34:I39" display="Extraction - Overview'!B34" xr:uid="{00000000-0004-0000-0300-000003000000}"/>
  </hyperlink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7"/>
  <sheetViews>
    <sheetView topLeftCell="A42" workbookViewId="0">
      <selection activeCell="C58" sqref="C58"/>
    </sheetView>
  </sheetViews>
  <sheetFormatPr baseColWidth="10" defaultColWidth="11.5" defaultRowHeight="16" x14ac:dyDescent="0.2"/>
  <cols>
    <col min="2" max="2" width="42.5" style="14" customWidth="1"/>
    <col min="3" max="3" width="59.5" style="14" customWidth="1"/>
    <col min="4" max="4" width="11.5" style="14"/>
    <col min="5" max="5" width="14.5" style="14" bestFit="1" customWidth="1"/>
    <col min="6" max="6" width="8.83203125" style="14" bestFit="1" customWidth="1"/>
    <col min="7" max="7" width="11.5" style="14"/>
  </cols>
  <sheetData>
    <row r="1" spans="1:7" ht="15.75" customHeight="1" x14ac:dyDescent="0.2">
      <c r="A1" s="187" t="s">
        <v>132</v>
      </c>
      <c r="B1" s="188"/>
      <c r="C1" s="188"/>
      <c r="D1" s="188"/>
      <c r="E1" s="188"/>
      <c r="F1" s="188"/>
      <c r="G1" s="189"/>
    </row>
    <row r="2" spans="1:7" ht="16.5" customHeight="1" thickBot="1" x14ac:dyDescent="0.25">
      <c r="A2" s="190"/>
      <c r="B2" s="191"/>
      <c r="C2" s="191"/>
      <c r="D2" s="191"/>
      <c r="E2" s="191"/>
      <c r="F2" s="191"/>
      <c r="G2" s="192"/>
    </row>
    <row r="3" spans="1:7" ht="27" customHeight="1" thickBot="1" x14ac:dyDescent="0.25">
      <c r="A3" s="193" t="s">
        <v>132</v>
      </c>
      <c r="B3" s="194" t="s">
        <v>133</v>
      </c>
      <c r="C3" s="185"/>
      <c r="D3" s="185"/>
      <c r="E3" s="185"/>
      <c r="F3" s="185"/>
      <c r="G3" s="186"/>
    </row>
    <row r="4" spans="1:7" x14ac:dyDescent="0.2">
      <c r="A4" s="193"/>
      <c r="B4" s="195"/>
      <c r="C4" s="148"/>
      <c r="D4" s="148"/>
      <c r="E4" s="148"/>
      <c r="F4" s="148"/>
      <c r="G4" s="149"/>
    </row>
    <row r="5" spans="1:7" x14ac:dyDescent="0.2">
      <c r="A5" s="193"/>
      <c r="B5" s="196"/>
      <c r="C5" s="150"/>
      <c r="D5" s="150"/>
      <c r="E5" s="150"/>
      <c r="F5" s="150"/>
      <c r="G5" s="151"/>
    </row>
    <row r="6" spans="1:7" x14ac:dyDescent="0.2">
      <c r="A6" s="193"/>
      <c r="B6" s="196"/>
      <c r="C6" s="150"/>
      <c r="D6" s="150"/>
      <c r="E6" s="150"/>
      <c r="F6" s="150"/>
      <c r="G6" s="151"/>
    </row>
    <row r="7" spans="1:7" ht="17" thickBot="1" x14ac:dyDescent="0.25">
      <c r="A7" s="193"/>
      <c r="B7" s="197"/>
      <c r="C7" s="165"/>
      <c r="D7" s="165"/>
      <c r="E7" s="165"/>
      <c r="F7" s="165"/>
      <c r="G7" s="166"/>
    </row>
    <row r="8" spans="1:7" ht="17" thickBot="1" x14ac:dyDescent="0.25">
      <c r="A8" s="193"/>
    </row>
    <row r="9" spans="1:7" ht="17" thickBot="1" x14ac:dyDescent="0.25">
      <c r="A9" s="193"/>
      <c r="B9" s="174" t="s">
        <v>134</v>
      </c>
      <c r="C9" s="152"/>
      <c r="D9" s="152"/>
      <c r="E9" s="152"/>
      <c r="F9" s="152"/>
      <c r="G9" s="153"/>
    </row>
    <row r="10" spans="1:7" ht="18" thickBot="1" x14ac:dyDescent="0.25">
      <c r="A10" s="193"/>
      <c r="B10" s="13" t="s">
        <v>102</v>
      </c>
      <c r="C10" s="162" t="s">
        <v>26</v>
      </c>
      <c r="D10" s="146"/>
      <c r="E10" s="146"/>
      <c r="F10" s="146"/>
      <c r="G10" s="147"/>
    </row>
    <row r="11" spans="1:7" ht="18" thickBot="1" x14ac:dyDescent="0.25">
      <c r="A11" s="193"/>
      <c r="B11" s="25" t="s">
        <v>27</v>
      </c>
      <c r="C11" s="159" t="s">
        <v>281</v>
      </c>
      <c r="D11" s="160"/>
      <c r="E11" s="160"/>
      <c r="F11" s="160"/>
      <c r="G11" s="161"/>
    </row>
    <row r="12" spans="1:7" ht="18" thickBot="1" x14ac:dyDescent="0.25">
      <c r="A12" s="193"/>
      <c r="B12" s="25" t="s">
        <v>28</v>
      </c>
      <c r="C12" s="159" t="s">
        <v>282</v>
      </c>
      <c r="D12" s="160"/>
      <c r="E12" s="160"/>
      <c r="F12" s="160"/>
      <c r="G12" s="161"/>
    </row>
    <row r="13" spans="1:7" ht="18" thickBot="1" x14ac:dyDescent="0.25">
      <c r="A13" s="193"/>
      <c r="B13" s="25" t="s">
        <v>29</v>
      </c>
      <c r="C13" s="159" t="s">
        <v>283</v>
      </c>
      <c r="D13" s="160"/>
      <c r="E13" s="160"/>
      <c r="F13" s="160"/>
      <c r="G13" s="161"/>
    </row>
    <row r="14" spans="1:7" ht="18" thickBot="1" x14ac:dyDescent="0.25">
      <c r="A14" s="193"/>
      <c r="B14" s="25" t="s">
        <v>30</v>
      </c>
      <c r="C14" s="159" t="s">
        <v>258</v>
      </c>
      <c r="D14" s="160"/>
      <c r="E14" s="160"/>
      <c r="F14" s="160"/>
      <c r="G14" s="161"/>
    </row>
    <row r="15" spans="1:7" ht="18" thickBot="1" x14ac:dyDescent="0.25">
      <c r="A15" s="193"/>
      <c r="B15" s="25" t="s">
        <v>31</v>
      </c>
      <c r="C15" s="159" t="s">
        <v>284</v>
      </c>
      <c r="D15" s="160"/>
      <c r="E15" s="160"/>
      <c r="F15" s="160"/>
      <c r="G15" s="161"/>
    </row>
    <row r="16" spans="1:7" ht="18" thickBot="1" x14ac:dyDescent="0.25">
      <c r="A16" s="193"/>
      <c r="B16" s="25" t="s">
        <v>32</v>
      </c>
      <c r="C16" s="159" t="s">
        <v>286</v>
      </c>
      <c r="D16" s="160"/>
      <c r="E16" s="160"/>
      <c r="F16" s="160"/>
      <c r="G16" s="161"/>
    </row>
    <row r="17" spans="1:7" ht="35" customHeight="1" thickBot="1" x14ac:dyDescent="0.25">
      <c r="A17" s="193"/>
      <c r="B17" s="25" t="s">
        <v>33</v>
      </c>
      <c r="C17" s="159" t="s">
        <v>285</v>
      </c>
      <c r="D17" s="160"/>
      <c r="E17" s="160"/>
      <c r="F17" s="160"/>
      <c r="G17" s="161"/>
    </row>
    <row r="18" spans="1:7" ht="18" thickBot="1" x14ac:dyDescent="0.25">
      <c r="A18" s="193"/>
      <c r="B18" s="25" t="s">
        <v>34</v>
      </c>
      <c r="C18" s="159" t="s">
        <v>287</v>
      </c>
      <c r="D18" s="160"/>
      <c r="E18" s="160"/>
      <c r="F18" s="160"/>
      <c r="G18" s="161"/>
    </row>
    <row r="19" spans="1:7" ht="18" thickBot="1" x14ac:dyDescent="0.25">
      <c r="A19" s="193"/>
      <c r="B19" s="25" t="s">
        <v>35</v>
      </c>
      <c r="C19" s="159" t="s">
        <v>288</v>
      </c>
      <c r="D19" s="160"/>
      <c r="E19" s="160"/>
      <c r="F19" s="160"/>
      <c r="G19" s="161"/>
    </row>
    <row r="20" spans="1:7" ht="35" customHeight="1" thickBot="1" x14ac:dyDescent="0.25">
      <c r="A20" s="193"/>
      <c r="B20" s="25" t="s">
        <v>36</v>
      </c>
      <c r="C20" s="159" t="s">
        <v>289</v>
      </c>
      <c r="D20" s="160"/>
      <c r="E20" s="160"/>
      <c r="F20" s="160"/>
      <c r="G20" s="161"/>
    </row>
    <row r="21" spans="1:7" ht="17" thickBot="1" x14ac:dyDescent="0.25">
      <c r="A21" s="193"/>
    </row>
    <row r="22" spans="1:7" ht="17" thickBot="1" x14ac:dyDescent="0.25">
      <c r="A22" s="193"/>
      <c r="B22" s="174" t="s">
        <v>135</v>
      </c>
      <c r="C22" s="152"/>
      <c r="D22" s="152"/>
      <c r="E22" s="152"/>
      <c r="F22" s="152"/>
      <c r="G22" s="153"/>
    </row>
    <row r="23" spans="1:7" ht="17" thickBot="1" x14ac:dyDescent="0.25">
      <c r="A23" s="193"/>
      <c r="B23" s="36" t="s">
        <v>101</v>
      </c>
      <c r="C23" s="19" t="s">
        <v>37</v>
      </c>
      <c r="D23" s="183" t="s">
        <v>38</v>
      </c>
      <c r="E23" s="184"/>
      <c r="F23" s="183" t="s">
        <v>149</v>
      </c>
      <c r="G23" s="184"/>
    </row>
    <row r="24" spans="1:7" ht="17" thickBot="1" x14ac:dyDescent="0.25">
      <c r="A24" s="193"/>
      <c r="B24" s="33">
        <v>0</v>
      </c>
      <c r="C24" s="21">
        <v>60</v>
      </c>
      <c r="D24" s="179">
        <v>40</v>
      </c>
      <c r="E24" s="180"/>
      <c r="F24" s="179">
        <v>400</v>
      </c>
      <c r="G24" s="180"/>
    </row>
    <row r="25" spans="1:7" ht="17" thickBot="1" x14ac:dyDescent="0.25">
      <c r="A25" s="193"/>
      <c r="B25" s="33">
        <v>2</v>
      </c>
      <c r="C25" s="21">
        <v>57</v>
      </c>
      <c r="D25" s="179">
        <v>43</v>
      </c>
      <c r="E25" s="180"/>
      <c r="F25" s="179">
        <v>400</v>
      </c>
      <c r="G25" s="180"/>
    </row>
    <row r="26" spans="1:7" ht="17" thickBot="1" x14ac:dyDescent="0.25">
      <c r="A26" s="193"/>
      <c r="B26" s="33">
        <v>2.1</v>
      </c>
      <c r="C26" s="21">
        <v>50</v>
      </c>
      <c r="D26" s="179">
        <v>50</v>
      </c>
      <c r="E26" s="180"/>
      <c r="F26" s="179">
        <v>400</v>
      </c>
      <c r="G26" s="180"/>
    </row>
    <row r="27" spans="1:7" ht="17" thickBot="1" x14ac:dyDescent="0.25">
      <c r="A27" s="193"/>
      <c r="B27" s="33">
        <v>12</v>
      </c>
      <c r="C27" s="21">
        <v>46</v>
      </c>
      <c r="D27" s="179">
        <v>54</v>
      </c>
      <c r="E27" s="180"/>
      <c r="F27" s="179">
        <v>400</v>
      </c>
      <c r="G27" s="180"/>
    </row>
    <row r="28" spans="1:7" ht="17" thickBot="1" x14ac:dyDescent="0.25">
      <c r="A28" s="193"/>
      <c r="B28" s="33">
        <v>12.1</v>
      </c>
      <c r="C28" s="21">
        <v>30</v>
      </c>
      <c r="D28" s="179">
        <v>70</v>
      </c>
      <c r="E28" s="180"/>
      <c r="F28" s="179">
        <v>400</v>
      </c>
      <c r="G28" s="180"/>
    </row>
    <row r="29" spans="1:7" ht="17" thickBot="1" x14ac:dyDescent="0.25">
      <c r="A29" s="193"/>
      <c r="B29" s="33">
        <v>18</v>
      </c>
      <c r="C29" s="21">
        <v>1</v>
      </c>
      <c r="D29" s="179">
        <v>99</v>
      </c>
      <c r="E29" s="180"/>
      <c r="F29" s="179">
        <v>400</v>
      </c>
      <c r="G29" s="180"/>
    </row>
    <row r="30" spans="1:7" ht="17" thickBot="1" x14ac:dyDescent="0.25">
      <c r="A30" s="193"/>
      <c r="B30" s="33">
        <v>18.100000000000001</v>
      </c>
      <c r="C30" s="21">
        <v>60</v>
      </c>
      <c r="D30" s="179">
        <v>40</v>
      </c>
      <c r="E30" s="180"/>
      <c r="F30" s="179">
        <v>400</v>
      </c>
      <c r="G30" s="180"/>
    </row>
    <row r="31" spans="1:7" ht="16.5" customHeight="1" thickBot="1" x14ac:dyDescent="0.25">
      <c r="A31" s="193"/>
      <c r="B31" s="33">
        <v>20</v>
      </c>
      <c r="C31" s="21">
        <v>60</v>
      </c>
      <c r="D31" s="179">
        <v>40</v>
      </c>
      <c r="E31" s="180"/>
      <c r="F31" s="181">
        <v>400</v>
      </c>
      <c r="G31" s="182"/>
    </row>
    <row r="32" spans="1:7" ht="17" thickBot="1" x14ac:dyDescent="0.25">
      <c r="A32" s="193"/>
    </row>
    <row r="33" spans="1:7" ht="17" thickBot="1" x14ac:dyDescent="0.25">
      <c r="A33" s="193"/>
      <c r="B33" s="185" t="s">
        <v>150</v>
      </c>
      <c r="C33" s="185"/>
      <c r="D33" s="185"/>
      <c r="E33" s="185"/>
      <c r="F33" s="185"/>
      <c r="G33" s="186"/>
    </row>
    <row r="34" spans="1:7" ht="18" thickBot="1" x14ac:dyDescent="0.25">
      <c r="A34" s="193"/>
      <c r="B34" s="25" t="s">
        <v>39</v>
      </c>
      <c r="C34" s="159" t="s">
        <v>290</v>
      </c>
      <c r="D34" s="160"/>
      <c r="E34" s="160"/>
      <c r="F34" s="160"/>
      <c r="G34" s="161"/>
    </row>
    <row r="35" spans="1:7" ht="18" thickBot="1" x14ac:dyDescent="0.25">
      <c r="A35" s="193"/>
      <c r="B35" s="25" t="s">
        <v>40</v>
      </c>
      <c r="C35" s="159" t="s">
        <v>291</v>
      </c>
      <c r="D35" s="160"/>
      <c r="E35" s="160"/>
      <c r="F35" s="160"/>
      <c r="G35" s="161"/>
    </row>
    <row r="36" spans="1:7" ht="18" thickBot="1" x14ac:dyDescent="0.25">
      <c r="A36" s="193"/>
      <c r="B36" s="25" t="s">
        <v>41</v>
      </c>
      <c r="C36" s="159" t="s">
        <v>292</v>
      </c>
      <c r="D36" s="160"/>
      <c r="E36" s="160"/>
      <c r="F36" s="160"/>
      <c r="G36" s="161"/>
    </row>
    <row r="37" spans="1:7" ht="18" thickBot="1" x14ac:dyDescent="0.25">
      <c r="A37" s="193"/>
      <c r="B37" s="25" t="s">
        <v>42</v>
      </c>
      <c r="C37" s="159" t="s">
        <v>293</v>
      </c>
      <c r="D37" s="160"/>
      <c r="E37" s="160"/>
      <c r="F37" s="160"/>
      <c r="G37" s="161"/>
    </row>
    <row r="38" spans="1:7" ht="18" thickBot="1" x14ac:dyDescent="0.25">
      <c r="A38" s="193"/>
      <c r="B38" s="25" t="s">
        <v>43</v>
      </c>
      <c r="C38" s="159" t="s">
        <v>294</v>
      </c>
      <c r="D38" s="160"/>
      <c r="E38" s="160"/>
      <c r="F38" s="160"/>
      <c r="G38" s="161"/>
    </row>
    <row r="39" spans="1:7" ht="18" thickBot="1" x14ac:dyDescent="0.25">
      <c r="A39" s="193"/>
      <c r="B39" s="25" t="s">
        <v>44</v>
      </c>
      <c r="C39" s="159" t="s">
        <v>295</v>
      </c>
      <c r="D39" s="160"/>
      <c r="E39" s="160"/>
      <c r="F39" s="160"/>
      <c r="G39" s="161"/>
    </row>
    <row r="40" spans="1:7" ht="18" thickBot="1" x14ac:dyDescent="0.25">
      <c r="A40" s="193"/>
      <c r="B40" s="25" t="s">
        <v>45</v>
      </c>
      <c r="C40" s="159" t="s">
        <v>296</v>
      </c>
      <c r="D40" s="160"/>
      <c r="E40" s="160"/>
      <c r="F40" s="160"/>
      <c r="G40" s="161"/>
    </row>
    <row r="41" spans="1:7" ht="18" thickBot="1" x14ac:dyDescent="0.25">
      <c r="A41" s="193"/>
      <c r="B41" s="25" t="s">
        <v>46</v>
      </c>
      <c r="C41" s="159" t="s">
        <v>297</v>
      </c>
      <c r="D41" s="160"/>
      <c r="E41" s="160"/>
      <c r="F41" s="160"/>
      <c r="G41" s="161"/>
    </row>
    <row r="42" spans="1:7" ht="18" thickBot="1" x14ac:dyDescent="0.25">
      <c r="A42" s="193"/>
      <c r="B42" s="25" t="s">
        <v>47</v>
      </c>
      <c r="C42" s="159" t="s">
        <v>298</v>
      </c>
      <c r="D42" s="160"/>
      <c r="E42" s="160"/>
      <c r="F42" s="160"/>
      <c r="G42" s="161"/>
    </row>
    <row r="43" spans="1:7" ht="18" thickBot="1" x14ac:dyDescent="0.25">
      <c r="A43" s="193"/>
      <c r="B43" s="25" t="s">
        <v>151</v>
      </c>
      <c r="C43" s="159" t="s">
        <v>299</v>
      </c>
      <c r="D43" s="160"/>
      <c r="E43" s="160"/>
      <c r="F43" s="160"/>
      <c r="G43" s="161"/>
    </row>
    <row r="44" spans="1:7" ht="17" thickBot="1" x14ac:dyDescent="0.25">
      <c r="A44" s="193"/>
    </row>
    <row r="45" spans="1:7" ht="17" thickBot="1" x14ac:dyDescent="0.25">
      <c r="A45" s="193"/>
      <c r="B45" s="185" t="s">
        <v>152</v>
      </c>
      <c r="C45" s="185"/>
      <c r="D45" s="185"/>
      <c r="E45" s="185"/>
      <c r="F45" s="185"/>
      <c r="G45" s="186"/>
    </row>
    <row r="46" spans="1:7" ht="35" thickBot="1" x14ac:dyDescent="0.25">
      <c r="A46" s="193"/>
      <c r="B46" s="10" t="s">
        <v>49</v>
      </c>
      <c r="C46" s="10" t="s">
        <v>50</v>
      </c>
      <c r="D46" s="10" t="s">
        <v>51</v>
      </c>
      <c r="E46" s="10" t="s">
        <v>50</v>
      </c>
      <c r="F46" s="10" t="s">
        <v>52</v>
      </c>
      <c r="G46" s="10" t="s">
        <v>48</v>
      </c>
    </row>
    <row r="47" spans="1:7" ht="17" x14ac:dyDescent="0.2">
      <c r="A47" s="193"/>
      <c r="B47" s="198" t="s">
        <v>16</v>
      </c>
      <c r="C47" s="5" t="s">
        <v>53</v>
      </c>
      <c r="D47" s="200" t="s">
        <v>54</v>
      </c>
      <c r="E47" s="167" t="s">
        <v>55</v>
      </c>
      <c r="F47" s="167" t="s">
        <v>300</v>
      </c>
      <c r="G47" s="167">
        <v>40</v>
      </c>
    </row>
    <row r="48" spans="1:7" ht="20" thickBot="1" x14ac:dyDescent="0.25">
      <c r="A48" s="193"/>
      <c r="B48" s="199"/>
      <c r="C48" s="1" t="s">
        <v>65</v>
      </c>
      <c r="D48" s="201"/>
      <c r="E48" s="169"/>
      <c r="F48" s="169"/>
      <c r="G48" s="169"/>
    </row>
    <row r="49" spans="1:7" ht="17" x14ac:dyDescent="0.2">
      <c r="A49" s="193"/>
      <c r="B49" s="198" t="s">
        <v>17</v>
      </c>
      <c r="C49" s="5" t="s">
        <v>56</v>
      </c>
      <c r="D49" s="200" t="s">
        <v>57</v>
      </c>
      <c r="E49" s="167" t="s">
        <v>58</v>
      </c>
      <c r="F49" s="167" t="s">
        <v>301</v>
      </c>
      <c r="G49" s="167">
        <v>40</v>
      </c>
    </row>
    <row r="50" spans="1:7" ht="20" thickBot="1" x14ac:dyDescent="0.25">
      <c r="A50" s="193"/>
      <c r="B50" s="199"/>
      <c r="C50" s="1" t="s">
        <v>66</v>
      </c>
      <c r="D50" s="201"/>
      <c r="E50" s="169"/>
      <c r="F50" s="169"/>
      <c r="G50" s="169"/>
    </row>
    <row r="51" spans="1:7" ht="17" x14ac:dyDescent="0.2">
      <c r="A51" s="193"/>
      <c r="B51" s="198" t="s">
        <v>18</v>
      </c>
      <c r="C51" s="5" t="s">
        <v>59</v>
      </c>
      <c r="D51" s="200" t="s">
        <v>60</v>
      </c>
      <c r="E51" s="167" t="s">
        <v>61</v>
      </c>
      <c r="F51" s="167" t="s">
        <v>302</v>
      </c>
      <c r="G51" s="167">
        <v>40</v>
      </c>
    </row>
    <row r="52" spans="1:7" ht="20" thickBot="1" x14ac:dyDescent="0.25">
      <c r="A52" s="193"/>
      <c r="B52" s="199"/>
      <c r="C52" s="1" t="s">
        <v>67</v>
      </c>
      <c r="D52" s="201"/>
      <c r="E52" s="169"/>
      <c r="F52" s="169"/>
      <c r="G52" s="169"/>
    </row>
    <row r="53" spans="1:7" ht="17" x14ac:dyDescent="0.2">
      <c r="A53" s="193"/>
      <c r="B53" s="198" t="s">
        <v>19</v>
      </c>
      <c r="C53" s="5" t="s">
        <v>62</v>
      </c>
      <c r="D53" s="200" t="s">
        <v>63</v>
      </c>
      <c r="E53" s="167" t="s">
        <v>64</v>
      </c>
      <c r="F53" s="167" t="s">
        <v>303</v>
      </c>
      <c r="G53" s="167">
        <v>40</v>
      </c>
    </row>
    <row r="54" spans="1:7" ht="20" thickBot="1" x14ac:dyDescent="0.25">
      <c r="A54" s="193"/>
      <c r="B54" s="199"/>
      <c r="C54" s="1" t="s">
        <v>68</v>
      </c>
      <c r="D54" s="201"/>
      <c r="E54" s="169"/>
      <c r="F54" s="169"/>
      <c r="G54" s="169"/>
    </row>
    <row r="55" spans="1:7" ht="35" customHeight="1" thickBot="1" x14ac:dyDescent="0.25">
      <c r="A55" s="193"/>
    </row>
    <row r="56" spans="1:7" ht="17" thickBot="1" x14ac:dyDescent="0.25">
      <c r="B56" s="185" t="s">
        <v>136</v>
      </c>
      <c r="C56" s="185"/>
      <c r="D56" s="185"/>
      <c r="E56" s="185"/>
      <c r="F56" s="185"/>
      <c r="G56" s="186"/>
    </row>
    <row r="57" spans="1:7" ht="18" thickBot="1" x14ac:dyDescent="0.25">
      <c r="B57" s="25" t="s">
        <v>69</v>
      </c>
      <c r="C57" s="143" t="s">
        <v>304</v>
      </c>
      <c r="D57" s="144"/>
      <c r="E57" s="144"/>
      <c r="F57" s="144"/>
      <c r="G57" s="145"/>
    </row>
  </sheetData>
  <mergeCells count="72">
    <mergeCell ref="C39:G39"/>
    <mergeCell ref="C40:G40"/>
    <mergeCell ref="C34:G34"/>
    <mergeCell ref="C35:G35"/>
    <mergeCell ref="C36:G36"/>
    <mergeCell ref="C37:G37"/>
    <mergeCell ref="C38:G38"/>
    <mergeCell ref="B45:G45"/>
    <mergeCell ref="B47:B48"/>
    <mergeCell ref="D47:D48"/>
    <mergeCell ref="E47:E48"/>
    <mergeCell ref="F47:F48"/>
    <mergeCell ref="G47:G48"/>
    <mergeCell ref="B51:B52"/>
    <mergeCell ref="D51:D52"/>
    <mergeCell ref="E51:E52"/>
    <mergeCell ref="F51:F52"/>
    <mergeCell ref="G51:G52"/>
    <mergeCell ref="B49:B50"/>
    <mergeCell ref="D49:D50"/>
    <mergeCell ref="E49:E50"/>
    <mergeCell ref="F49:F50"/>
    <mergeCell ref="G49:G50"/>
    <mergeCell ref="C57:G57"/>
    <mergeCell ref="B53:B54"/>
    <mergeCell ref="D53:D54"/>
    <mergeCell ref="E53:E54"/>
    <mergeCell ref="F53:F54"/>
    <mergeCell ref="B56:G56"/>
    <mergeCell ref="G53:G54"/>
    <mergeCell ref="C41:G41"/>
    <mergeCell ref="C42:G42"/>
    <mergeCell ref="C43:G43"/>
    <mergeCell ref="B33:G33"/>
    <mergeCell ref="A1:G2"/>
    <mergeCell ref="A3:A55"/>
    <mergeCell ref="B3:G3"/>
    <mergeCell ref="B4:G4"/>
    <mergeCell ref="B5:G5"/>
    <mergeCell ref="B6:G6"/>
    <mergeCell ref="B7:G7"/>
    <mergeCell ref="B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B22:G22"/>
    <mergeCell ref="D23:E23"/>
    <mergeCell ref="D24:E24"/>
    <mergeCell ref="F23:G23"/>
    <mergeCell ref="F24:G24"/>
    <mergeCell ref="F25:G25"/>
    <mergeCell ref="F26:G26"/>
    <mergeCell ref="F27:G27"/>
    <mergeCell ref="F28:G28"/>
    <mergeCell ref="F31:G31"/>
    <mergeCell ref="F29:G29"/>
    <mergeCell ref="F30:G30"/>
    <mergeCell ref="D25:E25"/>
    <mergeCell ref="D26:E26"/>
    <mergeCell ref="D27:E27"/>
    <mergeCell ref="D28:E28"/>
    <mergeCell ref="D31:E31"/>
    <mergeCell ref="D29:E29"/>
    <mergeCell ref="D30:E30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3"/>
  <sheetViews>
    <sheetView topLeftCell="A58" workbookViewId="0">
      <selection activeCell="D82" sqref="D82:K82"/>
    </sheetView>
  </sheetViews>
  <sheetFormatPr baseColWidth="10" defaultColWidth="11.5" defaultRowHeight="15" x14ac:dyDescent="0.2"/>
  <cols>
    <col min="2" max="2" width="8.5" bestFit="1" customWidth="1"/>
    <col min="3" max="3" width="13.83203125" bestFit="1" customWidth="1"/>
    <col min="4" max="4" width="15" customWidth="1"/>
  </cols>
  <sheetData>
    <row r="1" spans="1:11" s="43" customFormat="1" ht="35" customHeight="1" thickBot="1" x14ac:dyDescent="0.25">
      <c r="A1" s="205" t="s">
        <v>154</v>
      </c>
      <c r="B1" s="206"/>
      <c r="C1" s="206"/>
      <c r="D1" s="206"/>
      <c r="E1" s="206"/>
      <c r="F1" s="206"/>
      <c r="G1" s="206"/>
      <c r="H1" s="206"/>
      <c r="I1" s="206"/>
      <c r="J1" s="206"/>
      <c r="K1" s="207"/>
    </row>
    <row r="2" spans="1:11" ht="16.5" customHeight="1" thickBot="1" x14ac:dyDescent="0.25">
      <c r="A2" s="214" t="s">
        <v>154</v>
      </c>
      <c r="B2" s="208" t="s">
        <v>179</v>
      </c>
      <c r="C2" s="209"/>
      <c r="D2" s="209"/>
      <c r="E2" s="209"/>
      <c r="F2" s="209"/>
      <c r="G2" s="209"/>
      <c r="H2" s="209"/>
      <c r="I2" s="209"/>
      <c r="J2" s="209"/>
      <c r="K2" s="210"/>
    </row>
    <row r="3" spans="1:11" ht="17" thickBot="1" x14ac:dyDescent="0.25">
      <c r="A3" s="215"/>
      <c r="B3" s="44" t="s">
        <v>178</v>
      </c>
      <c r="C3" s="6" t="s">
        <v>177</v>
      </c>
      <c r="D3" s="211" t="s">
        <v>176</v>
      </c>
      <c r="E3" s="212"/>
      <c r="F3" s="212"/>
      <c r="G3" s="212"/>
      <c r="H3" s="212"/>
      <c r="I3" s="212"/>
      <c r="J3" s="212"/>
      <c r="K3" s="213"/>
    </row>
    <row r="4" spans="1:11" ht="17" thickBot="1" x14ac:dyDescent="0.25">
      <c r="A4" s="215"/>
      <c r="B4" s="45">
        <v>1</v>
      </c>
      <c r="C4" t="s">
        <v>155</v>
      </c>
      <c r="D4" s="202"/>
      <c r="E4" s="203"/>
      <c r="F4" s="203"/>
      <c r="G4" s="203"/>
      <c r="H4" s="203"/>
      <c r="I4" s="203"/>
      <c r="J4" s="203"/>
      <c r="K4" s="204"/>
    </row>
    <row r="5" spans="1:11" ht="17" thickBot="1" x14ac:dyDescent="0.25">
      <c r="A5" s="215"/>
      <c r="B5" s="45">
        <v>2</v>
      </c>
      <c r="C5" t="s">
        <v>305</v>
      </c>
      <c r="D5" s="202"/>
      <c r="E5" s="203"/>
      <c r="F5" s="203"/>
      <c r="G5" s="203"/>
      <c r="H5" s="203"/>
      <c r="I5" s="203"/>
      <c r="J5" s="203"/>
      <c r="K5" s="204"/>
    </row>
    <row r="6" spans="1:11" ht="17" thickBot="1" x14ac:dyDescent="0.25">
      <c r="A6" s="215"/>
      <c r="B6" s="45">
        <v>3</v>
      </c>
      <c r="C6" t="s">
        <v>306</v>
      </c>
      <c r="D6" s="202"/>
      <c r="E6" s="203"/>
      <c r="F6" s="203"/>
      <c r="G6" s="203"/>
      <c r="H6" s="203"/>
      <c r="I6" s="203"/>
      <c r="J6" s="203"/>
      <c r="K6" s="204"/>
    </row>
    <row r="7" spans="1:11" ht="17" thickBot="1" x14ac:dyDescent="0.25">
      <c r="A7" s="215"/>
      <c r="B7" s="45">
        <v>4</v>
      </c>
      <c r="C7" t="s">
        <v>307</v>
      </c>
      <c r="D7" s="202"/>
      <c r="E7" s="203"/>
      <c r="F7" s="203"/>
      <c r="G7" s="203"/>
      <c r="H7" s="203"/>
      <c r="I7" s="203"/>
      <c r="J7" s="203"/>
      <c r="K7" s="204"/>
    </row>
    <row r="8" spans="1:11" ht="17" thickBot="1" x14ac:dyDescent="0.25">
      <c r="A8" s="215"/>
      <c r="B8" s="45">
        <v>5</v>
      </c>
      <c r="C8" t="s">
        <v>308</v>
      </c>
      <c r="D8" s="202"/>
      <c r="E8" s="203"/>
      <c r="F8" s="203"/>
      <c r="G8" s="203"/>
      <c r="H8" s="203"/>
      <c r="I8" s="203"/>
      <c r="J8" s="203"/>
      <c r="K8" s="204"/>
    </row>
    <row r="9" spans="1:11" ht="17" thickBot="1" x14ac:dyDescent="0.25">
      <c r="A9" s="215"/>
      <c r="B9" s="45">
        <v>6</v>
      </c>
      <c r="C9" t="s">
        <v>309</v>
      </c>
      <c r="D9" s="202"/>
      <c r="E9" s="203"/>
      <c r="F9" s="203"/>
      <c r="G9" s="203"/>
      <c r="H9" s="203"/>
      <c r="I9" s="203"/>
      <c r="J9" s="203"/>
      <c r="K9" s="204"/>
    </row>
    <row r="10" spans="1:11" ht="17" thickBot="1" x14ac:dyDescent="0.25">
      <c r="A10" s="215"/>
      <c r="B10" s="45">
        <v>7</v>
      </c>
      <c r="C10" t="s">
        <v>310</v>
      </c>
      <c r="D10" s="202"/>
      <c r="E10" s="203"/>
      <c r="F10" s="203"/>
      <c r="G10" s="203"/>
      <c r="H10" s="203"/>
      <c r="I10" s="203"/>
      <c r="J10" s="203"/>
      <c r="K10" s="204"/>
    </row>
    <row r="11" spans="1:11" ht="17" thickBot="1" x14ac:dyDescent="0.25">
      <c r="A11" s="215"/>
      <c r="B11" s="45">
        <v>8</v>
      </c>
      <c r="C11" t="s">
        <v>311</v>
      </c>
      <c r="D11" s="202"/>
      <c r="E11" s="203"/>
      <c r="F11" s="203"/>
      <c r="G11" s="203"/>
      <c r="H11" s="203"/>
      <c r="I11" s="203"/>
      <c r="J11" s="203"/>
      <c r="K11" s="204"/>
    </row>
    <row r="12" spans="1:11" ht="17" thickBot="1" x14ac:dyDescent="0.25">
      <c r="A12" s="215"/>
      <c r="B12" s="45">
        <v>9</v>
      </c>
      <c r="C12" t="s">
        <v>312</v>
      </c>
      <c r="D12" s="202"/>
      <c r="E12" s="203"/>
      <c r="F12" s="203"/>
      <c r="G12" s="203"/>
      <c r="H12" s="203"/>
      <c r="I12" s="203"/>
      <c r="J12" s="203"/>
      <c r="K12" s="204"/>
    </row>
    <row r="13" spans="1:11" ht="17" thickBot="1" x14ac:dyDescent="0.25">
      <c r="A13" s="215"/>
      <c r="B13" s="45">
        <v>10</v>
      </c>
      <c r="C13" t="s">
        <v>313</v>
      </c>
      <c r="D13" s="202"/>
      <c r="E13" s="203"/>
      <c r="F13" s="203"/>
      <c r="G13" s="203"/>
      <c r="H13" s="203"/>
      <c r="I13" s="203"/>
      <c r="J13" s="203"/>
      <c r="K13" s="204"/>
    </row>
    <row r="14" spans="1:11" ht="17" thickBot="1" x14ac:dyDescent="0.25">
      <c r="A14" s="215"/>
      <c r="B14" s="45">
        <v>11</v>
      </c>
      <c r="C14" t="s">
        <v>314</v>
      </c>
      <c r="D14" s="202"/>
      <c r="E14" s="203"/>
      <c r="F14" s="203"/>
      <c r="G14" s="203"/>
      <c r="H14" s="203"/>
      <c r="I14" s="203"/>
      <c r="J14" s="203"/>
      <c r="K14" s="204"/>
    </row>
    <row r="15" spans="1:11" ht="17" thickBot="1" x14ac:dyDescent="0.25">
      <c r="A15" s="215"/>
      <c r="B15" s="45">
        <v>12</v>
      </c>
      <c r="C15" t="s">
        <v>315</v>
      </c>
      <c r="D15" s="202"/>
      <c r="E15" s="203"/>
      <c r="F15" s="203"/>
      <c r="G15" s="203"/>
      <c r="H15" s="203"/>
      <c r="I15" s="203"/>
      <c r="J15" s="203"/>
      <c r="K15" s="204"/>
    </row>
    <row r="16" spans="1:11" ht="17" thickBot="1" x14ac:dyDescent="0.25">
      <c r="A16" s="215"/>
      <c r="B16" s="45">
        <v>13</v>
      </c>
      <c r="C16" t="s">
        <v>316</v>
      </c>
      <c r="D16" s="202"/>
      <c r="E16" s="203"/>
      <c r="F16" s="203"/>
      <c r="G16" s="203"/>
      <c r="H16" s="203"/>
      <c r="I16" s="203"/>
      <c r="J16" s="203"/>
      <c r="K16" s="204"/>
    </row>
    <row r="17" spans="1:11" ht="17" thickBot="1" x14ac:dyDescent="0.25">
      <c r="A17" s="215"/>
      <c r="B17" s="45">
        <v>14</v>
      </c>
      <c r="C17" t="s">
        <v>317</v>
      </c>
      <c r="D17" s="202"/>
      <c r="E17" s="203"/>
      <c r="F17" s="203"/>
      <c r="G17" s="203"/>
      <c r="H17" s="203"/>
      <c r="I17" s="203"/>
      <c r="J17" s="203"/>
      <c r="K17" s="204"/>
    </row>
    <row r="18" spans="1:11" ht="17" thickBot="1" x14ac:dyDescent="0.25">
      <c r="A18" s="215"/>
      <c r="B18" s="45">
        <v>15</v>
      </c>
      <c r="C18" t="s">
        <v>318</v>
      </c>
      <c r="D18" s="202"/>
      <c r="E18" s="203"/>
      <c r="F18" s="203"/>
      <c r="G18" s="203"/>
      <c r="H18" s="203"/>
      <c r="I18" s="203"/>
      <c r="J18" s="203"/>
      <c r="K18" s="204"/>
    </row>
    <row r="19" spans="1:11" ht="17" thickBot="1" x14ac:dyDescent="0.25">
      <c r="A19" s="215"/>
      <c r="B19" s="45">
        <v>16</v>
      </c>
      <c r="C19" t="s">
        <v>319</v>
      </c>
      <c r="D19" s="202"/>
      <c r="E19" s="203"/>
      <c r="F19" s="203"/>
      <c r="G19" s="203"/>
      <c r="H19" s="203"/>
      <c r="I19" s="203"/>
      <c r="J19" s="203"/>
      <c r="K19" s="204"/>
    </row>
    <row r="20" spans="1:11" ht="17" thickBot="1" x14ac:dyDescent="0.25">
      <c r="A20" s="215"/>
      <c r="B20" s="45">
        <v>17</v>
      </c>
      <c r="C20" t="s">
        <v>320</v>
      </c>
      <c r="D20" s="202"/>
      <c r="E20" s="203"/>
      <c r="F20" s="203"/>
      <c r="G20" s="203"/>
      <c r="H20" s="203"/>
      <c r="I20" s="203"/>
      <c r="J20" s="203"/>
      <c r="K20" s="204"/>
    </row>
    <row r="21" spans="1:11" ht="17" thickBot="1" x14ac:dyDescent="0.25">
      <c r="A21" s="215"/>
      <c r="B21" s="45">
        <v>18</v>
      </c>
      <c r="C21" t="s">
        <v>321</v>
      </c>
      <c r="D21" s="202"/>
      <c r="E21" s="203"/>
      <c r="F21" s="203"/>
      <c r="G21" s="203"/>
      <c r="H21" s="203"/>
      <c r="I21" s="203"/>
      <c r="J21" s="203"/>
      <c r="K21" s="204"/>
    </row>
    <row r="22" spans="1:11" ht="17" thickBot="1" x14ac:dyDescent="0.25">
      <c r="A22" s="215"/>
      <c r="B22" s="45">
        <v>19</v>
      </c>
      <c r="C22" t="s">
        <v>322</v>
      </c>
      <c r="D22" s="202"/>
      <c r="E22" s="203"/>
      <c r="F22" s="203"/>
      <c r="G22" s="203"/>
      <c r="H22" s="203"/>
      <c r="I22" s="203"/>
      <c r="J22" s="203"/>
      <c r="K22" s="204"/>
    </row>
    <row r="23" spans="1:11" ht="17" thickBot="1" x14ac:dyDescent="0.25">
      <c r="A23" s="215"/>
      <c r="B23" s="45">
        <v>20</v>
      </c>
      <c r="C23" t="s">
        <v>323</v>
      </c>
      <c r="D23" s="202"/>
      <c r="E23" s="203"/>
      <c r="F23" s="203"/>
      <c r="G23" s="203"/>
      <c r="H23" s="203"/>
      <c r="I23" s="203"/>
      <c r="J23" s="203"/>
      <c r="K23" s="204"/>
    </row>
    <row r="24" spans="1:11" ht="17" thickBot="1" x14ac:dyDescent="0.25">
      <c r="A24" s="215"/>
      <c r="B24" s="45">
        <v>21</v>
      </c>
      <c r="C24" t="s">
        <v>168</v>
      </c>
      <c r="D24" s="202"/>
      <c r="E24" s="203"/>
      <c r="F24" s="203"/>
      <c r="G24" s="203"/>
      <c r="H24" s="203"/>
      <c r="I24" s="203"/>
      <c r="J24" s="203"/>
      <c r="K24" s="204"/>
    </row>
    <row r="25" spans="1:11" ht="17" thickBot="1" x14ac:dyDescent="0.25">
      <c r="A25" s="215"/>
      <c r="B25" s="45">
        <v>22</v>
      </c>
      <c r="C25" t="s">
        <v>324</v>
      </c>
      <c r="D25" s="202"/>
      <c r="E25" s="203"/>
      <c r="F25" s="203"/>
      <c r="G25" s="203"/>
      <c r="H25" s="203"/>
      <c r="I25" s="203"/>
      <c r="J25" s="203"/>
      <c r="K25" s="204"/>
    </row>
    <row r="26" spans="1:11" ht="17" thickBot="1" x14ac:dyDescent="0.25">
      <c r="A26" s="215"/>
      <c r="B26" s="45">
        <v>23</v>
      </c>
      <c r="C26" t="s">
        <v>325</v>
      </c>
      <c r="D26" s="202"/>
      <c r="E26" s="203"/>
      <c r="F26" s="203"/>
      <c r="G26" s="203"/>
      <c r="H26" s="203"/>
      <c r="I26" s="203"/>
      <c r="J26" s="203"/>
      <c r="K26" s="204"/>
    </row>
    <row r="27" spans="1:11" ht="17" thickBot="1" x14ac:dyDescent="0.25">
      <c r="A27" s="215"/>
      <c r="B27" s="45">
        <v>24</v>
      </c>
      <c r="C27" t="s">
        <v>175</v>
      </c>
      <c r="D27" s="202"/>
      <c r="E27" s="203"/>
      <c r="F27" s="203"/>
      <c r="G27" s="203"/>
      <c r="H27" s="203"/>
      <c r="I27" s="203"/>
      <c r="J27" s="203"/>
      <c r="K27" s="204"/>
    </row>
    <row r="28" spans="1:11" ht="17" thickBot="1" x14ac:dyDescent="0.25">
      <c r="A28" s="215"/>
      <c r="B28" s="45">
        <v>25</v>
      </c>
      <c r="C28" t="s">
        <v>156</v>
      </c>
      <c r="D28" s="202"/>
      <c r="E28" s="203"/>
      <c r="F28" s="203"/>
      <c r="G28" s="203"/>
      <c r="H28" s="203"/>
      <c r="I28" s="203"/>
      <c r="J28" s="203"/>
      <c r="K28" s="204"/>
    </row>
    <row r="29" spans="1:11" ht="17" thickBot="1" x14ac:dyDescent="0.25">
      <c r="A29" s="215"/>
      <c r="B29" s="45">
        <v>26</v>
      </c>
      <c r="C29" t="s">
        <v>157</v>
      </c>
      <c r="D29" s="202"/>
      <c r="E29" s="203"/>
      <c r="F29" s="203"/>
      <c r="G29" s="203"/>
      <c r="H29" s="203"/>
      <c r="I29" s="203"/>
      <c r="J29" s="203"/>
      <c r="K29" s="204"/>
    </row>
    <row r="30" spans="1:11" ht="17" thickBot="1" x14ac:dyDescent="0.25">
      <c r="A30" s="215"/>
      <c r="B30" s="45">
        <v>27</v>
      </c>
      <c r="C30" t="s">
        <v>158</v>
      </c>
      <c r="D30" s="202"/>
      <c r="E30" s="203"/>
      <c r="F30" s="203"/>
      <c r="G30" s="203"/>
      <c r="H30" s="203"/>
      <c r="I30" s="203"/>
      <c r="J30" s="203"/>
      <c r="K30" s="204"/>
    </row>
    <row r="31" spans="1:11" ht="17" thickBot="1" x14ac:dyDescent="0.25">
      <c r="A31" s="215"/>
      <c r="B31" s="45">
        <v>28</v>
      </c>
      <c r="C31" t="s">
        <v>159</v>
      </c>
      <c r="D31" s="202"/>
      <c r="E31" s="203"/>
      <c r="F31" s="203"/>
      <c r="G31" s="203"/>
      <c r="H31" s="203"/>
      <c r="I31" s="203"/>
      <c r="J31" s="203"/>
      <c r="K31" s="204"/>
    </row>
    <row r="32" spans="1:11" ht="17" thickBot="1" x14ac:dyDescent="0.25">
      <c r="A32" s="215"/>
      <c r="B32" s="45">
        <v>29</v>
      </c>
      <c r="C32" t="s">
        <v>160</v>
      </c>
      <c r="D32" s="202"/>
      <c r="E32" s="203"/>
      <c r="F32" s="203"/>
      <c r="G32" s="203"/>
      <c r="H32" s="203"/>
      <c r="I32" s="203"/>
      <c r="J32" s="203"/>
      <c r="K32" s="204"/>
    </row>
    <row r="33" spans="1:11" ht="17" thickBot="1" x14ac:dyDescent="0.25">
      <c r="A33" s="215"/>
      <c r="B33" s="45">
        <v>30</v>
      </c>
      <c r="C33" t="s">
        <v>161</v>
      </c>
      <c r="D33" s="202"/>
      <c r="E33" s="203"/>
      <c r="F33" s="203"/>
      <c r="G33" s="203"/>
      <c r="H33" s="203"/>
      <c r="I33" s="203"/>
      <c r="J33" s="203"/>
      <c r="K33" s="204"/>
    </row>
    <row r="34" spans="1:11" ht="17" thickBot="1" x14ac:dyDescent="0.25">
      <c r="A34" s="215"/>
      <c r="B34" s="45">
        <v>31</v>
      </c>
      <c r="C34" t="s">
        <v>326</v>
      </c>
      <c r="D34" s="202"/>
      <c r="E34" s="203"/>
      <c r="F34" s="203"/>
      <c r="G34" s="203"/>
      <c r="H34" s="203"/>
      <c r="I34" s="203"/>
      <c r="J34" s="203"/>
      <c r="K34" s="204"/>
    </row>
    <row r="35" spans="1:11" ht="17" thickBot="1" x14ac:dyDescent="0.25">
      <c r="A35" s="215"/>
      <c r="B35" s="45">
        <v>32</v>
      </c>
      <c r="C35" t="s">
        <v>162</v>
      </c>
      <c r="D35" s="202"/>
      <c r="E35" s="203"/>
      <c r="F35" s="203"/>
      <c r="G35" s="203"/>
      <c r="H35" s="203"/>
      <c r="I35" s="203"/>
      <c r="J35" s="203"/>
      <c r="K35" s="204"/>
    </row>
    <row r="36" spans="1:11" ht="17" thickBot="1" x14ac:dyDescent="0.25">
      <c r="A36" s="215"/>
      <c r="B36" s="45">
        <v>33</v>
      </c>
      <c r="C36" t="s">
        <v>163</v>
      </c>
      <c r="D36" s="202"/>
      <c r="E36" s="203"/>
      <c r="F36" s="203"/>
      <c r="G36" s="203"/>
      <c r="H36" s="203"/>
      <c r="I36" s="203"/>
      <c r="J36" s="203"/>
      <c r="K36" s="204"/>
    </row>
    <row r="37" spans="1:11" ht="17" thickBot="1" x14ac:dyDescent="0.25">
      <c r="A37" s="215"/>
      <c r="B37" s="45">
        <v>34</v>
      </c>
      <c r="C37" t="s">
        <v>164</v>
      </c>
      <c r="D37" s="202"/>
      <c r="E37" s="203"/>
      <c r="F37" s="203"/>
      <c r="G37" s="203"/>
      <c r="H37" s="203"/>
      <c r="I37" s="203"/>
      <c r="J37" s="203"/>
      <c r="K37" s="204"/>
    </row>
    <row r="38" spans="1:11" ht="17" thickBot="1" x14ac:dyDescent="0.25">
      <c r="A38" s="215"/>
      <c r="B38" s="45">
        <v>35</v>
      </c>
      <c r="C38" t="s">
        <v>165</v>
      </c>
      <c r="D38" s="202"/>
      <c r="E38" s="203"/>
      <c r="F38" s="203"/>
      <c r="G38" s="203"/>
      <c r="H38" s="203"/>
      <c r="I38" s="203"/>
      <c r="J38" s="203"/>
      <c r="K38" s="204"/>
    </row>
    <row r="39" spans="1:11" ht="17" thickBot="1" x14ac:dyDescent="0.25">
      <c r="A39" s="215"/>
      <c r="B39" s="45">
        <v>36</v>
      </c>
      <c r="C39" t="s">
        <v>166</v>
      </c>
      <c r="D39" s="202"/>
      <c r="E39" s="203"/>
      <c r="F39" s="203"/>
      <c r="G39" s="203"/>
      <c r="H39" s="203"/>
      <c r="I39" s="203"/>
      <c r="J39" s="203"/>
      <c r="K39" s="204"/>
    </row>
    <row r="40" spans="1:11" ht="17" thickBot="1" x14ac:dyDescent="0.25">
      <c r="A40" s="215"/>
      <c r="B40" s="45">
        <v>37</v>
      </c>
      <c r="C40" t="s">
        <v>167</v>
      </c>
      <c r="D40" s="202"/>
      <c r="E40" s="203"/>
      <c r="F40" s="203"/>
      <c r="G40" s="203"/>
      <c r="H40" s="203"/>
      <c r="I40" s="203"/>
      <c r="J40" s="203"/>
      <c r="K40" s="204"/>
    </row>
    <row r="41" spans="1:11" ht="17" thickBot="1" x14ac:dyDescent="0.25">
      <c r="A41" s="215"/>
      <c r="B41" s="45">
        <v>38</v>
      </c>
      <c r="C41" t="s">
        <v>327</v>
      </c>
      <c r="D41" s="202"/>
      <c r="E41" s="203"/>
      <c r="F41" s="203"/>
      <c r="G41" s="203"/>
      <c r="H41" s="203"/>
      <c r="I41" s="203"/>
      <c r="J41" s="203"/>
      <c r="K41" s="204"/>
    </row>
    <row r="42" spans="1:11" ht="17" thickBot="1" x14ac:dyDescent="0.25">
      <c r="A42" s="215"/>
      <c r="B42" s="45">
        <v>39</v>
      </c>
      <c r="C42" t="s">
        <v>328</v>
      </c>
      <c r="D42" s="202"/>
      <c r="E42" s="203"/>
      <c r="F42" s="203"/>
      <c r="G42" s="203"/>
      <c r="H42" s="203"/>
      <c r="I42" s="203"/>
      <c r="J42" s="203"/>
      <c r="K42" s="204"/>
    </row>
    <row r="43" spans="1:11" ht="17" thickBot="1" x14ac:dyDescent="0.25">
      <c r="A43" s="215"/>
      <c r="B43" s="45">
        <v>40</v>
      </c>
      <c r="C43" t="s">
        <v>329</v>
      </c>
      <c r="D43" s="202"/>
      <c r="E43" s="203"/>
      <c r="F43" s="203"/>
      <c r="G43" s="203"/>
      <c r="H43" s="203"/>
      <c r="I43" s="203"/>
      <c r="J43" s="203"/>
      <c r="K43" s="204"/>
    </row>
    <row r="44" spans="1:11" ht="17" thickBot="1" x14ac:dyDescent="0.25">
      <c r="A44" s="215"/>
      <c r="B44" s="45">
        <v>41</v>
      </c>
      <c r="C44" t="s">
        <v>330</v>
      </c>
      <c r="D44" s="202"/>
      <c r="E44" s="203"/>
      <c r="F44" s="203"/>
      <c r="G44" s="203"/>
      <c r="H44" s="203"/>
      <c r="I44" s="203"/>
      <c r="J44" s="203"/>
      <c r="K44" s="204"/>
    </row>
    <row r="45" spans="1:11" ht="17" thickBot="1" x14ac:dyDescent="0.25">
      <c r="A45" s="215"/>
      <c r="B45" s="45">
        <v>42</v>
      </c>
      <c r="C45" t="s">
        <v>169</v>
      </c>
      <c r="D45" s="202"/>
      <c r="E45" s="203"/>
      <c r="F45" s="203"/>
      <c r="G45" s="203"/>
      <c r="H45" s="203"/>
      <c r="I45" s="203"/>
      <c r="J45" s="203"/>
      <c r="K45" s="204"/>
    </row>
    <row r="46" spans="1:11" ht="17" thickBot="1" x14ac:dyDescent="0.25">
      <c r="A46" s="215"/>
      <c r="B46" s="45">
        <v>43</v>
      </c>
      <c r="C46" t="s">
        <v>170</v>
      </c>
      <c r="D46" s="202"/>
      <c r="E46" s="203"/>
      <c r="F46" s="203"/>
      <c r="G46" s="203"/>
      <c r="H46" s="203"/>
      <c r="I46" s="203"/>
      <c r="J46" s="203"/>
      <c r="K46" s="204"/>
    </row>
    <row r="47" spans="1:11" ht="17" thickBot="1" x14ac:dyDescent="0.25">
      <c r="A47" s="215"/>
      <c r="B47" s="45">
        <v>44</v>
      </c>
      <c r="C47" t="s">
        <v>171</v>
      </c>
      <c r="D47" s="202"/>
      <c r="E47" s="203"/>
      <c r="F47" s="203"/>
      <c r="G47" s="203"/>
      <c r="H47" s="203"/>
      <c r="I47" s="203"/>
      <c r="J47" s="203"/>
      <c r="K47" s="204"/>
    </row>
    <row r="48" spans="1:11" ht="17" thickBot="1" x14ac:dyDescent="0.25">
      <c r="A48" s="215"/>
      <c r="B48" s="45">
        <v>45</v>
      </c>
      <c r="C48" t="s">
        <v>172</v>
      </c>
      <c r="D48" s="202"/>
      <c r="E48" s="203"/>
      <c r="F48" s="203"/>
      <c r="G48" s="203"/>
      <c r="H48" s="203"/>
      <c r="I48" s="203"/>
      <c r="J48" s="203"/>
      <c r="K48" s="204"/>
    </row>
    <row r="49" spans="1:11" ht="17" thickBot="1" x14ac:dyDescent="0.25">
      <c r="A49" s="215"/>
      <c r="B49" s="45">
        <v>46</v>
      </c>
      <c r="C49" t="s">
        <v>173</v>
      </c>
      <c r="D49" s="202"/>
      <c r="E49" s="203"/>
      <c r="F49" s="203"/>
      <c r="G49" s="203"/>
      <c r="H49" s="203"/>
      <c r="I49" s="203"/>
      <c r="J49" s="203"/>
      <c r="K49" s="204"/>
    </row>
    <row r="50" spans="1:11" ht="17" thickBot="1" x14ac:dyDescent="0.25">
      <c r="A50" s="215"/>
      <c r="B50" s="45">
        <v>47</v>
      </c>
      <c r="C50" t="s">
        <v>174</v>
      </c>
      <c r="D50" s="202"/>
      <c r="E50" s="203"/>
      <c r="F50" s="203"/>
      <c r="G50" s="203"/>
      <c r="H50" s="203"/>
      <c r="I50" s="203"/>
      <c r="J50" s="203"/>
      <c r="K50" s="204"/>
    </row>
    <row r="51" spans="1:11" ht="17" thickBot="1" x14ac:dyDescent="0.25">
      <c r="A51" s="215"/>
      <c r="B51" s="45">
        <v>48</v>
      </c>
      <c r="C51" t="s">
        <v>331</v>
      </c>
      <c r="D51" s="202" t="s">
        <v>366</v>
      </c>
      <c r="E51" s="203"/>
      <c r="F51" s="203"/>
      <c r="G51" s="203"/>
      <c r="H51" s="203"/>
      <c r="I51" s="203"/>
      <c r="J51" s="203"/>
      <c r="K51" s="204"/>
    </row>
    <row r="52" spans="1:11" ht="17" thickBot="1" x14ac:dyDescent="0.25">
      <c r="A52" s="215"/>
      <c r="B52" s="45">
        <v>49</v>
      </c>
      <c r="C52" t="s">
        <v>332</v>
      </c>
      <c r="D52" s="202"/>
      <c r="E52" s="203"/>
      <c r="F52" s="203"/>
      <c r="G52" s="203"/>
      <c r="H52" s="203"/>
      <c r="I52" s="203"/>
      <c r="J52" s="203"/>
      <c r="K52" s="204"/>
    </row>
    <row r="53" spans="1:11" ht="17" thickBot="1" x14ac:dyDescent="0.25">
      <c r="A53" s="215"/>
      <c r="B53" s="45">
        <v>50</v>
      </c>
      <c r="C53" t="s">
        <v>333</v>
      </c>
      <c r="D53" s="202"/>
      <c r="E53" s="203"/>
      <c r="F53" s="203"/>
      <c r="G53" s="203"/>
      <c r="H53" s="203"/>
      <c r="I53" s="203"/>
      <c r="J53" s="203"/>
      <c r="K53" s="204"/>
    </row>
    <row r="54" spans="1:11" ht="17" thickBot="1" x14ac:dyDescent="0.25">
      <c r="A54" s="215"/>
      <c r="B54" s="45">
        <v>51</v>
      </c>
      <c r="C54" t="s">
        <v>334</v>
      </c>
      <c r="D54" s="202"/>
      <c r="E54" s="203"/>
      <c r="F54" s="203"/>
      <c r="G54" s="203"/>
      <c r="H54" s="203"/>
      <c r="I54" s="203"/>
      <c r="J54" s="203"/>
      <c r="K54" s="204"/>
    </row>
    <row r="55" spans="1:11" ht="17" thickBot="1" x14ac:dyDescent="0.25">
      <c r="A55" s="215"/>
      <c r="B55" s="45">
        <v>52</v>
      </c>
      <c r="C55" t="s">
        <v>335</v>
      </c>
      <c r="D55" s="202"/>
      <c r="E55" s="203"/>
      <c r="F55" s="203"/>
      <c r="G55" s="203"/>
      <c r="H55" s="203"/>
      <c r="I55" s="203"/>
      <c r="J55" s="203"/>
      <c r="K55" s="204"/>
    </row>
    <row r="56" spans="1:11" ht="17" thickBot="1" x14ac:dyDescent="0.25">
      <c r="A56" s="215"/>
      <c r="B56" s="45">
        <v>53</v>
      </c>
      <c r="C56" t="s">
        <v>336</v>
      </c>
      <c r="D56" s="202"/>
      <c r="E56" s="203"/>
      <c r="F56" s="203"/>
      <c r="G56" s="203"/>
      <c r="H56" s="203"/>
      <c r="I56" s="203"/>
      <c r="J56" s="203"/>
      <c r="K56" s="204"/>
    </row>
    <row r="57" spans="1:11" ht="17" thickBot="1" x14ac:dyDescent="0.25">
      <c r="A57" s="215"/>
      <c r="B57" s="45">
        <v>54</v>
      </c>
      <c r="C57" t="s">
        <v>337</v>
      </c>
      <c r="D57" s="202"/>
      <c r="E57" s="203"/>
      <c r="F57" s="203"/>
      <c r="G57" s="203"/>
      <c r="H57" s="203"/>
      <c r="I57" s="203"/>
      <c r="J57" s="203"/>
      <c r="K57" s="204"/>
    </row>
    <row r="58" spans="1:11" ht="17" thickBot="1" x14ac:dyDescent="0.25">
      <c r="A58" s="215"/>
      <c r="B58" s="45">
        <v>55</v>
      </c>
      <c r="C58" t="s">
        <v>338</v>
      </c>
      <c r="D58" s="202" t="s">
        <v>367</v>
      </c>
      <c r="E58" s="203"/>
      <c r="F58" s="203"/>
      <c r="G58" s="203"/>
      <c r="H58" s="203"/>
      <c r="I58" s="203"/>
      <c r="J58" s="203"/>
      <c r="K58" s="204"/>
    </row>
    <row r="59" spans="1:11" ht="17" thickBot="1" x14ac:dyDescent="0.25">
      <c r="A59" s="215"/>
      <c r="B59" s="45">
        <v>56</v>
      </c>
      <c r="C59" t="s">
        <v>339</v>
      </c>
      <c r="D59" s="202"/>
      <c r="E59" s="203"/>
      <c r="F59" s="203"/>
      <c r="G59" s="203"/>
      <c r="H59" s="203"/>
      <c r="I59" s="203"/>
      <c r="J59" s="203"/>
      <c r="K59" s="204"/>
    </row>
    <row r="60" spans="1:11" ht="17" thickBot="1" x14ac:dyDescent="0.25">
      <c r="A60" s="215"/>
      <c r="B60" s="45">
        <v>57</v>
      </c>
      <c r="C60" t="s">
        <v>340</v>
      </c>
      <c r="D60" s="202"/>
      <c r="E60" s="203"/>
      <c r="F60" s="203"/>
      <c r="G60" s="203"/>
      <c r="H60" s="203"/>
      <c r="I60" s="203"/>
      <c r="J60" s="203"/>
      <c r="K60" s="204"/>
    </row>
    <row r="61" spans="1:11" ht="17" thickBot="1" x14ac:dyDescent="0.25">
      <c r="A61" s="215"/>
      <c r="B61" s="45">
        <v>58</v>
      </c>
      <c r="C61" t="s">
        <v>341</v>
      </c>
      <c r="D61" s="202" t="s">
        <v>368</v>
      </c>
      <c r="E61" s="203"/>
      <c r="F61" s="203"/>
      <c r="G61" s="203"/>
      <c r="H61" s="203"/>
      <c r="I61" s="203"/>
      <c r="J61" s="203"/>
      <c r="K61" s="204"/>
    </row>
    <row r="62" spans="1:11" ht="17" thickBot="1" x14ac:dyDescent="0.25">
      <c r="A62" s="215"/>
      <c r="B62" s="45">
        <v>59</v>
      </c>
      <c r="C62" t="s">
        <v>342</v>
      </c>
      <c r="D62" s="202" t="str">
        <f>CONCATENATE("The same vial as ",C6)</f>
        <v>The same vial as CalSTD6_3</v>
      </c>
      <c r="E62" s="203"/>
      <c r="F62" s="203"/>
      <c r="G62" s="203"/>
      <c r="H62" s="203"/>
      <c r="I62" s="203"/>
      <c r="J62" s="203"/>
      <c r="K62" s="204"/>
    </row>
    <row r="63" spans="1:11" ht="17" thickBot="1" x14ac:dyDescent="0.25">
      <c r="A63" s="215"/>
      <c r="B63" s="45">
        <v>60</v>
      </c>
      <c r="C63" t="s">
        <v>343</v>
      </c>
      <c r="D63" s="202" t="str">
        <f t="shared" ref="D63:D79" si="0">CONCATENATE("The same vial as ",C7)</f>
        <v>The same vial as CalSTD6_2</v>
      </c>
      <c r="E63" s="203"/>
      <c r="F63" s="203"/>
      <c r="G63" s="203"/>
      <c r="H63" s="203"/>
      <c r="I63" s="203"/>
      <c r="J63" s="203"/>
      <c r="K63" s="204"/>
    </row>
    <row r="64" spans="1:11" ht="17" thickBot="1" x14ac:dyDescent="0.25">
      <c r="A64" s="215"/>
      <c r="B64" s="45">
        <v>61</v>
      </c>
      <c r="C64" t="s">
        <v>344</v>
      </c>
      <c r="D64" s="202" t="str">
        <f t="shared" si="0"/>
        <v>The same vial as CalSTD6_1</v>
      </c>
      <c r="E64" s="203"/>
      <c r="F64" s="203"/>
      <c r="G64" s="203"/>
      <c r="H64" s="203"/>
      <c r="I64" s="203"/>
      <c r="J64" s="203"/>
      <c r="K64" s="204"/>
    </row>
    <row r="65" spans="1:11" ht="17" thickBot="1" x14ac:dyDescent="0.25">
      <c r="A65" s="215"/>
      <c r="B65" s="45">
        <v>62</v>
      </c>
      <c r="C65" t="s">
        <v>345</v>
      </c>
      <c r="D65" s="202" t="str">
        <f t="shared" si="0"/>
        <v>The same vial as CalSTD5_3</v>
      </c>
      <c r="E65" s="203"/>
      <c r="F65" s="203"/>
      <c r="G65" s="203"/>
      <c r="H65" s="203"/>
      <c r="I65" s="203"/>
      <c r="J65" s="203"/>
      <c r="K65" s="204"/>
    </row>
    <row r="66" spans="1:11" ht="17" thickBot="1" x14ac:dyDescent="0.25">
      <c r="A66" s="215"/>
      <c r="B66" s="45">
        <v>63</v>
      </c>
      <c r="C66" t="s">
        <v>346</v>
      </c>
      <c r="D66" s="202" t="str">
        <f t="shared" si="0"/>
        <v>The same vial as CalSTD5_2</v>
      </c>
      <c r="E66" s="203"/>
      <c r="F66" s="203"/>
      <c r="G66" s="203"/>
      <c r="H66" s="203"/>
      <c r="I66" s="203"/>
      <c r="J66" s="203"/>
      <c r="K66" s="204"/>
    </row>
    <row r="67" spans="1:11" ht="17" thickBot="1" x14ac:dyDescent="0.25">
      <c r="A67" s="215"/>
      <c r="B67" s="45">
        <v>64</v>
      </c>
      <c r="C67" t="s">
        <v>347</v>
      </c>
      <c r="D67" s="202" t="str">
        <f t="shared" si="0"/>
        <v>The same vial as CalSTD5_1</v>
      </c>
      <c r="E67" s="203"/>
      <c r="F67" s="203"/>
      <c r="G67" s="203"/>
      <c r="H67" s="203"/>
      <c r="I67" s="203"/>
      <c r="J67" s="203"/>
      <c r="K67" s="204"/>
    </row>
    <row r="68" spans="1:11" ht="17" thickBot="1" x14ac:dyDescent="0.25">
      <c r="A68" s="215"/>
      <c r="B68" s="45">
        <v>65</v>
      </c>
      <c r="C68" t="s">
        <v>348</v>
      </c>
      <c r="D68" s="202" t="str">
        <f t="shared" si="0"/>
        <v>The same vial as CalSTD4_3</v>
      </c>
      <c r="E68" s="203"/>
      <c r="F68" s="203"/>
      <c r="G68" s="203"/>
      <c r="H68" s="203"/>
      <c r="I68" s="203"/>
      <c r="J68" s="203"/>
      <c r="K68" s="204"/>
    </row>
    <row r="69" spans="1:11" ht="17" thickBot="1" x14ac:dyDescent="0.25">
      <c r="A69" s="215"/>
      <c r="B69" s="45">
        <v>66</v>
      </c>
      <c r="C69" t="s">
        <v>349</v>
      </c>
      <c r="D69" s="202" t="str">
        <f t="shared" si="0"/>
        <v>The same vial as CalSTD4_2</v>
      </c>
      <c r="E69" s="203"/>
      <c r="F69" s="203"/>
      <c r="G69" s="203"/>
      <c r="H69" s="203"/>
      <c r="I69" s="203"/>
      <c r="J69" s="203"/>
      <c r="K69" s="204"/>
    </row>
    <row r="70" spans="1:11" ht="17" thickBot="1" x14ac:dyDescent="0.25">
      <c r="A70" s="215"/>
      <c r="B70" s="45">
        <v>67</v>
      </c>
      <c r="C70" t="s">
        <v>350</v>
      </c>
      <c r="D70" s="202" t="str">
        <f t="shared" si="0"/>
        <v>The same vial as CalSTD4_1</v>
      </c>
      <c r="E70" s="203"/>
      <c r="F70" s="203"/>
      <c r="G70" s="203"/>
      <c r="H70" s="203"/>
      <c r="I70" s="203"/>
      <c r="J70" s="203"/>
      <c r="K70" s="204"/>
    </row>
    <row r="71" spans="1:11" ht="17" thickBot="1" x14ac:dyDescent="0.25">
      <c r="A71" s="215"/>
      <c r="B71" s="45">
        <v>68</v>
      </c>
      <c r="C71" t="s">
        <v>351</v>
      </c>
      <c r="D71" s="202" t="str">
        <f t="shared" si="0"/>
        <v>The same vial as CalSTD3_3</v>
      </c>
      <c r="E71" s="203"/>
      <c r="F71" s="203"/>
      <c r="G71" s="203"/>
      <c r="H71" s="203"/>
      <c r="I71" s="203"/>
      <c r="J71" s="203"/>
      <c r="K71" s="204"/>
    </row>
    <row r="72" spans="1:11" ht="17" thickBot="1" x14ac:dyDescent="0.25">
      <c r="A72" s="215"/>
      <c r="B72" s="45">
        <v>69</v>
      </c>
      <c r="C72" t="s">
        <v>352</v>
      </c>
      <c r="D72" s="202" t="str">
        <f t="shared" si="0"/>
        <v>The same vial as CalSTD3_2</v>
      </c>
      <c r="E72" s="203"/>
      <c r="F72" s="203"/>
      <c r="G72" s="203"/>
      <c r="H72" s="203"/>
      <c r="I72" s="203"/>
      <c r="J72" s="203"/>
      <c r="K72" s="204"/>
    </row>
    <row r="73" spans="1:11" ht="17" thickBot="1" x14ac:dyDescent="0.25">
      <c r="A73" s="215"/>
      <c r="B73" s="45">
        <v>70</v>
      </c>
      <c r="C73" t="s">
        <v>353</v>
      </c>
      <c r="D73" s="202" t="str">
        <f t="shared" si="0"/>
        <v>The same vial as CalSTD3_1</v>
      </c>
      <c r="E73" s="203"/>
      <c r="F73" s="203"/>
      <c r="G73" s="203"/>
      <c r="H73" s="203"/>
      <c r="I73" s="203"/>
      <c r="J73" s="203"/>
      <c r="K73" s="204"/>
    </row>
    <row r="74" spans="1:11" ht="17" thickBot="1" x14ac:dyDescent="0.25">
      <c r="A74" s="215"/>
      <c r="B74" s="45">
        <v>71</v>
      </c>
      <c r="C74" t="s">
        <v>354</v>
      </c>
      <c r="D74" s="202" t="str">
        <f t="shared" si="0"/>
        <v>The same vial as CalSTD2_3</v>
      </c>
      <c r="E74" s="203"/>
      <c r="F74" s="203"/>
      <c r="G74" s="203"/>
      <c r="H74" s="203"/>
      <c r="I74" s="203"/>
      <c r="J74" s="203"/>
      <c r="K74" s="204"/>
    </row>
    <row r="75" spans="1:11" ht="17" thickBot="1" x14ac:dyDescent="0.25">
      <c r="A75" s="215"/>
      <c r="B75" s="45">
        <v>72</v>
      </c>
      <c r="C75" t="s">
        <v>355</v>
      </c>
      <c r="D75" s="202" t="str">
        <f t="shared" si="0"/>
        <v>The same vial as CalSTD2_2</v>
      </c>
      <c r="E75" s="203"/>
      <c r="F75" s="203"/>
      <c r="G75" s="203"/>
      <c r="H75" s="203"/>
      <c r="I75" s="203"/>
      <c r="J75" s="203"/>
      <c r="K75" s="204"/>
    </row>
    <row r="76" spans="1:11" ht="17" thickBot="1" x14ac:dyDescent="0.25">
      <c r="A76" s="215"/>
      <c r="B76" s="45">
        <v>73</v>
      </c>
      <c r="C76" t="s">
        <v>356</v>
      </c>
      <c r="D76" s="202" t="str">
        <f t="shared" si="0"/>
        <v>The same vial as CalSTD2_1</v>
      </c>
      <c r="E76" s="203"/>
      <c r="F76" s="203"/>
      <c r="G76" s="203"/>
      <c r="H76" s="203"/>
      <c r="I76" s="203"/>
      <c r="J76" s="203"/>
      <c r="K76" s="204"/>
    </row>
    <row r="77" spans="1:11" ht="17" thickBot="1" x14ac:dyDescent="0.25">
      <c r="A77" s="215"/>
      <c r="B77" s="45">
        <v>74</v>
      </c>
      <c r="C77" t="s">
        <v>357</v>
      </c>
      <c r="D77" s="202" t="str">
        <f t="shared" si="0"/>
        <v>The same vial as CalSTD1_3</v>
      </c>
      <c r="E77" s="203"/>
      <c r="F77" s="203"/>
      <c r="G77" s="203"/>
      <c r="H77" s="203"/>
      <c r="I77" s="203"/>
      <c r="J77" s="203"/>
      <c r="K77" s="204"/>
    </row>
    <row r="78" spans="1:11" ht="17" thickBot="1" x14ac:dyDescent="0.25">
      <c r="A78" s="215"/>
      <c r="B78" s="45">
        <v>75</v>
      </c>
      <c r="C78" t="s">
        <v>358</v>
      </c>
      <c r="D78" s="202" t="str">
        <f t="shared" si="0"/>
        <v>The same vial as CalSTD1_2</v>
      </c>
      <c r="E78" s="203"/>
      <c r="F78" s="203"/>
      <c r="G78" s="203"/>
      <c r="H78" s="203"/>
      <c r="I78" s="203"/>
      <c r="J78" s="203"/>
      <c r="K78" s="204"/>
    </row>
    <row r="79" spans="1:11" ht="17" thickBot="1" x14ac:dyDescent="0.25">
      <c r="A79" s="215"/>
      <c r="B79" s="45">
        <v>76</v>
      </c>
      <c r="C79" t="s">
        <v>359</v>
      </c>
      <c r="D79" s="202" t="str">
        <f t="shared" si="0"/>
        <v>The same vial as CalSTD1_1</v>
      </c>
      <c r="E79" s="203"/>
      <c r="F79" s="203"/>
      <c r="G79" s="203"/>
      <c r="H79" s="203"/>
      <c r="I79" s="203"/>
      <c r="J79" s="203"/>
      <c r="K79" s="204"/>
    </row>
    <row r="80" spans="1:11" ht="17" thickBot="1" x14ac:dyDescent="0.25">
      <c r="A80" s="215"/>
      <c r="B80" s="45">
        <v>77</v>
      </c>
      <c r="C80" t="s">
        <v>360</v>
      </c>
      <c r="D80" s="202" t="s">
        <v>369</v>
      </c>
      <c r="E80" s="203"/>
      <c r="F80" s="203"/>
      <c r="G80" s="203"/>
      <c r="H80" s="203"/>
      <c r="I80" s="203"/>
      <c r="J80" s="203"/>
      <c r="K80" s="204"/>
    </row>
    <row r="81" spans="1:11" ht="17" thickBot="1" x14ac:dyDescent="0.25">
      <c r="A81" s="215"/>
      <c r="B81" s="45">
        <v>78</v>
      </c>
      <c r="C81" t="s">
        <v>361</v>
      </c>
      <c r="D81" s="202" t="s">
        <v>364</v>
      </c>
      <c r="E81" s="203"/>
      <c r="F81" s="203"/>
      <c r="G81" s="203"/>
      <c r="H81" s="203"/>
      <c r="I81" s="203"/>
      <c r="J81" s="203"/>
      <c r="K81" s="204"/>
    </row>
    <row r="82" spans="1:11" ht="17" thickBot="1" x14ac:dyDescent="0.25">
      <c r="A82" s="215"/>
      <c r="B82" s="45">
        <v>79</v>
      </c>
      <c r="C82" t="s">
        <v>362</v>
      </c>
      <c r="D82" s="202"/>
      <c r="E82" s="203"/>
      <c r="F82" s="203"/>
      <c r="G82" s="203"/>
      <c r="H82" s="203"/>
      <c r="I82" s="203"/>
      <c r="J82" s="203"/>
      <c r="K82" s="204"/>
    </row>
    <row r="83" spans="1:11" ht="17" thickBot="1" x14ac:dyDescent="0.25">
      <c r="A83" s="215"/>
      <c r="B83" s="45">
        <v>80</v>
      </c>
      <c r="C83" t="s">
        <v>363</v>
      </c>
      <c r="D83" s="202" t="s">
        <v>365</v>
      </c>
      <c r="E83" s="203"/>
      <c r="F83" s="203"/>
      <c r="G83" s="203"/>
      <c r="H83" s="203"/>
      <c r="I83" s="203"/>
      <c r="J83" s="203"/>
      <c r="K83" s="204"/>
    </row>
  </sheetData>
  <mergeCells count="84">
    <mergeCell ref="D82:K82"/>
    <mergeCell ref="D83:K83"/>
    <mergeCell ref="A2:A83"/>
    <mergeCell ref="D81:K81"/>
    <mergeCell ref="D77:K77"/>
    <mergeCell ref="D78:K78"/>
    <mergeCell ref="D79:K79"/>
    <mergeCell ref="D80:K80"/>
    <mergeCell ref="D72:K72"/>
    <mergeCell ref="D73:K73"/>
    <mergeCell ref="D74:K74"/>
    <mergeCell ref="D75:K75"/>
    <mergeCell ref="D76:K76"/>
    <mergeCell ref="D67:K67"/>
    <mergeCell ref="D68:K68"/>
    <mergeCell ref="D69:K69"/>
    <mergeCell ref="D70:K70"/>
    <mergeCell ref="D71:K71"/>
    <mergeCell ref="D62:K62"/>
    <mergeCell ref="D63:K63"/>
    <mergeCell ref="D64:K64"/>
    <mergeCell ref="D65:K65"/>
    <mergeCell ref="D66:K66"/>
    <mergeCell ref="D57:K57"/>
    <mergeCell ref="D58:K58"/>
    <mergeCell ref="D59:K59"/>
    <mergeCell ref="D60:K60"/>
    <mergeCell ref="D61:K61"/>
    <mergeCell ref="D52:K52"/>
    <mergeCell ref="D53:K53"/>
    <mergeCell ref="D54:K54"/>
    <mergeCell ref="D55:K55"/>
    <mergeCell ref="D56:K56"/>
    <mergeCell ref="D47:K47"/>
    <mergeCell ref="D48:K48"/>
    <mergeCell ref="D49:K49"/>
    <mergeCell ref="D50:K50"/>
    <mergeCell ref="D51:K51"/>
    <mergeCell ref="D46:K46"/>
    <mergeCell ref="D40:K40"/>
    <mergeCell ref="D41:K41"/>
    <mergeCell ref="D42:K42"/>
    <mergeCell ref="D43:K43"/>
    <mergeCell ref="D44:K44"/>
    <mergeCell ref="D36:K36"/>
    <mergeCell ref="D37:K37"/>
    <mergeCell ref="D38:K38"/>
    <mergeCell ref="D39:K39"/>
    <mergeCell ref="D45:K45"/>
    <mergeCell ref="D31:K31"/>
    <mergeCell ref="D32:K32"/>
    <mergeCell ref="D33:K33"/>
    <mergeCell ref="D34:K34"/>
    <mergeCell ref="D35:K35"/>
    <mergeCell ref="D26:K26"/>
    <mergeCell ref="D27:K27"/>
    <mergeCell ref="D28:K28"/>
    <mergeCell ref="D29:K29"/>
    <mergeCell ref="D30:K30"/>
    <mergeCell ref="D21:K21"/>
    <mergeCell ref="D22:K22"/>
    <mergeCell ref="D23:K23"/>
    <mergeCell ref="D24:K24"/>
    <mergeCell ref="D25:K25"/>
    <mergeCell ref="D16:K16"/>
    <mergeCell ref="D17:K17"/>
    <mergeCell ref="D18:K18"/>
    <mergeCell ref="D19:K19"/>
    <mergeCell ref="D20:K20"/>
    <mergeCell ref="A1:K1"/>
    <mergeCell ref="B2:K2"/>
    <mergeCell ref="D3:K3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D14:K14"/>
    <mergeCell ref="D15:K1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C10" sqref="C10:C13"/>
    </sheetView>
  </sheetViews>
  <sheetFormatPr baseColWidth="10" defaultColWidth="11.5" defaultRowHeight="15" x14ac:dyDescent="0.2"/>
  <cols>
    <col min="2" max="2" width="5" bestFit="1" customWidth="1"/>
    <col min="3" max="3" width="88.5" bestFit="1" customWidth="1"/>
    <col min="4" max="4" width="24.5" bestFit="1" customWidth="1"/>
  </cols>
  <sheetData>
    <row r="1" spans="1:4" ht="15" customHeight="1" x14ac:dyDescent="0.2">
      <c r="A1" s="216" t="s">
        <v>201</v>
      </c>
      <c r="B1" s="217"/>
      <c r="C1" s="217"/>
      <c r="D1" s="218"/>
    </row>
    <row r="2" spans="1:4" ht="15.75" customHeight="1" thickBot="1" x14ac:dyDescent="0.25">
      <c r="A2" s="219"/>
      <c r="B2" s="220"/>
      <c r="C2" s="220"/>
      <c r="D2" s="221"/>
    </row>
    <row r="3" spans="1:4" ht="17" thickBot="1" x14ac:dyDescent="0.25">
      <c r="A3" s="222" t="s">
        <v>201</v>
      </c>
      <c r="B3" s="174" t="s">
        <v>206</v>
      </c>
      <c r="C3" s="175"/>
      <c r="D3" s="176"/>
    </row>
    <row r="4" spans="1:4" ht="17" thickBot="1" x14ac:dyDescent="0.25">
      <c r="A4" s="223"/>
      <c r="B4" s="6" t="s">
        <v>22</v>
      </c>
      <c r="C4" s="7" t="s">
        <v>24</v>
      </c>
      <c r="D4" s="8" t="s">
        <v>25</v>
      </c>
    </row>
    <row r="5" spans="1:4" ht="32.25" customHeight="1" thickBot="1" x14ac:dyDescent="0.25">
      <c r="A5" s="223"/>
      <c r="B5" s="35">
        <v>1</v>
      </c>
      <c r="C5" s="26" t="s">
        <v>203</v>
      </c>
      <c r="D5" s="41"/>
    </row>
    <row r="6" spans="1:4" ht="32.25" customHeight="1" thickBot="1" x14ac:dyDescent="0.25">
      <c r="A6" s="223"/>
      <c r="B6" s="35">
        <v>2</v>
      </c>
      <c r="C6" s="26" t="s">
        <v>202</v>
      </c>
      <c r="D6" s="15"/>
    </row>
    <row r="7" spans="1:4" ht="35" thickBot="1" x14ac:dyDescent="0.25">
      <c r="A7" s="223"/>
      <c r="B7" s="35">
        <v>3</v>
      </c>
      <c r="C7" s="26" t="s">
        <v>204</v>
      </c>
      <c r="D7" s="41" t="s">
        <v>145</v>
      </c>
    </row>
    <row r="8" spans="1:4" ht="17" thickBot="1" x14ac:dyDescent="0.25">
      <c r="A8" s="223"/>
      <c r="B8" s="35">
        <v>4</v>
      </c>
      <c r="C8" s="26"/>
      <c r="D8" s="40"/>
    </row>
    <row r="9" spans="1:4" ht="17" thickBot="1" x14ac:dyDescent="0.25">
      <c r="A9" s="223"/>
      <c r="B9" s="208" t="s">
        <v>205</v>
      </c>
      <c r="C9" s="209"/>
      <c r="D9" s="210"/>
    </row>
    <row r="10" spans="1:4" ht="17" thickBot="1" x14ac:dyDescent="0.25">
      <c r="A10" s="223"/>
      <c r="B10" s="35">
        <v>6</v>
      </c>
      <c r="C10" s="26"/>
      <c r="D10" s="40"/>
    </row>
    <row r="11" spans="1:4" ht="17" thickBot="1" x14ac:dyDescent="0.25">
      <c r="A11" s="223"/>
      <c r="B11" s="35">
        <v>7</v>
      </c>
      <c r="C11" s="26"/>
      <c r="D11" s="4"/>
    </row>
    <row r="12" spans="1:4" ht="17" thickBot="1" x14ac:dyDescent="0.25">
      <c r="A12" s="223"/>
      <c r="B12" s="35">
        <v>8</v>
      </c>
      <c r="C12" s="26"/>
      <c r="D12" s="4"/>
    </row>
    <row r="13" spans="1:4" ht="17" thickBot="1" x14ac:dyDescent="0.25">
      <c r="A13" s="224"/>
      <c r="B13" s="34">
        <v>9</v>
      </c>
      <c r="C13" s="26"/>
      <c r="D13" s="4"/>
    </row>
  </sheetData>
  <mergeCells count="4">
    <mergeCell ref="B9:D9"/>
    <mergeCell ref="A1:D2"/>
    <mergeCell ref="A3:A13"/>
    <mergeCell ref="B3:D3"/>
  </mergeCells>
  <hyperlinks>
    <hyperlink ref="D7" location="'Extraction - Overview'!B34:I39" display="Extraction - Overview'!B34" xr:uid="{00000000-0004-0000-0600-000000000000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16"/>
  <sheetViews>
    <sheetView tabSelected="1" topLeftCell="A18" zoomScaleNormal="100" workbookViewId="0">
      <selection activeCell="C38" sqref="C38:X43"/>
    </sheetView>
  </sheetViews>
  <sheetFormatPr baseColWidth="10" defaultColWidth="11.5" defaultRowHeight="16" x14ac:dyDescent="0.2"/>
  <cols>
    <col min="1" max="1" width="5.6640625" bestFit="1" customWidth="1"/>
    <col min="2" max="2" width="15.33203125" style="14" bestFit="1" customWidth="1"/>
    <col min="3" max="5" width="11.6640625" style="14" bestFit="1" customWidth="1"/>
    <col min="6" max="8" width="10.6640625" style="14" bestFit="1" customWidth="1"/>
    <col min="9" max="9" width="18.83203125" style="14" customWidth="1"/>
    <col min="10" max="10" width="11.6640625" style="14" bestFit="1" customWidth="1"/>
    <col min="11" max="11" width="11.6640625" bestFit="1" customWidth="1"/>
    <col min="12" max="12" width="12.5" customWidth="1"/>
    <col min="13" max="14" width="10.6640625" bestFit="1" customWidth="1"/>
    <col min="15" max="18" width="12.6640625" bestFit="1" customWidth="1"/>
    <col min="19" max="19" width="11.6640625" bestFit="1" customWidth="1"/>
    <col min="20" max="20" width="12.6640625" bestFit="1" customWidth="1"/>
    <col min="21" max="21" width="22" customWidth="1"/>
    <col min="22" max="23" width="12.6640625" bestFit="1" customWidth="1"/>
    <col min="24" max="26" width="11.6640625" bestFit="1" customWidth="1"/>
  </cols>
  <sheetData>
    <row r="1" spans="1:26" ht="15" customHeight="1" x14ac:dyDescent="0.2">
      <c r="A1" s="216" t="s">
        <v>200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8"/>
    </row>
    <row r="2" spans="1:26" ht="15.75" customHeight="1" thickBot="1" x14ac:dyDescent="0.25">
      <c r="A2" s="219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1"/>
    </row>
    <row r="3" spans="1:26" ht="16.5" customHeight="1" thickBot="1" x14ac:dyDescent="0.25">
      <c r="A3" s="222" t="s">
        <v>200</v>
      </c>
      <c r="B3" s="229" t="s">
        <v>370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1"/>
    </row>
    <row r="4" spans="1:26" ht="50" customHeight="1" thickBot="1" x14ac:dyDescent="0.25">
      <c r="A4" s="223"/>
      <c r="B4" s="24" t="s">
        <v>209</v>
      </c>
      <c r="C4" s="232" t="s">
        <v>234</v>
      </c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4"/>
      <c r="O4" s="235" t="s">
        <v>208</v>
      </c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7"/>
    </row>
    <row r="5" spans="1:26" ht="17" thickBot="1" x14ac:dyDescent="0.25">
      <c r="A5" s="223"/>
      <c r="B5" s="59"/>
      <c r="C5" s="238" t="s">
        <v>211</v>
      </c>
      <c r="D5" s="239"/>
      <c r="E5" s="240"/>
      <c r="F5" s="239" t="s">
        <v>17</v>
      </c>
      <c r="G5" s="239"/>
      <c r="H5" s="239"/>
      <c r="I5" s="238" t="s">
        <v>18</v>
      </c>
      <c r="J5" s="239"/>
      <c r="K5" s="239"/>
      <c r="L5" s="241" t="s">
        <v>212</v>
      </c>
      <c r="M5" s="242"/>
      <c r="N5" s="242"/>
      <c r="O5" s="228" t="s">
        <v>213</v>
      </c>
      <c r="P5" s="225"/>
      <c r="Q5" s="226"/>
      <c r="R5" s="225" t="s">
        <v>214</v>
      </c>
      <c r="S5" s="225"/>
      <c r="T5" s="226"/>
      <c r="U5" s="227" t="s">
        <v>215</v>
      </c>
      <c r="V5" s="227"/>
      <c r="W5" s="227"/>
      <c r="X5" s="228" t="s">
        <v>216</v>
      </c>
      <c r="Y5" s="225"/>
      <c r="Z5" s="226"/>
    </row>
    <row r="6" spans="1:26" ht="18" thickBot="1" x14ac:dyDescent="0.25">
      <c r="A6" s="223"/>
      <c r="B6" s="59"/>
      <c r="C6" s="57" t="s">
        <v>231</v>
      </c>
      <c r="D6" s="56" t="s">
        <v>232</v>
      </c>
      <c r="E6" s="54" t="s">
        <v>233</v>
      </c>
      <c r="F6" s="56" t="s">
        <v>231</v>
      </c>
      <c r="G6" s="56" t="s">
        <v>232</v>
      </c>
      <c r="H6" s="56" t="s">
        <v>233</v>
      </c>
      <c r="I6" s="75" t="s">
        <v>231</v>
      </c>
      <c r="J6" s="76" t="s">
        <v>232</v>
      </c>
      <c r="K6" s="76" t="s">
        <v>233</v>
      </c>
      <c r="L6" s="57" t="s">
        <v>231</v>
      </c>
      <c r="M6" s="56" t="s">
        <v>232</v>
      </c>
      <c r="N6" s="56" t="s">
        <v>233</v>
      </c>
      <c r="O6" s="67" t="s">
        <v>231</v>
      </c>
      <c r="P6" s="53" t="s">
        <v>232</v>
      </c>
      <c r="Q6" s="47" t="s">
        <v>233</v>
      </c>
      <c r="R6" s="53" t="s">
        <v>231</v>
      </c>
      <c r="S6" s="53" t="s">
        <v>232</v>
      </c>
      <c r="T6" s="47" t="s">
        <v>233</v>
      </c>
      <c r="U6" s="53" t="s">
        <v>231</v>
      </c>
      <c r="V6" s="53" t="s">
        <v>232</v>
      </c>
      <c r="W6" s="53" t="s">
        <v>233</v>
      </c>
      <c r="X6" s="66" t="s">
        <v>231</v>
      </c>
      <c r="Y6" s="65" t="s">
        <v>232</v>
      </c>
      <c r="Z6" s="55" t="s">
        <v>233</v>
      </c>
    </row>
    <row r="7" spans="1:26" ht="20" customHeight="1" thickBot="1" x14ac:dyDescent="0.25">
      <c r="A7" s="223"/>
      <c r="B7" s="49" t="s">
        <v>70</v>
      </c>
      <c r="C7" s="60">
        <v>35263332.887672901</v>
      </c>
      <c r="D7" s="61">
        <v>35675290.083293296</v>
      </c>
      <c r="E7" s="62">
        <v>31801136.145766798</v>
      </c>
      <c r="F7" s="61">
        <v>55083110.728030398</v>
      </c>
      <c r="G7" s="61">
        <v>56563062.6057752</v>
      </c>
      <c r="H7" s="61">
        <v>52042504.864494897</v>
      </c>
      <c r="I7" s="63">
        <v>287767445.30099797</v>
      </c>
      <c r="J7" s="61">
        <v>289373940.900931</v>
      </c>
      <c r="K7" s="52">
        <v>286288106.13332599</v>
      </c>
      <c r="L7" s="63">
        <v>288072439.84152502</v>
      </c>
      <c r="M7" s="61">
        <v>289030745.64995998</v>
      </c>
      <c r="N7" s="61">
        <v>282243301.30049801</v>
      </c>
      <c r="O7" s="58">
        <v>2695456.4775</v>
      </c>
      <c r="P7" s="50">
        <v>2498446.8642366198</v>
      </c>
      <c r="Q7" s="50">
        <v>2447058.2344999998</v>
      </c>
      <c r="R7" s="58">
        <v>2135790.2914967001</v>
      </c>
      <c r="S7" s="77">
        <v>1915238.9739415599</v>
      </c>
      <c r="T7" s="50">
        <v>1927792.4715</v>
      </c>
      <c r="U7" s="63">
        <v>102117556.49599899</v>
      </c>
      <c r="V7" s="61">
        <v>99125908.191804707</v>
      </c>
      <c r="W7" s="61">
        <v>98128782.571998999</v>
      </c>
      <c r="X7" s="63">
        <v>49810394.686539702</v>
      </c>
      <c r="Y7" s="61">
        <v>46036155.183374703</v>
      </c>
      <c r="Z7" s="62">
        <v>47586281.020533599</v>
      </c>
    </row>
    <row r="8" spans="1:26" ht="20" customHeight="1" thickBot="1" x14ac:dyDescent="0.25">
      <c r="A8" s="223"/>
      <c r="B8" s="49" t="s">
        <v>71</v>
      </c>
      <c r="C8" s="60">
        <v>20486823.786977299</v>
      </c>
      <c r="D8" s="61">
        <v>19112972.235802401</v>
      </c>
      <c r="E8" s="62">
        <v>19907304.132537398</v>
      </c>
      <c r="F8" s="61">
        <v>32137603.317966301</v>
      </c>
      <c r="G8" s="61">
        <v>30858019.5146497</v>
      </c>
      <c r="H8" s="61">
        <v>31147584.680947199</v>
      </c>
      <c r="I8" s="63">
        <v>242597647.117515</v>
      </c>
      <c r="J8" s="61">
        <v>243120590.17449901</v>
      </c>
      <c r="K8" s="52">
        <v>243467876.99250001</v>
      </c>
      <c r="L8" s="63">
        <v>237434493.05211401</v>
      </c>
      <c r="M8" s="61">
        <v>234546339.02149901</v>
      </c>
      <c r="N8" s="61">
        <v>240152569.43099999</v>
      </c>
      <c r="O8" s="63">
        <v>3054003.5520000001</v>
      </c>
      <c r="P8" s="61">
        <v>2789497.9350000001</v>
      </c>
      <c r="Q8" s="61">
        <v>2812832.3060000101</v>
      </c>
      <c r="R8" s="63">
        <v>2349789.7983023999</v>
      </c>
      <c r="S8" s="52">
        <v>2197257.4704999998</v>
      </c>
      <c r="T8" s="61">
        <v>2139746.8574999999</v>
      </c>
      <c r="U8" s="63">
        <v>125037729.37699901</v>
      </c>
      <c r="V8" s="61">
        <v>120805055.253811</v>
      </c>
      <c r="W8" s="61">
        <v>121589690.62099899</v>
      </c>
      <c r="X8" s="63">
        <v>65634854.563045897</v>
      </c>
      <c r="Y8" s="61">
        <v>61366781.386684403</v>
      </c>
      <c r="Z8" s="62">
        <v>58296116.249999501</v>
      </c>
    </row>
    <row r="9" spans="1:26" ht="20" customHeight="1" thickBot="1" x14ac:dyDescent="0.25">
      <c r="A9" s="223"/>
      <c r="B9" s="49" t="s">
        <v>72</v>
      </c>
      <c r="C9" s="60">
        <v>2794330.517</v>
      </c>
      <c r="D9" s="61">
        <v>2978283.7239929601</v>
      </c>
      <c r="E9" s="62">
        <v>2917185.0444999998</v>
      </c>
      <c r="F9" s="61">
        <v>3378027.6892029801</v>
      </c>
      <c r="G9" s="61">
        <v>3549614.03070897</v>
      </c>
      <c r="H9" s="61">
        <v>3606167.41055782</v>
      </c>
      <c r="I9" s="63">
        <v>69749542.527006596</v>
      </c>
      <c r="J9" s="61">
        <v>70986382.691499606</v>
      </c>
      <c r="K9" s="52">
        <v>71184573.278868601</v>
      </c>
      <c r="L9" s="63">
        <v>57780677.324000001</v>
      </c>
      <c r="M9" s="61">
        <v>60148167.206778303</v>
      </c>
      <c r="N9" s="61">
        <v>59738001.289999701</v>
      </c>
      <c r="O9" s="63">
        <v>2557652.5653796298</v>
      </c>
      <c r="P9" s="61">
        <v>2777051.8884999999</v>
      </c>
      <c r="Q9" s="61">
        <v>2819963.5517024798</v>
      </c>
      <c r="R9" s="63">
        <v>2076872.0944827001</v>
      </c>
      <c r="S9" s="52">
        <v>2188816.8338760301</v>
      </c>
      <c r="T9" s="61">
        <v>2195842.3079863</v>
      </c>
      <c r="U9" s="63">
        <v>130568125.258999</v>
      </c>
      <c r="V9" s="61">
        <v>139064276.08399799</v>
      </c>
      <c r="W9" s="61">
        <v>139021590.877498</v>
      </c>
      <c r="X9" s="63">
        <v>54584623.489499599</v>
      </c>
      <c r="Y9" s="61">
        <v>60164471.792149901</v>
      </c>
      <c r="Z9" s="62">
        <v>60036170.796734199</v>
      </c>
    </row>
    <row r="10" spans="1:26" ht="20" customHeight="1" thickBot="1" x14ac:dyDescent="0.25">
      <c r="A10" s="223"/>
      <c r="B10" s="49" t="s">
        <v>73</v>
      </c>
      <c r="C10" s="60">
        <v>1338196.6390273499</v>
      </c>
      <c r="D10" s="61">
        <v>1328675.9213753301</v>
      </c>
      <c r="E10" s="62">
        <v>1278129.20920976</v>
      </c>
      <c r="F10" s="61">
        <v>831151.39552831196</v>
      </c>
      <c r="G10" s="61">
        <v>853877.73952593503</v>
      </c>
      <c r="H10" s="61">
        <v>862186.67951321998</v>
      </c>
      <c r="I10" s="63">
        <v>15190505.6699591</v>
      </c>
      <c r="J10" s="61">
        <v>16377408.4722388</v>
      </c>
      <c r="K10" s="52">
        <v>15329266.298159201</v>
      </c>
      <c r="L10" s="63">
        <v>11016488.455611199</v>
      </c>
      <c r="M10" s="61">
        <v>11634844.937364399</v>
      </c>
      <c r="N10" s="61">
        <v>11869645.927361101</v>
      </c>
      <c r="O10" s="63">
        <v>2581369.693</v>
      </c>
      <c r="P10" s="61">
        <v>2461356.5040430902</v>
      </c>
      <c r="Q10" s="61">
        <v>2466967.7089999998</v>
      </c>
      <c r="R10" s="63">
        <v>2025169.49460805</v>
      </c>
      <c r="S10" s="52">
        <v>1943349.6891411501</v>
      </c>
      <c r="T10" s="61">
        <v>1926091.8694146201</v>
      </c>
      <c r="U10" s="63">
        <v>125048388.44749901</v>
      </c>
      <c r="V10" s="61">
        <v>122556685.394499</v>
      </c>
      <c r="W10" s="61">
        <v>121416754.59490401</v>
      </c>
      <c r="X10" s="63">
        <v>47289322.139613897</v>
      </c>
      <c r="Y10" s="61">
        <v>46156992.283999503</v>
      </c>
      <c r="Z10" s="62">
        <v>47301546.754556</v>
      </c>
    </row>
    <row r="11" spans="1:26" ht="20" customHeight="1" thickBot="1" x14ac:dyDescent="0.25">
      <c r="A11" s="223"/>
      <c r="B11" s="49" t="s">
        <v>74</v>
      </c>
      <c r="C11" s="60">
        <v>1153729.29755571</v>
      </c>
      <c r="D11" s="61">
        <v>1074337.99975</v>
      </c>
      <c r="E11" s="62">
        <v>1020505.17062809</v>
      </c>
      <c r="F11" s="61">
        <v>548184.80405465304</v>
      </c>
      <c r="G11" s="61">
        <v>492557.21103642101</v>
      </c>
      <c r="H11" s="61">
        <v>487995.47101060202</v>
      </c>
      <c r="I11" s="63">
        <v>8848834.1074617505</v>
      </c>
      <c r="J11" s="61">
        <v>7506033.1667806404</v>
      </c>
      <c r="K11" s="52">
        <v>7775961.2736181403</v>
      </c>
      <c r="L11" s="63">
        <v>6382423.4039999796</v>
      </c>
      <c r="M11" s="61">
        <v>5263460.9994488005</v>
      </c>
      <c r="N11" s="61">
        <v>5487975.2273969902</v>
      </c>
      <c r="O11" s="63">
        <v>2606933.0995</v>
      </c>
      <c r="P11" s="61">
        <v>2430448.6800000002</v>
      </c>
      <c r="Q11" s="61">
        <v>2347798.4750000001</v>
      </c>
      <c r="R11" s="63">
        <v>2036249.6740000001</v>
      </c>
      <c r="S11" s="52">
        <v>1870345.1629223099</v>
      </c>
      <c r="T11" s="61">
        <v>1774281.2863419</v>
      </c>
      <c r="U11" s="63">
        <v>124348154.09811001</v>
      </c>
      <c r="V11" s="61">
        <v>115401199.28299899</v>
      </c>
      <c r="W11" s="61">
        <v>113888849.31549899</v>
      </c>
      <c r="X11" s="63">
        <v>47138647.223249502</v>
      </c>
      <c r="Y11" s="61">
        <v>43394941.779583499</v>
      </c>
      <c r="Z11" s="62">
        <v>42674364.911136001</v>
      </c>
    </row>
    <row r="12" spans="1:26" ht="20" customHeight="1" thickBot="1" x14ac:dyDescent="0.25">
      <c r="A12" s="223"/>
      <c r="B12" s="49" t="s">
        <v>75</v>
      </c>
      <c r="C12" s="60">
        <v>871208.62357908802</v>
      </c>
      <c r="D12" s="61">
        <v>884248.887500001</v>
      </c>
      <c r="E12" s="62">
        <v>877231.71883333405</v>
      </c>
      <c r="F12" s="61">
        <v>359179.43902618799</v>
      </c>
      <c r="G12" s="61">
        <v>329630.16259982501</v>
      </c>
      <c r="H12" s="61">
        <v>347988.10000650201</v>
      </c>
      <c r="I12" s="63">
        <v>6139538.3146803901</v>
      </c>
      <c r="J12" s="61">
        <v>4501753.5249532396</v>
      </c>
      <c r="K12" s="64">
        <v>5358335.25199995</v>
      </c>
      <c r="L12" s="63">
        <v>4170789.1623321599</v>
      </c>
      <c r="M12" s="61">
        <v>3097527.3784135901</v>
      </c>
      <c r="N12" s="61">
        <v>3749249.95434658</v>
      </c>
      <c r="O12" s="63">
        <v>2164719.6609999998</v>
      </c>
      <c r="P12" s="61">
        <v>2130077.8015000001</v>
      </c>
      <c r="Q12" s="61">
        <v>2024245.6475</v>
      </c>
      <c r="R12" s="63">
        <v>1657848.0784169501</v>
      </c>
      <c r="S12" s="52">
        <v>1645376.7763799699</v>
      </c>
      <c r="T12" s="61">
        <v>1573549.73051091</v>
      </c>
      <c r="U12" s="63">
        <v>114648375.55749901</v>
      </c>
      <c r="V12" s="61">
        <v>102825464.140499</v>
      </c>
      <c r="W12" s="61">
        <v>100173018.397926</v>
      </c>
      <c r="X12" s="63">
        <v>42529825.260784402</v>
      </c>
      <c r="Y12" s="61">
        <v>36679388.005884603</v>
      </c>
      <c r="Z12" s="62">
        <v>35799243.735415801</v>
      </c>
    </row>
    <row r="13" spans="1:26" ht="17" thickBot="1" x14ac:dyDescent="0.25">
      <c r="A13" s="223"/>
      <c r="B13" s="51"/>
      <c r="C13" s="48"/>
      <c r="D13" s="48"/>
      <c r="E13" s="48"/>
      <c r="F13" s="48"/>
      <c r="G13" s="48"/>
      <c r="H13" s="48"/>
      <c r="I13" s="48"/>
      <c r="J13" s="48"/>
      <c r="S13" s="48"/>
      <c r="T13" s="48"/>
      <c r="U13" s="48"/>
      <c r="V13" s="48"/>
    </row>
    <row r="14" spans="1:26" ht="17" thickBot="1" x14ac:dyDescent="0.25">
      <c r="A14" s="223"/>
      <c r="B14" s="229" t="s">
        <v>371</v>
      </c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1"/>
    </row>
    <row r="15" spans="1:26" ht="50" customHeight="1" thickBot="1" x14ac:dyDescent="0.25">
      <c r="A15" s="223"/>
      <c r="B15" s="24" t="s">
        <v>210</v>
      </c>
      <c r="C15" s="232" t="s">
        <v>234</v>
      </c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4"/>
      <c r="O15" s="235" t="s">
        <v>208</v>
      </c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7"/>
    </row>
    <row r="16" spans="1:26" ht="16.5" customHeight="1" thickBot="1" x14ac:dyDescent="0.25">
      <c r="A16" s="223"/>
      <c r="B16" s="1"/>
      <c r="C16" s="238" t="s">
        <v>211</v>
      </c>
      <c r="D16" s="239"/>
      <c r="E16" s="240"/>
      <c r="F16" s="239" t="s">
        <v>17</v>
      </c>
      <c r="G16" s="239"/>
      <c r="H16" s="239"/>
      <c r="I16" s="238" t="s">
        <v>18</v>
      </c>
      <c r="J16" s="239"/>
      <c r="K16" s="239"/>
      <c r="L16" s="241" t="s">
        <v>212</v>
      </c>
      <c r="M16" s="242"/>
      <c r="N16" s="242"/>
      <c r="O16" s="228" t="s">
        <v>213</v>
      </c>
      <c r="P16" s="225"/>
      <c r="Q16" s="226"/>
      <c r="R16" s="225" t="s">
        <v>214</v>
      </c>
      <c r="S16" s="225"/>
      <c r="T16" s="226"/>
      <c r="U16" s="227" t="s">
        <v>215</v>
      </c>
      <c r="V16" s="227"/>
      <c r="W16" s="227"/>
      <c r="X16" s="228" t="s">
        <v>216</v>
      </c>
      <c r="Y16" s="225"/>
      <c r="Z16" s="226"/>
    </row>
    <row r="17" spans="1:26" ht="16.5" customHeight="1" thickBot="1" x14ac:dyDescent="0.25">
      <c r="A17" s="223"/>
      <c r="B17" s="1"/>
      <c r="C17" s="57" t="s">
        <v>231</v>
      </c>
      <c r="D17" s="56" t="s">
        <v>232</v>
      </c>
      <c r="E17" s="54" t="s">
        <v>233</v>
      </c>
      <c r="F17" s="56" t="s">
        <v>231</v>
      </c>
      <c r="G17" s="56" t="s">
        <v>232</v>
      </c>
      <c r="H17" s="56" t="s">
        <v>233</v>
      </c>
      <c r="I17" s="75" t="s">
        <v>231</v>
      </c>
      <c r="J17" s="76" t="s">
        <v>232</v>
      </c>
      <c r="K17" s="76" t="s">
        <v>233</v>
      </c>
      <c r="L17" s="57" t="s">
        <v>231</v>
      </c>
      <c r="M17" s="56" t="s">
        <v>232</v>
      </c>
      <c r="N17" s="56" t="s">
        <v>233</v>
      </c>
      <c r="O17" s="67" t="s">
        <v>231</v>
      </c>
      <c r="P17" s="53" t="s">
        <v>232</v>
      </c>
      <c r="Q17" s="47" t="s">
        <v>233</v>
      </c>
      <c r="R17" s="53" t="s">
        <v>231</v>
      </c>
      <c r="S17" s="53" t="s">
        <v>232</v>
      </c>
      <c r="T17" s="47" t="s">
        <v>233</v>
      </c>
      <c r="U17" s="53" t="s">
        <v>231</v>
      </c>
      <c r="V17" s="53" t="s">
        <v>232</v>
      </c>
      <c r="W17" s="53" t="s">
        <v>233</v>
      </c>
      <c r="X17" s="66" t="s">
        <v>231</v>
      </c>
      <c r="Y17" s="65" t="s">
        <v>232</v>
      </c>
      <c r="Z17" s="55" t="s">
        <v>233</v>
      </c>
    </row>
    <row r="18" spans="1:26" ht="18" thickBot="1" x14ac:dyDescent="0.25">
      <c r="A18" s="223"/>
      <c r="B18" s="25" t="s">
        <v>70</v>
      </c>
      <c r="C18" s="60">
        <v>41728790.208776899</v>
      </c>
      <c r="D18" s="61">
        <v>45789798.070979498</v>
      </c>
      <c r="E18" s="62">
        <v>41482673.374990202</v>
      </c>
      <c r="F18" s="61">
        <v>51384573.953059599</v>
      </c>
      <c r="G18" s="61">
        <v>53647003.348205402</v>
      </c>
      <c r="H18" s="61">
        <v>51604546.407386199</v>
      </c>
      <c r="I18" s="63">
        <v>225328162.72738099</v>
      </c>
      <c r="J18" s="61">
        <v>231908023.140966</v>
      </c>
      <c r="K18" s="52">
        <v>230252645.87494099</v>
      </c>
      <c r="L18" s="63">
        <v>222034863.76959601</v>
      </c>
      <c r="M18" s="61">
        <v>231786450.633468</v>
      </c>
      <c r="N18" s="61">
        <v>230411680.14702299</v>
      </c>
      <c r="O18" s="58">
        <v>3072061.17494414</v>
      </c>
      <c r="P18" s="50">
        <v>3215136.0379999699</v>
      </c>
      <c r="Q18" s="50">
        <v>3080647.7563074301</v>
      </c>
      <c r="R18" s="58">
        <v>2054192.3215000201</v>
      </c>
      <c r="S18" s="77">
        <v>2116013.0875000302</v>
      </c>
      <c r="T18" s="50">
        <v>2052232.5317029499</v>
      </c>
      <c r="U18" s="63">
        <v>61414835.568000801</v>
      </c>
      <c r="V18" s="61">
        <v>61359901.867964901</v>
      </c>
      <c r="W18" s="61">
        <v>62451948.1237804</v>
      </c>
      <c r="X18" s="63">
        <v>28218987.465151299</v>
      </c>
      <c r="Y18" s="61">
        <v>26345823.1368903</v>
      </c>
      <c r="Z18" s="62">
        <v>27849256.014499702</v>
      </c>
    </row>
    <row r="19" spans="1:26" ht="18" thickBot="1" x14ac:dyDescent="0.25">
      <c r="A19" s="223"/>
      <c r="B19" s="25" t="s">
        <v>71</v>
      </c>
      <c r="C19" s="60">
        <v>21537259.157738801</v>
      </c>
      <c r="D19" s="61">
        <v>27537255.381068502</v>
      </c>
      <c r="E19" s="62">
        <v>23180006.7689998</v>
      </c>
      <c r="F19" s="61">
        <v>26474304.1812995</v>
      </c>
      <c r="G19" s="61">
        <v>29918330.2418346</v>
      </c>
      <c r="H19" s="61">
        <v>28415534.448444899</v>
      </c>
      <c r="I19" s="63">
        <v>168219174.608933</v>
      </c>
      <c r="J19" s="61">
        <v>109820381.38812301</v>
      </c>
      <c r="K19" s="52">
        <v>175134784.57249001</v>
      </c>
      <c r="L19" s="63">
        <v>167370405.53499901</v>
      </c>
      <c r="M19" s="61">
        <v>180715753.2895</v>
      </c>
      <c r="N19" s="61">
        <v>168511110.29922101</v>
      </c>
      <c r="O19" s="63">
        <v>2948453.7958390401</v>
      </c>
      <c r="P19" s="61">
        <v>3475090.3219999699</v>
      </c>
      <c r="Q19" s="61">
        <v>3108800.3502522102</v>
      </c>
      <c r="R19" s="63">
        <v>2040388.4715555799</v>
      </c>
      <c r="S19" s="52">
        <v>2239290.7175000301</v>
      </c>
      <c r="T19" s="61">
        <v>2041152.14922989</v>
      </c>
      <c r="U19" s="63">
        <v>66435072.423063301</v>
      </c>
      <c r="V19" s="61">
        <v>36215493.127187699</v>
      </c>
      <c r="W19" s="61">
        <v>64395471.326419197</v>
      </c>
      <c r="X19" s="63">
        <v>29516832.648104601</v>
      </c>
      <c r="Y19" s="61">
        <v>33849760.869482704</v>
      </c>
      <c r="Z19" s="62">
        <v>29670233.144222599</v>
      </c>
    </row>
    <row r="20" spans="1:26" ht="18" thickBot="1" x14ac:dyDescent="0.25">
      <c r="A20" s="223"/>
      <c r="B20" s="25" t="s">
        <v>72</v>
      </c>
      <c r="C20" s="60">
        <v>3365340.7586690602</v>
      </c>
      <c r="D20" s="61">
        <v>3071609.1618572599</v>
      </c>
      <c r="E20" s="62">
        <v>3839962.8014943399</v>
      </c>
      <c r="F20" s="61">
        <v>3018046.7518430501</v>
      </c>
      <c r="G20" s="61">
        <v>2783798.72054588</v>
      </c>
      <c r="H20" s="61">
        <v>3432227.9001253801</v>
      </c>
      <c r="I20" s="63">
        <v>31735382.682105102</v>
      </c>
      <c r="J20" s="61">
        <v>29604422.069010701</v>
      </c>
      <c r="K20" s="52">
        <v>33480971.0816148</v>
      </c>
      <c r="L20" s="63">
        <v>29615249.012758099</v>
      </c>
      <c r="M20" s="61">
        <v>27959117.722757898</v>
      </c>
      <c r="N20" s="61">
        <v>30695951.761119999</v>
      </c>
      <c r="O20" s="63">
        <v>3044184.98337775</v>
      </c>
      <c r="P20" s="61">
        <v>2838009.09799997</v>
      </c>
      <c r="Q20" s="61">
        <v>3400843.4356072601</v>
      </c>
      <c r="R20" s="63">
        <v>1967828.37500003</v>
      </c>
      <c r="S20" s="52">
        <v>1888924.1643429699</v>
      </c>
      <c r="T20" s="61">
        <v>2192614.2175000301</v>
      </c>
      <c r="U20" s="63">
        <v>66233181.6917018</v>
      </c>
      <c r="V20" s="61">
        <v>61651728.2669347</v>
      </c>
      <c r="W20" s="61">
        <v>70450100.337500602</v>
      </c>
      <c r="X20" s="63">
        <v>28132298.9021638</v>
      </c>
      <c r="Y20" s="61">
        <v>25774349.426439598</v>
      </c>
      <c r="Z20" s="62">
        <v>30820805.9845099</v>
      </c>
    </row>
    <row r="21" spans="1:26" ht="18" thickBot="1" x14ac:dyDescent="0.25">
      <c r="A21" s="223"/>
      <c r="B21" s="25" t="s">
        <v>73</v>
      </c>
      <c r="C21" s="60">
        <v>1824177.44185768</v>
      </c>
      <c r="D21" s="61">
        <v>2251638.23984518</v>
      </c>
      <c r="E21" s="62">
        <v>2027284.5702257401</v>
      </c>
      <c r="F21" s="61">
        <v>841629.18668143405</v>
      </c>
      <c r="G21" s="61">
        <v>1049597.9984138601</v>
      </c>
      <c r="H21" s="61">
        <v>955066.02136155299</v>
      </c>
      <c r="I21" s="63">
        <v>7593317.3636000603</v>
      </c>
      <c r="J21" s="61">
        <v>9378780.3365845196</v>
      </c>
      <c r="K21" s="52">
        <v>7918623.5596927796</v>
      </c>
      <c r="L21" s="63">
        <v>6848518.13384395</v>
      </c>
      <c r="M21" s="61">
        <v>8702100.5552158691</v>
      </c>
      <c r="N21" s="61">
        <v>7942398.1807705602</v>
      </c>
      <c r="O21" s="63">
        <v>3283971.9393436601</v>
      </c>
      <c r="P21" s="61">
        <v>3729166.2492218199</v>
      </c>
      <c r="Q21" s="61">
        <v>3286077.70942972</v>
      </c>
      <c r="R21" s="63">
        <v>2090260.7375000301</v>
      </c>
      <c r="S21" s="52">
        <v>2462678.10377758</v>
      </c>
      <c r="T21" s="61">
        <v>2216100.86500003</v>
      </c>
      <c r="U21" s="63">
        <v>69385216.264407799</v>
      </c>
      <c r="V21" s="61">
        <v>78899206.866382405</v>
      </c>
      <c r="W21" s="61">
        <v>68498289.025000706</v>
      </c>
      <c r="X21" s="63">
        <v>29497870.737118501</v>
      </c>
      <c r="Y21" s="61">
        <v>34381964.155282103</v>
      </c>
      <c r="Z21" s="62">
        <v>30492299.7318516</v>
      </c>
    </row>
    <row r="22" spans="1:26" ht="18" thickBot="1" x14ac:dyDescent="0.25">
      <c r="A22" s="223"/>
      <c r="B22" s="25" t="s">
        <v>74</v>
      </c>
      <c r="C22" s="60">
        <v>1629321.1868811001</v>
      </c>
      <c r="D22" s="61">
        <v>1504609.1983739999</v>
      </c>
      <c r="E22" s="62">
        <v>1520742.09445754</v>
      </c>
      <c r="F22" s="61">
        <v>568618.534711655</v>
      </c>
      <c r="G22" s="61">
        <v>540906.53607399005</v>
      </c>
      <c r="H22" s="61">
        <v>541381.65384845797</v>
      </c>
      <c r="I22" s="63">
        <v>4485518.9737679502</v>
      </c>
      <c r="J22" s="61">
        <v>3958573.4839878501</v>
      </c>
      <c r="K22" s="52">
        <v>4037719.5552444598</v>
      </c>
      <c r="L22" s="63">
        <v>4304575.0638792403</v>
      </c>
      <c r="M22" s="61">
        <v>3418765.4257399202</v>
      </c>
      <c r="N22" s="61">
        <v>3676348.0186262801</v>
      </c>
      <c r="O22" s="63">
        <v>3286981.7274996499</v>
      </c>
      <c r="P22" s="61">
        <v>3122126.8619999802</v>
      </c>
      <c r="Q22" s="61">
        <v>3348220.80437038</v>
      </c>
      <c r="R22" s="63">
        <v>2248422.40619139</v>
      </c>
      <c r="S22" s="52">
        <v>2014398.5755000201</v>
      </c>
      <c r="T22" s="61">
        <v>2060724.5941391101</v>
      </c>
      <c r="U22" s="63">
        <v>72779189.382000804</v>
      </c>
      <c r="V22" s="61">
        <v>66748273.415178202</v>
      </c>
      <c r="W22" s="61">
        <v>70030923.850000903</v>
      </c>
      <c r="X22" s="63">
        <v>31157838.409681901</v>
      </c>
      <c r="Y22" s="61">
        <v>28858187.693859</v>
      </c>
      <c r="Z22" s="62">
        <v>28757750.050999701</v>
      </c>
    </row>
    <row r="23" spans="1:26" ht="18" thickBot="1" x14ac:dyDescent="0.25">
      <c r="A23" s="223"/>
      <c r="B23" s="25" t="s">
        <v>75</v>
      </c>
      <c r="C23" s="60">
        <v>1222443.9451561</v>
      </c>
      <c r="D23" s="61">
        <v>1183626.95496078</v>
      </c>
      <c r="E23" s="62">
        <v>1184390.81802728</v>
      </c>
      <c r="F23" s="61">
        <v>374009.31766853598</v>
      </c>
      <c r="G23" s="61">
        <v>335791.66943866201</v>
      </c>
      <c r="H23" s="61">
        <v>345187.83041958098</v>
      </c>
      <c r="I23" s="63">
        <v>2712783.7275444502</v>
      </c>
      <c r="J23" s="61">
        <v>2386553.1113967202</v>
      </c>
      <c r="K23" s="64">
        <v>2668493.3805571799</v>
      </c>
      <c r="L23" s="63">
        <v>2538288.0410598302</v>
      </c>
      <c r="M23" s="61">
        <v>2008456.0585</v>
      </c>
      <c r="N23" s="61">
        <v>2299433.1813366599</v>
      </c>
      <c r="O23" s="63">
        <v>2897796.9863609099</v>
      </c>
      <c r="P23" s="61">
        <v>2786428.5929999799</v>
      </c>
      <c r="Q23" s="61">
        <v>2511964.1913519702</v>
      </c>
      <c r="R23" s="63">
        <v>1888107.2127901099</v>
      </c>
      <c r="S23" s="52">
        <v>1769556.41050002</v>
      </c>
      <c r="T23" s="61">
        <v>1620972.37350001</v>
      </c>
      <c r="U23" s="63">
        <v>62194812.633977003</v>
      </c>
      <c r="V23" s="61">
        <v>59662499.210124098</v>
      </c>
      <c r="W23" s="61">
        <v>55260228.752699398</v>
      </c>
      <c r="X23" s="63">
        <v>25331585.113499701</v>
      </c>
      <c r="Y23" s="61">
        <v>25270335.096717101</v>
      </c>
      <c r="Z23" s="62">
        <v>23323085.159499701</v>
      </c>
    </row>
    <row r="24" spans="1:26" ht="17" thickBot="1" x14ac:dyDescent="0.25">
      <c r="A24" s="223"/>
      <c r="B24" s="51"/>
      <c r="C24" s="48"/>
      <c r="D24" s="48"/>
      <c r="E24" s="48"/>
      <c r="F24" s="48"/>
      <c r="G24" s="48"/>
      <c r="H24" s="48"/>
      <c r="I24" s="48"/>
      <c r="J24" s="48"/>
    </row>
    <row r="25" spans="1:26" ht="17" thickBot="1" x14ac:dyDescent="0.25">
      <c r="A25" s="223"/>
      <c r="B25" s="229" t="s">
        <v>372</v>
      </c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1"/>
    </row>
    <row r="26" spans="1:26" ht="50" customHeight="1" thickBot="1" x14ac:dyDescent="0.25">
      <c r="A26" s="223"/>
      <c r="B26" s="69" t="s">
        <v>94</v>
      </c>
      <c r="C26" s="232" t="s">
        <v>234</v>
      </c>
      <c r="D26" s="233"/>
      <c r="E26" s="233"/>
      <c r="F26" s="233"/>
      <c r="G26" s="233"/>
      <c r="H26" s="233"/>
      <c r="I26" s="233"/>
      <c r="J26" s="233"/>
      <c r="K26" s="233"/>
      <c r="L26" s="233"/>
      <c r="M26" s="233"/>
      <c r="N26" s="234"/>
      <c r="O26" s="235" t="s">
        <v>208</v>
      </c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7"/>
    </row>
    <row r="27" spans="1:26" ht="16.5" customHeight="1" thickBot="1" x14ac:dyDescent="0.25">
      <c r="A27" s="223"/>
      <c r="B27" s="1"/>
      <c r="C27" s="238" t="s">
        <v>211</v>
      </c>
      <c r="D27" s="239"/>
      <c r="E27" s="240"/>
      <c r="F27" s="239" t="s">
        <v>17</v>
      </c>
      <c r="G27" s="239"/>
      <c r="H27" s="239"/>
      <c r="I27" s="238" t="s">
        <v>18</v>
      </c>
      <c r="J27" s="239"/>
      <c r="K27" s="239"/>
      <c r="L27" s="241" t="s">
        <v>212</v>
      </c>
      <c r="M27" s="242"/>
      <c r="N27" s="242"/>
      <c r="O27" s="228" t="s">
        <v>213</v>
      </c>
      <c r="P27" s="225"/>
      <c r="Q27" s="226"/>
      <c r="R27" s="225" t="s">
        <v>214</v>
      </c>
      <c r="S27" s="225"/>
      <c r="T27" s="226"/>
      <c r="U27" s="227" t="s">
        <v>215</v>
      </c>
      <c r="V27" s="227"/>
      <c r="W27" s="227"/>
      <c r="X27" s="228" t="s">
        <v>216</v>
      </c>
      <c r="Y27" s="225"/>
      <c r="Z27" s="226"/>
    </row>
    <row r="28" spans="1:26" ht="16.5" customHeight="1" thickBot="1" x14ac:dyDescent="0.25">
      <c r="A28" s="223"/>
      <c r="B28" s="1"/>
      <c r="C28" s="57" t="s">
        <v>231</v>
      </c>
      <c r="D28" s="56" t="s">
        <v>232</v>
      </c>
      <c r="E28" s="54" t="s">
        <v>233</v>
      </c>
      <c r="F28" s="56" t="s">
        <v>231</v>
      </c>
      <c r="G28" s="56" t="s">
        <v>232</v>
      </c>
      <c r="H28" s="56" t="s">
        <v>233</v>
      </c>
      <c r="I28" s="75" t="s">
        <v>231</v>
      </c>
      <c r="J28" s="76" t="s">
        <v>232</v>
      </c>
      <c r="K28" s="76" t="s">
        <v>233</v>
      </c>
      <c r="L28" s="57" t="s">
        <v>231</v>
      </c>
      <c r="M28" s="56" t="s">
        <v>232</v>
      </c>
      <c r="N28" s="56" t="s">
        <v>233</v>
      </c>
      <c r="O28" s="67" t="s">
        <v>231</v>
      </c>
      <c r="P28" s="53" t="s">
        <v>232</v>
      </c>
      <c r="Q28" s="47" t="s">
        <v>233</v>
      </c>
      <c r="R28" s="53" t="s">
        <v>231</v>
      </c>
      <c r="S28" s="53" t="s">
        <v>232</v>
      </c>
      <c r="T28" s="47" t="s">
        <v>233</v>
      </c>
      <c r="U28" s="53" t="s">
        <v>231</v>
      </c>
      <c r="V28" s="53" t="s">
        <v>232</v>
      </c>
      <c r="W28" s="53" t="s">
        <v>233</v>
      </c>
      <c r="X28" s="66" t="s">
        <v>231</v>
      </c>
      <c r="Y28" s="65" t="s">
        <v>232</v>
      </c>
      <c r="Z28" s="55" t="s">
        <v>233</v>
      </c>
    </row>
    <row r="29" spans="1:26" ht="18" thickBot="1" x14ac:dyDescent="0.25">
      <c r="A29" s="223"/>
      <c r="B29" s="25" t="s">
        <v>95</v>
      </c>
      <c r="C29" s="104">
        <v>2461217.4661238999</v>
      </c>
      <c r="D29" s="104"/>
      <c r="E29" s="104"/>
      <c r="F29" s="104">
        <v>1876301.70434106</v>
      </c>
      <c r="G29" s="104"/>
      <c r="H29" s="104"/>
      <c r="I29" s="104">
        <v>79431901.442500606</v>
      </c>
      <c r="J29" s="104"/>
      <c r="K29" s="104"/>
      <c r="L29" s="104">
        <v>28185531.031320099</v>
      </c>
      <c r="M29" s="104"/>
      <c r="N29" s="104"/>
      <c r="O29" s="104">
        <v>2751164.4090000102</v>
      </c>
      <c r="P29" s="104"/>
      <c r="Q29" s="104"/>
      <c r="R29" s="104">
        <v>1994338.8345000001</v>
      </c>
      <c r="S29" s="104"/>
      <c r="T29" s="104"/>
      <c r="U29" s="104">
        <v>128411209.625214</v>
      </c>
      <c r="V29" s="104"/>
      <c r="W29" s="104"/>
      <c r="X29" s="104">
        <v>58246517.509499401</v>
      </c>
      <c r="Y29" s="61"/>
      <c r="Z29" s="62"/>
    </row>
    <row r="30" spans="1:26" ht="18" thickBot="1" x14ac:dyDescent="0.25">
      <c r="A30" s="223"/>
      <c r="B30" s="25" t="s">
        <v>96</v>
      </c>
      <c r="C30" s="104">
        <v>2766672.199</v>
      </c>
      <c r="D30" s="104"/>
      <c r="E30" s="104"/>
      <c r="F30" s="104">
        <v>2253190.2085400298</v>
      </c>
      <c r="G30" s="104"/>
      <c r="H30" s="104"/>
      <c r="I30" s="104">
        <v>87444310.498450994</v>
      </c>
      <c r="J30" s="104"/>
      <c r="K30" s="104"/>
      <c r="L30" s="104">
        <v>30492366.600416299</v>
      </c>
      <c r="M30" s="104"/>
      <c r="N30" s="104"/>
      <c r="O30" s="104">
        <v>2709260.8045407599</v>
      </c>
      <c r="P30" s="104"/>
      <c r="Q30" s="104"/>
      <c r="R30" s="104">
        <v>2080110.5851308301</v>
      </c>
      <c r="S30" s="104"/>
      <c r="T30" s="104"/>
      <c r="U30" s="104">
        <v>129804890.177802</v>
      </c>
      <c r="V30" s="104"/>
      <c r="W30" s="104"/>
      <c r="X30" s="104">
        <v>62218461.821274303</v>
      </c>
      <c r="Y30" s="61"/>
      <c r="Z30" s="62"/>
    </row>
    <row r="31" spans="1:26" ht="18" thickBot="1" x14ac:dyDescent="0.25">
      <c r="A31" s="223"/>
      <c r="B31" s="25" t="s">
        <v>97</v>
      </c>
      <c r="C31" s="104">
        <v>2451570.15796019</v>
      </c>
      <c r="D31" s="104"/>
      <c r="E31" s="104"/>
      <c r="F31" s="104">
        <v>1796453.7039280201</v>
      </c>
      <c r="G31" s="104"/>
      <c r="H31" s="104"/>
      <c r="I31" s="104">
        <v>80629998.618947402</v>
      </c>
      <c r="J31" s="104"/>
      <c r="K31" s="104"/>
      <c r="L31" s="104">
        <v>27691320.593100701</v>
      </c>
      <c r="M31" s="104"/>
      <c r="N31" s="104"/>
      <c r="O31" s="104">
        <v>2869531.10900001</v>
      </c>
      <c r="P31" s="104"/>
      <c r="Q31" s="104"/>
      <c r="R31" s="104">
        <v>2089364.1455147299</v>
      </c>
      <c r="S31" s="104"/>
      <c r="T31" s="104"/>
      <c r="U31" s="104">
        <v>137489613.34555101</v>
      </c>
      <c r="V31" s="104"/>
      <c r="W31" s="104"/>
      <c r="X31" s="104">
        <v>63251523.4629132</v>
      </c>
      <c r="Y31" s="61"/>
      <c r="Z31" s="62"/>
    </row>
    <row r="32" spans="1:26" ht="18" thickBot="1" x14ac:dyDescent="0.25">
      <c r="A32" s="223"/>
      <c r="B32" s="25" t="s">
        <v>98</v>
      </c>
      <c r="C32" s="104">
        <v>2750432.892304</v>
      </c>
      <c r="D32" s="104"/>
      <c r="E32" s="104"/>
      <c r="F32" s="104">
        <v>2109803.2239999999</v>
      </c>
      <c r="G32" s="104"/>
      <c r="H32" s="104"/>
      <c r="I32" s="104">
        <v>86908170.309417799</v>
      </c>
      <c r="J32" s="104"/>
      <c r="K32" s="104"/>
      <c r="L32" s="104">
        <v>30317764.8068235</v>
      </c>
      <c r="M32" s="104"/>
      <c r="N32" s="104"/>
      <c r="O32" s="104">
        <v>2940945.73700001</v>
      </c>
      <c r="P32" s="104"/>
      <c r="Q32" s="104"/>
      <c r="R32" s="104">
        <v>2219282.5726282201</v>
      </c>
      <c r="S32" s="104"/>
      <c r="T32" s="104"/>
      <c r="U32" s="104">
        <v>135700185.995776</v>
      </c>
      <c r="V32" s="104"/>
      <c r="W32" s="104"/>
      <c r="X32" s="104">
        <v>61435110.285759501</v>
      </c>
      <c r="Y32" s="61"/>
      <c r="Z32" s="62"/>
    </row>
    <row r="33" spans="1:26" ht="18" thickBot="1" x14ac:dyDescent="0.25">
      <c r="A33" s="223"/>
      <c r="B33" s="25" t="s">
        <v>99</v>
      </c>
      <c r="C33" s="104">
        <v>2459074.8247279902</v>
      </c>
      <c r="D33" s="104"/>
      <c r="E33" s="104"/>
      <c r="F33" s="104">
        <v>1811232.9591574401</v>
      </c>
      <c r="G33" s="104"/>
      <c r="H33" s="104"/>
      <c r="I33" s="104">
        <v>79315164.855107501</v>
      </c>
      <c r="J33" s="104"/>
      <c r="K33" s="104"/>
      <c r="L33" s="104">
        <v>27586179.5326198</v>
      </c>
      <c r="M33" s="104"/>
      <c r="N33" s="104"/>
      <c r="O33" s="104">
        <v>2617233.63500001</v>
      </c>
      <c r="P33" s="104"/>
      <c r="Q33" s="104"/>
      <c r="R33" s="104">
        <v>1940061.5606618701</v>
      </c>
      <c r="S33" s="104"/>
      <c r="T33" s="104"/>
      <c r="U33" s="104">
        <v>126079221.824265</v>
      </c>
      <c r="V33" s="104"/>
      <c r="W33" s="104"/>
      <c r="X33" s="104">
        <v>56730132.840025499</v>
      </c>
      <c r="Y33" s="61"/>
      <c r="Z33" s="62"/>
    </row>
    <row r="34" spans="1:26" ht="18" thickBot="1" x14ac:dyDescent="0.25">
      <c r="A34" s="223"/>
      <c r="B34" s="25" t="s">
        <v>100</v>
      </c>
      <c r="C34" s="104">
        <v>2609628.5289242002</v>
      </c>
      <c r="D34" s="104"/>
      <c r="E34" s="104"/>
      <c r="F34" s="104">
        <v>2062995.5845685301</v>
      </c>
      <c r="G34" s="104"/>
      <c r="H34" s="104"/>
      <c r="I34" s="104">
        <v>85191651.441064402</v>
      </c>
      <c r="J34" s="104"/>
      <c r="K34" s="104"/>
      <c r="L34" s="104">
        <v>29402678.129838999</v>
      </c>
      <c r="M34" s="104"/>
      <c r="N34" s="104"/>
      <c r="O34" s="104">
        <v>2898263.41300001</v>
      </c>
      <c r="P34" s="104"/>
      <c r="Q34" s="104"/>
      <c r="R34" s="104">
        <v>2256271.2807239699</v>
      </c>
      <c r="S34" s="104"/>
      <c r="T34" s="104"/>
      <c r="U34" s="104">
        <v>135469185.95395201</v>
      </c>
      <c r="V34" s="104"/>
      <c r="W34" s="104"/>
      <c r="X34" s="104">
        <v>62939449.598396704</v>
      </c>
      <c r="Y34" s="61"/>
      <c r="Z34" s="62"/>
    </row>
    <row r="35" spans="1:26" ht="50" customHeight="1" thickBot="1" x14ac:dyDescent="0.25">
      <c r="A35" s="223"/>
      <c r="B35" s="46" t="s">
        <v>186</v>
      </c>
      <c r="C35" s="88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90"/>
      <c r="O35" s="91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3"/>
    </row>
    <row r="36" spans="1:26" ht="16.5" customHeight="1" thickBot="1" x14ac:dyDescent="0.25">
      <c r="A36" s="223"/>
      <c r="B36" s="46"/>
      <c r="C36" s="94"/>
      <c r="D36" s="95"/>
      <c r="E36" s="96"/>
      <c r="F36" s="95"/>
      <c r="G36" s="95"/>
      <c r="H36" s="95"/>
      <c r="I36" s="94"/>
      <c r="J36" s="95"/>
      <c r="K36" s="95"/>
      <c r="L36" s="97"/>
      <c r="M36" s="98"/>
      <c r="N36" s="98"/>
      <c r="O36" s="84"/>
      <c r="P36" s="85"/>
      <c r="Q36" s="86"/>
      <c r="R36" s="85"/>
      <c r="S36" s="85"/>
      <c r="T36" s="86"/>
      <c r="U36" s="87"/>
      <c r="V36" s="87"/>
      <c r="W36" s="87"/>
      <c r="X36" s="84"/>
      <c r="Y36" s="85"/>
      <c r="Z36" s="86"/>
    </row>
    <row r="37" spans="1:26" ht="16.5" customHeight="1" thickBot="1" x14ac:dyDescent="0.25">
      <c r="A37" s="223"/>
      <c r="B37" s="46"/>
      <c r="C37" s="57"/>
      <c r="D37" s="56"/>
      <c r="E37" s="54"/>
      <c r="F37" s="56"/>
      <c r="G37" s="56"/>
      <c r="H37" s="56"/>
      <c r="I37" s="75"/>
      <c r="J37" s="76"/>
      <c r="K37" s="76"/>
      <c r="L37" s="57"/>
      <c r="M37" s="56"/>
      <c r="N37" s="56"/>
      <c r="O37" s="67"/>
      <c r="P37" s="53"/>
      <c r="Q37" s="47"/>
      <c r="R37" s="53"/>
      <c r="S37" s="53"/>
      <c r="T37" s="47"/>
      <c r="U37" s="53"/>
      <c r="V37" s="53"/>
      <c r="W37" s="53"/>
      <c r="X37" s="66"/>
      <c r="Y37" s="65"/>
      <c r="Z37" s="55"/>
    </row>
    <row r="38" spans="1:26" ht="18" thickBot="1" x14ac:dyDescent="0.25">
      <c r="A38" s="223"/>
      <c r="B38" s="25" t="s">
        <v>185</v>
      </c>
      <c r="C38" s="104">
        <v>2691426.1640784</v>
      </c>
      <c r="D38" s="104"/>
      <c r="E38" s="104"/>
      <c r="F38" s="104">
        <v>2573161.2671792801</v>
      </c>
      <c r="G38" s="104"/>
      <c r="H38" s="104"/>
      <c r="I38" s="104">
        <v>104195296.61048999</v>
      </c>
      <c r="J38" s="104"/>
      <c r="K38" s="104"/>
      <c r="L38" s="104">
        <v>35804588.813455403</v>
      </c>
      <c r="M38" s="104"/>
      <c r="N38" s="104"/>
      <c r="O38" s="104">
        <v>2377088.9440000099</v>
      </c>
      <c r="P38" s="104"/>
      <c r="Q38" s="104"/>
      <c r="R38" s="104">
        <v>2178202.5699266298</v>
      </c>
      <c r="S38" s="104"/>
      <c r="T38" s="104"/>
      <c r="U38" s="104">
        <v>121294038.699644</v>
      </c>
      <c r="V38" s="104"/>
      <c r="W38" s="104"/>
      <c r="X38" s="104">
        <v>54916928.531332202</v>
      </c>
      <c r="Y38" s="61"/>
      <c r="Z38" s="62"/>
    </row>
    <row r="39" spans="1:26" ht="16.5" customHeight="1" thickBot="1" x14ac:dyDescent="0.25">
      <c r="A39" s="223"/>
      <c r="B39" s="25" t="s">
        <v>180</v>
      </c>
      <c r="C39" s="104">
        <v>2544433.9506249502</v>
      </c>
      <c r="D39" s="104"/>
      <c r="E39" s="104"/>
      <c r="F39" s="104">
        <v>2205521.87262689</v>
      </c>
      <c r="G39" s="104"/>
      <c r="H39" s="104"/>
      <c r="I39" s="104">
        <v>95445813.409499407</v>
      </c>
      <c r="J39" s="104"/>
      <c r="K39" s="104"/>
      <c r="L39" s="104">
        <v>30748071.229795501</v>
      </c>
      <c r="M39" s="104"/>
      <c r="N39" s="104"/>
      <c r="O39" s="104">
        <v>2366355.7110000001</v>
      </c>
      <c r="P39" s="104"/>
      <c r="Q39" s="104"/>
      <c r="R39" s="104">
        <v>2006158.78004292</v>
      </c>
      <c r="S39" s="104"/>
      <c r="T39" s="104"/>
      <c r="U39" s="104">
        <v>113165241.469907</v>
      </c>
      <c r="V39" s="104"/>
      <c r="W39" s="104"/>
      <c r="X39" s="104">
        <v>49372185.548499502</v>
      </c>
      <c r="Y39" s="61"/>
      <c r="Z39" s="62"/>
    </row>
    <row r="40" spans="1:26" ht="18" thickBot="1" x14ac:dyDescent="0.25">
      <c r="A40" s="223"/>
      <c r="B40" s="25" t="s">
        <v>181</v>
      </c>
      <c r="C40" s="104">
        <v>2552446.7546399999</v>
      </c>
      <c r="D40" s="104"/>
      <c r="E40" s="104"/>
      <c r="F40" s="104">
        <v>2283421.3898035502</v>
      </c>
      <c r="G40" s="104"/>
      <c r="H40" s="104"/>
      <c r="I40" s="104">
        <v>95395851.912239507</v>
      </c>
      <c r="J40" s="104"/>
      <c r="K40" s="104"/>
      <c r="L40" s="104">
        <v>32709715.1758595</v>
      </c>
      <c r="M40" s="104"/>
      <c r="N40" s="104"/>
      <c r="O40" s="104">
        <v>2238830.3675000002</v>
      </c>
      <c r="P40" s="104"/>
      <c r="Q40" s="104"/>
      <c r="R40" s="104">
        <v>1931561.426</v>
      </c>
      <c r="S40" s="104"/>
      <c r="T40" s="104"/>
      <c r="U40" s="104">
        <v>110771287.152493</v>
      </c>
      <c r="V40" s="104"/>
      <c r="W40" s="104"/>
      <c r="X40" s="104">
        <v>48194849.8819995</v>
      </c>
      <c r="Y40" s="61"/>
      <c r="Z40" s="62"/>
    </row>
    <row r="41" spans="1:26" ht="18" thickBot="1" x14ac:dyDescent="0.25">
      <c r="A41" s="223"/>
      <c r="B41" s="25" t="s">
        <v>182</v>
      </c>
      <c r="C41" s="104">
        <v>2682489.1831999999</v>
      </c>
      <c r="D41" s="104"/>
      <c r="E41" s="104"/>
      <c r="F41" s="104">
        <v>2348399.66453763</v>
      </c>
      <c r="G41" s="104"/>
      <c r="H41" s="104"/>
      <c r="I41" s="104">
        <v>98203024.321040705</v>
      </c>
      <c r="J41" s="104"/>
      <c r="K41" s="104"/>
      <c r="L41" s="104">
        <v>31775060.044526201</v>
      </c>
      <c r="M41" s="104"/>
      <c r="N41" s="104"/>
      <c r="O41" s="104">
        <v>2496625.5457216701</v>
      </c>
      <c r="P41" s="104"/>
      <c r="Q41" s="104"/>
      <c r="R41" s="104">
        <v>2269703.6541826501</v>
      </c>
      <c r="S41" s="104"/>
      <c r="T41" s="104"/>
      <c r="U41" s="104">
        <v>121261095.321999</v>
      </c>
      <c r="V41" s="104"/>
      <c r="W41" s="104"/>
      <c r="X41" s="104">
        <v>53742414.342247397</v>
      </c>
      <c r="Y41" s="61"/>
      <c r="Z41" s="62"/>
    </row>
    <row r="42" spans="1:26" ht="18" thickBot="1" x14ac:dyDescent="0.25">
      <c r="A42" s="223"/>
      <c r="B42" s="25" t="s">
        <v>183</v>
      </c>
      <c r="C42" s="104">
        <v>2431332.2469979902</v>
      </c>
      <c r="D42" s="104"/>
      <c r="E42" s="104"/>
      <c r="F42" s="104">
        <v>2033181.6488806701</v>
      </c>
      <c r="G42" s="104"/>
      <c r="H42" s="104"/>
      <c r="I42" s="104">
        <v>93716383.694045797</v>
      </c>
      <c r="J42" s="104"/>
      <c r="K42" s="104"/>
      <c r="L42" s="104">
        <v>29537006.374663498</v>
      </c>
      <c r="M42" s="104"/>
      <c r="N42" s="104"/>
      <c r="O42" s="104">
        <v>2221898.4159117299</v>
      </c>
      <c r="P42" s="104"/>
      <c r="Q42" s="104"/>
      <c r="R42" s="104">
        <v>1881701.7825</v>
      </c>
      <c r="S42" s="104"/>
      <c r="T42" s="104"/>
      <c r="U42" s="104">
        <v>111464910.091499</v>
      </c>
      <c r="V42" s="104"/>
      <c r="W42" s="104"/>
      <c r="X42" s="104">
        <v>47401566.602979504</v>
      </c>
      <c r="Y42" s="61"/>
      <c r="Z42" s="62"/>
    </row>
    <row r="43" spans="1:26" ht="18" thickBot="1" x14ac:dyDescent="0.25">
      <c r="A43" s="223"/>
      <c r="B43" s="25" t="s">
        <v>184</v>
      </c>
      <c r="C43" s="104">
        <v>2553205.9070000001</v>
      </c>
      <c r="D43" s="104"/>
      <c r="E43" s="104"/>
      <c r="F43" s="104">
        <v>2213859.0070328801</v>
      </c>
      <c r="G43" s="104"/>
      <c r="H43" s="104"/>
      <c r="I43" s="104">
        <v>93420203.420999199</v>
      </c>
      <c r="J43" s="104"/>
      <c r="K43" s="104"/>
      <c r="L43" s="104">
        <v>29604795.446361199</v>
      </c>
      <c r="M43" s="104"/>
      <c r="N43" s="104"/>
      <c r="O43" s="104">
        <v>2360591.03104814</v>
      </c>
      <c r="P43" s="104"/>
      <c r="Q43" s="104"/>
      <c r="R43" s="104">
        <v>2064821.79806483</v>
      </c>
      <c r="S43" s="104"/>
      <c r="T43" s="104"/>
      <c r="U43" s="104">
        <v>112569215.357749</v>
      </c>
      <c r="V43" s="104"/>
      <c r="W43" s="104"/>
      <c r="X43" s="104">
        <v>48854182.169680402</v>
      </c>
      <c r="Y43" s="61"/>
      <c r="Z43" s="62"/>
    </row>
    <row r="44" spans="1:26" ht="50" customHeight="1" thickBot="1" x14ac:dyDescent="0.25">
      <c r="A44" s="223"/>
      <c r="B44" s="46" t="s">
        <v>187</v>
      </c>
      <c r="C44" s="88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90"/>
      <c r="O44" s="91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3"/>
    </row>
    <row r="45" spans="1:26" ht="16.5" customHeight="1" x14ac:dyDescent="0.2">
      <c r="A45" s="223"/>
      <c r="B45" s="245"/>
      <c r="C45" s="94"/>
      <c r="D45" s="95"/>
      <c r="E45" s="96"/>
      <c r="F45" s="95"/>
      <c r="G45" s="95"/>
      <c r="H45" s="95"/>
      <c r="I45" s="94"/>
      <c r="J45" s="95"/>
      <c r="K45" s="95"/>
      <c r="L45" s="102"/>
      <c r="M45" s="103"/>
      <c r="N45" s="103"/>
      <c r="O45" s="101"/>
      <c r="P45" s="99"/>
      <c r="Q45" s="100"/>
      <c r="R45" s="99"/>
      <c r="S45" s="99"/>
      <c r="T45" s="100"/>
      <c r="U45" s="87"/>
      <c r="V45" s="87"/>
      <c r="W45" s="87"/>
      <c r="X45" s="101"/>
      <c r="Y45" s="99"/>
      <c r="Z45" s="100"/>
    </row>
    <row r="46" spans="1:26" ht="16.5" customHeight="1" thickBot="1" x14ac:dyDescent="0.25">
      <c r="A46" s="223"/>
      <c r="B46" s="246"/>
      <c r="C46" s="57"/>
      <c r="D46" s="56"/>
      <c r="E46" s="54"/>
      <c r="F46" s="56"/>
      <c r="G46" s="56"/>
      <c r="H46" s="56"/>
      <c r="I46" s="75"/>
      <c r="J46" s="76"/>
      <c r="K46" s="76"/>
      <c r="L46" s="57"/>
      <c r="M46" s="56"/>
      <c r="N46" s="56"/>
      <c r="O46" s="67"/>
      <c r="P46" s="53"/>
      <c r="Q46" s="47"/>
      <c r="R46" s="53"/>
      <c r="S46" s="53"/>
      <c r="T46" s="47"/>
      <c r="U46" s="53"/>
      <c r="V46" s="53"/>
      <c r="W46" s="53"/>
      <c r="X46" s="66"/>
      <c r="Y46" s="65"/>
      <c r="Z46" s="55"/>
    </row>
    <row r="47" spans="1:26" ht="18" thickBot="1" x14ac:dyDescent="0.25">
      <c r="A47" s="223"/>
      <c r="B47" s="25" t="s">
        <v>188</v>
      </c>
      <c r="C47" s="104">
        <v>2371415.9945</v>
      </c>
      <c r="D47" s="104"/>
      <c r="E47" s="104"/>
      <c r="F47" s="104">
        <v>2393692.8590538199</v>
      </c>
      <c r="G47" s="104"/>
      <c r="H47" s="104"/>
      <c r="I47" s="104">
        <v>74629996.558781505</v>
      </c>
      <c r="J47" s="104"/>
      <c r="K47" s="104"/>
      <c r="L47" s="104">
        <v>27503793.676647902</v>
      </c>
      <c r="M47" s="104"/>
      <c r="N47" s="104"/>
      <c r="O47" s="104">
        <v>2837905.28608356</v>
      </c>
      <c r="P47" s="104"/>
      <c r="Q47" s="104"/>
      <c r="R47" s="104">
        <v>2183161.0860096598</v>
      </c>
      <c r="S47" s="104"/>
      <c r="T47" s="104"/>
      <c r="U47" s="104">
        <v>120541755.204886</v>
      </c>
      <c r="V47" s="104"/>
      <c r="W47" s="104"/>
      <c r="X47" s="104">
        <v>60359749.454499297</v>
      </c>
      <c r="Y47" s="61"/>
      <c r="Z47" s="62"/>
    </row>
    <row r="48" spans="1:26" ht="18" thickBot="1" x14ac:dyDescent="0.25">
      <c r="A48" s="223"/>
      <c r="B48" s="25" t="s">
        <v>189</v>
      </c>
      <c r="C48" s="104">
        <v>2249328.4427980101</v>
      </c>
      <c r="D48" s="104"/>
      <c r="E48" s="104"/>
      <c r="F48" s="104">
        <v>2217676.2760000001</v>
      </c>
      <c r="G48" s="104"/>
      <c r="H48" s="104"/>
      <c r="I48" s="104">
        <v>71808942.4910319</v>
      </c>
      <c r="J48" s="104"/>
      <c r="K48" s="104"/>
      <c r="L48" s="104">
        <v>26409369.842802901</v>
      </c>
      <c r="M48" s="104"/>
      <c r="N48" s="104"/>
      <c r="O48" s="104">
        <v>2862913.4010000098</v>
      </c>
      <c r="P48" s="104"/>
      <c r="Q48" s="104"/>
      <c r="R48" s="104">
        <v>2235329.7803843599</v>
      </c>
      <c r="S48" s="104"/>
      <c r="T48" s="104"/>
      <c r="U48" s="104">
        <v>119957854.604525</v>
      </c>
      <c r="V48" s="104"/>
      <c r="W48" s="104"/>
      <c r="X48" s="104">
        <v>59913963.015068799</v>
      </c>
      <c r="Y48" s="61"/>
      <c r="Z48" s="62"/>
    </row>
    <row r="49" spans="1:26" ht="16.5" customHeight="1" thickBot="1" x14ac:dyDescent="0.25">
      <c r="A49" s="223"/>
      <c r="B49" s="25" t="s">
        <v>190</v>
      </c>
      <c r="C49" s="104">
        <v>2463593.1654942199</v>
      </c>
      <c r="D49" s="104"/>
      <c r="E49" s="104"/>
      <c r="F49" s="104">
        <v>2473923.2109872499</v>
      </c>
      <c r="G49" s="104"/>
      <c r="H49" s="104"/>
      <c r="I49" s="104">
        <v>74210899.611534104</v>
      </c>
      <c r="J49" s="104"/>
      <c r="K49" s="104"/>
      <c r="L49" s="104">
        <v>28631457.878074002</v>
      </c>
      <c r="M49" s="104"/>
      <c r="N49" s="104"/>
      <c r="O49" s="104">
        <v>2855829.1200000099</v>
      </c>
      <c r="P49" s="104"/>
      <c r="Q49" s="104"/>
      <c r="R49" s="104">
        <v>2231282.6859927098</v>
      </c>
      <c r="S49" s="104"/>
      <c r="T49" s="104"/>
      <c r="U49" s="104">
        <v>121045090.001012</v>
      </c>
      <c r="V49" s="104"/>
      <c r="W49" s="104"/>
      <c r="X49" s="104">
        <v>59896705.607499398</v>
      </c>
      <c r="Y49" s="61"/>
      <c r="Z49" s="62"/>
    </row>
    <row r="50" spans="1:26" ht="18" thickBot="1" x14ac:dyDescent="0.25">
      <c r="A50" s="223"/>
      <c r="B50" s="25" t="s">
        <v>191</v>
      </c>
      <c r="C50" s="104">
        <v>2219188.6710999999</v>
      </c>
      <c r="D50" s="104"/>
      <c r="E50" s="104"/>
      <c r="F50" s="104">
        <v>2128792.3275903398</v>
      </c>
      <c r="G50" s="104"/>
      <c r="H50" s="104"/>
      <c r="I50" s="104">
        <v>70807862.551210105</v>
      </c>
      <c r="J50" s="104"/>
      <c r="K50" s="104"/>
      <c r="L50" s="104">
        <v>26412860.448711999</v>
      </c>
      <c r="M50" s="104"/>
      <c r="N50" s="104"/>
      <c r="O50" s="104">
        <v>2782248.82</v>
      </c>
      <c r="P50" s="104"/>
      <c r="Q50" s="104"/>
      <c r="R50" s="104">
        <v>2157872.6302084499</v>
      </c>
      <c r="S50" s="104"/>
      <c r="T50" s="104"/>
      <c r="U50" s="104">
        <v>116787600.95421501</v>
      </c>
      <c r="V50" s="104"/>
      <c r="W50" s="104"/>
      <c r="X50" s="104">
        <v>57997213.980096102</v>
      </c>
      <c r="Y50" s="61"/>
      <c r="Z50" s="62"/>
    </row>
    <row r="51" spans="1:26" ht="18" thickBot="1" x14ac:dyDescent="0.25">
      <c r="A51" s="223"/>
      <c r="B51" s="25" t="s">
        <v>192</v>
      </c>
      <c r="C51" s="104">
        <v>2206371.0262410301</v>
      </c>
      <c r="D51" s="104"/>
      <c r="E51" s="104"/>
      <c r="F51" s="104">
        <v>2142152.0991365998</v>
      </c>
      <c r="G51" s="104"/>
      <c r="H51" s="104"/>
      <c r="I51" s="104">
        <v>67736492.296734601</v>
      </c>
      <c r="J51" s="104"/>
      <c r="K51" s="104"/>
      <c r="L51" s="104">
        <v>25017086.9242393</v>
      </c>
      <c r="M51" s="104"/>
      <c r="N51" s="104"/>
      <c r="O51" s="104">
        <v>2760986.7107256702</v>
      </c>
      <c r="P51" s="104"/>
      <c r="Q51" s="104"/>
      <c r="R51" s="104">
        <v>2088752.5430000001</v>
      </c>
      <c r="S51" s="104"/>
      <c r="T51" s="104"/>
      <c r="U51" s="104">
        <v>115071908.56762099</v>
      </c>
      <c r="V51" s="104"/>
      <c r="W51" s="104"/>
      <c r="X51" s="104">
        <v>56341295.468015</v>
      </c>
      <c r="Y51" s="61"/>
      <c r="Z51" s="62"/>
    </row>
    <row r="52" spans="1:26" ht="18" thickBot="1" x14ac:dyDescent="0.25">
      <c r="A52" s="223"/>
      <c r="B52" s="25" t="s">
        <v>193</v>
      </c>
      <c r="C52" s="104">
        <v>2274577.8762401398</v>
      </c>
      <c r="D52" s="104"/>
      <c r="E52" s="104"/>
      <c r="F52" s="104">
        <v>2396483.53159892</v>
      </c>
      <c r="G52" s="104"/>
      <c r="H52" s="104"/>
      <c r="I52" s="104">
        <v>70715995.886555001</v>
      </c>
      <c r="J52" s="104"/>
      <c r="K52" s="104"/>
      <c r="L52" s="104">
        <v>27956087.798771799</v>
      </c>
      <c r="M52" s="104"/>
      <c r="N52" s="104"/>
      <c r="O52" s="104">
        <v>2827949.4283232298</v>
      </c>
      <c r="P52" s="104"/>
      <c r="Q52" s="104"/>
      <c r="R52" s="104">
        <v>2262414.5222778502</v>
      </c>
      <c r="S52" s="104"/>
      <c r="T52" s="104"/>
      <c r="U52" s="104">
        <v>117900800.65808199</v>
      </c>
      <c r="V52" s="104"/>
      <c r="W52" s="104"/>
      <c r="X52" s="104">
        <v>58594960.589322202</v>
      </c>
      <c r="Y52" s="61"/>
      <c r="Z52" s="62"/>
    </row>
    <row r="53" spans="1:26" ht="50" customHeight="1" thickBot="1" x14ac:dyDescent="0.25">
      <c r="A53" s="223"/>
      <c r="B53" s="46" t="s">
        <v>207</v>
      </c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90"/>
      <c r="O53" s="91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3"/>
    </row>
    <row r="54" spans="1:26" ht="16.5" customHeight="1" x14ac:dyDescent="0.2">
      <c r="A54" s="223"/>
      <c r="B54" s="245"/>
      <c r="C54" s="94"/>
      <c r="D54" s="95"/>
      <c r="E54" s="96"/>
      <c r="F54" s="95"/>
      <c r="G54" s="95"/>
      <c r="H54" s="95"/>
      <c r="I54" s="94"/>
      <c r="J54" s="95"/>
      <c r="K54" s="95"/>
      <c r="L54" s="102"/>
      <c r="M54" s="103"/>
      <c r="N54" s="103"/>
      <c r="O54" s="101"/>
      <c r="P54" s="99"/>
      <c r="Q54" s="100"/>
      <c r="R54" s="99"/>
      <c r="S54" s="99"/>
      <c r="T54" s="100"/>
      <c r="U54" s="87"/>
      <c r="V54" s="87"/>
      <c r="W54" s="87"/>
      <c r="X54" s="101"/>
      <c r="Y54" s="99"/>
      <c r="Z54" s="100"/>
    </row>
    <row r="55" spans="1:26" ht="17" thickBot="1" x14ac:dyDescent="0.25">
      <c r="A55" s="223"/>
      <c r="B55" s="246"/>
      <c r="C55" s="57"/>
      <c r="D55" s="56"/>
      <c r="E55" s="54"/>
      <c r="F55" s="56"/>
      <c r="G55" s="56"/>
      <c r="H55" s="56"/>
      <c r="I55" s="75"/>
      <c r="J55" s="76"/>
      <c r="K55" s="76"/>
      <c r="L55" s="57"/>
      <c r="M55" s="56"/>
      <c r="N55" s="56"/>
      <c r="O55" s="67"/>
      <c r="P55" s="53"/>
      <c r="Q55" s="47"/>
      <c r="R55" s="53"/>
      <c r="S55" s="53"/>
      <c r="T55" s="47"/>
      <c r="U55" s="53"/>
      <c r="V55" s="53"/>
      <c r="W55" s="53"/>
      <c r="X55" s="66"/>
      <c r="Y55" s="65"/>
      <c r="Z55" s="55"/>
    </row>
    <row r="56" spans="1:26" ht="18" thickBot="1" x14ac:dyDescent="0.25">
      <c r="A56" s="223"/>
      <c r="B56" s="25" t="s">
        <v>194</v>
      </c>
      <c r="C56" s="104">
        <v>1554695.95835798</v>
      </c>
      <c r="D56" s="104"/>
      <c r="E56" s="104"/>
      <c r="F56" s="104">
        <v>901150.92005056201</v>
      </c>
      <c r="G56" s="104"/>
      <c r="H56" s="104"/>
      <c r="I56" s="104">
        <v>35398687.687283702</v>
      </c>
      <c r="J56" s="104"/>
      <c r="K56" s="104"/>
      <c r="L56" s="104">
        <v>14773262.42166</v>
      </c>
      <c r="M56" s="104"/>
      <c r="N56" s="104"/>
      <c r="O56" s="104">
        <v>2456161.6762999999</v>
      </c>
      <c r="P56" s="104"/>
      <c r="Q56" s="104"/>
      <c r="R56" s="104">
        <v>1642957.824582</v>
      </c>
      <c r="S56" s="104"/>
      <c r="T56" s="104"/>
      <c r="U56" s="104">
        <v>70704435.347499207</v>
      </c>
      <c r="V56" s="104"/>
      <c r="W56" s="104"/>
      <c r="X56" s="104">
        <v>46299922.928834997</v>
      </c>
      <c r="Y56" s="61"/>
      <c r="Z56" s="62"/>
    </row>
    <row r="57" spans="1:26" ht="18" thickBot="1" x14ac:dyDescent="0.25">
      <c r="A57" s="223"/>
      <c r="B57" s="25" t="s">
        <v>195</v>
      </c>
      <c r="C57" s="104">
        <v>1094948.02466466</v>
      </c>
      <c r="D57" s="104"/>
      <c r="E57" s="104"/>
      <c r="F57" s="104">
        <v>575539.951</v>
      </c>
      <c r="G57" s="104"/>
      <c r="H57" s="104"/>
      <c r="I57" s="104">
        <v>25768005.903111201</v>
      </c>
      <c r="J57" s="104"/>
      <c r="K57" s="104"/>
      <c r="L57" s="104">
        <v>9772959.3568980098</v>
      </c>
      <c r="M57" s="104"/>
      <c r="N57" s="104"/>
      <c r="O57" s="104">
        <v>1728193.5965</v>
      </c>
      <c r="P57" s="104"/>
      <c r="Q57" s="104"/>
      <c r="R57" s="104">
        <v>1191619.77556184</v>
      </c>
      <c r="S57" s="104"/>
      <c r="T57" s="104"/>
      <c r="U57" s="104">
        <v>57670316.734999403</v>
      </c>
      <c r="V57" s="104"/>
      <c r="W57" s="104"/>
      <c r="X57" s="104">
        <v>31910147.105237</v>
      </c>
      <c r="Y57" s="61"/>
      <c r="Z57" s="62"/>
    </row>
    <row r="58" spans="1:26" ht="18" thickBot="1" x14ac:dyDescent="0.25">
      <c r="A58" s="223"/>
      <c r="B58" s="25" t="s">
        <v>196</v>
      </c>
      <c r="C58" s="104">
        <v>1742490.0501578499</v>
      </c>
      <c r="D58" s="104"/>
      <c r="E58" s="104"/>
      <c r="F58" s="104">
        <v>971757.05078457703</v>
      </c>
      <c r="G58" s="104"/>
      <c r="H58" s="104"/>
      <c r="I58" s="104">
        <v>33184847.984686799</v>
      </c>
      <c r="J58" s="104"/>
      <c r="K58" s="104"/>
      <c r="L58" s="104">
        <v>14945415.759329399</v>
      </c>
      <c r="M58" s="104"/>
      <c r="N58" s="104"/>
      <c r="O58" s="104">
        <v>2861640.3265</v>
      </c>
      <c r="P58" s="104"/>
      <c r="Q58" s="104"/>
      <c r="R58" s="104">
        <v>1901326.5959999999</v>
      </c>
      <c r="S58" s="104"/>
      <c r="T58" s="104"/>
      <c r="U58" s="104">
        <v>81700202.296695694</v>
      </c>
      <c r="V58" s="104"/>
      <c r="W58" s="104"/>
      <c r="X58" s="104">
        <v>52584728.863999397</v>
      </c>
      <c r="Y58" s="61"/>
      <c r="Z58" s="62"/>
    </row>
    <row r="59" spans="1:26" ht="16.5" customHeight="1" thickBot="1" x14ac:dyDescent="0.25">
      <c r="A59" s="223"/>
      <c r="B59" s="25" t="s">
        <v>197</v>
      </c>
      <c r="C59" s="104">
        <v>1596298.7279999999</v>
      </c>
      <c r="D59" s="104"/>
      <c r="E59" s="104"/>
      <c r="F59" s="104">
        <v>928755.21017179498</v>
      </c>
      <c r="G59" s="104"/>
      <c r="H59" s="104"/>
      <c r="I59" s="104">
        <v>34562927.270741001</v>
      </c>
      <c r="J59" s="104"/>
      <c r="K59" s="104"/>
      <c r="L59" s="104">
        <v>15683084.279382201</v>
      </c>
      <c r="M59" s="104"/>
      <c r="N59" s="104"/>
      <c r="O59" s="104">
        <v>2763964.0070000002</v>
      </c>
      <c r="P59" s="104"/>
      <c r="Q59" s="104"/>
      <c r="R59" s="104">
        <v>1837849.9395207199</v>
      </c>
      <c r="S59" s="104"/>
      <c r="T59" s="104"/>
      <c r="U59" s="104">
        <v>74801571.853290305</v>
      </c>
      <c r="V59" s="104"/>
      <c r="W59" s="104"/>
      <c r="X59" s="104">
        <v>51414484.541501202</v>
      </c>
      <c r="Y59" s="61"/>
      <c r="Z59" s="62"/>
    </row>
    <row r="60" spans="1:26" ht="18" thickBot="1" x14ac:dyDescent="0.25">
      <c r="A60" s="223"/>
      <c r="B60" s="25" t="s">
        <v>198</v>
      </c>
      <c r="C60" s="104">
        <v>1580539.6810889</v>
      </c>
      <c r="D60" s="104"/>
      <c r="E60" s="104"/>
      <c r="F60" s="104">
        <v>911811.88859935699</v>
      </c>
      <c r="G60" s="104"/>
      <c r="H60" s="104"/>
      <c r="I60" s="104">
        <v>30737850.462962501</v>
      </c>
      <c r="J60" s="104"/>
      <c r="K60" s="104"/>
      <c r="L60" s="104">
        <v>15083923.2105</v>
      </c>
      <c r="M60" s="104"/>
      <c r="N60" s="104"/>
      <c r="O60" s="104">
        <v>2771637.3675000002</v>
      </c>
      <c r="P60" s="104"/>
      <c r="Q60" s="104"/>
      <c r="R60" s="104">
        <v>1833127.2533555301</v>
      </c>
      <c r="S60" s="104"/>
      <c r="T60" s="104"/>
      <c r="U60" s="104">
        <v>78224425.819999099</v>
      </c>
      <c r="V60" s="104"/>
      <c r="W60" s="104"/>
      <c r="X60" s="104">
        <v>50707155.222534403</v>
      </c>
      <c r="Y60" s="61"/>
      <c r="Z60" s="62"/>
    </row>
    <row r="61" spans="1:26" ht="18" thickBot="1" x14ac:dyDescent="0.25">
      <c r="A61" s="223"/>
      <c r="B61" s="68" t="s">
        <v>199</v>
      </c>
      <c r="C61" s="104">
        <v>1599409.98846501</v>
      </c>
      <c r="D61" s="104"/>
      <c r="E61" s="104"/>
      <c r="F61" s="104">
        <v>883500.87173728098</v>
      </c>
      <c r="G61" s="104"/>
      <c r="H61" s="104"/>
      <c r="I61" s="104">
        <v>33248988.257339999</v>
      </c>
      <c r="J61" s="104"/>
      <c r="K61" s="104"/>
      <c r="L61" s="104">
        <v>15588524.2044909</v>
      </c>
      <c r="M61" s="104"/>
      <c r="N61" s="104"/>
      <c r="O61" s="104">
        <v>2720341.8725000001</v>
      </c>
      <c r="P61" s="104"/>
      <c r="Q61" s="104"/>
      <c r="R61" s="104">
        <v>1839825.983</v>
      </c>
      <c r="S61" s="104"/>
      <c r="T61" s="104"/>
      <c r="U61" s="104">
        <v>73705801.607432798</v>
      </c>
      <c r="V61" s="104"/>
      <c r="W61" s="104"/>
      <c r="X61" s="104">
        <v>50651592.493138902</v>
      </c>
      <c r="Y61" s="61"/>
      <c r="Z61" s="62"/>
    </row>
    <row r="62" spans="1:26" ht="17" thickBot="1" x14ac:dyDescent="0.25">
      <c r="A62" s="223"/>
      <c r="B62" s="51"/>
      <c r="C62" s="74"/>
      <c r="D62" s="74"/>
      <c r="E62" s="74"/>
      <c r="F62" s="74"/>
      <c r="G62" s="74"/>
      <c r="H62" s="74"/>
      <c r="I62" s="74"/>
      <c r="J62" s="74"/>
    </row>
    <row r="63" spans="1:26" ht="17" thickBot="1" x14ac:dyDescent="0.25">
      <c r="A63" s="223"/>
      <c r="B63" s="243" t="s">
        <v>373</v>
      </c>
      <c r="C63" s="243"/>
      <c r="D63" s="243"/>
      <c r="E63" s="243"/>
      <c r="F63" s="243"/>
      <c r="G63" s="243"/>
      <c r="H63" s="243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  <c r="Z63" s="244"/>
    </row>
    <row r="64" spans="1:26" ht="50" customHeight="1" thickBot="1" x14ac:dyDescent="0.25">
      <c r="A64" s="223"/>
      <c r="B64" s="70" t="s">
        <v>217</v>
      </c>
      <c r="C64" s="232" t="s">
        <v>234</v>
      </c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4"/>
      <c r="O64" s="235" t="s">
        <v>208</v>
      </c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7"/>
    </row>
    <row r="65" spans="1:26" ht="16.5" customHeight="1" x14ac:dyDescent="0.2">
      <c r="A65" s="223"/>
      <c r="B65" s="167"/>
      <c r="C65" s="238" t="s">
        <v>211</v>
      </c>
      <c r="D65" s="239"/>
      <c r="E65" s="240"/>
      <c r="F65" s="239" t="s">
        <v>17</v>
      </c>
      <c r="G65" s="239"/>
      <c r="H65" s="239"/>
      <c r="I65" s="238" t="s">
        <v>18</v>
      </c>
      <c r="J65" s="239"/>
      <c r="K65" s="239"/>
      <c r="L65" s="241" t="s">
        <v>212</v>
      </c>
      <c r="M65" s="242"/>
      <c r="N65" s="242"/>
      <c r="O65" s="228" t="s">
        <v>213</v>
      </c>
      <c r="P65" s="225"/>
      <c r="Q65" s="226"/>
      <c r="R65" s="225" t="s">
        <v>214</v>
      </c>
      <c r="S65" s="225"/>
      <c r="T65" s="226"/>
      <c r="U65" s="227" t="s">
        <v>215</v>
      </c>
      <c r="V65" s="227"/>
      <c r="W65" s="227"/>
      <c r="X65" s="228" t="s">
        <v>216</v>
      </c>
      <c r="Y65" s="225"/>
      <c r="Z65" s="226"/>
    </row>
    <row r="66" spans="1:26" ht="16.5" customHeight="1" thickBot="1" x14ac:dyDescent="0.25">
      <c r="A66" s="223"/>
      <c r="B66" s="169"/>
      <c r="C66" s="57" t="s">
        <v>231</v>
      </c>
      <c r="D66" s="56" t="s">
        <v>232</v>
      </c>
      <c r="E66" s="54" t="s">
        <v>233</v>
      </c>
      <c r="F66" s="56" t="s">
        <v>231</v>
      </c>
      <c r="G66" s="56" t="s">
        <v>232</v>
      </c>
      <c r="H66" s="56" t="s">
        <v>233</v>
      </c>
      <c r="I66" s="75" t="s">
        <v>231</v>
      </c>
      <c r="J66" s="76" t="s">
        <v>232</v>
      </c>
      <c r="K66" s="76" t="s">
        <v>233</v>
      </c>
      <c r="L66" s="57" t="s">
        <v>231</v>
      </c>
      <c r="M66" s="56" t="s">
        <v>232</v>
      </c>
      <c r="N66" s="56" t="s">
        <v>233</v>
      </c>
      <c r="O66" s="67" t="s">
        <v>231</v>
      </c>
      <c r="P66" s="53" t="s">
        <v>232</v>
      </c>
      <c r="Q66" s="47" t="s">
        <v>233</v>
      </c>
      <c r="R66" s="53" t="s">
        <v>231</v>
      </c>
      <c r="S66" s="53" t="s">
        <v>232</v>
      </c>
      <c r="T66" s="47" t="s">
        <v>233</v>
      </c>
      <c r="U66" s="53" t="s">
        <v>231</v>
      </c>
      <c r="V66" s="53" t="s">
        <v>232</v>
      </c>
      <c r="W66" s="53" t="s">
        <v>233</v>
      </c>
      <c r="X66" s="66" t="s">
        <v>231</v>
      </c>
      <c r="Y66" s="65" t="s">
        <v>232</v>
      </c>
      <c r="Z66" s="55" t="s">
        <v>233</v>
      </c>
    </row>
    <row r="67" spans="1:26" ht="18" thickBot="1" x14ac:dyDescent="0.25">
      <c r="A67" s="223"/>
      <c r="B67" s="25" t="s">
        <v>218</v>
      </c>
      <c r="C67" s="60"/>
      <c r="D67" s="61"/>
      <c r="E67" s="62"/>
      <c r="F67" s="61"/>
      <c r="G67" s="61"/>
      <c r="H67" s="61"/>
      <c r="I67" s="63"/>
      <c r="J67" s="61"/>
      <c r="K67" s="52"/>
      <c r="L67" s="63"/>
      <c r="M67" s="61"/>
      <c r="N67" s="61"/>
      <c r="O67" s="58"/>
      <c r="P67" s="50"/>
      <c r="Q67" s="50"/>
      <c r="R67" s="58"/>
      <c r="S67" s="77"/>
      <c r="T67" s="50"/>
      <c r="U67" s="63"/>
      <c r="V67" s="61"/>
      <c r="W67" s="61"/>
      <c r="X67" s="63"/>
      <c r="Y67" s="61"/>
      <c r="Z67" s="62"/>
    </row>
    <row r="68" spans="1:26" ht="16.75" customHeight="1" thickBot="1" x14ac:dyDescent="0.25">
      <c r="A68" s="223"/>
      <c r="B68" s="25" t="s">
        <v>219</v>
      </c>
      <c r="C68" s="60"/>
      <c r="D68" s="61"/>
      <c r="E68" s="62"/>
      <c r="F68" s="61"/>
      <c r="G68" s="61"/>
      <c r="H68" s="61"/>
      <c r="I68" s="63"/>
      <c r="J68" s="61"/>
      <c r="K68" s="52"/>
      <c r="L68" s="63"/>
      <c r="M68" s="61"/>
      <c r="N68" s="61"/>
      <c r="O68" s="63"/>
      <c r="P68" s="61"/>
      <c r="Q68" s="61"/>
      <c r="R68" s="63"/>
      <c r="S68" s="52"/>
      <c r="T68" s="61"/>
      <c r="U68" s="63"/>
      <c r="V68" s="61"/>
      <c r="W68" s="61"/>
      <c r="X68" s="63"/>
      <c r="Y68" s="61"/>
      <c r="Z68" s="62"/>
    </row>
    <row r="69" spans="1:26" ht="18" thickBot="1" x14ac:dyDescent="0.25">
      <c r="A69" s="223"/>
      <c r="B69" s="25" t="s">
        <v>220</v>
      </c>
      <c r="C69" s="60"/>
      <c r="D69" s="61"/>
      <c r="E69" s="62"/>
      <c r="F69" s="61"/>
      <c r="G69" s="61"/>
      <c r="H69" s="61"/>
      <c r="I69" s="63"/>
      <c r="J69" s="61"/>
      <c r="K69" s="52"/>
      <c r="L69" s="63"/>
      <c r="M69" s="61"/>
      <c r="N69" s="61"/>
      <c r="O69" s="63"/>
      <c r="P69" s="61"/>
      <c r="Q69" s="61"/>
      <c r="R69" s="63"/>
      <c r="S69" s="52"/>
      <c r="T69" s="61"/>
      <c r="U69" s="63"/>
      <c r="V69" s="61"/>
      <c r="W69" s="61"/>
      <c r="X69" s="63"/>
      <c r="Y69" s="61"/>
      <c r="Z69" s="62"/>
    </row>
    <row r="70" spans="1:26" ht="18" thickBot="1" x14ac:dyDescent="0.25">
      <c r="A70" s="223"/>
      <c r="B70" s="25" t="s">
        <v>221</v>
      </c>
      <c r="C70" s="60"/>
      <c r="D70" s="61"/>
      <c r="E70" s="62"/>
      <c r="F70" s="61"/>
      <c r="G70" s="61"/>
      <c r="H70" s="61"/>
      <c r="I70" s="63"/>
      <c r="J70" s="61"/>
      <c r="K70" s="52"/>
      <c r="L70" s="63"/>
      <c r="M70" s="61"/>
      <c r="N70" s="61"/>
      <c r="O70" s="63"/>
      <c r="P70" s="61"/>
      <c r="Q70" s="61"/>
      <c r="R70" s="63"/>
      <c r="S70" s="52"/>
      <c r="T70" s="61"/>
      <c r="U70" s="63"/>
      <c r="V70" s="61"/>
      <c r="W70" s="61"/>
      <c r="X70" s="63"/>
      <c r="Y70" s="61"/>
      <c r="Z70" s="62"/>
    </row>
    <row r="71" spans="1:26" ht="18" thickBot="1" x14ac:dyDescent="0.25">
      <c r="A71" s="223"/>
      <c r="B71" s="25" t="s">
        <v>229</v>
      </c>
      <c r="C71" s="60"/>
      <c r="D71" s="61"/>
      <c r="E71" s="62"/>
      <c r="F71" s="61"/>
      <c r="G71" s="61"/>
      <c r="H71" s="61"/>
      <c r="I71" s="63"/>
      <c r="J71" s="61"/>
      <c r="K71" s="52"/>
      <c r="L71" s="63"/>
      <c r="M71" s="61"/>
      <c r="N71" s="61"/>
      <c r="O71" s="63"/>
      <c r="P71" s="61"/>
      <c r="Q71" s="61"/>
      <c r="R71" s="63"/>
      <c r="S71" s="52"/>
      <c r="T71" s="61"/>
      <c r="U71" s="63"/>
      <c r="V71" s="61"/>
      <c r="W71" s="61"/>
      <c r="X71" s="63"/>
      <c r="Y71" s="61"/>
      <c r="Z71" s="62"/>
    </row>
    <row r="72" spans="1:26" ht="18" thickBot="1" x14ac:dyDescent="0.25">
      <c r="A72" s="223"/>
      <c r="B72" s="25" t="s">
        <v>230</v>
      </c>
      <c r="C72" s="60"/>
      <c r="D72" s="61"/>
      <c r="E72" s="62"/>
      <c r="F72" s="61"/>
      <c r="G72" s="61"/>
      <c r="H72" s="61"/>
      <c r="I72" s="63"/>
      <c r="J72" s="61"/>
      <c r="K72" s="52"/>
      <c r="L72" s="63"/>
      <c r="M72" s="61"/>
      <c r="N72" s="61"/>
      <c r="O72" s="63"/>
      <c r="P72" s="61"/>
      <c r="Q72" s="61"/>
      <c r="R72" s="63"/>
      <c r="S72" s="52"/>
      <c r="T72" s="61"/>
      <c r="U72" s="63"/>
      <c r="V72" s="61"/>
      <c r="W72" s="61"/>
      <c r="X72" s="63"/>
      <c r="Y72" s="61"/>
      <c r="Z72" s="62"/>
    </row>
    <row r="73" spans="1:26" ht="50" customHeight="1" thickBot="1" x14ac:dyDescent="0.25">
      <c r="A73" s="223"/>
      <c r="B73" s="70" t="s">
        <v>117</v>
      </c>
      <c r="C73" s="232" t="s">
        <v>234</v>
      </c>
      <c r="D73" s="233"/>
      <c r="E73" s="233"/>
      <c r="F73" s="233"/>
      <c r="G73" s="233"/>
      <c r="H73" s="233"/>
      <c r="I73" s="233"/>
      <c r="J73" s="233"/>
      <c r="K73" s="233"/>
      <c r="L73" s="233"/>
      <c r="M73" s="233"/>
      <c r="N73" s="234"/>
      <c r="O73" s="235" t="s">
        <v>208</v>
      </c>
      <c r="P73" s="236"/>
      <c r="Q73" s="236"/>
      <c r="R73" s="236"/>
      <c r="S73" s="236"/>
      <c r="T73" s="236"/>
      <c r="U73" s="236"/>
      <c r="V73" s="236"/>
      <c r="W73" s="236"/>
      <c r="X73" s="236"/>
      <c r="Y73" s="236"/>
      <c r="Z73" s="237"/>
    </row>
    <row r="74" spans="1:26" ht="16.5" customHeight="1" x14ac:dyDescent="0.2">
      <c r="A74" s="223"/>
      <c r="B74" s="167"/>
      <c r="C74" s="238" t="s">
        <v>211</v>
      </c>
      <c r="D74" s="239"/>
      <c r="E74" s="240"/>
      <c r="F74" s="239" t="s">
        <v>17</v>
      </c>
      <c r="G74" s="239"/>
      <c r="H74" s="239"/>
      <c r="I74" s="238" t="s">
        <v>18</v>
      </c>
      <c r="J74" s="239"/>
      <c r="K74" s="239"/>
      <c r="L74" s="241" t="s">
        <v>212</v>
      </c>
      <c r="M74" s="242"/>
      <c r="N74" s="242"/>
      <c r="O74" s="228" t="s">
        <v>213</v>
      </c>
      <c r="P74" s="225"/>
      <c r="Q74" s="226"/>
      <c r="R74" s="225" t="s">
        <v>214</v>
      </c>
      <c r="S74" s="225"/>
      <c r="T74" s="226"/>
      <c r="U74" s="227" t="s">
        <v>215</v>
      </c>
      <c r="V74" s="227"/>
      <c r="W74" s="227"/>
      <c r="X74" s="228" t="s">
        <v>216</v>
      </c>
      <c r="Y74" s="225"/>
      <c r="Z74" s="226"/>
    </row>
    <row r="75" spans="1:26" ht="16.5" customHeight="1" thickBot="1" x14ac:dyDescent="0.25">
      <c r="A75" s="223"/>
      <c r="B75" s="169"/>
      <c r="C75" s="57" t="s">
        <v>231</v>
      </c>
      <c r="D75" s="56" t="s">
        <v>232</v>
      </c>
      <c r="E75" s="54" t="s">
        <v>233</v>
      </c>
      <c r="F75" s="56" t="s">
        <v>231</v>
      </c>
      <c r="G75" s="56" t="s">
        <v>232</v>
      </c>
      <c r="H75" s="56" t="s">
        <v>233</v>
      </c>
      <c r="I75" s="75" t="s">
        <v>231</v>
      </c>
      <c r="J75" s="76" t="s">
        <v>232</v>
      </c>
      <c r="K75" s="76" t="s">
        <v>233</v>
      </c>
      <c r="L75" s="57" t="s">
        <v>231</v>
      </c>
      <c r="M75" s="56" t="s">
        <v>232</v>
      </c>
      <c r="N75" s="56" t="s">
        <v>233</v>
      </c>
      <c r="O75" s="67" t="s">
        <v>231</v>
      </c>
      <c r="P75" s="53" t="s">
        <v>232</v>
      </c>
      <c r="Q75" s="47" t="s">
        <v>233</v>
      </c>
      <c r="R75" s="53" t="s">
        <v>231</v>
      </c>
      <c r="S75" s="53" t="s">
        <v>232</v>
      </c>
      <c r="T75" s="47" t="s">
        <v>233</v>
      </c>
      <c r="U75" s="53" t="s">
        <v>231</v>
      </c>
      <c r="V75" s="53" t="s">
        <v>232</v>
      </c>
      <c r="W75" s="53" t="s">
        <v>233</v>
      </c>
      <c r="X75" s="66" t="s">
        <v>231</v>
      </c>
      <c r="Y75" s="65" t="s">
        <v>232</v>
      </c>
      <c r="Z75" s="55" t="s">
        <v>233</v>
      </c>
    </row>
    <row r="76" spans="1:26" ht="18" thickBot="1" x14ac:dyDescent="0.25">
      <c r="A76" s="223"/>
      <c r="B76" s="25" t="s">
        <v>76</v>
      </c>
      <c r="C76" s="60"/>
      <c r="D76" s="61"/>
      <c r="E76" s="62"/>
      <c r="F76" s="61"/>
      <c r="G76" s="61"/>
      <c r="H76" s="61"/>
      <c r="I76" s="63"/>
      <c r="J76" s="61"/>
      <c r="K76" s="52"/>
      <c r="L76" s="63"/>
      <c r="M76" s="61"/>
      <c r="N76" s="61"/>
      <c r="O76" s="58"/>
      <c r="P76" s="50"/>
      <c r="Q76" s="50"/>
      <c r="R76" s="58"/>
      <c r="S76" s="77"/>
      <c r="T76" s="50"/>
      <c r="U76" s="63"/>
      <c r="V76" s="61"/>
      <c r="W76" s="61"/>
      <c r="X76" s="63"/>
      <c r="Y76" s="61"/>
      <c r="Z76" s="62"/>
    </row>
    <row r="77" spans="1:26" ht="13.75" customHeight="1" thickBot="1" x14ac:dyDescent="0.25">
      <c r="A77" s="223"/>
      <c r="B77" s="25" t="s">
        <v>77</v>
      </c>
      <c r="C77" s="60"/>
      <c r="D77" s="61"/>
      <c r="E77" s="62"/>
      <c r="F77" s="61"/>
      <c r="G77" s="61"/>
      <c r="H77" s="61"/>
      <c r="I77" s="63"/>
      <c r="J77" s="61"/>
      <c r="K77" s="52"/>
      <c r="L77" s="63"/>
      <c r="M77" s="61"/>
      <c r="N77" s="61"/>
      <c r="O77" s="63"/>
      <c r="P77" s="61"/>
      <c r="Q77" s="61"/>
      <c r="R77" s="63"/>
      <c r="S77" s="52"/>
      <c r="T77" s="61"/>
      <c r="U77" s="63"/>
      <c r="V77" s="61"/>
      <c r="W77" s="61"/>
      <c r="X77" s="63"/>
      <c r="Y77" s="61"/>
      <c r="Z77" s="62"/>
    </row>
    <row r="78" spans="1:26" ht="18" thickBot="1" x14ac:dyDescent="0.25">
      <c r="A78" s="223"/>
      <c r="B78" s="25" t="s">
        <v>78</v>
      </c>
      <c r="C78" s="60"/>
      <c r="D78" s="61"/>
      <c r="E78" s="62"/>
      <c r="F78" s="61"/>
      <c r="G78" s="61"/>
      <c r="H78" s="61"/>
      <c r="I78" s="63"/>
      <c r="J78" s="61"/>
      <c r="K78" s="52"/>
      <c r="L78" s="63"/>
      <c r="M78" s="61"/>
      <c r="N78" s="61"/>
      <c r="O78" s="63"/>
      <c r="P78" s="61"/>
      <c r="Q78" s="61"/>
      <c r="R78" s="63"/>
      <c r="S78" s="52"/>
      <c r="T78" s="61"/>
      <c r="U78" s="63"/>
      <c r="V78" s="61"/>
      <c r="W78" s="61"/>
      <c r="X78" s="63"/>
      <c r="Y78" s="61"/>
      <c r="Z78" s="62"/>
    </row>
    <row r="79" spans="1:26" ht="18" thickBot="1" x14ac:dyDescent="0.25">
      <c r="A79" s="223"/>
      <c r="B79" s="25" t="s">
        <v>79</v>
      </c>
      <c r="C79" s="60"/>
      <c r="D79" s="61"/>
      <c r="E79" s="62"/>
      <c r="F79" s="61"/>
      <c r="G79" s="61"/>
      <c r="H79" s="61"/>
      <c r="I79" s="63"/>
      <c r="J79" s="61"/>
      <c r="K79" s="52"/>
      <c r="L79" s="63"/>
      <c r="M79" s="61"/>
      <c r="N79" s="61"/>
      <c r="O79" s="63"/>
      <c r="P79" s="61"/>
      <c r="Q79" s="61"/>
      <c r="R79" s="63"/>
      <c r="S79" s="52"/>
      <c r="T79" s="61"/>
      <c r="U79" s="63"/>
      <c r="V79" s="61"/>
      <c r="W79" s="61"/>
      <c r="X79" s="63"/>
      <c r="Y79" s="61"/>
      <c r="Z79" s="62"/>
    </row>
    <row r="80" spans="1:26" ht="18" thickBot="1" x14ac:dyDescent="0.25">
      <c r="A80" s="223"/>
      <c r="B80" s="25" t="s">
        <v>80</v>
      </c>
      <c r="C80" s="60"/>
      <c r="D80" s="61"/>
      <c r="E80" s="62"/>
      <c r="F80" s="61"/>
      <c r="G80" s="61"/>
      <c r="H80" s="61"/>
      <c r="I80" s="63"/>
      <c r="J80" s="61"/>
      <c r="K80" s="52"/>
      <c r="L80" s="63"/>
      <c r="M80" s="61"/>
      <c r="N80" s="61"/>
      <c r="O80" s="63"/>
      <c r="P80" s="61"/>
      <c r="Q80" s="61"/>
      <c r="R80" s="63"/>
      <c r="S80" s="52"/>
      <c r="T80" s="61"/>
      <c r="U80" s="63"/>
      <c r="V80" s="61"/>
      <c r="W80" s="61"/>
      <c r="X80" s="63"/>
      <c r="Y80" s="61"/>
      <c r="Z80" s="62"/>
    </row>
    <row r="81" spans="1:26" ht="18" thickBot="1" x14ac:dyDescent="0.25">
      <c r="A81" s="223"/>
      <c r="B81" s="25" t="s">
        <v>81</v>
      </c>
      <c r="C81" s="60"/>
      <c r="D81" s="61"/>
      <c r="E81" s="62"/>
      <c r="F81" s="61"/>
      <c r="G81" s="61"/>
      <c r="H81" s="61"/>
      <c r="I81" s="63"/>
      <c r="J81" s="61"/>
      <c r="K81" s="52"/>
      <c r="L81" s="63"/>
      <c r="M81" s="61"/>
      <c r="N81" s="61"/>
      <c r="O81" s="63"/>
      <c r="P81" s="61"/>
      <c r="Q81" s="61"/>
      <c r="R81" s="63"/>
      <c r="S81" s="52"/>
      <c r="T81" s="61"/>
      <c r="U81" s="63"/>
      <c r="V81" s="61"/>
      <c r="W81" s="61"/>
      <c r="X81" s="63"/>
      <c r="Y81" s="61"/>
      <c r="Z81" s="62"/>
    </row>
    <row r="82" spans="1:26" ht="50" customHeight="1" thickBot="1" x14ac:dyDescent="0.25">
      <c r="A82" s="223"/>
      <c r="B82" s="70" t="s">
        <v>116</v>
      </c>
      <c r="C82" s="232" t="s">
        <v>234</v>
      </c>
      <c r="D82" s="233"/>
      <c r="E82" s="233"/>
      <c r="F82" s="233"/>
      <c r="G82" s="233"/>
      <c r="H82" s="233"/>
      <c r="I82" s="233"/>
      <c r="J82" s="233"/>
      <c r="K82" s="233"/>
      <c r="L82" s="233"/>
      <c r="M82" s="233"/>
      <c r="N82" s="234"/>
      <c r="O82" s="235" t="s">
        <v>208</v>
      </c>
      <c r="P82" s="236"/>
      <c r="Q82" s="236"/>
      <c r="R82" s="236"/>
      <c r="S82" s="236"/>
      <c r="T82" s="236"/>
      <c r="U82" s="236"/>
      <c r="V82" s="236"/>
      <c r="W82" s="236"/>
      <c r="X82" s="236"/>
      <c r="Y82" s="236"/>
      <c r="Z82" s="237"/>
    </row>
    <row r="83" spans="1:26" ht="16.5" customHeight="1" x14ac:dyDescent="0.2">
      <c r="A83" s="223"/>
      <c r="B83" s="167"/>
      <c r="C83" s="238" t="s">
        <v>211</v>
      </c>
      <c r="D83" s="239"/>
      <c r="E83" s="240"/>
      <c r="F83" s="239" t="s">
        <v>17</v>
      </c>
      <c r="G83" s="239"/>
      <c r="H83" s="239"/>
      <c r="I83" s="238" t="s">
        <v>18</v>
      </c>
      <c r="J83" s="239"/>
      <c r="K83" s="239"/>
      <c r="L83" s="241" t="s">
        <v>212</v>
      </c>
      <c r="M83" s="242"/>
      <c r="N83" s="242"/>
      <c r="O83" s="228" t="s">
        <v>213</v>
      </c>
      <c r="P83" s="225"/>
      <c r="Q83" s="226"/>
      <c r="R83" s="225" t="s">
        <v>214</v>
      </c>
      <c r="S83" s="225"/>
      <c r="T83" s="226"/>
      <c r="U83" s="227" t="s">
        <v>215</v>
      </c>
      <c r="V83" s="227"/>
      <c r="W83" s="227"/>
      <c r="X83" s="228" t="s">
        <v>216</v>
      </c>
      <c r="Y83" s="225"/>
      <c r="Z83" s="226"/>
    </row>
    <row r="84" spans="1:26" ht="16.5" customHeight="1" thickBot="1" x14ac:dyDescent="0.25">
      <c r="A84" s="223"/>
      <c r="B84" s="169"/>
      <c r="C84" s="57" t="s">
        <v>231</v>
      </c>
      <c r="D84" s="56" t="s">
        <v>232</v>
      </c>
      <c r="E84" s="54" t="s">
        <v>233</v>
      </c>
      <c r="F84" s="56" t="s">
        <v>231</v>
      </c>
      <c r="G84" s="56" t="s">
        <v>232</v>
      </c>
      <c r="H84" s="56" t="s">
        <v>233</v>
      </c>
      <c r="I84" s="75" t="s">
        <v>231</v>
      </c>
      <c r="J84" s="76" t="s">
        <v>232</v>
      </c>
      <c r="K84" s="76" t="s">
        <v>233</v>
      </c>
      <c r="L84" s="57" t="s">
        <v>231</v>
      </c>
      <c r="M84" s="56" t="s">
        <v>232</v>
      </c>
      <c r="N84" s="56" t="s">
        <v>233</v>
      </c>
      <c r="O84" s="67" t="s">
        <v>231</v>
      </c>
      <c r="P84" s="53" t="s">
        <v>232</v>
      </c>
      <c r="Q84" s="47" t="s">
        <v>233</v>
      </c>
      <c r="R84" s="53" t="s">
        <v>231</v>
      </c>
      <c r="S84" s="53" t="s">
        <v>232</v>
      </c>
      <c r="T84" s="47" t="s">
        <v>233</v>
      </c>
      <c r="U84" s="53" t="s">
        <v>231</v>
      </c>
      <c r="V84" s="53" t="s">
        <v>232</v>
      </c>
      <c r="W84" s="53" t="s">
        <v>233</v>
      </c>
      <c r="X84" s="66" t="s">
        <v>231</v>
      </c>
      <c r="Y84" s="65" t="s">
        <v>232</v>
      </c>
      <c r="Z84" s="55" t="s">
        <v>233</v>
      </c>
    </row>
    <row r="85" spans="1:26" ht="19.25" customHeight="1" thickBot="1" x14ac:dyDescent="0.25">
      <c r="A85" s="223"/>
      <c r="B85" s="25" t="s">
        <v>82</v>
      </c>
      <c r="C85" s="60"/>
      <c r="D85" s="61"/>
      <c r="E85" s="62"/>
      <c r="F85" s="61"/>
      <c r="G85" s="61"/>
      <c r="H85" s="61"/>
      <c r="I85" s="63"/>
      <c r="J85" s="61"/>
      <c r="K85" s="52"/>
      <c r="L85" s="63"/>
      <c r="M85" s="61"/>
      <c r="N85" s="61"/>
      <c r="O85" s="58"/>
      <c r="P85" s="50"/>
      <c r="Q85" s="50"/>
      <c r="R85" s="58"/>
      <c r="S85" s="77"/>
      <c r="T85" s="50"/>
      <c r="U85" s="63"/>
      <c r="V85" s="61"/>
      <c r="W85" s="61"/>
      <c r="X85" s="63"/>
      <c r="Y85" s="61"/>
      <c r="Z85" s="62"/>
    </row>
    <row r="86" spans="1:26" ht="18" thickBot="1" x14ac:dyDescent="0.25">
      <c r="A86" s="223"/>
      <c r="B86" s="25" t="s">
        <v>83</v>
      </c>
      <c r="C86" s="60"/>
      <c r="D86" s="61"/>
      <c r="E86" s="62"/>
      <c r="F86" s="61"/>
      <c r="G86" s="61"/>
      <c r="H86" s="61"/>
      <c r="I86" s="63"/>
      <c r="J86" s="61"/>
      <c r="K86" s="52"/>
      <c r="L86" s="63"/>
      <c r="M86" s="61"/>
      <c r="N86" s="61"/>
      <c r="O86" s="63"/>
      <c r="P86" s="61"/>
      <c r="Q86" s="61"/>
      <c r="R86" s="63"/>
      <c r="S86" s="52"/>
      <c r="T86" s="61"/>
      <c r="U86" s="63"/>
      <c r="V86" s="61"/>
      <c r="W86" s="61"/>
      <c r="X86" s="63"/>
      <c r="Y86" s="61"/>
      <c r="Z86" s="62"/>
    </row>
    <row r="87" spans="1:26" ht="18" thickBot="1" x14ac:dyDescent="0.25">
      <c r="A87" s="223"/>
      <c r="B87" s="25" t="s">
        <v>84</v>
      </c>
      <c r="C87" s="60"/>
      <c r="D87" s="61"/>
      <c r="E87" s="62"/>
      <c r="F87" s="61"/>
      <c r="G87" s="61"/>
      <c r="H87" s="61"/>
      <c r="I87" s="63"/>
      <c r="J87" s="61"/>
      <c r="K87" s="52"/>
      <c r="L87" s="63"/>
      <c r="M87" s="61"/>
      <c r="N87" s="61"/>
      <c r="O87" s="63"/>
      <c r="P87" s="61"/>
      <c r="Q87" s="61"/>
      <c r="R87" s="63"/>
      <c r="S87" s="52"/>
      <c r="T87" s="61"/>
      <c r="U87" s="63"/>
      <c r="V87" s="61"/>
      <c r="W87" s="61"/>
      <c r="X87" s="63"/>
      <c r="Y87" s="61"/>
      <c r="Z87" s="62"/>
    </row>
    <row r="88" spans="1:26" ht="18" thickBot="1" x14ac:dyDescent="0.25">
      <c r="A88" s="223"/>
      <c r="B88" s="25" t="s">
        <v>85</v>
      </c>
      <c r="C88" s="60"/>
      <c r="D88" s="61"/>
      <c r="E88" s="62"/>
      <c r="F88" s="61"/>
      <c r="G88" s="61"/>
      <c r="H88" s="61"/>
      <c r="I88" s="63"/>
      <c r="J88" s="61"/>
      <c r="K88" s="52"/>
      <c r="L88" s="63"/>
      <c r="M88" s="61"/>
      <c r="N88" s="61"/>
      <c r="O88" s="63"/>
      <c r="P88" s="61"/>
      <c r="Q88" s="61"/>
      <c r="R88" s="63"/>
      <c r="S88" s="52"/>
      <c r="T88" s="61"/>
      <c r="U88" s="63"/>
      <c r="V88" s="61"/>
      <c r="W88" s="61"/>
      <c r="X88" s="63"/>
      <c r="Y88" s="61"/>
      <c r="Z88" s="62"/>
    </row>
    <row r="89" spans="1:26" ht="18" thickBot="1" x14ac:dyDescent="0.25">
      <c r="A89" s="223"/>
      <c r="B89" s="25" t="s">
        <v>86</v>
      </c>
      <c r="C89" s="60"/>
      <c r="D89" s="61"/>
      <c r="E89" s="62"/>
      <c r="F89" s="61"/>
      <c r="G89" s="61"/>
      <c r="H89" s="61"/>
      <c r="I89" s="63"/>
      <c r="J89" s="61"/>
      <c r="K89" s="52"/>
      <c r="L89" s="63"/>
      <c r="M89" s="61"/>
      <c r="N89" s="61"/>
      <c r="O89" s="63"/>
      <c r="P89" s="61"/>
      <c r="Q89" s="61"/>
      <c r="R89" s="63"/>
      <c r="S89" s="52"/>
      <c r="T89" s="61"/>
      <c r="U89" s="63"/>
      <c r="V89" s="61"/>
      <c r="W89" s="61"/>
      <c r="X89" s="63"/>
      <c r="Y89" s="61"/>
      <c r="Z89" s="62"/>
    </row>
    <row r="90" spans="1:26" ht="18" thickBot="1" x14ac:dyDescent="0.25">
      <c r="A90" s="223"/>
      <c r="B90" s="25" t="s">
        <v>87</v>
      </c>
      <c r="C90" s="60"/>
      <c r="D90" s="61"/>
      <c r="E90" s="62"/>
      <c r="F90" s="61"/>
      <c r="G90" s="61"/>
      <c r="H90" s="61"/>
      <c r="I90" s="63"/>
      <c r="J90" s="61"/>
      <c r="K90" s="52"/>
      <c r="L90" s="63"/>
      <c r="M90" s="61"/>
      <c r="N90" s="61"/>
      <c r="O90" s="63"/>
      <c r="P90" s="61"/>
      <c r="Q90" s="61"/>
      <c r="R90" s="63"/>
      <c r="S90" s="52"/>
      <c r="T90" s="61"/>
      <c r="U90" s="63"/>
      <c r="V90" s="61"/>
      <c r="W90" s="61"/>
      <c r="X90" s="63"/>
      <c r="Y90" s="61"/>
      <c r="Z90" s="62"/>
    </row>
    <row r="91" spans="1:26" ht="50" customHeight="1" thickBot="1" x14ac:dyDescent="0.25">
      <c r="A91" s="223"/>
      <c r="B91" s="70" t="s">
        <v>118</v>
      </c>
      <c r="C91" s="232" t="s">
        <v>234</v>
      </c>
      <c r="D91" s="233"/>
      <c r="E91" s="233"/>
      <c r="F91" s="233"/>
      <c r="G91" s="233"/>
      <c r="H91" s="233"/>
      <c r="I91" s="233"/>
      <c r="J91" s="233"/>
      <c r="K91" s="233"/>
      <c r="L91" s="233"/>
      <c r="M91" s="233"/>
      <c r="N91" s="234"/>
      <c r="O91" s="235" t="s">
        <v>208</v>
      </c>
      <c r="P91" s="236"/>
      <c r="Q91" s="236"/>
      <c r="R91" s="236"/>
      <c r="S91" s="236"/>
      <c r="T91" s="236"/>
      <c r="U91" s="236"/>
      <c r="V91" s="236"/>
      <c r="W91" s="236"/>
      <c r="X91" s="236"/>
      <c r="Y91" s="236"/>
      <c r="Z91" s="237"/>
    </row>
    <row r="92" spans="1:26" ht="16.5" customHeight="1" x14ac:dyDescent="0.2">
      <c r="A92" s="223"/>
      <c r="B92" s="167"/>
      <c r="C92" s="238" t="s">
        <v>211</v>
      </c>
      <c r="D92" s="239"/>
      <c r="E92" s="240"/>
      <c r="F92" s="239" t="s">
        <v>17</v>
      </c>
      <c r="G92" s="239"/>
      <c r="H92" s="239"/>
      <c r="I92" s="238" t="s">
        <v>18</v>
      </c>
      <c r="J92" s="239"/>
      <c r="K92" s="239"/>
      <c r="L92" s="241" t="s">
        <v>212</v>
      </c>
      <c r="M92" s="242"/>
      <c r="N92" s="242"/>
      <c r="O92" s="228" t="s">
        <v>213</v>
      </c>
      <c r="P92" s="225"/>
      <c r="Q92" s="226"/>
      <c r="R92" s="225" t="s">
        <v>214</v>
      </c>
      <c r="S92" s="225"/>
      <c r="T92" s="226"/>
      <c r="U92" s="227" t="s">
        <v>215</v>
      </c>
      <c r="V92" s="227"/>
      <c r="W92" s="227"/>
      <c r="X92" s="228" t="s">
        <v>216</v>
      </c>
      <c r="Y92" s="225"/>
      <c r="Z92" s="226"/>
    </row>
    <row r="93" spans="1:26" ht="16.5" customHeight="1" thickBot="1" x14ac:dyDescent="0.25">
      <c r="A93" s="223"/>
      <c r="B93" s="169"/>
      <c r="C93" s="57" t="s">
        <v>231</v>
      </c>
      <c r="D93" s="56" t="s">
        <v>232</v>
      </c>
      <c r="E93" s="54" t="s">
        <v>233</v>
      </c>
      <c r="F93" s="56" t="s">
        <v>231</v>
      </c>
      <c r="G93" s="56" t="s">
        <v>232</v>
      </c>
      <c r="H93" s="56" t="s">
        <v>233</v>
      </c>
      <c r="I93" s="75" t="s">
        <v>231</v>
      </c>
      <c r="J93" s="76" t="s">
        <v>232</v>
      </c>
      <c r="K93" s="76" t="s">
        <v>233</v>
      </c>
      <c r="L93" s="57" t="s">
        <v>231</v>
      </c>
      <c r="M93" s="56" t="s">
        <v>232</v>
      </c>
      <c r="N93" s="56" t="s">
        <v>233</v>
      </c>
      <c r="O93" s="67" t="s">
        <v>231</v>
      </c>
      <c r="P93" s="53" t="s">
        <v>232</v>
      </c>
      <c r="Q93" s="47" t="s">
        <v>233</v>
      </c>
      <c r="R93" s="53" t="s">
        <v>231</v>
      </c>
      <c r="S93" s="53" t="s">
        <v>232</v>
      </c>
      <c r="T93" s="47" t="s">
        <v>233</v>
      </c>
      <c r="U93" s="53" t="s">
        <v>231</v>
      </c>
      <c r="V93" s="53" t="s">
        <v>232</v>
      </c>
      <c r="W93" s="53" t="s">
        <v>233</v>
      </c>
      <c r="X93" s="66" t="s">
        <v>231</v>
      </c>
      <c r="Y93" s="65" t="s">
        <v>232</v>
      </c>
      <c r="Z93" s="55" t="s">
        <v>233</v>
      </c>
    </row>
    <row r="94" spans="1:26" ht="18" thickBot="1" x14ac:dyDescent="0.25">
      <c r="A94" s="223"/>
      <c r="B94" s="25" t="s">
        <v>88</v>
      </c>
      <c r="C94" s="60"/>
      <c r="D94" s="61"/>
      <c r="E94" s="62"/>
      <c r="F94" s="61"/>
      <c r="G94" s="61"/>
      <c r="H94" s="61"/>
      <c r="I94" s="63"/>
      <c r="J94" s="61"/>
      <c r="K94" s="52"/>
      <c r="L94" s="63"/>
      <c r="M94" s="61"/>
      <c r="N94" s="61"/>
      <c r="O94" s="58"/>
      <c r="P94" s="50"/>
      <c r="Q94" s="50"/>
      <c r="R94" s="58"/>
      <c r="S94" s="77"/>
      <c r="T94" s="50"/>
      <c r="U94" s="63"/>
      <c r="V94" s="61"/>
      <c r="W94" s="61"/>
      <c r="X94" s="63"/>
      <c r="Y94" s="61"/>
      <c r="Z94" s="62"/>
    </row>
    <row r="95" spans="1:26" ht="18" thickBot="1" x14ac:dyDescent="0.25">
      <c r="A95" s="223"/>
      <c r="B95" s="25" t="s">
        <v>89</v>
      </c>
      <c r="C95" s="60"/>
      <c r="D95" s="61"/>
      <c r="E95" s="62"/>
      <c r="F95" s="61"/>
      <c r="G95" s="61"/>
      <c r="H95" s="61"/>
      <c r="I95" s="63"/>
      <c r="J95" s="61"/>
      <c r="K95" s="52"/>
      <c r="L95" s="63"/>
      <c r="M95" s="61"/>
      <c r="N95" s="61"/>
      <c r="O95" s="63"/>
      <c r="P95" s="61"/>
      <c r="Q95" s="61"/>
      <c r="R95" s="63"/>
      <c r="S95" s="52"/>
      <c r="T95" s="61"/>
      <c r="U95" s="63"/>
      <c r="V95" s="61"/>
      <c r="W95" s="61"/>
      <c r="X95" s="63"/>
      <c r="Y95" s="61"/>
      <c r="Z95" s="62"/>
    </row>
    <row r="96" spans="1:26" ht="18" thickBot="1" x14ac:dyDescent="0.25">
      <c r="A96" s="223"/>
      <c r="B96" s="25" t="s">
        <v>90</v>
      </c>
      <c r="C96" s="60"/>
      <c r="D96" s="61"/>
      <c r="E96" s="62"/>
      <c r="F96" s="61"/>
      <c r="G96" s="61"/>
      <c r="H96" s="61"/>
      <c r="I96" s="63"/>
      <c r="J96" s="61"/>
      <c r="K96" s="52"/>
      <c r="L96" s="63"/>
      <c r="M96" s="61"/>
      <c r="N96" s="61"/>
      <c r="O96" s="63"/>
      <c r="P96" s="61"/>
      <c r="Q96" s="61"/>
      <c r="R96" s="63"/>
      <c r="S96" s="52"/>
      <c r="T96" s="61"/>
      <c r="U96" s="63"/>
      <c r="V96" s="61"/>
      <c r="W96" s="61"/>
      <c r="X96" s="63"/>
      <c r="Y96" s="61"/>
      <c r="Z96" s="62"/>
    </row>
    <row r="97" spans="1:26" ht="18" thickBot="1" x14ac:dyDescent="0.25">
      <c r="A97" s="223"/>
      <c r="B97" s="25" t="s">
        <v>91</v>
      </c>
      <c r="C97" s="60"/>
      <c r="D97" s="61"/>
      <c r="E97" s="62"/>
      <c r="F97" s="61"/>
      <c r="G97" s="61"/>
      <c r="H97" s="61"/>
      <c r="I97" s="63"/>
      <c r="J97" s="61"/>
      <c r="K97" s="52"/>
      <c r="L97" s="63"/>
      <c r="M97" s="61"/>
      <c r="N97" s="61"/>
      <c r="O97" s="63"/>
      <c r="P97" s="61"/>
      <c r="Q97" s="61"/>
      <c r="R97" s="63"/>
      <c r="S97" s="52"/>
      <c r="T97" s="61"/>
      <c r="U97" s="63"/>
      <c r="V97" s="61"/>
      <c r="W97" s="61"/>
      <c r="X97" s="63"/>
      <c r="Y97" s="61"/>
      <c r="Z97" s="62"/>
    </row>
    <row r="98" spans="1:26" ht="18" thickBot="1" x14ac:dyDescent="0.25">
      <c r="A98" s="223"/>
      <c r="B98" s="25" t="s">
        <v>92</v>
      </c>
      <c r="C98" s="60"/>
      <c r="D98" s="61"/>
      <c r="E98" s="62"/>
      <c r="F98" s="61"/>
      <c r="G98" s="61"/>
      <c r="H98" s="61"/>
      <c r="I98" s="63"/>
      <c r="J98" s="61"/>
      <c r="K98" s="52"/>
      <c r="L98" s="63"/>
      <c r="M98" s="61"/>
      <c r="N98" s="61"/>
      <c r="O98" s="63"/>
      <c r="P98" s="61"/>
      <c r="Q98" s="61"/>
      <c r="R98" s="63"/>
      <c r="S98" s="52"/>
      <c r="T98" s="61"/>
      <c r="U98" s="63"/>
      <c r="V98" s="61"/>
      <c r="W98" s="61"/>
      <c r="X98" s="63"/>
      <c r="Y98" s="61"/>
      <c r="Z98" s="62"/>
    </row>
    <row r="99" spans="1:26" ht="18" thickBot="1" x14ac:dyDescent="0.25">
      <c r="A99" s="223"/>
      <c r="B99" s="25" t="s">
        <v>93</v>
      </c>
      <c r="C99" s="60"/>
      <c r="D99" s="61"/>
      <c r="E99" s="62"/>
      <c r="F99" s="61"/>
      <c r="G99" s="61"/>
      <c r="H99" s="61"/>
      <c r="I99" s="63"/>
      <c r="J99" s="61"/>
      <c r="K99" s="52"/>
      <c r="L99" s="63"/>
      <c r="M99" s="61"/>
      <c r="N99" s="61"/>
      <c r="O99" s="63"/>
      <c r="P99" s="61"/>
      <c r="Q99" s="61"/>
      <c r="R99" s="63"/>
      <c r="S99" s="52"/>
      <c r="T99" s="61"/>
      <c r="U99" s="63"/>
      <c r="V99" s="61"/>
      <c r="W99" s="61"/>
      <c r="X99" s="63"/>
      <c r="Y99" s="61"/>
      <c r="Z99" s="62"/>
    </row>
    <row r="100" spans="1:26" ht="50" customHeight="1" thickBot="1" x14ac:dyDescent="0.25">
      <c r="A100" s="223"/>
      <c r="B100" s="70" t="s">
        <v>222</v>
      </c>
      <c r="C100" s="232" t="s">
        <v>234</v>
      </c>
      <c r="D100" s="233"/>
      <c r="E100" s="233"/>
      <c r="F100" s="233"/>
      <c r="G100" s="233"/>
      <c r="H100" s="233"/>
      <c r="I100" s="233"/>
      <c r="J100" s="233"/>
      <c r="K100" s="233"/>
      <c r="L100" s="233"/>
      <c r="M100" s="233"/>
      <c r="N100" s="234"/>
      <c r="O100" s="235" t="s">
        <v>208</v>
      </c>
      <c r="P100" s="236"/>
      <c r="Q100" s="236"/>
      <c r="R100" s="236"/>
      <c r="S100" s="236"/>
      <c r="T100" s="236"/>
      <c r="U100" s="236"/>
      <c r="V100" s="236"/>
      <c r="W100" s="236"/>
      <c r="X100" s="236"/>
      <c r="Y100" s="236"/>
      <c r="Z100" s="237"/>
    </row>
    <row r="101" spans="1:26" ht="16.5" customHeight="1" x14ac:dyDescent="0.2">
      <c r="A101" s="223"/>
      <c r="B101" s="167"/>
      <c r="C101" s="238" t="s">
        <v>211</v>
      </c>
      <c r="D101" s="239"/>
      <c r="E101" s="240"/>
      <c r="F101" s="239" t="s">
        <v>17</v>
      </c>
      <c r="G101" s="239"/>
      <c r="H101" s="239"/>
      <c r="I101" s="238" t="s">
        <v>18</v>
      </c>
      <c r="J101" s="239"/>
      <c r="K101" s="239"/>
      <c r="L101" s="241" t="s">
        <v>212</v>
      </c>
      <c r="M101" s="242"/>
      <c r="N101" s="242"/>
      <c r="O101" s="228" t="s">
        <v>213</v>
      </c>
      <c r="P101" s="225"/>
      <c r="Q101" s="226"/>
      <c r="R101" s="225" t="s">
        <v>214</v>
      </c>
      <c r="S101" s="225"/>
      <c r="T101" s="226"/>
      <c r="U101" s="227" t="s">
        <v>215</v>
      </c>
      <c r="V101" s="227"/>
      <c r="W101" s="227"/>
      <c r="X101" s="228" t="s">
        <v>216</v>
      </c>
      <c r="Y101" s="225"/>
      <c r="Z101" s="226"/>
    </row>
    <row r="102" spans="1:26" ht="16.5" customHeight="1" thickBot="1" x14ac:dyDescent="0.25">
      <c r="A102" s="223"/>
      <c r="B102" s="169"/>
      <c r="C102" s="57" t="s">
        <v>231</v>
      </c>
      <c r="D102" s="56" t="s">
        <v>232</v>
      </c>
      <c r="E102" s="54" t="s">
        <v>233</v>
      </c>
      <c r="F102" s="56" t="s">
        <v>231</v>
      </c>
      <c r="G102" s="56" t="s">
        <v>232</v>
      </c>
      <c r="H102" s="56" t="s">
        <v>233</v>
      </c>
      <c r="I102" s="75" t="s">
        <v>231</v>
      </c>
      <c r="J102" s="76" t="s">
        <v>232</v>
      </c>
      <c r="K102" s="76" t="s">
        <v>233</v>
      </c>
      <c r="L102" s="57" t="s">
        <v>231</v>
      </c>
      <c r="M102" s="56" t="s">
        <v>232</v>
      </c>
      <c r="N102" s="56" t="s">
        <v>233</v>
      </c>
      <c r="O102" s="67" t="s">
        <v>231</v>
      </c>
      <c r="P102" s="53" t="s">
        <v>232</v>
      </c>
      <c r="Q102" s="47" t="s">
        <v>233</v>
      </c>
      <c r="R102" s="53" t="s">
        <v>231</v>
      </c>
      <c r="S102" s="53" t="s">
        <v>232</v>
      </c>
      <c r="T102" s="47" t="s">
        <v>233</v>
      </c>
      <c r="U102" s="53" t="s">
        <v>231</v>
      </c>
      <c r="V102" s="53" t="s">
        <v>232</v>
      </c>
      <c r="W102" s="53" t="s">
        <v>233</v>
      </c>
      <c r="X102" s="66" t="s">
        <v>231</v>
      </c>
      <c r="Y102" s="65" t="s">
        <v>232</v>
      </c>
      <c r="Z102" s="55" t="s">
        <v>233</v>
      </c>
    </row>
    <row r="103" spans="1:26" ht="18" thickBot="1" x14ac:dyDescent="0.25">
      <c r="A103" s="223"/>
      <c r="B103" s="25" t="s">
        <v>223</v>
      </c>
      <c r="C103" s="60"/>
      <c r="D103" s="61"/>
      <c r="E103" s="62"/>
      <c r="F103" s="61"/>
      <c r="G103" s="61"/>
      <c r="H103" s="61"/>
      <c r="I103" s="63"/>
      <c r="J103" s="61"/>
      <c r="K103" s="52"/>
      <c r="L103" s="63"/>
      <c r="M103" s="61"/>
      <c r="N103" s="61"/>
      <c r="O103" s="58"/>
      <c r="P103" s="50"/>
      <c r="Q103" s="50"/>
      <c r="R103" s="58"/>
      <c r="S103" s="77"/>
      <c r="T103" s="50"/>
      <c r="U103" s="63"/>
      <c r="V103" s="61"/>
      <c r="W103" s="61"/>
      <c r="X103" s="63"/>
      <c r="Y103" s="61"/>
      <c r="Z103" s="62"/>
    </row>
    <row r="104" spans="1:26" ht="18" thickBot="1" x14ac:dyDescent="0.25">
      <c r="A104" s="223"/>
      <c r="B104" s="25" t="s">
        <v>224</v>
      </c>
      <c r="C104" s="60"/>
      <c r="D104" s="61"/>
      <c r="E104" s="62"/>
      <c r="F104" s="61"/>
      <c r="G104" s="61"/>
      <c r="H104" s="61"/>
      <c r="I104" s="63"/>
      <c r="J104" s="61"/>
      <c r="K104" s="52"/>
      <c r="L104" s="63"/>
      <c r="M104" s="61"/>
      <c r="N104" s="61"/>
      <c r="O104" s="63"/>
      <c r="P104" s="61"/>
      <c r="Q104" s="61"/>
      <c r="R104" s="63"/>
      <c r="S104" s="52"/>
      <c r="T104" s="61"/>
      <c r="U104" s="63"/>
      <c r="V104" s="61"/>
      <c r="W104" s="61"/>
      <c r="X104" s="63"/>
      <c r="Y104" s="61"/>
      <c r="Z104" s="62"/>
    </row>
    <row r="105" spans="1:26" ht="18" thickBot="1" x14ac:dyDescent="0.25">
      <c r="A105" s="223"/>
      <c r="B105" s="25" t="s">
        <v>225</v>
      </c>
      <c r="C105" s="60"/>
      <c r="D105" s="61"/>
      <c r="E105" s="62"/>
      <c r="F105" s="61"/>
      <c r="G105" s="61"/>
      <c r="H105" s="61"/>
      <c r="I105" s="63"/>
      <c r="J105" s="61"/>
      <c r="K105" s="52"/>
      <c r="L105" s="63"/>
      <c r="M105" s="61"/>
      <c r="N105" s="61"/>
      <c r="O105" s="63"/>
      <c r="P105" s="61"/>
      <c r="Q105" s="61"/>
      <c r="R105" s="63"/>
      <c r="S105" s="52"/>
      <c r="T105" s="61"/>
      <c r="U105" s="63"/>
      <c r="V105" s="61"/>
      <c r="W105" s="61"/>
      <c r="X105" s="63"/>
      <c r="Y105" s="61"/>
      <c r="Z105" s="62"/>
    </row>
    <row r="106" spans="1:26" ht="18" thickBot="1" x14ac:dyDescent="0.25">
      <c r="A106" s="223"/>
      <c r="B106" s="25" t="s">
        <v>226</v>
      </c>
      <c r="C106" s="60"/>
      <c r="D106" s="61"/>
      <c r="E106" s="62"/>
      <c r="F106" s="61"/>
      <c r="G106" s="61"/>
      <c r="H106" s="61"/>
      <c r="I106" s="63"/>
      <c r="J106" s="61"/>
      <c r="K106" s="52"/>
      <c r="L106" s="63"/>
      <c r="M106" s="61"/>
      <c r="N106" s="61"/>
      <c r="O106" s="63"/>
      <c r="P106" s="61"/>
      <c r="Q106" s="61"/>
      <c r="R106" s="63"/>
      <c r="S106" s="52"/>
      <c r="T106" s="61"/>
      <c r="U106" s="63"/>
      <c r="V106" s="61"/>
      <c r="W106" s="61"/>
      <c r="X106" s="63"/>
      <c r="Y106" s="61"/>
      <c r="Z106" s="62"/>
    </row>
    <row r="107" spans="1:26" ht="18" thickBot="1" x14ac:dyDescent="0.25">
      <c r="A107" s="223"/>
      <c r="B107" s="25" t="s">
        <v>227</v>
      </c>
      <c r="C107" s="60"/>
      <c r="D107" s="61"/>
      <c r="E107" s="62"/>
      <c r="F107" s="61"/>
      <c r="G107" s="61"/>
      <c r="H107" s="61"/>
      <c r="I107" s="63"/>
      <c r="J107" s="61"/>
      <c r="K107" s="52"/>
      <c r="L107" s="63"/>
      <c r="M107" s="61"/>
      <c r="N107" s="61"/>
      <c r="O107" s="63"/>
      <c r="P107" s="61"/>
      <c r="Q107" s="61"/>
      <c r="R107" s="63"/>
      <c r="S107" s="52"/>
      <c r="T107" s="61"/>
      <c r="U107" s="63"/>
      <c r="V107" s="61"/>
      <c r="W107" s="61"/>
      <c r="X107" s="63"/>
      <c r="Y107" s="61"/>
      <c r="Z107" s="62"/>
    </row>
    <row r="108" spans="1:26" ht="18" thickBot="1" x14ac:dyDescent="0.25">
      <c r="A108" s="223"/>
      <c r="B108" s="25" t="s">
        <v>228</v>
      </c>
      <c r="C108" s="60"/>
      <c r="D108" s="61"/>
      <c r="E108" s="62"/>
      <c r="F108" s="61"/>
      <c r="G108" s="61"/>
      <c r="H108" s="61"/>
      <c r="I108" s="63"/>
      <c r="J108" s="61"/>
      <c r="K108" s="52"/>
      <c r="L108" s="63"/>
      <c r="M108" s="61"/>
      <c r="N108" s="61"/>
      <c r="O108" s="63"/>
      <c r="P108" s="61"/>
      <c r="Q108" s="61"/>
      <c r="R108" s="63"/>
      <c r="S108" s="52"/>
      <c r="T108" s="61"/>
      <c r="U108" s="63"/>
      <c r="V108" s="61"/>
      <c r="W108" s="61"/>
      <c r="X108" s="63"/>
      <c r="Y108" s="61"/>
      <c r="Z108" s="62"/>
    </row>
    <row r="109" spans="1:26" ht="50" customHeight="1" thickBot="1" x14ac:dyDescent="0.25">
      <c r="A109" s="223"/>
      <c r="B109" s="70" t="s">
        <v>119</v>
      </c>
      <c r="C109" s="232" t="s">
        <v>234</v>
      </c>
      <c r="D109" s="233"/>
      <c r="E109" s="233"/>
      <c r="F109" s="233"/>
      <c r="G109" s="233"/>
      <c r="H109" s="233"/>
      <c r="I109" s="233"/>
      <c r="J109" s="233"/>
      <c r="K109" s="233"/>
      <c r="L109" s="233"/>
      <c r="M109" s="233"/>
      <c r="N109" s="234"/>
      <c r="O109" s="235" t="s">
        <v>208</v>
      </c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7"/>
    </row>
    <row r="110" spans="1:26" ht="16.5" customHeight="1" x14ac:dyDescent="0.2">
      <c r="A110" s="223"/>
      <c r="B110" s="167"/>
      <c r="C110" s="238" t="s">
        <v>211</v>
      </c>
      <c r="D110" s="239"/>
      <c r="E110" s="240"/>
      <c r="F110" s="239" t="s">
        <v>17</v>
      </c>
      <c r="G110" s="239"/>
      <c r="H110" s="239"/>
      <c r="I110" s="238" t="s">
        <v>18</v>
      </c>
      <c r="J110" s="239"/>
      <c r="K110" s="239"/>
      <c r="L110" s="241" t="s">
        <v>212</v>
      </c>
      <c r="M110" s="242"/>
      <c r="N110" s="242"/>
      <c r="O110" s="228" t="s">
        <v>213</v>
      </c>
      <c r="P110" s="225"/>
      <c r="Q110" s="226"/>
      <c r="R110" s="225" t="s">
        <v>214</v>
      </c>
      <c r="S110" s="225"/>
      <c r="T110" s="226"/>
      <c r="U110" s="227" t="s">
        <v>215</v>
      </c>
      <c r="V110" s="227"/>
      <c r="W110" s="227"/>
      <c r="X110" s="228" t="s">
        <v>216</v>
      </c>
      <c r="Y110" s="225"/>
      <c r="Z110" s="226"/>
    </row>
    <row r="111" spans="1:26" ht="16.5" customHeight="1" thickBot="1" x14ac:dyDescent="0.25">
      <c r="A111" s="223"/>
      <c r="B111" s="169"/>
      <c r="C111" s="57" t="s">
        <v>231</v>
      </c>
      <c r="D111" s="56" t="s">
        <v>232</v>
      </c>
      <c r="E111" s="54" t="s">
        <v>233</v>
      </c>
      <c r="F111" s="56" t="s">
        <v>231</v>
      </c>
      <c r="G111" s="56" t="s">
        <v>232</v>
      </c>
      <c r="H111" s="56" t="s">
        <v>233</v>
      </c>
      <c r="I111" s="75" t="s">
        <v>231</v>
      </c>
      <c r="J111" s="76" t="s">
        <v>232</v>
      </c>
      <c r="K111" s="76" t="s">
        <v>233</v>
      </c>
      <c r="L111" s="57" t="s">
        <v>231</v>
      </c>
      <c r="M111" s="56" t="s">
        <v>232</v>
      </c>
      <c r="N111" s="56" t="s">
        <v>233</v>
      </c>
      <c r="O111" s="67" t="s">
        <v>231</v>
      </c>
      <c r="P111" s="53" t="s">
        <v>232</v>
      </c>
      <c r="Q111" s="47" t="s">
        <v>233</v>
      </c>
      <c r="R111" s="53" t="s">
        <v>231</v>
      </c>
      <c r="S111" s="53" t="s">
        <v>232</v>
      </c>
      <c r="T111" s="47" t="s">
        <v>233</v>
      </c>
      <c r="U111" s="53" t="s">
        <v>231</v>
      </c>
      <c r="V111" s="53" t="s">
        <v>232</v>
      </c>
      <c r="W111" s="53" t="s">
        <v>233</v>
      </c>
      <c r="X111" s="66" t="s">
        <v>231</v>
      </c>
      <c r="Y111" s="65" t="s">
        <v>232</v>
      </c>
      <c r="Z111" s="55" t="s">
        <v>233</v>
      </c>
    </row>
    <row r="112" spans="1:26" ht="16.5" customHeight="1" thickBot="1" x14ac:dyDescent="0.25">
      <c r="A112" s="223"/>
      <c r="B112" s="83" t="s">
        <v>374</v>
      </c>
      <c r="C112" s="60">
        <v>1863231.0687223049</v>
      </c>
      <c r="D112" s="61"/>
      <c r="E112" s="62"/>
      <c r="F112" s="61">
        <v>713.43499999999653</v>
      </c>
      <c r="G112" s="61"/>
      <c r="H112" s="61"/>
      <c r="I112" s="63">
        <v>1636287.8770993599</v>
      </c>
      <c r="J112" s="61"/>
      <c r="K112" s="52"/>
      <c r="L112" s="63">
        <v>3345.8425000000198</v>
      </c>
      <c r="M112" s="61"/>
      <c r="N112" s="61"/>
      <c r="O112" s="58">
        <v>53247394.507296845</v>
      </c>
      <c r="P112" s="50"/>
      <c r="Q112" s="50"/>
      <c r="R112" s="58">
        <v>22098.327953387601</v>
      </c>
      <c r="S112" s="77"/>
      <c r="T112" s="50"/>
      <c r="U112" s="63">
        <v>18245860.650991298</v>
      </c>
      <c r="V112" s="61"/>
      <c r="W112" s="61"/>
      <c r="X112" s="63">
        <v>11454.312527051236</v>
      </c>
      <c r="Y112" s="61"/>
      <c r="Z112" s="62"/>
    </row>
    <row r="113" spans="1:26" ht="16.5" customHeight="1" thickBot="1" x14ac:dyDescent="0.25">
      <c r="A113" s="223"/>
      <c r="B113" s="83" t="s">
        <v>375</v>
      </c>
      <c r="C113" s="60">
        <v>979391.33710967854</v>
      </c>
      <c r="D113" s="61"/>
      <c r="E113" s="62"/>
      <c r="F113" s="61">
        <v>1288.1746565670237</v>
      </c>
      <c r="G113" s="61"/>
      <c r="H113" s="61"/>
      <c r="I113" s="63">
        <v>156752.42415906666</v>
      </c>
      <c r="J113" s="61"/>
      <c r="K113" s="52"/>
      <c r="L113" s="63">
        <v>1032.595833333336</v>
      </c>
      <c r="M113" s="61"/>
      <c r="N113" s="61"/>
      <c r="O113" s="58">
        <v>363656.72516688332</v>
      </c>
      <c r="P113" s="50"/>
      <c r="Q113" s="50"/>
      <c r="R113" s="58">
        <v>36805.272001812897</v>
      </c>
      <c r="S113" s="77"/>
      <c r="T113" s="50"/>
      <c r="U113" s="63">
        <v>211849.39767620715</v>
      </c>
      <c r="V113" s="61"/>
      <c r="W113" s="61"/>
      <c r="X113" s="63">
        <v>10508.569699609996</v>
      </c>
      <c r="Y113" s="61"/>
      <c r="Z113" s="62"/>
    </row>
    <row r="114" spans="1:26" x14ac:dyDescent="0.2">
      <c r="C114" s="74"/>
      <c r="D114" s="48"/>
      <c r="E114" s="48"/>
      <c r="F114" s="48"/>
      <c r="G114" s="48"/>
      <c r="H114" s="48"/>
      <c r="I114" s="48"/>
      <c r="J114" s="48"/>
      <c r="K114" s="74"/>
      <c r="L114" s="48"/>
      <c r="M114" s="48"/>
      <c r="N114" s="48"/>
      <c r="O114" s="48"/>
      <c r="P114" s="48"/>
      <c r="Q114" s="48"/>
      <c r="R114" s="48"/>
      <c r="S114" s="74"/>
      <c r="T114" s="48"/>
      <c r="U114" s="48"/>
      <c r="V114" s="48"/>
      <c r="W114" s="48"/>
      <c r="X114" s="48"/>
      <c r="Y114" s="48"/>
      <c r="Z114" s="48"/>
    </row>
    <row r="115" spans="1:26" x14ac:dyDescent="0.2">
      <c r="C115" s="74"/>
      <c r="D115" s="48"/>
      <c r="E115" s="48"/>
      <c r="F115" s="48"/>
      <c r="G115" s="48"/>
      <c r="H115" s="48"/>
      <c r="I115" s="48"/>
      <c r="J115" s="48"/>
      <c r="K115" s="74"/>
      <c r="L115" s="48"/>
      <c r="M115" s="48"/>
      <c r="N115" s="48"/>
      <c r="O115" s="48"/>
      <c r="P115" s="48"/>
      <c r="Q115" s="48"/>
      <c r="R115" s="48"/>
      <c r="S115" s="74"/>
      <c r="T115" s="48"/>
      <c r="U115" s="48"/>
      <c r="V115" s="48"/>
      <c r="W115" s="48"/>
      <c r="X115" s="48"/>
      <c r="Y115" s="48"/>
      <c r="Z115" s="48"/>
    </row>
    <row r="116" spans="1:26" x14ac:dyDescent="0.2">
      <c r="C116" s="74"/>
      <c r="D116" s="48"/>
      <c r="E116" s="48"/>
      <c r="F116" s="48"/>
      <c r="G116" s="48"/>
      <c r="H116" s="48"/>
      <c r="I116" s="48"/>
      <c r="J116" s="48"/>
      <c r="K116" s="74"/>
      <c r="L116" s="48"/>
      <c r="M116" s="48"/>
      <c r="N116" s="48"/>
      <c r="O116" s="48"/>
      <c r="P116" s="48"/>
      <c r="Q116" s="48"/>
      <c r="R116" s="48"/>
      <c r="S116" s="74"/>
      <c r="T116" s="48"/>
      <c r="U116" s="48"/>
      <c r="V116" s="48"/>
      <c r="W116" s="48"/>
      <c r="X116" s="48"/>
      <c r="Y116" s="48"/>
      <c r="Z116" s="48"/>
    </row>
  </sheetData>
  <mergeCells count="104">
    <mergeCell ref="O110:Q110"/>
    <mergeCell ref="R110:T110"/>
    <mergeCell ref="U110:W110"/>
    <mergeCell ref="X110:Z110"/>
    <mergeCell ref="R101:T101"/>
    <mergeCell ref="U101:W101"/>
    <mergeCell ref="X101:Z101"/>
    <mergeCell ref="C109:N109"/>
    <mergeCell ref="O109:Z109"/>
    <mergeCell ref="O101:Q101"/>
    <mergeCell ref="B110:B111"/>
    <mergeCell ref="C110:E110"/>
    <mergeCell ref="F110:H110"/>
    <mergeCell ref="I110:K110"/>
    <mergeCell ref="L110:N110"/>
    <mergeCell ref="B101:B102"/>
    <mergeCell ref="C101:E101"/>
    <mergeCell ref="F101:H101"/>
    <mergeCell ref="I101:K101"/>
    <mergeCell ref="L101:N101"/>
    <mergeCell ref="O92:Q92"/>
    <mergeCell ref="R92:T92"/>
    <mergeCell ref="U92:W92"/>
    <mergeCell ref="X92:Z92"/>
    <mergeCell ref="C100:N100"/>
    <mergeCell ref="O100:Z100"/>
    <mergeCell ref="R83:T83"/>
    <mergeCell ref="U83:W83"/>
    <mergeCell ref="X83:Z83"/>
    <mergeCell ref="C91:N91"/>
    <mergeCell ref="O91:Z91"/>
    <mergeCell ref="O83:Q83"/>
    <mergeCell ref="B92:B93"/>
    <mergeCell ref="C92:E92"/>
    <mergeCell ref="F92:H92"/>
    <mergeCell ref="I92:K92"/>
    <mergeCell ref="L92:N92"/>
    <mergeCell ref="B83:B84"/>
    <mergeCell ref="C83:E83"/>
    <mergeCell ref="F83:H83"/>
    <mergeCell ref="I83:K83"/>
    <mergeCell ref="L83:N83"/>
    <mergeCell ref="O74:Q74"/>
    <mergeCell ref="R74:T74"/>
    <mergeCell ref="U74:W74"/>
    <mergeCell ref="X74:Z74"/>
    <mergeCell ref="C82:N82"/>
    <mergeCell ref="O82:Z82"/>
    <mergeCell ref="R65:T65"/>
    <mergeCell ref="U65:W65"/>
    <mergeCell ref="X65:Z65"/>
    <mergeCell ref="C73:N73"/>
    <mergeCell ref="O73:Z73"/>
    <mergeCell ref="O65:Q65"/>
    <mergeCell ref="B74:B75"/>
    <mergeCell ref="C74:E74"/>
    <mergeCell ref="F74:H74"/>
    <mergeCell ref="I74:K74"/>
    <mergeCell ref="L74:N74"/>
    <mergeCell ref="B65:B66"/>
    <mergeCell ref="C65:E65"/>
    <mergeCell ref="F65:H65"/>
    <mergeCell ref="I65:K65"/>
    <mergeCell ref="L65:N65"/>
    <mergeCell ref="B63:Z63"/>
    <mergeCell ref="C64:N64"/>
    <mergeCell ref="O64:Z64"/>
    <mergeCell ref="B54:B55"/>
    <mergeCell ref="U27:W27"/>
    <mergeCell ref="X27:Z27"/>
    <mergeCell ref="L27:N27"/>
    <mergeCell ref="O27:Q27"/>
    <mergeCell ref="C16:E16"/>
    <mergeCell ref="F16:H16"/>
    <mergeCell ref="I16:K16"/>
    <mergeCell ref="L16:N16"/>
    <mergeCell ref="O16:Q16"/>
    <mergeCell ref="R16:T16"/>
    <mergeCell ref="B45:B46"/>
    <mergeCell ref="R27:T27"/>
    <mergeCell ref="R5:T5"/>
    <mergeCell ref="U5:W5"/>
    <mergeCell ref="X5:Z5"/>
    <mergeCell ref="B14:Z14"/>
    <mergeCell ref="C15:N15"/>
    <mergeCell ref="O15:Z15"/>
    <mergeCell ref="A1:Z2"/>
    <mergeCell ref="A3:A113"/>
    <mergeCell ref="B3:Z3"/>
    <mergeCell ref="C4:N4"/>
    <mergeCell ref="O4:Z4"/>
    <mergeCell ref="C5:E5"/>
    <mergeCell ref="F5:H5"/>
    <mergeCell ref="I5:K5"/>
    <mergeCell ref="L5:N5"/>
    <mergeCell ref="O5:Q5"/>
    <mergeCell ref="U16:W16"/>
    <mergeCell ref="X16:Z16"/>
    <mergeCell ref="B25:Z25"/>
    <mergeCell ref="C26:N26"/>
    <mergeCell ref="O26:Z26"/>
    <mergeCell ref="C27:E27"/>
    <mergeCell ref="F27:H27"/>
    <mergeCell ref="I27:K27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81"/>
  <sheetViews>
    <sheetView workbookViewId="0">
      <selection activeCell="B50" sqref="B50:W55"/>
    </sheetView>
  </sheetViews>
  <sheetFormatPr baseColWidth="10" defaultColWidth="8.83203125" defaultRowHeight="15" x14ac:dyDescent="0.2"/>
  <cols>
    <col min="1" max="1" width="12.1640625" bestFit="1" customWidth="1"/>
    <col min="2" max="23" width="13.83203125" customWidth="1"/>
  </cols>
  <sheetData>
    <row r="1" spans="1:23" x14ac:dyDescent="0.2">
      <c r="A1" s="78" t="s">
        <v>244</v>
      </c>
      <c r="B1" s="78" t="s">
        <v>245</v>
      </c>
      <c r="C1" s="78"/>
      <c r="D1" s="78"/>
      <c r="E1" s="78" t="s">
        <v>247</v>
      </c>
      <c r="G1" s="78"/>
      <c r="H1" s="78" t="s">
        <v>249</v>
      </c>
      <c r="I1" s="78"/>
      <c r="K1" s="78" t="s">
        <v>251</v>
      </c>
      <c r="L1" s="78"/>
      <c r="M1" s="78"/>
      <c r="N1" s="78" t="s">
        <v>246</v>
      </c>
      <c r="Q1" s="78" t="s">
        <v>248</v>
      </c>
      <c r="R1" s="78"/>
      <c r="S1" s="78"/>
      <c r="T1" s="78" t="s">
        <v>250</v>
      </c>
      <c r="U1" s="78"/>
      <c r="V1" s="78"/>
      <c r="W1" s="78" t="s">
        <v>252</v>
      </c>
    </row>
    <row r="2" spans="1:23" x14ac:dyDescent="0.2">
      <c r="A2" t="s">
        <v>155</v>
      </c>
      <c r="B2">
        <v>681734.32900000003</v>
      </c>
      <c r="E2">
        <v>138894.59773426701</v>
      </c>
      <c r="H2">
        <v>312100.56250141002</v>
      </c>
      <c r="K2">
        <v>293004.77349801298</v>
      </c>
      <c r="N2">
        <v>311.64500000000203</v>
      </c>
      <c r="Q2">
        <v>557.63750000000402</v>
      </c>
      <c r="T2">
        <v>38882.602406060701</v>
      </c>
      <c r="W2">
        <v>10709.4560064453</v>
      </c>
    </row>
    <row r="3" spans="1:23" x14ac:dyDescent="0.2">
      <c r="A3" t="s">
        <v>305</v>
      </c>
      <c r="B3">
        <v>1977594.0687561701</v>
      </c>
      <c r="E3">
        <v>1256030.31135572</v>
      </c>
      <c r="H3">
        <v>57606555.959095299</v>
      </c>
      <c r="K3">
        <v>20084324.5849826</v>
      </c>
      <c r="N3">
        <v>820.07000000000096</v>
      </c>
      <c r="Q3">
        <v>2509.4125000000099</v>
      </c>
      <c r="T3">
        <v>33651.1559067751</v>
      </c>
      <c r="W3">
        <v>13056.8079187851</v>
      </c>
    </row>
    <row r="4" spans="1:23" x14ac:dyDescent="0.2">
      <c r="A4" t="s">
        <v>306</v>
      </c>
      <c r="B4">
        <v>877231.71883333405</v>
      </c>
      <c r="E4">
        <v>347988.10000650201</v>
      </c>
      <c r="H4">
        <v>5358335.25199995</v>
      </c>
      <c r="K4">
        <v>3749249.95434658</v>
      </c>
      <c r="N4">
        <v>2024245.6475</v>
      </c>
      <c r="Q4">
        <v>1573549.73051091</v>
      </c>
      <c r="T4">
        <v>100173018.397926</v>
      </c>
      <c r="W4">
        <v>35799243.735415801</v>
      </c>
    </row>
    <row r="5" spans="1:23" x14ac:dyDescent="0.2">
      <c r="A5" t="s">
        <v>307</v>
      </c>
      <c r="B5">
        <v>884248.887500001</v>
      </c>
      <c r="E5">
        <v>329630.16259982501</v>
      </c>
      <c r="H5">
        <v>4501753.5249532396</v>
      </c>
      <c r="K5">
        <v>3097527.3784135901</v>
      </c>
      <c r="N5">
        <v>2130077.8015000001</v>
      </c>
      <c r="Q5">
        <v>1645376.7763799699</v>
      </c>
      <c r="T5">
        <v>102825464.140499</v>
      </c>
      <c r="W5">
        <v>36679388.005884603</v>
      </c>
    </row>
    <row r="6" spans="1:23" x14ac:dyDescent="0.2">
      <c r="A6" t="s">
        <v>308</v>
      </c>
      <c r="B6">
        <v>871208.62357908802</v>
      </c>
      <c r="E6">
        <v>359179.43902618799</v>
      </c>
      <c r="H6">
        <v>6139538.3146803901</v>
      </c>
      <c r="K6">
        <v>4170789.1623321599</v>
      </c>
      <c r="N6">
        <v>2164719.6609999998</v>
      </c>
      <c r="Q6">
        <v>1657848.0784169501</v>
      </c>
      <c r="T6">
        <v>114648375.55749901</v>
      </c>
      <c r="W6">
        <v>42529825.260784402</v>
      </c>
    </row>
    <row r="7" spans="1:23" x14ac:dyDescent="0.2">
      <c r="A7" t="s">
        <v>309</v>
      </c>
      <c r="B7">
        <v>1020505.17062809</v>
      </c>
      <c r="E7">
        <v>487995.47101060202</v>
      </c>
      <c r="H7">
        <v>7775961.2736181403</v>
      </c>
      <c r="K7">
        <v>5487975.2273969902</v>
      </c>
      <c r="N7">
        <v>2347798.4750000001</v>
      </c>
      <c r="Q7">
        <v>1774281.2863419</v>
      </c>
      <c r="T7">
        <v>113888849.31549899</v>
      </c>
      <c r="W7">
        <v>42674364.911136001</v>
      </c>
    </row>
    <row r="8" spans="1:23" x14ac:dyDescent="0.2">
      <c r="A8" t="s">
        <v>310</v>
      </c>
      <c r="B8">
        <v>1074337.99975</v>
      </c>
      <c r="E8">
        <v>492557.21103642101</v>
      </c>
      <c r="H8">
        <v>7506033.1667806404</v>
      </c>
      <c r="K8">
        <v>5263460.9994488005</v>
      </c>
      <c r="N8">
        <v>2430448.6800000002</v>
      </c>
      <c r="Q8">
        <v>1870345.1629223099</v>
      </c>
      <c r="T8">
        <v>115401199.28299899</v>
      </c>
      <c r="W8">
        <v>43394941.779583499</v>
      </c>
    </row>
    <row r="9" spans="1:23" x14ac:dyDescent="0.2">
      <c r="A9" t="s">
        <v>311</v>
      </c>
      <c r="B9">
        <v>1153729.29755571</v>
      </c>
      <c r="E9">
        <v>548184.80405465304</v>
      </c>
      <c r="H9">
        <v>8848834.1074617505</v>
      </c>
      <c r="K9">
        <v>6382423.4039999796</v>
      </c>
      <c r="N9">
        <v>2606933.0995</v>
      </c>
      <c r="Q9">
        <v>2036249.6740000001</v>
      </c>
      <c r="T9">
        <v>124348154.09811001</v>
      </c>
      <c r="W9">
        <v>47138647.223249502</v>
      </c>
    </row>
    <row r="10" spans="1:23" x14ac:dyDescent="0.2">
      <c r="A10" t="s">
        <v>312</v>
      </c>
      <c r="B10">
        <v>1278129.20920976</v>
      </c>
      <c r="E10">
        <v>862186.67951321998</v>
      </c>
      <c r="H10">
        <v>15329266.298159201</v>
      </c>
      <c r="K10">
        <v>11869645.927361101</v>
      </c>
      <c r="N10">
        <v>2466967.7089999998</v>
      </c>
      <c r="Q10">
        <v>1926091.8694146201</v>
      </c>
      <c r="T10">
        <v>121416754.59490401</v>
      </c>
      <c r="W10">
        <v>47301546.754556</v>
      </c>
    </row>
    <row r="11" spans="1:23" x14ac:dyDescent="0.2">
      <c r="A11" t="s">
        <v>313</v>
      </c>
      <c r="B11">
        <v>1328675.9213753301</v>
      </c>
      <c r="E11">
        <v>853877.73952593503</v>
      </c>
      <c r="H11">
        <v>16377408.4722388</v>
      </c>
      <c r="K11">
        <v>11634844.937364399</v>
      </c>
      <c r="N11">
        <v>2461356.5040430902</v>
      </c>
      <c r="Q11">
        <v>1943349.6891411501</v>
      </c>
      <c r="T11">
        <v>122556685.394499</v>
      </c>
      <c r="W11">
        <v>46156992.283999503</v>
      </c>
    </row>
    <row r="12" spans="1:23" x14ac:dyDescent="0.2">
      <c r="A12" t="s">
        <v>314</v>
      </c>
      <c r="B12">
        <v>1338196.6390273499</v>
      </c>
      <c r="E12">
        <v>831151.39552831196</v>
      </c>
      <c r="H12">
        <v>15190505.6699591</v>
      </c>
      <c r="K12">
        <v>11016488.455611199</v>
      </c>
      <c r="N12">
        <v>2581369.693</v>
      </c>
      <c r="Q12">
        <v>2025169.49460805</v>
      </c>
      <c r="T12">
        <v>125048388.44749901</v>
      </c>
      <c r="W12">
        <v>47289322.139613897</v>
      </c>
    </row>
    <row r="13" spans="1:23" x14ac:dyDescent="0.2">
      <c r="A13" t="s">
        <v>315</v>
      </c>
      <c r="B13">
        <v>2917185.0444999998</v>
      </c>
      <c r="E13">
        <v>3606167.41055782</v>
      </c>
      <c r="H13">
        <v>71184573.278868601</v>
      </c>
      <c r="K13">
        <v>59738001.289999701</v>
      </c>
      <c r="N13">
        <v>2819963.5517024798</v>
      </c>
      <c r="Q13">
        <v>2195842.3079863</v>
      </c>
      <c r="T13">
        <v>139021590.877498</v>
      </c>
      <c r="W13">
        <v>60036170.796734199</v>
      </c>
    </row>
    <row r="14" spans="1:23" x14ac:dyDescent="0.2">
      <c r="A14" t="s">
        <v>316</v>
      </c>
      <c r="B14">
        <v>2978283.7239929601</v>
      </c>
      <c r="E14">
        <v>3549614.03070897</v>
      </c>
      <c r="H14">
        <v>70986382.691499606</v>
      </c>
      <c r="K14">
        <v>60148167.206778303</v>
      </c>
      <c r="N14">
        <v>2777051.8884999999</v>
      </c>
      <c r="Q14">
        <v>2188816.8338760301</v>
      </c>
      <c r="T14">
        <v>139064276.08399799</v>
      </c>
      <c r="W14">
        <v>60164471.792149901</v>
      </c>
    </row>
    <row r="15" spans="1:23" x14ac:dyDescent="0.2">
      <c r="A15" t="s">
        <v>317</v>
      </c>
      <c r="B15">
        <v>2794330.517</v>
      </c>
      <c r="E15">
        <v>3378027.6892029801</v>
      </c>
      <c r="H15">
        <v>69749542.527006596</v>
      </c>
      <c r="K15">
        <v>57780677.324000001</v>
      </c>
      <c r="N15">
        <v>2557652.5653796298</v>
      </c>
      <c r="Q15">
        <v>2076872.0944827001</v>
      </c>
      <c r="T15">
        <v>130568125.258999</v>
      </c>
      <c r="W15">
        <v>54584623.489499599</v>
      </c>
    </row>
    <row r="16" spans="1:23" x14ac:dyDescent="0.2">
      <c r="A16" t="s">
        <v>318</v>
      </c>
      <c r="B16">
        <v>19907304.132537398</v>
      </c>
      <c r="E16">
        <v>31147584.680947199</v>
      </c>
      <c r="H16">
        <v>243467876.99250001</v>
      </c>
      <c r="K16">
        <v>240152569.43099999</v>
      </c>
      <c r="N16">
        <v>2812832.3060000101</v>
      </c>
      <c r="Q16">
        <v>2139746.8574999999</v>
      </c>
      <c r="T16">
        <v>121589690.62099899</v>
      </c>
      <c r="W16">
        <v>58296116.249999501</v>
      </c>
    </row>
    <row r="17" spans="1:23" x14ac:dyDescent="0.2">
      <c r="A17" t="s">
        <v>319</v>
      </c>
      <c r="B17">
        <v>19112972.235802401</v>
      </c>
      <c r="E17">
        <v>30858019.5146497</v>
      </c>
      <c r="H17">
        <v>243120590.17449901</v>
      </c>
      <c r="K17">
        <v>234546339.02149901</v>
      </c>
      <c r="N17">
        <v>2789497.9350000001</v>
      </c>
      <c r="Q17">
        <v>2197257.4704999998</v>
      </c>
      <c r="T17">
        <v>120805055.253811</v>
      </c>
      <c r="W17">
        <v>61366781.386684403</v>
      </c>
    </row>
    <row r="18" spans="1:23" x14ac:dyDescent="0.2">
      <c r="A18" t="s">
        <v>320</v>
      </c>
      <c r="B18">
        <v>20486823.786977299</v>
      </c>
      <c r="E18">
        <v>32137603.317966301</v>
      </c>
      <c r="H18">
        <v>242597647.117515</v>
      </c>
      <c r="K18">
        <v>237434493.05211401</v>
      </c>
      <c r="N18">
        <v>3054003.5520000001</v>
      </c>
      <c r="Q18">
        <v>2349789.7983023999</v>
      </c>
      <c r="T18">
        <v>125037729.37699901</v>
      </c>
      <c r="W18">
        <v>65634854.563045897</v>
      </c>
    </row>
    <row r="19" spans="1:23" x14ac:dyDescent="0.2">
      <c r="A19" t="s">
        <v>321</v>
      </c>
      <c r="B19">
        <v>31801136.145766798</v>
      </c>
      <c r="E19">
        <v>52042504.864494897</v>
      </c>
      <c r="H19">
        <v>286288106.13332599</v>
      </c>
      <c r="K19">
        <v>282243301.30049801</v>
      </c>
      <c r="N19">
        <v>2447058.2344999998</v>
      </c>
      <c r="Q19">
        <v>1927792.4715</v>
      </c>
      <c r="T19">
        <v>98128782.571998999</v>
      </c>
      <c r="W19">
        <v>47586281.020533599</v>
      </c>
    </row>
    <row r="20" spans="1:23" x14ac:dyDescent="0.2">
      <c r="A20" t="s">
        <v>322</v>
      </c>
      <c r="B20">
        <v>35675290.083293296</v>
      </c>
      <c r="E20">
        <v>56563062.6057752</v>
      </c>
      <c r="H20">
        <v>289373940.900931</v>
      </c>
      <c r="K20">
        <v>289030745.64995998</v>
      </c>
      <c r="N20">
        <v>2498446.8642366198</v>
      </c>
      <c r="Q20">
        <v>1915238.9739415599</v>
      </c>
      <c r="T20">
        <v>99125908.191804707</v>
      </c>
      <c r="W20">
        <v>46036155.183374703</v>
      </c>
    </row>
    <row r="21" spans="1:23" x14ac:dyDescent="0.2">
      <c r="A21" t="s">
        <v>323</v>
      </c>
      <c r="B21">
        <v>35263332.887672901</v>
      </c>
      <c r="E21">
        <v>55083110.728030398</v>
      </c>
      <c r="H21">
        <v>287767445.30099797</v>
      </c>
      <c r="K21">
        <v>288072439.84152502</v>
      </c>
      <c r="N21">
        <v>2695456.4775</v>
      </c>
      <c r="Q21">
        <v>2135790.2914967001</v>
      </c>
      <c r="T21">
        <v>102117556.49599899</v>
      </c>
      <c r="W21">
        <v>49810394.686539702</v>
      </c>
    </row>
    <row r="22" spans="1:23" x14ac:dyDescent="0.2">
      <c r="A22" t="s">
        <v>168</v>
      </c>
      <c r="B22">
        <v>782338.19182699698</v>
      </c>
      <c r="E22">
        <v>139797.45027382</v>
      </c>
      <c r="H22">
        <v>454190.316923398</v>
      </c>
      <c r="K22">
        <v>306910.17848728597</v>
      </c>
      <c r="N22">
        <v>561.75000000000296</v>
      </c>
      <c r="Q22">
        <v>426.45499999999902</v>
      </c>
      <c r="T22">
        <v>31517.606468580099</v>
      </c>
      <c r="W22">
        <v>10499.1873166103</v>
      </c>
    </row>
    <row r="23" spans="1:23" x14ac:dyDescent="0.2">
      <c r="A23" t="s">
        <v>324</v>
      </c>
      <c r="B23">
        <v>2172946.6170864198</v>
      </c>
      <c r="E23">
        <v>1577101.2812387701</v>
      </c>
      <c r="H23">
        <v>62263328.5369578</v>
      </c>
      <c r="K23">
        <v>22083736.083105799</v>
      </c>
      <c r="N23">
        <v>2583689.801</v>
      </c>
      <c r="Q23">
        <v>1759847.90910872</v>
      </c>
      <c r="T23">
        <v>95716638.929786906</v>
      </c>
      <c r="W23">
        <v>46744368.094484203</v>
      </c>
    </row>
    <row r="24" spans="1:23" x14ac:dyDescent="0.2">
      <c r="A24" t="s">
        <v>325</v>
      </c>
      <c r="B24">
        <v>2131171.9943829598</v>
      </c>
      <c r="E24">
        <v>1557263.3484035099</v>
      </c>
      <c r="H24">
        <v>55345223.101323098</v>
      </c>
      <c r="K24">
        <v>20708415.866664302</v>
      </c>
      <c r="N24">
        <v>2605343.1485764701</v>
      </c>
      <c r="Q24">
        <v>1890157.12125929</v>
      </c>
      <c r="T24">
        <v>91833705.3864436</v>
      </c>
      <c r="W24">
        <v>48467789.264185697</v>
      </c>
    </row>
    <row r="25" spans="1:23" x14ac:dyDescent="0.2">
      <c r="A25" t="s">
        <v>175</v>
      </c>
      <c r="B25">
        <v>811550.20407100697</v>
      </c>
      <c r="E25">
        <v>137855.93871589401</v>
      </c>
      <c r="H25">
        <v>339418.35603180801</v>
      </c>
      <c r="K25">
        <v>263640.80937793298</v>
      </c>
      <c r="N25">
        <v>1262.905</v>
      </c>
      <c r="Q25">
        <v>606.82500000000505</v>
      </c>
      <c r="T25">
        <v>36907.973008197601</v>
      </c>
      <c r="W25">
        <v>11484.0115276507</v>
      </c>
    </row>
    <row r="26" spans="1:23" s="104" customFormat="1" x14ac:dyDescent="0.2">
      <c r="A26" s="104" t="s">
        <v>156</v>
      </c>
      <c r="B26" s="104">
        <v>2461217.4661238999</v>
      </c>
      <c r="E26" s="104">
        <v>1876301.70434106</v>
      </c>
      <c r="H26" s="104">
        <v>79431901.442500606</v>
      </c>
      <c r="K26" s="104">
        <v>28185531.031320099</v>
      </c>
      <c r="N26" s="104">
        <v>2751164.4090000102</v>
      </c>
      <c r="Q26" s="104">
        <v>1994338.8345000001</v>
      </c>
      <c r="T26" s="104">
        <v>128411209.625214</v>
      </c>
      <c r="W26" s="104">
        <v>58246517.509499401</v>
      </c>
    </row>
    <row r="27" spans="1:23" s="104" customFormat="1" x14ac:dyDescent="0.2">
      <c r="A27" s="104" t="s">
        <v>157</v>
      </c>
      <c r="B27" s="104">
        <v>2766672.199</v>
      </c>
      <c r="E27" s="104">
        <v>2253190.2085400298</v>
      </c>
      <c r="H27" s="104">
        <v>87444310.498450994</v>
      </c>
      <c r="K27" s="104">
        <v>30492366.600416299</v>
      </c>
      <c r="N27" s="104">
        <v>2709260.8045407599</v>
      </c>
      <c r="Q27" s="104">
        <v>2080110.5851308301</v>
      </c>
      <c r="T27" s="104">
        <v>129804890.177802</v>
      </c>
      <c r="W27" s="104">
        <v>62218461.821274303</v>
      </c>
    </row>
    <row r="28" spans="1:23" s="104" customFormat="1" x14ac:dyDescent="0.2">
      <c r="A28" s="104" t="s">
        <v>158</v>
      </c>
      <c r="B28" s="104">
        <v>2451570.15796019</v>
      </c>
      <c r="E28" s="104">
        <v>1796453.7039280201</v>
      </c>
      <c r="H28" s="104">
        <v>80629998.618947402</v>
      </c>
      <c r="K28" s="104">
        <v>27691320.593100701</v>
      </c>
      <c r="N28" s="104">
        <v>2869531.10900001</v>
      </c>
      <c r="Q28" s="104">
        <v>2089364.1455147299</v>
      </c>
      <c r="T28" s="104">
        <v>137489613.34555101</v>
      </c>
      <c r="W28" s="104">
        <v>63251523.4629132</v>
      </c>
    </row>
    <row r="29" spans="1:23" s="104" customFormat="1" x14ac:dyDescent="0.2">
      <c r="A29" s="104" t="s">
        <v>159</v>
      </c>
      <c r="B29" s="104">
        <v>2750432.892304</v>
      </c>
      <c r="E29" s="104">
        <v>2109803.2239999999</v>
      </c>
      <c r="H29" s="104">
        <v>86908170.309417799</v>
      </c>
      <c r="K29" s="104">
        <v>30317764.8068235</v>
      </c>
      <c r="N29" s="104">
        <v>2940945.73700001</v>
      </c>
      <c r="Q29" s="104">
        <v>2219282.5726282201</v>
      </c>
      <c r="T29" s="104">
        <v>135700185.995776</v>
      </c>
      <c r="W29" s="104">
        <v>61435110.285759501</v>
      </c>
    </row>
    <row r="30" spans="1:23" s="104" customFormat="1" x14ac:dyDescent="0.2">
      <c r="A30" s="104" t="s">
        <v>160</v>
      </c>
      <c r="B30" s="104">
        <v>2459074.8247279902</v>
      </c>
      <c r="E30" s="104">
        <v>1811232.9591574401</v>
      </c>
      <c r="H30" s="104">
        <v>79315164.855107501</v>
      </c>
      <c r="K30" s="104">
        <v>27586179.5326198</v>
      </c>
      <c r="N30" s="104">
        <v>2617233.63500001</v>
      </c>
      <c r="Q30" s="104">
        <v>1940061.5606618701</v>
      </c>
      <c r="T30" s="104">
        <v>126079221.824265</v>
      </c>
      <c r="W30" s="104">
        <v>56730132.840025499</v>
      </c>
    </row>
    <row r="31" spans="1:23" s="104" customFormat="1" x14ac:dyDescent="0.2">
      <c r="A31" s="104" t="s">
        <v>161</v>
      </c>
      <c r="B31" s="104">
        <v>2609628.5289242002</v>
      </c>
      <c r="E31" s="104">
        <v>2062995.5845685301</v>
      </c>
      <c r="H31" s="104">
        <v>85191651.441064402</v>
      </c>
      <c r="K31" s="104">
        <v>29402678.129838999</v>
      </c>
      <c r="N31" s="104">
        <v>2898263.41300001</v>
      </c>
      <c r="Q31" s="104">
        <v>2256271.2807239699</v>
      </c>
      <c r="T31" s="104">
        <v>135469185.95395201</v>
      </c>
      <c r="W31" s="104">
        <v>62939449.598396704</v>
      </c>
    </row>
    <row r="32" spans="1:23" x14ac:dyDescent="0.2">
      <c r="A32" t="s">
        <v>326</v>
      </c>
      <c r="B32">
        <v>887422.92686331598</v>
      </c>
      <c r="E32">
        <v>149692.46348328301</v>
      </c>
      <c r="H32">
        <v>298452.92667657498</v>
      </c>
      <c r="K32">
        <v>284675.324563762</v>
      </c>
      <c r="N32">
        <v>3272.1600000000099</v>
      </c>
      <c r="Q32">
        <v>1984.63</v>
      </c>
      <c r="T32">
        <v>109718.85960412701</v>
      </c>
      <c r="W32">
        <v>31268.6834589881</v>
      </c>
    </row>
    <row r="33" spans="1:23" s="104" customFormat="1" x14ac:dyDescent="0.2">
      <c r="A33" s="104" t="s">
        <v>162</v>
      </c>
      <c r="B33" s="104">
        <v>2371415.9945</v>
      </c>
      <c r="E33" s="104">
        <v>2393692.8590538199</v>
      </c>
      <c r="H33" s="104">
        <v>74629996.558781505</v>
      </c>
      <c r="K33" s="104">
        <v>27503793.676647902</v>
      </c>
      <c r="N33" s="104">
        <v>2837905.28608356</v>
      </c>
      <c r="Q33" s="104">
        <v>2183161.0860096598</v>
      </c>
      <c r="T33" s="104">
        <v>120541755.204886</v>
      </c>
      <c r="W33" s="104">
        <v>60359749.454499297</v>
      </c>
    </row>
    <row r="34" spans="1:23" s="104" customFormat="1" x14ac:dyDescent="0.2">
      <c r="A34" s="104" t="s">
        <v>163</v>
      </c>
      <c r="B34" s="104">
        <v>2249328.4427980101</v>
      </c>
      <c r="E34" s="104">
        <v>2217676.2760000001</v>
      </c>
      <c r="H34" s="104">
        <v>71808942.4910319</v>
      </c>
      <c r="K34" s="104">
        <v>26409369.842802901</v>
      </c>
      <c r="N34" s="104">
        <v>2862913.4010000098</v>
      </c>
      <c r="Q34" s="104">
        <v>2235329.7803843599</v>
      </c>
      <c r="T34" s="104">
        <v>119957854.604525</v>
      </c>
      <c r="W34" s="104">
        <v>59913963.015068799</v>
      </c>
    </row>
    <row r="35" spans="1:23" s="104" customFormat="1" x14ac:dyDescent="0.2">
      <c r="A35" s="104" t="s">
        <v>164</v>
      </c>
      <c r="B35" s="104">
        <v>2463593.1654942199</v>
      </c>
      <c r="E35" s="104">
        <v>2473923.2109872499</v>
      </c>
      <c r="H35" s="104">
        <v>74210899.611534104</v>
      </c>
      <c r="K35" s="104">
        <v>28631457.878074002</v>
      </c>
      <c r="N35" s="104">
        <v>2855829.1200000099</v>
      </c>
      <c r="Q35" s="104">
        <v>2231282.6859927098</v>
      </c>
      <c r="T35" s="104">
        <v>121045090.001012</v>
      </c>
      <c r="W35" s="104">
        <v>59896705.607499398</v>
      </c>
    </row>
    <row r="36" spans="1:23" s="104" customFormat="1" x14ac:dyDescent="0.2">
      <c r="A36" s="104" t="s">
        <v>165</v>
      </c>
      <c r="B36" s="104">
        <v>2219188.6710999999</v>
      </c>
      <c r="E36" s="104">
        <v>2128792.3275903398</v>
      </c>
      <c r="H36" s="104">
        <v>70807862.551210105</v>
      </c>
      <c r="K36" s="104">
        <v>26412860.448711999</v>
      </c>
      <c r="N36" s="104">
        <v>2782248.82</v>
      </c>
      <c r="Q36" s="104">
        <v>2157872.6302084499</v>
      </c>
      <c r="T36" s="104">
        <v>116787600.95421501</v>
      </c>
      <c r="W36" s="104">
        <v>57997213.980096102</v>
      </c>
    </row>
    <row r="37" spans="1:23" s="104" customFormat="1" x14ac:dyDescent="0.2">
      <c r="A37" s="104" t="s">
        <v>166</v>
      </c>
      <c r="B37" s="104">
        <v>2206371.0262410301</v>
      </c>
      <c r="E37" s="104">
        <v>2142152.0991365998</v>
      </c>
      <c r="H37" s="104">
        <v>67736492.296734601</v>
      </c>
      <c r="K37" s="104">
        <v>25017086.9242393</v>
      </c>
      <c r="N37" s="104">
        <v>2760986.7107256702</v>
      </c>
      <c r="Q37" s="104">
        <v>2088752.5430000001</v>
      </c>
      <c r="T37" s="104">
        <v>115071908.56762099</v>
      </c>
      <c r="W37" s="104">
        <v>56341295.468015</v>
      </c>
    </row>
    <row r="38" spans="1:23" s="104" customFormat="1" x14ac:dyDescent="0.2">
      <c r="A38" s="104" t="s">
        <v>167</v>
      </c>
      <c r="B38" s="104">
        <v>2274577.8762401398</v>
      </c>
      <c r="E38" s="104">
        <v>2396483.53159892</v>
      </c>
      <c r="H38" s="104">
        <v>70715995.886555001</v>
      </c>
      <c r="K38" s="104">
        <v>27956087.798771799</v>
      </c>
      <c r="N38" s="104">
        <v>2827949.4283232298</v>
      </c>
      <c r="Q38" s="104">
        <v>2262414.5222778502</v>
      </c>
      <c r="T38" s="104">
        <v>117900800.65808199</v>
      </c>
      <c r="W38" s="104">
        <v>58594960.589322202</v>
      </c>
    </row>
    <row r="39" spans="1:23" x14ac:dyDescent="0.2">
      <c r="A39" t="s">
        <v>327</v>
      </c>
      <c r="B39">
        <v>943042.90927777404</v>
      </c>
      <c r="E39">
        <v>193105.98800487799</v>
      </c>
      <c r="H39">
        <v>461319.18883015402</v>
      </c>
      <c r="K39">
        <v>121436.332189437</v>
      </c>
      <c r="N39">
        <v>861.08749999999998</v>
      </c>
      <c r="Q39">
        <v>721.64500000000203</v>
      </c>
      <c r="T39">
        <v>29396.931032344601</v>
      </c>
      <c r="W39">
        <v>9064.2440734104694</v>
      </c>
    </row>
    <row r="40" spans="1:23" x14ac:dyDescent="0.2">
      <c r="A40" t="s">
        <v>328</v>
      </c>
      <c r="B40">
        <v>2142593.7285000002</v>
      </c>
      <c r="E40">
        <v>1744347.15463055</v>
      </c>
      <c r="H40">
        <v>60155041.426793396</v>
      </c>
      <c r="K40">
        <v>21450647.409724299</v>
      </c>
      <c r="N40">
        <v>2490023.2964999801</v>
      </c>
      <c r="Q40">
        <v>1880136.46817254</v>
      </c>
      <c r="T40">
        <v>92840312.476499006</v>
      </c>
      <c r="W40">
        <v>45145577.626605198</v>
      </c>
    </row>
    <row r="41" spans="1:23" x14ac:dyDescent="0.2">
      <c r="A41" t="s">
        <v>329</v>
      </c>
      <c r="B41">
        <v>2073948.35141669</v>
      </c>
      <c r="E41">
        <v>1676551.1006882801</v>
      </c>
      <c r="H41">
        <v>45246437.370815001</v>
      </c>
      <c r="K41">
        <v>18719931.2374653</v>
      </c>
      <c r="N41">
        <v>2547121.3895</v>
      </c>
      <c r="Q41">
        <v>2118171.2707652999</v>
      </c>
      <c r="T41">
        <v>80793271.279000103</v>
      </c>
      <c r="W41">
        <v>43192195.242339201</v>
      </c>
    </row>
    <row r="42" spans="1:23" x14ac:dyDescent="0.2">
      <c r="A42" t="s">
        <v>330</v>
      </c>
      <c r="B42">
        <v>1018091.12604984</v>
      </c>
      <c r="E42">
        <v>188191.842731721</v>
      </c>
      <c r="H42">
        <v>480599.88605539303</v>
      </c>
      <c r="K42">
        <v>142999.564926372</v>
      </c>
      <c r="N42">
        <v>377.272500000001</v>
      </c>
      <c r="Q42">
        <v>1959.98</v>
      </c>
      <c r="T42">
        <v>29904.2409005351</v>
      </c>
      <c r="W42">
        <v>6311.7317373052101</v>
      </c>
    </row>
    <row r="43" spans="1:23" s="104" customFormat="1" x14ac:dyDescent="0.2">
      <c r="A43" s="104" t="s">
        <v>169</v>
      </c>
      <c r="B43" s="104">
        <v>1554695.95835798</v>
      </c>
      <c r="E43" s="104">
        <v>901150.92005056201</v>
      </c>
      <c r="H43" s="104">
        <v>35398687.687283702</v>
      </c>
      <c r="K43" s="104">
        <v>14773262.42166</v>
      </c>
      <c r="N43" s="104">
        <v>2456161.6762999999</v>
      </c>
      <c r="Q43" s="104">
        <v>1642957.824582</v>
      </c>
      <c r="T43" s="104">
        <v>70704435.347499207</v>
      </c>
      <c r="W43" s="104">
        <v>46299922.928834997</v>
      </c>
    </row>
    <row r="44" spans="1:23" s="104" customFormat="1" x14ac:dyDescent="0.2">
      <c r="A44" s="104" t="s">
        <v>170</v>
      </c>
      <c r="B44" s="104">
        <v>1094948.02466466</v>
      </c>
      <c r="E44" s="104">
        <v>575539.951</v>
      </c>
      <c r="H44" s="104">
        <v>25768005.903111201</v>
      </c>
      <c r="K44" s="104">
        <v>9772959.3568980098</v>
      </c>
      <c r="N44" s="104">
        <v>1728193.5965</v>
      </c>
      <c r="Q44" s="104">
        <v>1191619.77556184</v>
      </c>
      <c r="T44" s="104">
        <v>57670316.734999403</v>
      </c>
      <c r="W44" s="104">
        <v>31910147.105237</v>
      </c>
    </row>
    <row r="45" spans="1:23" s="104" customFormat="1" x14ac:dyDescent="0.2">
      <c r="A45" s="104" t="s">
        <v>171</v>
      </c>
      <c r="B45" s="104">
        <v>1742490.0501578499</v>
      </c>
      <c r="E45" s="104">
        <v>971757.05078457703</v>
      </c>
      <c r="H45" s="104">
        <v>33184847.984686799</v>
      </c>
      <c r="K45" s="104">
        <v>14945415.759329399</v>
      </c>
      <c r="N45" s="104">
        <v>2861640.3265</v>
      </c>
      <c r="Q45" s="104">
        <v>1901326.5959999999</v>
      </c>
      <c r="T45" s="104">
        <v>81700202.296695694</v>
      </c>
      <c r="W45" s="104">
        <v>52584728.863999397</v>
      </c>
    </row>
    <row r="46" spans="1:23" s="104" customFormat="1" x14ac:dyDescent="0.2">
      <c r="A46" s="104" t="s">
        <v>172</v>
      </c>
      <c r="B46" s="104">
        <v>1596298.7279999999</v>
      </c>
      <c r="E46" s="104">
        <v>928755.21017179498</v>
      </c>
      <c r="H46" s="104">
        <v>34562927.270741001</v>
      </c>
      <c r="K46" s="104">
        <v>15683084.279382201</v>
      </c>
      <c r="N46" s="104">
        <v>2763964.0070000002</v>
      </c>
      <c r="Q46" s="104">
        <v>1837849.9395207199</v>
      </c>
      <c r="T46" s="104">
        <v>74801571.853290305</v>
      </c>
      <c r="W46" s="104">
        <v>51414484.541501202</v>
      </c>
    </row>
    <row r="47" spans="1:23" s="104" customFormat="1" x14ac:dyDescent="0.2">
      <c r="A47" s="104" t="s">
        <v>173</v>
      </c>
      <c r="B47" s="104">
        <v>1580539.6810889</v>
      </c>
      <c r="E47" s="104">
        <v>911811.88859935699</v>
      </c>
      <c r="H47" s="104">
        <v>30737850.462962501</v>
      </c>
      <c r="K47" s="104">
        <v>15083923.2105</v>
      </c>
      <c r="N47" s="104">
        <v>2771637.3675000002</v>
      </c>
      <c r="Q47" s="104">
        <v>1833127.2533555301</v>
      </c>
      <c r="T47" s="104">
        <v>78224425.819999099</v>
      </c>
      <c r="W47" s="104">
        <v>50707155.222534403</v>
      </c>
    </row>
    <row r="48" spans="1:23" s="104" customFormat="1" x14ac:dyDescent="0.2">
      <c r="A48" s="104" t="s">
        <v>174</v>
      </c>
      <c r="B48" s="104">
        <v>1599409.98846501</v>
      </c>
      <c r="E48" s="104">
        <v>883500.87173728098</v>
      </c>
      <c r="H48" s="104">
        <v>33248988.257339999</v>
      </c>
      <c r="K48" s="104">
        <v>15588524.2044909</v>
      </c>
      <c r="N48" s="104">
        <v>2720341.8725000001</v>
      </c>
      <c r="Q48" s="104">
        <v>1839825.983</v>
      </c>
      <c r="T48" s="104">
        <v>73705801.607432798</v>
      </c>
      <c r="W48" s="104">
        <v>50651592.493138902</v>
      </c>
    </row>
    <row r="49" spans="1:23" x14ac:dyDescent="0.2">
      <c r="A49" t="s">
        <v>331</v>
      </c>
      <c r="B49">
        <v>803795.28650000005</v>
      </c>
      <c r="E49">
        <v>127654.285382548</v>
      </c>
      <c r="H49">
        <v>305608.82497300499</v>
      </c>
      <c r="K49">
        <v>239476.74883729799</v>
      </c>
      <c r="N49">
        <v>155.81500000000099</v>
      </c>
      <c r="Q49">
        <v>1467.9549999999999</v>
      </c>
      <c r="T49">
        <v>24776.1666314619</v>
      </c>
      <c r="W49">
        <v>7152.81142276422</v>
      </c>
    </row>
    <row r="50" spans="1:23" s="104" customFormat="1" x14ac:dyDescent="0.2">
      <c r="A50" s="104" t="s">
        <v>332</v>
      </c>
      <c r="B50" s="104">
        <v>2691426.1640784</v>
      </c>
      <c r="E50" s="104">
        <v>2573161.2671792801</v>
      </c>
      <c r="H50" s="104">
        <v>104195296.61048999</v>
      </c>
      <c r="K50" s="104">
        <v>35804588.813455403</v>
      </c>
      <c r="N50" s="104">
        <v>2377088.9440000099</v>
      </c>
      <c r="Q50" s="104">
        <v>2178202.5699266298</v>
      </c>
      <c r="T50" s="104">
        <v>121294038.699644</v>
      </c>
      <c r="W50" s="104">
        <v>54916928.531332202</v>
      </c>
    </row>
    <row r="51" spans="1:23" s="104" customFormat="1" x14ac:dyDescent="0.2">
      <c r="A51" s="104" t="s">
        <v>333</v>
      </c>
      <c r="B51" s="104">
        <v>2544433.9506249502</v>
      </c>
      <c r="E51" s="104">
        <v>2205521.87262689</v>
      </c>
      <c r="H51" s="104">
        <v>95445813.409499407</v>
      </c>
      <c r="K51" s="104">
        <v>30748071.229795501</v>
      </c>
      <c r="N51" s="104">
        <v>2366355.7110000001</v>
      </c>
      <c r="Q51" s="104">
        <v>2006158.78004292</v>
      </c>
      <c r="T51" s="104">
        <v>113165241.469907</v>
      </c>
      <c r="W51" s="104">
        <v>49372185.548499502</v>
      </c>
    </row>
    <row r="52" spans="1:23" s="104" customFormat="1" x14ac:dyDescent="0.2">
      <c r="A52" s="104" t="s">
        <v>334</v>
      </c>
      <c r="B52" s="104">
        <v>2552446.7546399999</v>
      </c>
      <c r="E52" s="104">
        <v>2283421.3898035502</v>
      </c>
      <c r="H52" s="104">
        <v>95395851.912239507</v>
      </c>
      <c r="K52" s="104">
        <v>32709715.1758595</v>
      </c>
      <c r="N52" s="104">
        <v>2238830.3675000002</v>
      </c>
      <c r="Q52" s="104">
        <v>1931561.426</v>
      </c>
      <c r="T52" s="104">
        <v>110771287.152493</v>
      </c>
      <c r="W52" s="104">
        <v>48194849.8819995</v>
      </c>
    </row>
    <row r="53" spans="1:23" s="104" customFormat="1" x14ac:dyDescent="0.2">
      <c r="A53" s="104" t="s">
        <v>335</v>
      </c>
      <c r="B53" s="104">
        <v>2682489.1831999999</v>
      </c>
      <c r="E53" s="104">
        <v>2348399.66453763</v>
      </c>
      <c r="H53" s="104">
        <v>98203024.321040705</v>
      </c>
      <c r="K53" s="104">
        <v>31775060.044526201</v>
      </c>
      <c r="N53" s="104">
        <v>2496625.5457216701</v>
      </c>
      <c r="Q53" s="104">
        <v>2269703.6541826501</v>
      </c>
      <c r="T53" s="104">
        <v>121261095.321999</v>
      </c>
      <c r="W53" s="104">
        <v>53742414.342247397</v>
      </c>
    </row>
    <row r="54" spans="1:23" s="104" customFormat="1" x14ac:dyDescent="0.2">
      <c r="A54" s="104" t="s">
        <v>336</v>
      </c>
      <c r="B54" s="104">
        <v>2431332.2469979902</v>
      </c>
      <c r="E54" s="104">
        <v>2033181.6488806701</v>
      </c>
      <c r="H54" s="104">
        <v>93716383.694045797</v>
      </c>
      <c r="K54" s="104">
        <v>29537006.374663498</v>
      </c>
      <c r="N54" s="104">
        <v>2221898.4159117299</v>
      </c>
      <c r="Q54" s="104">
        <v>1881701.7825</v>
      </c>
      <c r="T54" s="104">
        <v>111464910.091499</v>
      </c>
      <c r="W54" s="104">
        <v>47401566.602979504</v>
      </c>
    </row>
    <row r="55" spans="1:23" s="104" customFormat="1" x14ac:dyDescent="0.2">
      <c r="A55" s="104" t="s">
        <v>337</v>
      </c>
      <c r="B55" s="104">
        <v>2553205.9070000001</v>
      </c>
      <c r="E55" s="104">
        <v>2213859.0070328801</v>
      </c>
      <c r="H55" s="104">
        <v>93420203.420999199</v>
      </c>
      <c r="K55" s="104">
        <v>29604795.446361199</v>
      </c>
      <c r="N55" s="104">
        <v>2360591.03104814</v>
      </c>
      <c r="Q55" s="104">
        <v>2064821.79806483</v>
      </c>
      <c r="T55" s="104">
        <v>112569215.357749</v>
      </c>
      <c r="W55" s="104">
        <v>48854182.169680402</v>
      </c>
    </row>
    <row r="56" spans="1:23" x14ac:dyDescent="0.2">
      <c r="A56" t="s">
        <v>338</v>
      </c>
      <c r="B56">
        <v>779881.67268399696</v>
      </c>
      <c r="E56">
        <v>134473.61074093901</v>
      </c>
      <c r="H56">
        <v>321387.47576238198</v>
      </c>
      <c r="K56">
        <v>234431.176939205</v>
      </c>
      <c r="N56">
        <v>475.66999999999899</v>
      </c>
      <c r="Q56">
        <v>697.04749999999797</v>
      </c>
      <c r="T56">
        <v>27979.285762421401</v>
      </c>
      <c r="W56">
        <v>7091.04001244758</v>
      </c>
    </row>
    <row r="57" spans="1:23" x14ac:dyDescent="0.2">
      <c r="A57" t="s">
        <v>339</v>
      </c>
      <c r="B57">
        <v>2120964.4248296302</v>
      </c>
      <c r="E57">
        <v>1567143.3781618499</v>
      </c>
      <c r="H57">
        <v>54797907.973460898</v>
      </c>
      <c r="K57">
        <v>20524757.548380699</v>
      </c>
      <c r="N57">
        <v>2415015.00410398</v>
      </c>
      <c r="Q57">
        <v>1775120.6370133299</v>
      </c>
      <c r="T57">
        <v>90035437.501006395</v>
      </c>
      <c r="W57">
        <v>45559321.615499496</v>
      </c>
    </row>
    <row r="58" spans="1:23" x14ac:dyDescent="0.2">
      <c r="A58" t="s">
        <v>340</v>
      </c>
      <c r="B58">
        <v>2063385.7498264301</v>
      </c>
      <c r="E58">
        <v>1572354.104637</v>
      </c>
      <c r="H58">
        <v>50005810.739947997</v>
      </c>
      <c r="K58">
        <v>19156513.3994735</v>
      </c>
      <c r="N58">
        <v>2333941.3915000102</v>
      </c>
      <c r="Q58">
        <v>1828169.7035000001</v>
      </c>
      <c r="T58">
        <v>77148827.514090598</v>
      </c>
      <c r="W58">
        <v>42052749.404749699</v>
      </c>
    </row>
    <row r="59" spans="1:23" x14ac:dyDescent="0.2">
      <c r="A59" t="s">
        <v>341</v>
      </c>
      <c r="B59">
        <v>744019.922963007</v>
      </c>
      <c r="E59">
        <v>125391.61599999999</v>
      </c>
      <c r="H59">
        <v>271882.438701184</v>
      </c>
      <c r="K59">
        <v>231952.06841690399</v>
      </c>
      <c r="N59">
        <v>721.70249999999999</v>
      </c>
      <c r="Q59">
        <v>266.50749999999903</v>
      </c>
      <c r="T59">
        <v>33674.682483197597</v>
      </c>
      <c r="W59">
        <v>8080.7233396981901</v>
      </c>
    </row>
    <row r="60" spans="1:23" x14ac:dyDescent="0.2">
      <c r="A60" t="s">
        <v>342</v>
      </c>
      <c r="B60">
        <v>1184390.81802728</v>
      </c>
      <c r="E60">
        <v>345187.83041958098</v>
      </c>
      <c r="H60">
        <v>2668493.3805571799</v>
      </c>
      <c r="K60">
        <v>2299433.1813366599</v>
      </c>
      <c r="N60">
        <v>2511964.1913519702</v>
      </c>
      <c r="Q60">
        <v>1620972.37350001</v>
      </c>
      <c r="T60">
        <v>55260228.752699398</v>
      </c>
      <c r="W60">
        <v>23323085.159499701</v>
      </c>
    </row>
    <row r="61" spans="1:23" x14ac:dyDescent="0.2">
      <c r="A61" t="s">
        <v>343</v>
      </c>
      <c r="B61">
        <v>1183626.95496078</v>
      </c>
      <c r="E61">
        <v>335791.66943866201</v>
      </c>
      <c r="H61">
        <v>2386553.1113967202</v>
      </c>
      <c r="K61">
        <v>2008456.0585</v>
      </c>
      <c r="N61">
        <v>2786428.5929999799</v>
      </c>
      <c r="Q61">
        <v>1769556.41050002</v>
      </c>
      <c r="T61">
        <v>59662499.210124098</v>
      </c>
      <c r="W61">
        <v>25270335.096717101</v>
      </c>
    </row>
    <row r="62" spans="1:23" x14ac:dyDescent="0.2">
      <c r="A62" t="s">
        <v>344</v>
      </c>
      <c r="B62">
        <v>1222443.9451561</v>
      </c>
      <c r="E62">
        <v>374009.31766853598</v>
      </c>
      <c r="H62">
        <v>2712783.7275444502</v>
      </c>
      <c r="K62">
        <v>2538288.0410598302</v>
      </c>
      <c r="N62">
        <v>2897796.9863609099</v>
      </c>
      <c r="Q62">
        <v>1888107.2127901099</v>
      </c>
      <c r="T62">
        <v>62194812.633977003</v>
      </c>
      <c r="W62">
        <v>25331585.113499701</v>
      </c>
    </row>
    <row r="63" spans="1:23" x14ac:dyDescent="0.2">
      <c r="A63" t="s">
        <v>345</v>
      </c>
      <c r="B63">
        <v>1520742.09445754</v>
      </c>
      <c r="E63">
        <v>541381.65384845797</v>
      </c>
      <c r="H63">
        <v>4037719.5552444598</v>
      </c>
      <c r="K63">
        <v>3676348.0186262801</v>
      </c>
      <c r="N63">
        <v>3348220.80437038</v>
      </c>
      <c r="Q63">
        <v>2060724.5941391101</v>
      </c>
      <c r="T63">
        <v>70030923.850000903</v>
      </c>
      <c r="W63">
        <v>28757750.050999701</v>
      </c>
    </row>
    <row r="64" spans="1:23" x14ac:dyDescent="0.2">
      <c r="A64" t="s">
        <v>346</v>
      </c>
      <c r="B64">
        <v>1504609.1983739999</v>
      </c>
      <c r="E64">
        <v>540906.53607399005</v>
      </c>
      <c r="H64">
        <v>3958573.4839878501</v>
      </c>
      <c r="K64">
        <v>3418765.4257399202</v>
      </c>
      <c r="N64">
        <v>3122126.8619999802</v>
      </c>
      <c r="Q64">
        <v>2014398.5755000201</v>
      </c>
      <c r="T64">
        <v>66748273.415178202</v>
      </c>
      <c r="W64">
        <v>28858187.693859</v>
      </c>
    </row>
    <row r="65" spans="1:23" x14ac:dyDescent="0.2">
      <c r="A65" t="s">
        <v>347</v>
      </c>
      <c r="B65">
        <v>1629321.1868811001</v>
      </c>
      <c r="E65">
        <v>568618.534711655</v>
      </c>
      <c r="H65">
        <v>4485518.9737679502</v>
      </c>
      <c r="K65">
        <v>4304575.0638792403</v>
      </c>
      <c r="N65">
        <v>3286981.7274996499</v>
      </c>
      <c r="Q65">
        <v>2248422.40619139</v>
      </c>
      <c r="T65">
        <v>72779189.382000804</v>
      </c>
      <c r="W65">
        <v>31157838.409681901</v>
      </c>
    </row>
    <row r="66" spans="1:23" x14ac:dyDescent="0.2">
      <c r="A66" t="s">
        <v>348</v>
      </c>
      <c r="B66">
        <v>2027284.5702257401</v>
      </c>
      <c r="E66">
        <v>955066.02136155299</v>
      </c>
      <c r="H66">
        <v>7918623.5596927796</v>
      </c>
      <c r="K66">
        <v>7942398.1807705602</v>
      </c>
      <c r="N66">
        <v>3286077.70942972</v>
      </c>
      <c r="Q66">
        <v>2216100.86500003</v>
      </c>
      <c r="T66">
        <v>68498289.025000706</v>
      </c>
      <c r="W66">
        <v>30492299.7318516</v>
      </c>
    </row>
    <row r="67" spans="1:23" x14ac:dyDescent="0.2">
      <c r="A67" t="s">
        <v>349</v>
      </c>
      <c r="B67">
        <v>2251638.23984518</v>
      </c>
      <c r="E67">
        <v>1049597.9984138601</v>
      </c>
      <c r="H67">
        <v>9378780.3365845196</v>
      </c>
      <c r="K67">
        <v>8702100.5552158691</v>
      </c>
      <c r="N67">
        <v>3729166.2492218199</v>
      </c>
      <c r="Q67">
        <v>2462678.10377758</v>
      </c>
      <c r="T67">
        <v>78899206.866382405</v>
      </c>
      <c r="W67">
        <v>34381964.155282103</v>
      </c>
    </row>
    <row r="68" spans="1:23" x14ac:dyDescent="0.2">
      <c r="A68" t="s">
        <v>350</v>
      </c>
      <c r="B68">
        <v>1824177.44185768</v>
      </c>
      <c r="E68">
        <v>841629.18668143405</v>
      </c>
      <c r="H68">
        <v>7593317.3636000603</v>
      </c>
      <c r="K68">
        <v>6848518.13384395</v>
      </c>
      <c r="N68">
        <v>3283971.9393436601</v>
      </c>
      <c r="Q68">
        <v>2090260.7375000301</v>
      </c>
      <c r="T68">
        <v>69385216.264407799</v>
      </c>
      <c r="W68">
        <v>29497870.737118501</v>
      </c>
    </row>
    <row r="69" spans="1:23" x14ac:dyDescent="0.2">
      <c r="A69" t="s">
        <v>351</v>
      </c>
      <c r="B69">
        <v>3839962.8014943399</v>
      </c>
      <c r="E69">
        <v>3432227.9001253801</v>
      </c>
      <c r="H69">
        <v>33480971.0816148</v>
      </c>
      <c r="K69">
        <v>30695951.761119999</v>
      </c>
      <c r="N69">
        <v>3400843.4356072601</v>
      </c>
      <c r="Q69">
        <v>2192614.2175000301</v>
      </c>
      <c r="T69">
        <v>70450100.337500602</v>
      </c>
      <c r="W69">
        <v>30820805.9845099</v>
      </c>
    </row>
    <row r="70" spans="1:23" x14ac:dyDescent="0.2">
      <c r="A70" t="s">
        <v>352</v>
      </c>
      <c r="B70">
        <v>3071609.1618572599</v>
      </c>
      <c r="E70">
        <v>2783798.72054588</v>
      </c>
      <c r="H70">
        <v>29604422.069010701</v>
      </c>
      <c r="K70">
        <v>27959117.722757898</v>
      </c>
      <c r="N70">
        <v>2838009.09799997</v>
      </c>
      <c r="Q70">
        <v>1888924.1643429699</v>
      </c>
      <c r="T70">
        <v>61651728.2669347</v>
      </c>
      <c r="W70">
        <v>25774349.426439598</v>
      </c>
    </row>
    <row r="71" spans="1:23" x14ac:dyDescent="0.2">
      <c r="A71" t="s">
        <v>353</v>
      </c>
      <c r="B71">
        <v>3365340.7586690602</v>
      </c>
      <c r="E71">
        <v>3018046.7518430501</v>
      </c>
      <c r="H71">
        <v>31735382.682105102</v>
      </c>
      <c r="K71">
        <v>29615249.012758099</v>
      </c>
      <c r="N71">
        <v>3044184.98337775</v>
      </c>
      <c r="Q71">
        <v>1967828.37500003</v>
      </c>
      <c r="T71">
        <v>66233181.6917018</v>
      </c>
      <c r="W71">
        <v>28132298.9021638</v>
      </c>
    </row>
    <row r="72" spans="1:23" x14ac:dyDescent="0.2">
      <c r="A72" t="s">
        <v>354</v>
      </c>
      <c r="B72">
        <v>23180006.7689998</v>
      </c>
      <c r="E72">
        <v>28415534.448444899</v>
      </c>
      <c r="H72">
        <v>175134784.57249001</v>
      </c>
      <c r="K72">
        <v>168511110.29922101</v>
      </c>
      <c r="N72">
        <v>3108800.3502522102</v>
      </c>
      <c r="Q72">
        <v>2041152.14922989</v>
      </c>
      <c r="T72">
        <v>64395471.326419197</v>
      </c>
      <c r="W72">
        <v>29670233.144222599</v>
      </c>
    </row>
    <row r="73" spans="1:23" x14ac:dyDescent="0.2">
      <c r="A73" t="s">
        <v>355</v>
      </c>
      <c r="B73">
        <v>27537255.381068502</v>
      </c>
      <c r="E73">
        <v>29918330.2418346</v>
      </c>
      <c r="H73">
        <v>109820381.38812301</v>
      </c>
      <c r="K73">
        <v>180715753.2895</v>
      </c>
      <c r="N73">
        <v>3475090.3219999699</v>
      </c>
      <c r="Q73">
        <v>2239290.7175000301</v>
      </c>
      <c r="T73">
        <v>36215493.127187699</v>
      </c>
      <c r="W73">
        <v>33849760.869482704</v>
      </c>
    </row>
    <row r="74" spans="1:23" x14ac:dyDescent="0.2">
      <c r="A74" t="s">
        <v>356</v>
      </c>
      <c r="B74">
        <v>21537259.157738801</v>
      </c>
      <c r="E74">
        <v>26474304.1812995</v>
      </c>
      <c r="H74">
        <v>168219174.608933</v>
      </c>
      <c r="K74">
        <v>167370405.53499901</v>
      </c>
      <c r="N74">
        <v>2948453.7958390401</v>
      </c>
      <c r="Q74">
        <v>2040388.4715555799</v>
      </c>
      <c r="T74">
        <v>66435072.423063301</v>
      </c>
      <c r="W74">
        <v>29516832.648104601</v>
      </c>
    </row>
    <row r="75" spans="1:23" x14ac:dyDescent="0.2">
      <c r="A75" t="s">
        <v>357</v>
      </c>
      <c r="B75">
        <v>41482673.374990202</v>
      </c>
      <c r="E75">
        <v>51604546.407386199</v>
      </c>
      <c r="H75">
        <v>230252645.87494099</v>
      </c>
      <c r="K75">
        <v>230411680.14702299</v>
      </c>
      <c r="N75">
        <v>3080647.7563074301</v>
      </c>
      <c r="Q75">
        <v>2052232.5317029499</v>
      </c>
      <c r="T75">
        <v>62451948.1237804</v>
      </c>
      <c r="W75">
        <v>27849256.014499702</v>
      </c>
    </row>
    <row r="76" spans="1:23" x14ac:dyDescent="0.2">
      <c r="A76" t="s">
        <v>358</v>
      </c>
      <c r="B76">
        <v>45789798.070979498</v>
      </c>
      <c r="E76">
        <v>53647003.348205402</v>
      </c>
      <c r="H76">
        <v>231908023.140966</v>
      </c>
      <c r="K76">
        <v>231786450.633468</v>
      </c>
      <c r="N76">
        <v>3215136.0379999699</v>
      </c>
      <c r="Q76">
        <v>2116013.0875000302</v>
      </c>
      <c r="T76">
        <v>61359901.867964901</v>
      </c>
      <c r="W76">
        <v>26345823.1368903</v>
      </c>
    </row>
    <row r="77" spans="1:23" x14ac:dyDescent="0.2">
      <c r="A77" t="s">
        <v>359</v>
      </c>
      <c r="B77">
        <v>41728790.208776899</v>
      </c>
      <c r="E77">
        <v>51384573.953059599</v>
      </c>
      <c r="H77">
        <v>225328162.72738099</v>
      </c>
      <c r="K77">
        <v>222034863.76959601</v>
      </c>
      <c r="N77">
        <v>3072061.17494414</v>
      </c>
      <c r="Q77">
        <v>2054192.3215000201</v>
      </c>
      <c r="T77">
        <v>61414835.568000801</v>
      </c>
      <c r="W77">
        <v>28218987.465151299</v>
      </c>
    </row>
    <row r="78" spans="1:23" x14ac:dyDescent="0.2">
      <c r="A78" t="s">
        <v>360</v>
      </c>
      <c r="B78">
        <v>985003.64485422301</v>
      </c>
      <c r="E78">
        <v>112721.378514952</v>
      </c>
      <c r="H78">
        <v>191216.82563075999</v>
      </c>
      <c r="K78">
        <v>170522.63755600201</v>
      </c>
      <c r="N78">
        <v>3763.5333788042799</v>
      </c>
      <c r="Q78">
        <v>1861.4000000000301</v>
      </c>
      <c r="T78">
        <v>57219.090724828697</v>
      </c>
      <c r="W78">
        <v>16449.452499999901</v>
      </c>
    </row>
    <row r="79" spans="1:23" x14ac:dyDescent="0.2">
      <c r="A79" t="s">
        <v>361</v>
      </c>
      <c r="B79">
        <v>1289750.48458082</v>
      </c>
      <c r="E79">
        <v>174817.184867362</v>
      </c>
      <c r="H79">
        <v>426271.73940915399</v>
      </c>
      <c r="K79">
        <v>110165.77761837799</v>
      </c>
      <c r="N79">
        <v>2640.7575000000002</v>
      </c>
      <c r="Q79">
        <v>1160.3875</v>
      </c>
      <c r="T79">
        <v>10688.905000000101</v>
      </c>
      <c r="W79">
        <v>4411.9174999999896</v>
      </c>
    </row>
    <row r="80" spans="1:23" x14ac:dyDescent="0.2">
      <c r="A80" t="s">
        <v>362</v>
      </c>
      <c r="B80">
        <v>1748868.0686884399</v>
      </c>
      <c r="E80">
        <v>2016545.4428429999</v>
      </c>
      <c r="H80">
        <v>48888233.055498399</v>
      </c>
      <c r="K80">
        <v>16407396.717</v>
      </c>
      <c r="N80">
        <v>606.799999999992</v>
      </c>
      <c r="Q80">
        <v>4182.27250000003</v>
      </c>
      <c r="T80">
        <v>10545.5000000001</v>
      </c>
      <c r="W80">
        <v>9851.8171353173693</v>
      </c>
    </row>
    <row r="81" spans="1:23" x14ac:dyDescent="0.2">
      <c r="A81" t="s">
        <v>363</v>
      </c>
      <c r="B81">
        <v>2026065.3466451601</v>
      </c>
      <c r="E81">
        <v>258432.73345913601</v>
      </c>
      <c r="H81">
        <v>501432.160507377</v>
      </c>
      <c r="K81">
        <v>142977.379703896</v>
      </c>
      <c r="N81">
        <v>1053.7974999999899</v>
      </c>
      <c r="Q81">
        <v>680.67999999999495</v>
      </c>
      <c r="T81">
        <v>10996.92</v>
      </c>
      <c r="W81">
        <v>3579.5774999999899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Participant Information</vt:lpstr>
      <vt:lpstr>Summary</vt:lpstr>
      <vt:lpstr>Extraction - Overview</vt:lpstr>
      <vt:lpstr>Extraction - Procedure</vt:lpstr>
      <vt:lpstr>LC-MRM - Overview</vt:lpstr>
      <vt:lpstr>LC-MRM - Sample Sequence</vt:lpstr>
      <vt:lpstr>LC-MRM - Intra Assay QC Proc</vt:lpstr>
      <vt:lpstr>LC-MRM - Intra Assay QC Res</vt:lpstr>
      <vt:lpstr>Raw Peak Areas</vt:lpstr>
      <vt:lpstr>Raw Peak Areas (2)</vt:lpstr>
      <vt:lpstr>Extraction___Overview__A33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2023-05-02T00:50:45Z</dcterms:modified>
</cp:coreProperties>
</file>