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MU\Year 2\IS212 Software Project Management\GitHub SPM Project\project-g8t9\metrics\"/>
    </mc:Choice>
  </mc:AlternateContent>
  <xr:revisionPtr revIDLastSave="0" documentId="13_ncr:1_{0D1E2220-42FC-4A4F-883F-DD03BE9B4633}" xr6:coauthVersionLast="41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2" l="1"/>
  <c r="C30" i="3" l="1"/>
  <c r="D30" i="3"/>
  <c r="C31" i="3"/>
  <c r="D31" i="3"/>
  <c r="C32" i="3"/>
  <c r="D32" i="3"/>
  <c r="C33" i="3"/>
  <c r="D33" i="3"/>
  <c r="F33" i="2"/>
  <c r="F32" i="2"/>
  <c r="C27" i="3" l="1"/>
  <c r="D27" i="3"/>
  <c r="C28" i="3"/>
  <c r="D28" i="3"/>
  <c r="C29" i="3"/>
  <c r="D29" i="3"/>
  <c r="F30" i="2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35" i="2"/>
  <c r="F36" i="2"/>
  <c r="F37" i="2"/>
  <c r="F38" i="2"/>
  <c r="F39" i="2"/>
  <c r="F40" i="2"/>
  <c r="F41" i="2"/>
  <c r="F42" i="2"/>
  <c r="F43" i="2"/>
  <c r="F3" i="2"/>
  <c r="G40" i="2" l="1"/>
  <c r="H40" i="2" s="1"/>
  <c r="F4" i="2" l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G36" i="2" l="1"/>
  <c r="H36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<sst xmlns="http://schemas.openxmlformats.org/spreadsheetml/2006/main" count="197" uniqueCount="88">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</sst>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9" zoomScale="115" zoomScaleNormal="115" workbookViewId="0">
      <selection activeCell="G29" sqref="G29"/>
    </sheetView>
  </sheetViews>
  <sheetFormatPr defaultColWidth="14.42578125" defaultRowHeight="15" customHeight="1" x14ac:dyDescent="0.2"/>
  <cols>
    <col min="1" max="1" width="7.7109375" style="52" customWidth="1"/>
    <col min="2" max="2" width="11.85546875" style="52" customWidth="1"/>
    <col min="3" max="3" width="26.85546875" style="52" customWidth="1"/>
    <col min="4" max="4" width="89.28515625" style="52" customWidth="1"/>
    <col min="5" max="5" width="13.42578125" style="52" customWidth="1"/>
    <col min="6" max="6" width="13.140625" style="52" customWidth="1"/>
    <col min="7" max="7" width="13.7109375" style="52" customWidth="1"/>
    <col min="8" max="8" width="22" style="52" customWidth="1"/>
    <col min="9" max="16384" width="14.42578125" style="52"/>
  </cols>
  <sheetData>
    <row r="1" spans="1:8" ht="15" customHeight="1" x14ac:dyDescent="0.2">
      <c r="A1" s="60" t="s">
        <v>14</v>
      </c>
      <c r="B1" s="61"/>
      <c r="C1" s="61"/>
      <c r="D1" s="61"/>
      <c r="E1" s="61"/>
      <c r="F1" s="61"/>
      <c r="G1" s="61"/>
      <c r="H1" s="61"/>
    </row>
    <row r="2" spans="1:8" ht="33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25</v>
      </c>
      <c r="G8" s="48">
        <v>43750</v>
      </c>
      <c r="H8" s="46" t="s">
        <v>69</v>
      </c>
    </row>
    <row r="9" spans="1:8" ht="15" customHeight="1" x14ac:dyDescent="0.2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26</v>
      </c>
    </row>
    <row r="10" spans="1:8" ht="15" customHeight="1" x14ac:dyDescent="0.2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26</v>
      </c>
    </row>
    <row r="11" spans="1:8" ht="15" customHeight="1" x14ac:dyDescent="0.2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26</v>
      </c>
    </row>
    <row r="12" spans="1:8" ht="15" customHeight="1" x14ac:dyDescent="0.2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22</v>
      </c>
      <c r="F12" s="48">
        <v>43748</v>
      </c>
      <c r="G12" s="48">
        <v>43756</v>
      </c>
      <c r="H12" s="46" t="s">
        <v>75</v>
      </c>
    </row>
    <row r="13" spans="1:8" ht="15" customHeight="1" x14ac:dyDescent="0.2">
      <c r="A13" s="46">
        <f>'Bug Metrics'!$A13</f>
        <v>11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27</v>
      </c>
    </row>
    <row r="14" spans="1:8" ht="31.5" customHeight="1" x14ac:dyDescent="0.2">
      <c r="A14" s="46">
        <f>'Bug Metrics'!$A14</f>
        <v>12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27</v>
      </c>
    </row>
    <row r="15" spans="1:8" ht="15" customHeight="1" x14ac:dyDescent="0.2">
      <c r="A15" s="46">
        <f>'Bug Metrics'!$A15</f>
        <v>13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29</v>
      </c>
    </row>
    <row r="16" spans="1:8" ht="15" customHeight="1" x14ac:dyDescent="0.2">
      <c r="A16" s="46">
        <f>'Bug Metrics'!$A16</f>
        <v>14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27</v>
      </c>
    </row>
    <row r="17" spans="1:8" ht="27" customHeight="1" x14ac:dyDescent="0.2">
      <c r="A17" s="46">
        <f>'Bug Metrics'!$A17</f>
        <v>15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26</v>
      </c>
    </row>
    <row r="18" spans="1:8" ht="33" customHeight="1" x14ac:dyDescent="0.2">
      <c r="A18" s="46">
        <f>'Bug Metrics'!$A18</f>
        <v>16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26</v>
      </c>
    </row>
    <row r="19" spans="1:8" ht="15" customHeight="1" x14ac:dyDescent="0.2">
      <c r="A19" s="46">
        <f>'Bug Metrics'!$A19</f>
        <v>17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26</v>
      </c>
    </row>
    <row r="20" spans="1:8" ht="27.75" customHeight="1" x14ac:dyDescent="0.2">
      <c r="A20" s="46">
        <f>'Bug Metrics'!$A20</f>
        <v>18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26</v>
      </c>
    </row>
    <row r="21" spans="1:8" ht="29.45" customHeight="1" x14ac:dyDescent="0.2">
      <c r="A21" s="46"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27</v>
      </c>
    </row>
    <row r="22" spans="1:8" ht="29.45" customHeight="1" x14ac:dyDescent="0.2">
      <c r="A22" s="46"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27</v>
      </c>
    </row>
    <row r="23" spans="1:8" ht="30" x14ac:dyDescent="0.2">
      <c r="A23" s="46">
        <v>21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26</v>
      </c>
    </row>
    <row r="24" spans="1:8" ht="30" x14ac:dyDescent="0.2">
      <c r="A24" s="46">
        <v>22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22</v>
      </c>
      <c r="F24" s="48">
        <v>43751</v>
      </c>
      <c r="G24" s="48">
        <v>43752</v>
      </c>
      <c r="H24" s="46" t="s">
        <v>26</v>
      </c>
    </row>
    <row r="25" spans="1:8" ht="28.5" customHeight="1" x14ac:dyDescent="0.2">
      <c r="A25" s="46">
        <v>23</v>
      </c>
      <c r="B25" s="46"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22</v>
      </c>
      <c r="F25" s="48">
        <v>43751</v>
      </c>
      <c r="G25" s="49">
        <v>43752</v>
      </c>
      <c r="H25" s="50" t="s">
        <v>26</v>
      </c>
    </row>
    <row r="26" spans="1:8" ht="37.15" customHeight="1" x14ac:dyDescent="0.2">
      <c r="A26" s="46">
        <v>24</v>
      </c>
      <c r="B26" s="46">
        <v>3</v>
      </c>
      <c r="C26" s="46" t="str">
        <f>'Bug Metrics'!$C26</f>
        <v>JSON</v>
      </c>
      <c r="D26" s="51" t="str">
        <f>'Bug Metrics'!$D26</f>
        <v>Section Dump, Bid Dump, delete Bid, Drop Section, Update Bid Files need to be upper case.</v>
      </c>
      <c r="E26" s="53" t="s">
        <v>22</v>
      </c>
      <c r="F26" s="49">
        <v>43760</v>
      </c>
      <c r="G26" s="49">
        <v>43791</v>
      </c>
      <c r="H26" s="50" t="s">
        <v>78</v>
      </c>
    </row>
    <row r="27" spans="1:8" ht="37.15" customHeight="1" x14ac:dyDescent="0.2">
      <c r="A27" s="46">
        <v>25</v>
      </c>
      <c r="B27" s="46">
        <v>3</v>
      </c>
      <c r="C27" s="46" t="str">
        <f>'Bug Metrics'!$C27</f>
        <v>Edit Bid</v>
      </c>
      <c r="D27" s="57" t="str">
        <f>'Bug Metrics'!$D27</f>
        <v>Edit bid did not check for 2 decimal place and display error message when user enter amount more than 2 decimal place</v>
      </c>
      <c r="E27" s="53" t="s">
        <v>22</v>
      </c>
      <c r="F27" s="49">
        <v>43760</v>
      </c>
      <c r="G27" s="49">
        <v>43760</v>
      </c>
      <c r="H27" s="50" t="s">
        <v>27</v>
      </c>
    </row>
    <row r="28" spans="1:8" ht="37.15" customHeight="1" x14ac:dyDescent="0.2">
      <c r="A28" s="46">
        <v>26</v>
      </c>
      <c r="B28" s="46">
        <v>3</v>
      </c>
      <c r="C28" s="46" t="str">
        <f>'Bug Metrics'!$C28</f>
        <v>Add Bid</v>
      </c>
      <c r="D28" s="57" t="str">
        <f>'Bug Metrics'!$D28</f>
        <v>Add bid did not check for 2 decimal place and display error message when user enter amount more than 2 decimal place</v>
      </c>
      <c r="E28" s="53" t="s">
        <v>22</v>
      </c>
      <c r="F28" s="49">
        <v>43760</v>
      </c>
      <c r="G28" s="49">
        <v>43760</v>
      </c>
      <c r="H28" s="50" t="s">
        <v>27</v>
      </c>
    </row>
    <row r="29" spans="1:8" ht="37.15" customHeight="1" x14ac:dyDescent="0.2">
      <c r="A29" s="46">
        <v>27</v>
      </c>
      <c r="B29" s="46">
        <v>3</v>
      </c>
      <c r="C29" s="46" t="str">
        <f>'Bug Metrics'!$C29</f>
        <v>Add Bid</v>
      </c>
      <c r="D29" s="57" t="str">
        <f>'Bug Metrics'!$D29</f>
        <v xml:space="preserve">Round 2 for Add bid, System did not validate if the user did enter amount higher than the Minimum Bid Required </v>
      </c>
      <c r="E29" s="55" t="s">
        <v>22</v>
      </c>
      <c r="F29" s="49">
        <v>43760</v>
      </c>
      <c r="G29" s="49">
        <v>43760</v>
      </c>
      <c r="H29" s="50" t="s">
        <v>27</v>
      </c>
    </row>
    <row r="30" spans="1:8" ht="15" customHeight="1" x14ac:dyDescent="0.2">
      <c r="A30" s="46">
        <v>27</v>
      </c>
      <c r="B30" s="46">
        <v>3</v>
      </c>
      <c r="C30" s="46" t="str">
        <f>'Bug Metrics'!$C30</f>
        <v>View Bidding Results</v>
      </c>
      <c r="D30" s="59" t="str">
        <f>'Bug Metrics'!$D30</f>
        <v>Min Bid Required reflects "14" although the user bidded for 12 and succeeded</v>
      </c>
      <c r="E30" s="34" t="s">
        <v>22</v>
      </c>
      <c r="F30" s="49">
        <v>43761</v>
      </c>
      <c r="G30" s="49">
        <v>43762</v>
      </c>
      <c r="H30" s="50" t="s">
        <v>78</v>
      </c>
    </row>
    <row r="31" spans="1:8" ht="15" customHeight="1" x14ac:dyDescent="0.2">
      <c r="A31" s="46">
        <v>27</v>
      </c>
      <c r="B31" s="46">
        <v>3</v>
      </c>
      <c r="C31" s="46" t="str">
        <f>'Bug Metrics'!$C31</f>
        <v>Rounds Clearing</v>
      </c>
      <c r="D31" s="59" t="str">
        <f>'Bug Metrics'!$D31</f>
        <v>Ben's bid is stored as "Success" although it is lower than the minimum amount</v>
      </c>
      <c r="E31" s="34" t="s">
        <v>22</v>
      </c>
      <c r="F31" s="49">
        <v>43761</v>
      </c>
      <c r="G31" s="49">
        <v>43763</v>
      </c>
      <c r="H31" s="50" t="s">
        <v>83</v>
      </c>
    </row>
    <row r="32" spans="1:8" ht="15" customHeight="1" x14ac:dyDescent="0.2">
      <c r="A32" s="46">
        <v>27</v>
      </c>
      <c r="B32" s="46">
        <v>3</v>
      </c>
      <c r="C32" s="46" t="str">
        <f>'Bug Metrics'!$C32</f>
        <v>Add Bid</v>
      </c>
      <c r="D32" s="59" t="str">
        <f>'Bug Metrics'!$D32</f>
        <v>Error displayed when trying to add a bid</v>
      </c>
      <c r="E32" s="57" t="s">
        <v>22</v>
      </c>
      <c r="F32" s="49">
        <v>43763</v>
      </c>
      <c r="G32" s="49">
        <v>43763</v>
      </c>
      <c r="H32" s="50" t="s">
        <v>83</v>
      </c>
    </row>
    <row r="33" spans="1:8" ht="15" customHeight="1" x14ac:dyDescent="0.2">
      <c r="A33" s="46">
        <v>27</v>
      </c>
      <c r="B33" s="46">
        <v>3</v>
      </c>
      <c r="C33" s="46" t="str">
        <f>'Bug Metrics'!$C33</f>
        <v>Round 2</v>
      </c>
      <c r="D33" s="59" t="str">
        <f>'Bug Metrics'!$D33</f>
        <v>Bid Result displays "Pending" instead of "successful / unsuccessful"</v>
      </c>
      <c r="E33" s="34" t="s">
        <v>22</v>
      </c>
      <c r="F33" s="49">
        <v>43763</v>
      </c>
      <c r="G33" s="49">
        <v>43763</v>
      </c>
      <c r="H33" s="50" t="s">
        <v>83</v>
      </c>
    </row>
    <row r="34" spans="1:8" ht="15" customHeight="1" x14ac:dyDescent="0.2">
      <c r="A34" s="46">
        <v>28</v>
      </c>
      <c r="B34" s="46">
        <v>3</v>
      </c>
      <c r="C34" s="46" t="s">
        <v>53</v>
      </c>
      <c r="D34" s="66" t="s">
        <v>86</v>
      </c>
      <c r="E34" s="34" t="s">
        <v>22</v>
      </c>
      <c r="F34" s="49" t="s">
        <v>87</v>
      </c>
      <c r="G34" s="49" t="s">
        <v>87</v>
      </c>
      <c r="H34" s="50" t="s">
        <v>27</v>
      </c>
    </row>
    <row r="35" spans="1:8" ht="15" customHeight="1" x14ac:dyDescent="0.2">
      <c r="A35" s="46"/>
      <c r="B35" s="46"/>
      <c r="C35" s="46"/>
      <c r="D35" s="46"/>
      <c r="E35" s="34"/>
      <c r="F35" s="49"/>
      <c r="G35" s="49"/>
      <c r="H35" s="50"/>
    </row>
    <row r="36" spans="1:8" ht="15" customHeight="1" x14ac:dyDescent="0.2">
      <c r="A36" s="46"/>
      <c r="B36" s="46"/>
      <c r="C36" s="46"/>
      <c r="D36" s="34"/>
      <c r="E36" s="34"/>
      <c r="F36" s="49"/>
      <c r="G36" s="49"/>
      <c r="H36" s="50"/>
    </row>
    <row r="37" spans="1:8" ht="15" customHeight="1" x14ac:dyDescent="0.2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">
      <c r="A39" s="46"/>
      <c r="B39" s="46"/>
      <c r="C39" s="46"/>
      <c r="D39" s="46"/>
      <c r="E39" s="34"/>
      <c r="F39" s="49"/>
      <c r="G39" s="49"/>
      <c r="H39" s="50"/>
    </row>
    <row r="40" spans="1:8" ht="15" customHeight="1" x14ac:dyDescent="0.2">
      <c r="A40" s="46"/>
      <c r="B40" s="46"/>
      <c r="C40" s="46"/>
      <c r="D40" s="34"/>
      <c r="E40" s="34"/>
      <c r="F40" s="49"/>
      <c r="G40" s="49"/>
      <c r="H40" s="50"/>
    </row>
    <row r="41" spans="1:8" ht="15" customHeight="1" x14ac:dyDescent="0.2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">
      <c r="A43" s="46"/>
      <c r="B43" s="46"/>
      <c r="C43" s="46"/>
      <c r="D43" s="46"/>
      <c r="E43" s="34"/>
      <c r="F43" s="49"/>
      <c r="G43" s="49"/>
      <c r="H43" s="50"/>
    </row>
    <row r="44" spans="1:8" ht="15" customHeight="1" x14ac:dyDescent="0.2">
      <c r="A44" s="46"/>
      <c r="B44" s="46"/>
      <c r="C44" s="46"/>
      <c r="D44" s="34"/>
      <c r="E44" s="34"/>
      <c r="F44" s="49"/>
      <c r="G44" s="49"/>
      <c r="H44" s="50"/>
    </row>
    <row r="45" spans="1:8" ht="15" customHeight="1" x14ac:dyDescent="0.2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">
      <c r="A47" s="46"/>
      <c r="B47" s="46"/>
      <c r="C47" s="46"/>
      <c r="D47" s="46"/>
      <c r="E47" s="34"/>
      <c r="F47" s="49"/>
      <c r="G47" s="49"/>
      <c r="H47" s="50"/>
    </row>
    <row r="48" spans="1:8" ht="15" customHeight="1" x14ac:dyDescent="0.2">
      <c r="A48" s="46"/>
      <c r="B48" s="46"/>
      <c r="C48" s="46"/>
      <c r="D48" s="34"/>
      <c r="E48" s="34"/>
      <c r="F48" s="49"/>
      <c r="G48" s="49"/>
      <c r="H48" s="50"/>
    </row>
    <row r="49" spans="1:8" ht="15" customHeight="1" x14ac:dyDescent="0.2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">
      <c r="A51" s="46"/>
      <c r="B51" s="46"/>
      <c r="C51" s="46"/>
      <c r="D51" s="46"/>
      <c r="E51" s="34"/>
      <c r="F51" s="49"/>
      <c r="G51" s="49"/>
      <c r="H51" s="50"/>
    </row>
    <row r="52" spans="1:8" ht="15" customHeight="1" x14ac:dyDescent="0.2">
      <c r="A52" s="46"/>
      <c r="B52" s="46"/>
      <c r="C52" s="46"/>
      <c r="D52" s="34"/>
      <c r="E52" s="34"/>
      <c r="F52" s="49"/>
      <c r="G52" s="49"/>
      <c r="H52" s="50"/>
    </row>
    <row r="53" spans="1:8" ht="15" customHeight="1" x14ac:dyDescent="0.2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">
      <c r="A55" s="46"/>
      <c r="B55" s="46"/>
      <c r="C55" s="46"/>
      <c r="D55" s="46"/>
      <c r="E55" s="34"/>
      <c r="F55" s="49"/>
      <c r="G55" s="49"/>
      <c r="H55" s="50"/>
    </row>
    <row r="56" spans="1:8" ht="15" customHeight="1" x14ac:dyDescent="0.2">
      <c r="A56" s="46"/>
      <c r="B56" s="46"/>
      <c r="C56" s="46"/>
      <c r="D56" s="34"/>
      <c r="E56" s="34"/>
      <c r="F56" s="49"/>
      <c r="G56" s="49"/>
      <c r="H56" s="50"/>
    </row>
    <row r="57" spans="1:8" ht="15" customHeight="1" x14ac:dyDescent="0.2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">
      <c r="A59" s="46"/>
      <c r="B59" s="46"/>
      <c r="C59" s="46"/>
      <c r="D59" s="46"/>
      <c r="E59" s="34"/>
      <c r="F59" s="49"/>
      <c r="G59" s="49"/>
      <c r="H59" s="50"/>
    </row>
    <row r="60" spans="1:8" ht="15" customHeight="1" x14ac:dyDescent="0.2">
      <c r="A60" s="46"/>
      <c r="B60" s="46"/>
      <c r="C60" s="46"/>
      <c r="D60" s="34"/>
      <c r="E60" s="34"/>
      <c r="F60" s="49"/>
      <c r="G60" s="49"/>
      <c r="H60" s="50"/>
    </row>
    <row r="61" spans="1:8" ht="15" customHeight="1" x14ac:dyDescent="0.2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">
      <c r="A63" s="46"/>
      <c r="B63" s="46"/>
      <c r="C63" s="46"/>
      <c r="D63" s="46"/>
      <c r="E63" s="34"/>
      <c r="F63" s="49"/>
      <c r="G63" s="49"/>
      <c r="H63" s="50"/>
    </row>
    <row r="64" spans="1:8" ht="15" customHeight="1" x14ac:dyDescent="0.2">
      <c r="A64" s="46"/>
      <c r="B64" s="46"/>
      <c r="C64" s="46"/>
      <c r="D64" s="34"/>
      <c r="E64" s="34"/>
      <c r="F64" s="49"/>
      <c r="G64" s="49"/>
      <c r="H64" s="50"/>
    </row>
    <row r="65" spans="1:8" ht="15" customHeight="1" x14ac:dyDescent="0.2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">
      <c r="A67" s="46"/>
      <c r="B67" s="46"/>
      <c r="C67" s="46"/>
      <c r="D67" s="46"/>
      <c r="E67" s="34"/>
      <c r="F67" s="49"/>
      <c r="G67" s="49"/>
      <c r="H67" s="50"/>
    </row>
    <row r="68" spans="1:8" ht="15" customHeight="1" x14ac:dyDescent="0.2">
      <c r="A68" s="46"/>
      <c r="B68" s="46"/>
      <c r="C68" s="46"/>
      <c r="D68" s="34"/>
      <c r="E68" s="34"/>
      <c r="F68" s="49"/>
      <c r="G68" s="49"/>
      <c r="H68" s="50"/>
    </row>
    <row r="69" spans="1:8" ht="15" customHeight="1" x14ac:dyDescent="0.2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">
      <c r="A71" s="46"/>
      <c r="B71" s="46"/>
      <c r="C71" s="46"/>
      <c r="D71" s="46"/>
      <c r="E71" s="34"/>
      <c r="F71" s="49"/>
      <c r="G71" s="49"/>
      <c r="H71" s="50"/>
    </row>
    <row r="72" spans="1:8" ht="15" customHeight="1" x14ac:dyDescent="0.2">
      <c r="A72" s="46"/>
      <c r="B72" s="46"/>
      <c r="C72" s="46"/>
      <c r="D72" s="34"/>
      <c r="E72" s="34"/>
      <c r="F72" s="49"/>
      <c r="G72" s="49"/>
      <c r="H72" s="50"/>
    </row>
    <row r="73" spans="1:8" ht="15" customHeight="1" x14ac:dyDescent="0.2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">
      <c r="A75" s="46"/>
      <c r="B75" s="46"/>
      <c r="C75" s="46"/>
      <c r="D75" s="46"/>
      <c r="E75" s="34"/>
      <c r="F75" s="49"/>
      <c r="G75" s="49"/>
      <c r="H75" s="50"/>
    </row>
    <row r="76" spans="1:8" ht="15" customHeight="1" x14ac:dyDescent="0.2">
      <c r="A76" s="46"/>
      <c r="B76" s="46"/>
      <c r="C76" s="46"/>
      <c r="D76" s="34"/>
      <c r="E76" s="34"/>
      <c r="F76" s="49"/>
      <c r="G76" s="49"/>
      <c r="H76" s="50"/>
    </row>
    <row r="77" spans="1:8" ht="15" customHeight="1" x14ac:dyDescent="0.2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">
      <c r="A79" s="46"/>
      <c r="B79" s="46"/>
      <c r="C79" s="46"/>
      <c r="D79" s="46"/>
      <c r="E79" s="34"/>
      <c r="F79" s="49"/>
      <c r="G79" s="49"/>
      <c r="H79" s="50"/>
    </row>
    <row r="80" spans="1:8" ht="15" customHeight="1" x14ac:dyDescent="0.2">
      <c r="A80" s="46"/>
      <c r="B80" s="46"/>
      <c r="C80" s="46"/>
      <c r="D80" s="34"/>
      <c r="E80" s="34"/>
      <c r="F80" s="49"/>
      <c r="G80" s="49"/>
      <c r="H80" s="50"/>
    </row>
    <row r="81" spans="1:8" ht="15" customHeight="1" x14ac:dyDescent="0.2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">
      <c r="A83" s="46"/>
      <c r="B83" s="46"/>
      <c r="C83" s="46"/>
      <c r="D83" s="46"/>
      <c r="E83" s="34"/>
      <c r="F83" s="49"/>
      <c r="G83" s="49"/>
      <c r="H83" s="50"/>
    </row>
    <row r="84" spans="1:8" ht="15" customHeight="1" x14ac:dyDescent="0.2">
      <c r="A84" s="46"/>
      <c r="B84" s="46"/>
      <c r="C84" s="46"/>
      <c r="D84" s="34"/>
      <c r="E84" s="34"/>
      <c r="F84" s="49"/>
      <c r="G84" s="49"/>
      <c r="H84" s="50"/>
    </row>
    <row r="85" spans="1:8" ht="15" customHeight="1" x14ac:dyDescent="0.2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">
      <c r="A87" s="46"/>
      <c r="B87" s="46"/>
      <c r="C87" s="46"/>
      <c r="D87" s="46"/>
      <c r="E87" s="34"/>
      <c r="F87" s="49"/>
      <c r="G87" s="49"/>
      <c r="H87" s="50"/>
    </row>
    <row r="88" spans="1:8" ht="15" customHeight="1" x14ac:dyDescent="0.2">
      <c r="A88" s="46"/>
      <c r="B88" s="46"/>
      <c r="C88" s="46"/>
      <c r="D88" s="34"/>
      <c r="E88" s="34"/>
      <c r="F88" s="49"/>
      <c r="G88" s="49"/>
      <c r="H88" s="50"/>
    </row>
    <row r="89" spans="1:8" ht="15" customHeight="1" x14ac:dyDescent="0.2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">
      <c r="A91" s="46"/>
      <c r="B91" s="46"/>
      <c r="C91" s="46"/>
      <c r="D91" s="46"/>
      <c r="E91" s="34"/>
      <c r="F91" s="49"/>
      <c r="G91" s="49"/>
      <c r="H91" s="50"/>
    </row>
    <row r="92" spans="1:8" ht="15" customHeight="1" x14ac:dyDescent="0.2">
      <c r="A92" s="46"/>
      <c r="B92" s="46"/>
      <c r="C92" s="46"/>
      <c r="D92" s="34"/>
      <c r="E92" s="34"/>
      <c r="F92" s="49"/>
      <c r="G92" s="49"/>
      <c r="H92" s="50"/>
    </row>
    <row r="93" spans="1:8" ht="15" customHeight="1" x14ac:dyDescent="0.2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">
      <c r="A95" s="46"/>
      <c r="B95" s="46"/>
      <c r="C95" s="46"/>
      <c r="D95" s="46"/>
      <c r="E95" s="34"/>
      <c r="F95" s="49"/>
      <c r="G95" s="49"/>
      <c r="H95" s="50"/>
    </row>
    <row r="96" spans="1:8" ht="15" customHeight="1" x14ac:dyDescent="0.2">
      <c r="A96" s="46"/>
      <c r="B96" s="46"/>
      <c r="C96" s="46"/>
      <c r="D96" s="34"/>
      <c r="E96" s="34"/>
      <c r="F96" s="49"/>
      <c r="G96" s="49"/>
      <c r="H96" s="50"/>
    </row>
    <row r="97" spans="1:8" ht="15" customHeight="1" x14ac:dyDescent="0.2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">
      <c r="A99" s="46"/>
      <c r="B99" s="46"/>
      <c r="C99" s="46"/>
      <c r="D99" s="46"/>
      <c r="E99" s="34"/>
      <c r="F99" s="49"/>
      <c r="G99" s="49"/>
      <c r="H99" s="50"/>
    </row>
    <row r="100" spans="1:8" ht="15" customHeight="1" x14ac:dyDescent="0.2">
      <c r="A100" s="46"/>
      <c r="B100" s="46"/>
      <c r="C100" s="46"/>
      <c r="D100" s="34"/>
      <c r="E100" s="34"/>
      <c r="F100" s="49"/>
      <c r="G100" s="49"/>
      <c r="H100" s="50"/>
    </row>
    <row r="101" spans="1:8" ht="15" customHeight="1" x14ac:dyDescent="0.2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">
      <c r="A103" s="46"/>
      <c r="B103" s="46"/>
      <c r="C103" s="46"/>
      <c r="D103" s="46"/>
      <c r="E103" s="34"/>
      <c r="F103" s="49"/>
      <c r="G103" s="49"/>
      <c r="H103" s="50"/>
    </row>
    <row r="104" spans="1:8" ht="15" customHeight="1" x14ac:dyDescent="0.2">
      <c r="A104" s="46"/>
      <c r="B104" s="46"/>
      <c r="C104" s="46"/>
      <c r="D104" s="34"/>
      <c r="E104" s="34"/>
      <c r="F104" s="49"/>
      <c r="G104" s="49"/>
      <c r="H104" s="50"/>
    </row>
    <row r="105" spans="1:8" ht="15" customHeight="1" x14ac:dyDescent="0.2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">
      <c r="A107" s="46"/>
      <c r="B107" s="46"/>
      <c r="C107" s="46"/>
      <c r="D107" s="46"/>
      <c r="E107" s="34"/>
      <c r="F107" s="49"/>
      <c r="G107" s="49"/>
      <c r="H107" s="50"/>
    </row>
    <row r="108" spans="1:8" ht="15" customHeight="1" x14ac:dyDescent="0.2">
      <c r="A108" s="46"/>
      <c r="B108" s="46"/>
      <c r="C108" s="46"/>
      <c r="D108" s="34"/>
      <c r="E108" s="34"/>
      <c r="F108" s="49"/>
      <c r="G108" s="49"/>
      <c r="H108" s="50"/>
    </row>
    <row r="109" spans="1:8" ht="15" customHeight="1" x14ac:dyDescent="0.2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">
      <c r="A111" s="46"/>
      <c r="B111" s="46"/>
      <c r="C111" s="46"/>
      <c r="D111" s="46"/>
      <c r="E111" s="34"/>
      <c r="F111" s="49"/>
      <c r="G111" s="49"/>
      <c r="H111" s="50"/>
    </row>
    <row r="112" spans="1:8" ht="15" customHeight="1" x14ac:dyDescent="0.2">
      <c r="A112" s="46"/>
      <c r="B112" s="46"/>
      <c r="C112" s="46"/>
      <c r="D112" s="34"/>
      <c r="E112" s="34"/>
      <c r="F112" s="49"/>
      <c r="G112" s="49"/>
      <c r="H112" s="50"/>
    </row>
    <row r="113" spans="1:8" ht="15" customHeight="1" x14ac:dyDescent="0.2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">
      <c r="A115" s="46"/>
      <c r="B115" s="46"/>
      <c r="C115" s="46"/>
      <c r="D115" s="46"/>
      <c r="E115" s="34"/>
      <c r="F115" s="49"/>
      <c r="G115" s="49"/>
      <c r="H115" s="50"/>
    </row>
    <row r="116" spans="1:8" ht="15" customHeight="1" x14ac:dyDescent="0.2">
      <c r="A116" s="46"/>
      <c r="B116" s="46"/>
      <c r="C116" s="46"/>
      <c r="D116" s="34"/>
      <c r="E116" s="34"/>
      <c r="F116" s="49"/>
      <c r="G116" s="49"/>
      <c r="H116" s="50"/>
    </row>
    <row r="117" spans="1:8" ht="15" customHeight="1" x14ac:dyDescent="0.2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">
      <c r="A119" s="46"/>
      <c r="B119" s="46"/>
      <c r="C119" s="46"/>
      <c r="D119" s="46"/>
      <c r="E119" s="34"/>
      <c r="F119" s="49"/>
      <c r="G119" s="49"/>
      <c r="H119" s="50"/>
    </row>
    <row r="120" spans="1:8" ht="15" customHeight="1" x14ac:dyDescent="0.2">
      <c r="A120" s="46"/>
      <c r="B120" s="46"/>
      <c r="C120" s="46"/>
      <c r="D120" s="34"/>
      <c r="E120" s="34"/>
      <c r="F120" s="49"/>
      <c r="G120" s="49"/>
      <c r="H120" s="50"/>
    </row>
    <row r="121" spans="1:8" ht="15" customHeight="1" x14ac:dyDescent="0.2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">
      <c r="A123" s="46"/>
      <c r="B123" s="46"/>
      <c r="C123" s="46"/>
      <c r="D123" s="46"/>
      <c r="E123" s="34"/>
      <c r="F123" s="49"/>
      <c r="G123" s="49"/>
      <c r="H123" s="50"/>
    </row>
    <row r="124" spans="1:8" ht="15" customHeight="1" x14ac:dyDescent="0.2">
      <c r="A124" s="46"/>
      <c r="B124" s="46"/>
      <c r="C124" s="46"/>
      <c r="D124" s="34"/>
      <c r="E124" s="34"/>
      <c r="F124" s="49"/>
      <c r="G124" s="49"/>
      <c r="H124" s="50"/>
    </row>
    <row r="125" spans="1:8" ht="15" customHeight="1" x14ac:dyDescent="0.2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">
      <c r="A127" s="46"/>
      <c r="B127" s="46"/>
      <c r="C127" s="46"/>
      <c r="D127" s="46"/>
      <c r="E127" s="34"/>
      <c r="F127" s="49"/>
      <c r="G127" s="49"/>
      <c r="H127" s="50"/>
    </row>
    <row r="128" spans="1:8" ht="15" customHeight="1" x14ac:dyDescent="0.2">
      <c r="A128" s="46"/>
      <c r="B128" s="46"/>
      <c r="C128" s="46"/>
      <c r="D128" s="34"/>
      <c r="E128" s="34"/>
      <c r="F128" s="49"/>
      <c r="G128" s="49"/>
      <c r="H128" s="50"/>
    </row>
    <row r="129" spans="1:8" ht="15" customHeight="1" x14ac:dyDescent="0.2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">
      <c r="A131" s="46"/>
      <c r="B131" s="46"/>
      <c r="C131" s="46"/>
      <c r="D131" s="46"/>
      <c r="E131" s="34"/>
      <c r="F131" s="49"/>
      <c r="G131" s="49"/>
      <c r="H131" s="50"/>
    </row>
    <row r="132" spans="1:8" ht="15" customHeight="1" x14ac:dyDescent="0.2">
      <c r="A132" s="46"/>
      <c r="B132" s="46"/>
      <c r="C132" s="46"/>
      <c r="D132" s="34"/>
      <c r="E132" s="34"/>
      <c r="F132" s="49"/>
      <c r="G132" s="49"/>
      <c r="H132" s="50"/>
    </row>
    <row r="133" spans="1:8" ht="15" customHeight="1" x14ac:dyDescent="0.2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">
      <c r="A135" s="46"/>
      <c r="B135" s="46"/>
      <c r="C135" s="46"/>
      <c r="D135" s="46"/>
      <c r="E135" s="34"/>
      <c r="F135" s="49"/>
      <c r="G135" s="49"/>
      <c r="H135" s="50"/>
    </row>
    <row r="136" spans="1:8" ht="15" customHeight="1" x14ac:dyDescent="0.2">
      <c r="A136" s="46"/>
      <c r="B136" s="46"/>
      <c r="C136" s="46"/>
      <c r="D136" s="34"/>
      <c r="E136" s="34"/>
      <c r="F136" s="49"/>
      <c r="G136" s="49"/>
      <c r="H136" s="50"/>
    </row>
    <row r="137" spans="1:8" ht="15" customHeight="1" x14ac:dyDescent="0.2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">
      <c r="A139" s="46"/>
      <c r="B139" s="46"/>
      <c r="C139" s="46"/>
      <c r="D139" s="46"/>
      <c r="E139" s="34"/>
      <c r="F139" s="49"/>
      <c r="G139" s="49"/>
      <c r="H139" s="50"/>
    </row>
    <row r="140" spans="1:8" ht="15" customHeight="1" x14ac:dyDescent="0.2">
      <c r="A140" s="46"/>
      <c r="B140" s="46"/>
      <c r="C140" s="46"/>
      <c r="D140" s="34"/>
      <c r="E140" s="34"/>
      <c r="F140" s="49"/>
      <c r="G140" s="49"/>
      <c r="H140" s="50"/>
    </row>
    <row r="141" spans="1:8" ht="15" customHeight="1" x14ac:dyDescent="0.2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">
      <c r="A143" s="46"/>
      <c r="B143" s="46"/>
      <c r="C143" s="46"/>
      <c r="D143" s="46"/>
      <c r="E143" s="34"/>
      <c r="F143" s="49"/>
      <c r="G143" s="49"/>
      <c r="H143" s="50"/>
    </row>
    <row r="144" spans="1:8" ht="15" customHeight="1" x14ac:dyDescent="0.2">
      <c r="A144" s="46"/>
      <c r="B144" s="46"/>
      <c r="C144" s="46"/>
      <c r="D144" s="34"/>
      <c r="E144" s="34"/>
      <c r="F144" s="49"/>
      <c r="G144" s="49"/>
      <c r="H144" s="50"/>
    </row>
    <row r="145" spans="1:8" ht="15" customHeight="1" x14ac:dyDescent="0.2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">
      <c r="A147" s="46"/>
      <c r="B147" s="46"/>
      <c r="C147" s="46"/>
      <c r="D147" s="46"/>
      <c r="E147" s="34"/>
      <c r="F147" s="49"/>
      <c r="G147" s="49"/>
      <c r="H147" s="50"/>
    </row>
    <row r="148" spans="1:8" ht="15" customHeight="1" x14ac:dyDescent="0.2">
      <c r="A148" s="46"/>
      <c r="B148" s="46"/>
      <c r="C148" s="46"/>
      <c r="D148" s="34"/>
      <c r="E148" s="34"/>
      <c r="F148" s="49"/>
      <c r="G148" s="49"/>
      <c r="H148" s="50"/>
    </row>
    <row r="149" spans="1:8" ht="15" customHeight="1" x14ac:dyDescent="0.2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">
      <c r="A151" s="46"/>
      <c r="B151" s="46"/>
      <c r="C151" s="46"/>
      <c r="D151" s="46"/>
      <c r="E151" s="34"/>
      <c r="F151" s="49"/>
      <c r="G151" s="49"/>
      <c r="H151" s="50"/>
    </row>
    <row r="152" spans="1:8" ht="15" customHeight="1" x14ac:dyDescent="0.2">
      <c r="A152" s="46"/>
      <c r="B152" s="46"/>
      <c r="C152" s="46"/>
      <c r="D152" s="34"/>
      <c r="E152" s="34"/>
      <c r="F152" s="49"/>
      <c r="G152" s="49"/>
      <c r="H152" s="50"/>
    </row>
    <row r="153" spans="1:8" ht="15" customHeight="1" x14ac:dyDescent="0.2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">
      <c r="A155" s="46"/>
      <c r="B155" s="46"/>
      <c r="C155" s="46"/>
      <c r="D155" s="46"/>
      <c r="E155" s="34"/>
      <c r="F155" s="49"/>
      <c r="G155" s="49"/>
      <c r="H155" s="50"/>
    </row>
    <row r="156" spans="1:8" ht="15" customHeight="1" x14ac:dyDescent="0.2">
      <c r="A156" s="46"/>
      <c r="B156" s="46"/>
      <c r="C156" s="46"/>
      <c r="D156" s="34"/>
      <c r="E156" s="34"/>
      <c r="F156" s="49"/>
      <c r="G156" s="49"/>
      <c r="H156" s="50"/>
    </row>
    <row r="157" spans="1:8" ht="15" customHeight="1" x14ac:dyDescent="0.2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">
      <c r="A159" s="46"/>
      <c r="B159" s="46"/>
      <c r="C159" s="46"/>
      <c r="D159" s="46"/>
      <c r="E159" s="34"/>
      <c r="F159" s="49"/>
      <c r="G159" s="49"/>
      <c r="H159" s="50"/>
    </row>
    <row r="160" spans="1:8" ht="15" customHeight="1" x14ac:dyDescent="0.2">
      <c r="A160" s="46"/>
      <c r="B160" s="46"/>
      <c r="C160" s="46"/>
      <c r="D160" s="34"/>
      <c r="E160" s="34"/>
      <c r="F160" s="49"/>
      <c r="G160" s="49"/>
      <c r="H160" s="50"/>
    </row>
    <row r="161" spans="1:8" ht="15" customHeight="1" x14ac:dyDescent="0.2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">
      <c r="A163" s="46"/>
      <c r="B163" s="46"/>
      <c r="C163" s="46"/>
      <c r="D163" s="46"/>
      <c r="E163" s="34"/>
      <c r="F163" s="49"/>
      <c r="G163" s="49"/>
      <c r="H163" s="50"/>
    </row>
    <row r="164" spans="1:8" ht="15" customHeight="1" x14ac:dyDescent="0.2">
      <c r="A164" s="46"/>
      <c r="B164" s="46"/>
      <c r="C164" s="46"/>
      <c r="D164" s="34"/>
      <c r="E164" s="34"/>
      <c r="F164" s="49"/>
      <c r="G164" s="49"/>
      <c r="H164" s="50"/>
    </row>
    <row r="165" spans="1:8" ht="15" customHeight="1" x14ac:dyDescent="0.2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">
      <c r="A167" s="46"/>
      <c r="B167" s="46"/>
      <c r="C167" s="46"/>
      <c r="D167" s="46"/>
      <c r="E167" s="34"/>
      <c r="F167" s="49"/>
      <c r="G167" s="49"/>
      <c r="H167" s="50"/>
    </row>
    <row r="168" spans="1:8" ht="15" customHeight="1" x14ac:dyDescent="0.2">
      <c r="A168" s="46"/>
      <c r="B168" s="46"/>
      <c r="C168" s="46"/>
      <c r="D168" s="34"/>
      <c r="E168" s="34"/>
      <c r="F168" s="49"/>
      <c r="G168" s="49"/>
      <c r="H168" s="50"/>
    </row>
    <row r="169" spans="1:8" ht="15" customHeight="1" x14ac:dyDescent="0.2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">
      <c r="A171" s="46"/>
      <c r="B171" s="46"/>
      <c r="C171" s="46"/>
      <c r="D171" s="46"/>
      <c r="E171" s="34"/>
      <c r="F171" s="49"/>
      <c r="G171" s="49"/>
      <c r="H171" s="50"/>
    </row>
    <row r="172" spans="1:8" ht="15" customHeight="1" x14ac:dyDescent="0.2">
      <c r="A172" s="46"/>
      <c r="B172" s="46"/>
      <c r="C172" s="46"/>
      <c r="D172" s="34"/>
      <c r="E172" s="34"/>
      <c r="F172" s="49"/>
      <c r="G172" s="49"/>
      <c r="H172" s="50"/>
    </row>
    <row r="173" spans="1:8" ht="15" customHeight="1" x14ac:dyDescent="0.2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">
      <c r="A175" s="46"/>
      <c r="B175" s="46"/>
      <c r="C175" s="46"/>
      <c r="D175" s="46"/>
      <c r="E175" s="34"/>
      <c r="F175" s="49"/>
      <c r="G175" s="49"/>
      <c r="H175" s="50"/>
    </row>
    <row r="176" spans="1:8" ht="15" customHeight="1" x14ac:dyDescent="0.2">
      <c r="A176" s="46"/>
      <c r="B176" s="46"/>
      <c r="C176" s="46"/>
      <c r="D176" s="34"/>
      <c r="E176" s="34"/>
      <c r="F176" s="49"/>
      <c r="G176" s="49"/>
      <c r="H176" s="50"/>
    </row>
    <row r="177" spans="1:8" ht="15" customHeight="1" x14ac:dyDescent="0.2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">
      <c r="A179" s="46"/>
      <c r="B179" s="46"/>
      <c r="C179" s="46"/>
      <c r="D179" s="46"/>
      <c r="E179" s="34"/>
      <c r="F179" s="49"/>
      <c r="G179" s="49"/>
      <c r="H179" s="50"/>
    </row>
    <row r="180" spans="1:8" ht="15" customHeight="1" x14ac:dyDescent="0.2">
      <c r="A180" s="46"/>
      <c r="B180" s="46"/>
      <c r="C180" s="46"/>
      <c r="D180" s="34"/>
      <c r="E180" s="34"/>
      <c r="F180" s="49"/>
      <c r="G180" s="49"/>
      <c r="H180" s="50"/>
    </row>
    <row r="181" spans="1:8" ht="15" customHeight="1" x14ac:dyDescent="0.2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">
      <c r="A182" s="46"/>
      <c r="B182" s="46"/>
      <c r="C182" s="46"/>
      <c r="D182" s="34"/>
      <c r="E182" s="50"/>
      <c r="F182" s="49"/>
      <c r="G182" s="49"/>
      <c r="H182" s="50"/>
    </row>
    <row r="183" spans="1:8" ht="15" customHeight="1" x14ac:dyDescent="0.2">
      <c r="A183" s="46"/>
      <c r="B183" s="46"/>
      <c r="C183" s="46"/>
      <c r="D183" s="46"/>
      <c r="E183" s="50"/>
      <c r="F183" s="49"/>
      <c r="G183" s="49"/>
      <c r="H183" s="50"/>
    </row>
    <row r="184" spans="1:8" ht="15" customHeight="1" x14ac:dyDescent="0.2">
      <c r="A184" s="46"/>
      <c r="B184" s="46"/>
      <c r="C184" s="46"/>
      <c r="D184" s="34"/>
      <c r="E184" s="50"/>
      <c r="F184" s="49"/>
      <c r="G184" s="49"/>
      <c r="H184" s="50"/>
    </row>
    <row r="185" spans="1:8" ht="15" customHeight="1" x14ac:dyDescent="0.2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">
      <c r="A187" s="46"/>
      <c r="B187" s="46"/>
      <c r="C187" s="46"/>
      <c r="D187" s="46"/>
      <c r="E187" s="50"/>
      <c r="F187" s="49"/>
      <c r="G187" s="49"/>
      <c r="H187" s="50"/>
    </row>
    <row r="188" spans="1:8" ht="15" customHeight="1" x14ac:dyDescent="0.2">
      <c r="A188" s="46"/>
      <c r="B188" s="46"/>
      <c r="C188" s="46"/>
      <c r="D188" s="34"/>
      <c r="E188" s="50"/>
      <c r="F188" s="49"/>
      <c r="G188" s="49"/>
      <c r="H188" s="50"/>
    </row>
    <row r="189" spans="1:8" ht="15" customHeight="1" x14ac:dyDescent="0.2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">
      <c r="A191" s="46"/>
      <c r="B191" s="46"/>
      <c r="C191" s="46"/>
      <c r="D191" s="46"/>
      <c r="E191" s="50"/>
      <c r="F191" s="49"/>
      <c r="G191" s="49"/>
      <c r="H191" s="50"/>
    </row>
    <row r="192" spans="1:8" ht="15" customHeight="1" x14ac:dyDescent="0.2">
      <c r="A192" s="46"/>
      <c r="B192" s="46"/>
      <c r="C192" s="46"/>
      <c r="D192" s="34"/>
      <c r="E192" s="50"/>
      <c r="F192" s="49"/>
      <c r="G192" s="49"/>
      <c r="H192" s="50"/>
    </row>
    <row r="193" spans="1:8" ht="15" customHeight="1" x14ac:dyDescent="0.2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">
      <c r="A195" s="46"/>
      <c r="B195" s="46"/>
      <c r="C195" s="46"/>
      <c r="D195" s="46"/>
      <c r="E195" s="50"/>
      <c r="F195" s="49"/>
      <c r="G195" s="49"/>
      <c r="H195" s="50"/>
    </row>
    <row r="196" spans="1:8" ht="15" customHeight="1" x14ac:dyDescent="0.2">
      <c r="A196" s="46"/>
      <c r="B196" s="46"/>
      <c r="C196" s="46"/>
      <c r="D196" s="34"/>
      <c r="E196" s="50"/>
      <c r="F196" s="49"/>
      <c r="G196" s="49"/>
      <c r="H196" s="50"/>
    </row>
    <row r="197" spans="1:8" ht="15" customHeight="1" x14ac:dyDescent="0.2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">
      <c r="A199" s="46"/>
      <c r="B199" s="46"/>
      <c r="C199" s="46"/>
      <c r="D199" s="46"/>
      <c r="E199" s="50"/>
      <c r="F199" s="49"/>
      <c r="G199" s="49"/>
      <c r="H199" s="50"/>
    </row>
    <row r="200" spans="1:8" ht="15" customHeight="1" x14ac:dyDescent="0.2">
      <c r="A200" s="46"/>
      <c r="B200" s="46"/>
      <c r="C200" s="46"/>
      <c r="D200" s="34"/>
      <c r="E200" s="50"/>
      <c r="F200" s="49"/>
      <c r="G200" s="49"/>
      <c r="H200" s="50"/>
    </row>
    <row r="201" spans="1:8" ht="15" customHeight="1" x14ac:dyDescent="0.2">
      <c r="A201" s="50"/>
      <c r="B201" s="50"/>
      <c r="C201" s="50"/>
      <c r="D201" s="50"/>
      <c r="E201" s="50"/>
      <c r="F201" s="49"/>
      <c r="G201" s="49"/>
      <c r="H201" s="50"/>
    </row>
    <row r="202" spans="1:8" ht="15" customHeight="1" x14ac:dyDescent="0.2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">
      <c r="A1000" s="50"/>
      <c r="B1000" s="50"/>
      <c r="C1000" s="50"/>
      <c r="D1000" s="50"/>
      <c r="E1000" s="50"/>
      <c r="F1000" s="49"/>
      <c r="G1000" s="49"/>
      <c r="H1000" s="50"/>
    </row>
  </sheetData>
  <mergeCells count="1">
    <mergeCell ref="A1:H1"/>
  </mergeCells>
  <conditionalFormatting sqref="E8:E31 E33:E181">
    <cfRule type="cellIs" dxfId="14" priority="22" operator="equal">
      <formula>"Unresolved"</formula>
    </cfRule>
  </conditionalFormatting>
  <conditionalFormatting sqref="E8:E31 E33:E181">
    <cfRule type="cellIs" dxfId="13" priority="23" operator="equal">
      <formula>"Resolved"</formula>
    </cfRule>
  </conditionalFormatting>
  <conditionalFormatting sqref="E8:E31 E33:E181">
    <cfRule type="containsBlanks" dxfId="12" priority="24">
      <formula>LEN(TRIM(E8))=0</formula>
    </cfRule>
  </conditionalFormatting>
  <conditionalFormatting sqref="E3:E6">
    <cfRule type="cellIs" dxfId="11" priority="7" operator="equal">
      <formula>"Unresolved"</formula>
    </cfRule>
  </conditionalFormatting>
  <conditionalFormatting sqref="E3:E6">
    <cfRule type="cellIs" dxfId="10" priority="8" operator="equal">
      <formula>"Resolved"</formula>
    </cfRule>
  </conditionalFormatting>
  <conditionalFormatting sqref="E3:E6">
    <cfRule type="containsBlanks" dxfId="9" priority="9">
      <formula>LEN(TRIM(E3))=0</formula>
    </cfRule>
  </conditionalFormatting>
  <conditionalFormatting sqref="E7">
    <cfRule type="cellIs" dxfId="8" priority="4" operator="equal">
      <formula>"Unresolved"</formula>
    </cfRule>
  </conditionalFormatting>
  <conditionalFormatting sqref="E7">
    <cfRule type="cellIs" dxfId="7" priority="5" operator="equal">
      <formula>"Resolved"</formula>
    </cfRule>
  </conditionalFormatting>
  <conditionalFormatting sqref="E7">
    <cfRule type="containsBlanks" dxfId="6" priority="6">
      <formula>LEN(TRIM(E7))=0</formula>
    </cfRule>
  </conditionalFormatting>
  <conditionalFormatting sqref="E32">
    <cfRule type="cellIs" dxfId="5" priority="1" operator="equal">
      <formula>"Unresolved"</formula>
    </cfRule>
  </conditionalFormatting>
  <conditionalFormatting sqref="E32">
    <cfRule type="cellIs" dxfId="4" priority="2" operator="equal">
      <formula>"Resolved"</formula>
    </cfRule>
  </conditionalFormatting>
  <conditionalFormatting sqref="E32">
    <cfRule type="containsBlanks" dxfId="3" priority="3">
      <formula>LEN(TRIM(E32))=0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6"/>
  <sheetViews>
    <sheetView topLeftCell="A28" zoomScaleNormal="100" workbookViewId="0">
      <selection activeCell="C34" sqref="C34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62" t="s">
        <v>30</v>
      </c>
      <c r="B1" s="62"/>
      <c r="C1" s="62"/>
      <c r="D1" s="62"/>
      <c r="E1" s="62"/>
      <c r="F1" s="62"/>
      <c r="G1" s="62"/>
      <c r="H1" s="62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31</v>
      </c>
      <c r="G2" s="21" t="s">
        <v>32</v>
      </c>
      <c r="H2" s="22" t="s">
        <v>33</v>
      </c>
    </row>
    <row r="3" spans="1:8" ht="44.25" customHeight="1" x14ac:dyDescent="0.2">
      <c r="A3" s="10">
        <v>1</v>
      </c>
      <c r="B3" s="11">
        <v>1</v>
      </c>
      <c r="C3" s="23" t="s">
        <v>34</v>
      </c>
      <c r="D3" s="23" t="s">
        <v>35</v>
      </c>
      <c r="E3" s="37" t="s">
        <v>36</v>
      </c>
      <c r="F3" s="38">
        <f t="shared" ref="F3:F216" si="0">IF($E3="Critical", 10, IF($E3="High",5, IF($E3="Low",1,"")))</f>
        <v>1</v>
      </c>
      <c r="G3" s="63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37</v>
      </c>
      <c r="D4" s="24" t="s">
        <v>38</v>
      </c>
      <c r="E4" s="38" t="s">
        <v>39</v>
      </c>
      <c r="F4" s="38">
        <f t="shared" si="0"/>
        <v>5</v>
      </c>
      <c r="G4" s="64"/>
      <c r="H4" s="15"/>
    </row>
    <row r="5" spans="1:8" ht="15" x14ac:dyDescent="0.2">
      <c r="A5" s="13">
        <v>3</v>
      </c>
      <c r="B5" s="14">
        <v>1</v>
      </c>
      <c r="C5" s="24" t="s">
        <v>40</v>
      </c>
      <c r="D5" s="24" t="s">
        <v>41</v>
      </c>
      <c r="E5" s="38" t="s">
        <v>39</v>
      </c>
      <c r="F5" s="38">
        <f t="shared" si="0"/>
        <v>5</v>
      </c>
      <c r="G5" s="64"/>
      <c r="H5" s="15"/>
    </row>
    <row r="6" spans="1:8" ht="15" x14ac:dyDescent="0.2">
      <c r="A6" s="13">
        <v>4</v>
      </c>
      <c r="B6" s="14">
        <v>1</v>
      </c>
      <c r="C6" s="25" t="s">
        <v>40</v>
      </c>
      <c r="D6" s="25" t="s">
        <v>42</v>
      </c>
      <c r="E6" s="38" t="s">
        <v>36</v>
      </c>
      <c r="F6" s="38">
        <f t="shared" si="0"/>
        <v>1</v>
      </c>
      <c r="G6" s="64"/>
      <c r="H6" s="15"/>
    </row>
    <row r="7" spans="1:8" ht="15" x14ac:dyDescent="0.2">
      <c r="A7" s="13">
        <v>5</v>
      </c>
      <c r="B7" s="14">
        <v>1</v>
      </c>
      <c r="C7" s="26" t="s">
        <v>43</v>
      </c>
      <c r="D7" s="28" t="s">
        <v>44</v>
      </c>
      <c r="E7" s="38" t="s">
        <v>39</v>
      </c>
      <c r="F7" s="38">
        <f t="shared" si="0"/>
        <v>5</v>
      </c>
      <c r="G7" s="64"/>
      <c r="H7" s="15"/>
    </row>
    <row r="8" spans="1:8" ht="15" x14ac:dyDescent="0.2">
      <c r="A8" s="16">
        <v>6</v>
      </c>
      <c r="B8" s="17">
        <v>1</v>
      </c>
      <c r="C8" s="27" t="s">
        <v>40</v>
      </c>
      <c r="D8" s="33" t="s">
        <v>45</v>
      </c>
      <c r="E8" s="39" t="s">
        <v>46</v>
      </c>
      <c r="F8" s="38">
        <f t="shared" si="0"/>
        <v>10</v>
      </c>
      <c r="G8" s="65"/>
      <c r="H8" s="18"/>
    </row>
    <row r="9" spans="1:8" ht="44.25" customHeight="1" x14ac:dyDescent="0.2">
      <c r="A9" s="10">
        <v>7</v>
      </c>
      <c r="B9" s="11">
        <v>2</v>
      </c>
      <c r="C9" s="29" t="s">
        <v>47</v>
      </c>
      <c r="D9" s="30" t="s">
        <v>48</v>
      </c>
      <c r="E9" s="37" t="s">
        <v>39</v>
      </c>
      <c r="F9" s="37">
        <f t="shared" si="0"/>
        <v>5</v>
      </c>
      <c r="G9" s="63">
        <f>SUM(F9:F25)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47</v>
      </c>
      <c r="D10" s="28" t="s">
        <v>49</v>
      </c>
      <c r="E10" s="38" t="s">
        <v>39</v>
      </c>
      <c r="F10" s="38">
        <f t="shared" si="0"/>
        <v>5</v>
      </c>
      <c r="G10" s="64"/>
      <c r="H10" s="15"/>
    </row>
    <row r="11" spans="1:8" ht="15" x14ac:dyDescent="0.2">
      <c r="A11" s="13">
        <v>9</v>
      </c>
      <c r="B11" s="14">
        <v>2</v>
      </c>
      <c r="C11" s="31" t="s">
        <v>50</v>
      </c>
      <c r="D11" s="28" t="s">
        <v>51</v>
      </c>
      <c r="E11" s="38" t="s">
        <v>46</v>
      </c>
      <c r="F11" s="38">
        <f t="shared" si="0"/>
        <v>10</v>
      </c>
      <c r="G11" s="64"/>
      <c r="H11" s="15"/>
    </row>
    <row r="12" spans="1:8" ht="30" x14ac:dyDescent="0.2">
      <c r="A12" s="13">
        <v>10</v>
      </c>
      <c r="B12" s="14">
        <v>2</v>
      </c>
      <c r="C12" s="35" t="s">
        <v>50</v>
      </c>
      <c r="D12" s="36" t="s">
        <v>52</v>
      </c>
      <c r="E12" s="8" t="s">
        <v>39</v>
      </c>
      <c r="F12" s="8">
        <f t="shared" si="0"/>
        <v>5</v>
      </c>
      <c r="G12" s="64"/>
      <c r="H12" s="15"/>
    </row>
    <row r="13" spans="1:8" ht="15" x14ac:dyDescent="0.2">
      <c r="A13" s="13">
        <v>11</v>
      </c>
      <c r="B13" s="14">
        <v>2</v>
      </c>
      <c r="C13" s="31" t="s">
        <v>53</v>
      </c>
      <c r="D13" s="28" t="s">
        <v>54</v>
      </c>
      <c r="E13" s="38" t="s">
        <v>39</v>
      </c>
      <c r="F13" s="38">
        <f t="shared" si="0"/>
        <v>5</v>
      </c>
      <c r="G13" s="64"/>
      <c r="H13" s="15"/>
    </row>
    <row r="14" spans="1:8" ht="30" x14ac:dyDescent="0.2">
      <c r="A14" s="13">
        <v>12</v>
      </c>
      <c r="B14" s="14">
        <v>2</v>
      </c>
      <c r="C14" s="31" t="s">
        <v>62</v>
      </c>
      <c r="D14" s="28" t="s">
        <v>63</v>
      </c>
      <c r="E14" s="41" t="s">
        <v>39</v>
      </c>
      <c r="F14" s="41">
        <f t="shared" si="0"/>
        <v>5</v>
      </c>
      <c r="G14" s="64"/>
      <c r="H14" s="15"/>
    </row>
    <row r="15" spans="1:8" ht="15" x14ac:dyDescent="0.2">
      <c r="A15" s="13">
        <v>13</v>
      </c>
      <c r="B15" s="14">
        <v>2</v>
      </c>
      <c r="C15" s="31" t="s">
        <v>61</v>
      </c>
      <c r="D15" s="28" t="s">
        <v>28</v>
      </c>
      <c r="E15" s="41" t="s">
        <v>39</v>
      </c>
      <c r="F15" s="41">
        <f t="shared" si="0"/>
        <v>5</v>
      </c>
      <c r="G15" s="64"/>
      <c r="H15" s="15"/>
    </row>
    <row r="16" spans="1:8" ht="15" x14ac:dyDescent="0.2">
      <c r="A16" s="13">
        <v>14</v>
      </c>
      <c r="B16" s="14">
        <v>2</v>
      </c>
      <c r="C16" s="31" t="s">
        <v>53</v>
      </c>
      <c r="D16" s="28" t="s">
        <v>55</v>
      </c>
      <c r="E16" s="40" t="s">
        <v>39</v>
      </c>
      <c r="F16" s="40">
        <f t="shared" si="0"/>
        <v>5</v>
      </c>
      <c r="G16" s="64"/>
      <c r="H16" s="15"/>
    </row>
    <row r="17" spans="1:8" ht="15" x14ac:dyDescent="0.2">
      <c r="A17" s="13">
        <v>15</v>
      </c>
      <c r="B17" s="14">
        <v>2</v>
      </c>
      <c r="C17" s="31" t="s">
        <v>50</v>
      </c>
      <c r="D17" s="28" t="s">
        <v>59</v>
      </c>
      <c r="E17" s="41" t="s">
        <v>36</v>
      </c>
      <c r="F17" s="41">
        <f t="shared" si="0"/>
        <v>1</v>
      </c>
      <c r="G17" s="64"/>
      <c r="H17" s="15"/>
    </row>
    <row r="18" spans="1:8" ht="30" x14ac:dyDescent="0.2">
      <c r="A18" s="13">
        <v>16</v>
      </c>
      <c r="B18" s="14">
        <v>2</v>
      </c>
      <c r="C18" s="31" t="s">
        <v>50</v>
      </c>
      <c r="D18" s="28" t="s">
        <v>56</v>
      </c>
      <c r="E18" s="40" t="s">
        <v>39</v>
      </c>
      <c r="F18" s="40">
        <f t="shared" si="0"/>
        <v>5</v>
      </c>
      <c r="G18" s="64"/>
      <c r="H18" s="15"/>
    </row>
    <row r="19" spans="1:8" ht="15" x14ac:dyDescent="0.2">
      <c r="A19" s="13">
        <v>17</v>
      </c>
      <c r="B19" s="14">
        <v>2</v>
      </c>
      <c r="C19" s="31" t="s">
        <v>50</v>
      </c>
      <c r="D19" s="28" t="s">
        <v>57</v>
      </c>
      <c r="E19" s="40" t="s">
        <v>39</v>
      </c>
      <c r="F19" s="40">
        <f t="shared" si="0"/>
        <v>5</v>
      </c>
      <c r="G19" s="64"/>
      <c r="H19" s="15"/>
    </row>
    <row r="20" spans="1:8" ht="30" x14ac:dyDescent="0.2">
      <c r="A20" s="13">
        <v>18</v>
      </c>
      <c r="B20" s="14">
        <v>2</v>
      </c>
      <c r="C20" s="31" t="s">
        <v>50</v>
      </c>
      <c r="D20" s="28" t="s">
        <v>58</v>
      </c>
      <c r="E20" s="41" t="s">
        <v>36</v>
      </c>
      <c r="F20" s="41">
        <f t="shared" si="0"/>
        <v>1</v>
      </c>
      <c r="G20" s="64"/>
      <c r="H20" s="15"/>
    </row>
    <row r="21" spans="1:8" ht="30" x14ac:dyDescent="0.2">
      <c r="A21" s="13">
        <v>19</v>
      </c>
      <c r="B21" s="14">
        <v>2</v>
      </c>
      <c r="C21" s="31" t="s">
        <v>53</v>
      </c>
      <c r="D21" s="28" t="s">
        <v>60</v>
      </c>
      <c r="E21" s="41" t="s">
        <v>39</v>
      </c>
      <c r="F21" s="41">
        <f t="shared" si="0"/>
        <v>5</v>
      </c>
      <c r="G21" s="64"/>
      <c r="H21" s="15"/>
    </row>
    <row r="22" spans="1:8" ht="30" x14ac:dyDescent="0.2">
      <c r="A22" s="13">
        <v>20</v>
      </c>
      <c r="B22" s="14">
        <v>2</v>
      </c>
      <c r="C22" s="31" t="s">
        <v>53</v>
      </c>
      <c r="D22" s="28" t="s">
        <v>64</v>
      </c>
      <c r="E22" s="41" t="s">
        <v>39</v>
      </c>
      <c r="F22" s="41">
        <f t="shared" si="0"/>
        <v>5</v>
      </c>
      <c r="G22" s="64"/>
      <c r="H22" s="15"/>
    </row>
    <row r="23" spans="1:8" ht="30" x14ac:dyDescent="0.2">
      <c r="A23" s="13">
        <v>21</v>
      </c>
      <c r="B23" s="14">
        <v>2</v>
      </c>
      <c r="C23" s="31" t="s">
        <v>65</v>
      </c>
      <c r="D23" s="28" t="s">
        <v>68</v>
      </c>
      <c r="E23" s="43" t="s">
        <v>39</v>
      </c>
      <c r="F23" s="43">
        <f t="shared" si="0"/>
        <v>5</v>
      </c>
      <c r="G23" s="64"/>
      <c r="H23" s="15"/>
    </row>
    <row r="24" spans="1:8" ht="30" x14ac:dyDescent="0.2">
      <c r="A24" s="13">
        <v>22</v>
      </c>
      <c r="B24" s="14">
        <v>2</v>
      </c>
      <c r="C24" s="31" t="s">
        <v>66</v>
      </c>
      <c r="D24" s="28" t="s">
        <v>67</v>
      </c>
      <c r="E24" s="43" t="s">
        <v>39</v>
      </c>
      <c r="F24" s="43">
        <f t="shared" si="0"/>
        <v>5</v>
      </c>
      <c r="G24" s="64"/>
      <c r="H24" s="15"/>
    </row>
    <row r="25" spans="1:8" ht="30" x14ac:dyDescent="0.2">
      <c r="A25" s="13">
        <v>23</v>
      </c>
      <c r="B25" s="14">
        <v>2</v>
      </c>
      <c r="C25" s="31" t="s">
        <v>70</v>
      </c>
      <c r="D25" s="28" t="s">
        <v>71</v>
      </c>
      <c r="E25" s="43" t="s">
        <v>46</v>
      </c>
      <c r="F25" s="43">
        <f t="shared" si="0"/>
        <v>10</v>
      </c>
      <c r="G25" s="64"/>
      <c r="H25" s="15"/>
    </row>
    <row r="26" spans="1:8" ht="44.25" customHeight="1" x14ac:dyDescent="0.2">
      <c r="A26" s="13">
        <v>24</v>
      </c>
      <c r="B26" s="11">
        <v>3</v>
      </c>
      <c r="C26" s="29" t="s">
        <v>74</v>
      </c>
      <c r="D26" s="30" t="s">
        <v>72</v>
      </c>
      <c r="E26" s="37" t="s">
        <v>39</v>
      </c>
      <c r="F26" s="58">
        <f t="shared" si="0"/>
        <v>5</v>
      </c>
      <c r="G26" s="63">
        <f>SUM(F26:F35)</f>
        <v>42</v>
      </c>
      <c r="H26" s="12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13">
        <v>25</v>
      </c>
      <c r="B27" s="14">
        <v>3</v>
      </c>
      <c r="C27" s="31" t="s">
        <v>53</v>
      </c>
      <c r="D27" s="28" t="s">
        <v>76</v>
      </c>
      <c r="E27" s="38" t="s">
        <v>39</v>
      </c>
      <c r="F27" s="58">
        <f t="shared" si="0"/>
        <v>5</v>
      </c>
      <c r="G27" s="64"/>
      <c r="H27" s="15"/>
    </row>
    <row r="28" spans="1:8" ht="30" x14ac:dyDescent="0.2">
      <c r="A28" s="13">
        <v>26</v>
      </c>
      <c r="B28" s="14">
        <v>3</v>
      </c>
      <c r="C28" s="31" t="s">
        <v>70</v>
      </c>
      <c r="D28" s="28" t="s">
        <v>77</v>
      </c>
      <c r="E28" s="56" t="s">
        <v>39</v>
      </c>
      <c r="F28" s="38">
        <f t="shared" si="0"/>
        <v>5</v>
      </c>
      <c r="G28" s="64"/>
      <c r="H28" s="15"/>
    </row>
    <row r="29" spans="1:8" ht="30" x14ac:dyDescent="0.2">
      <c r="A29" s="13">
        <v>27</v>
      </c>
      <c r="B29" s="14">
        <v>3</v>
      </c>
      <c r="C29" s="31" t="s">
        <v>70</v>
      </c>
      <c r="D29" s="28" t="s">
        <v>73</v>
      </c>
      <c r="E29" s="56" t="s">
        <v>39</v>
      </c>
      <c r="F29" s="56">
        <f t="shared" si="0"/>
        <v>5</v>
      </c>
      <c r="G29" s="64"/>
      <c r="H29" s="15"/>
    </row>
    <row r="30" spans="1:8" ht="30" x14ac:dyDescent="0.2">
      <c r="A30" s="13">
        <v>28</v>
      </c>
      <c r="B30" s="14">
        <v>3</v>
      </c>
      <c r="C30" s="31" t="s">
        <v>79</v>
      </c>
      <c r="D30" s="28" t="s">
        <v>80</v>
      </c>
      <c r="E30" s="54" t="s">
        <v>39</v>
      </c>
      <c r="F30" s="58">
        <f t="shared" si="0"/>
        <v>5</v>
      </c>
      <c r="G30" s="64"/>
      <c r="H30" s="15"/>
    </row>
    <row r="31" spans="1:8" ht="30" x14ac:dyDescent="0.2">
      <c r="A31" s="13">
        <v>29</v>
      </c>
      <c r="B31" s="14">
        <v>3</v>
      </c>
      <c r="C31" s="31" t="s">
        <v>50</v>
      </c>
      <c r="D31" s="28" t="s">
        <v>81</v>
      </c>
      <c r="E31" s="54" t="s">
        <v>39</v>
      </c>
      <c r="F31" s="58">
        <f t="shared" si="0"/>
        <v>5</v>
      </c>
      <c r="G31" s="64"/>
      <c r="H31" s="15"/>
    </row>
    <row r="32" spans="1:8" ht="15" x14ac:dyDescent="0.2">
      <c r="A32" s="13">
        <v>30</v>
      </c>
      <c r="B32" s="14">
        <v>3</v>
      </c>
      <c r="C32" s="31" t="s">
        <v>70</v>
      </c>
      <c r="D32" s="28" t="s">
        <v>82</v>
      </c>
      <c r="E32" s="54" t="s">
        <v>46</v>
      </c>
      <c r="F32" s="58">
        <f t="shared" si="0"/>
        <v>10</v>
      </c>
      <c r="G32" s="64"/>
      <c r="H32" s="15"/>
    </row>
    <row r="33" spans="1:8" ht="15" x14ac:dyDescent="0.2">
      <c r="A33" s="13">
        <v>31</v>
      </c>
      <c r="B33" s="14">
        <v>3</v>
      </c>
      <c r="C33" s="31" t="s">
        <v>84</v>
      </c>
      <c r="D33" s="28" t="s">
        <v>85</v>
      </c>
      <c r="E33" s="54" t="s">
        <v>36</v>
      </c>
      <c r="F33" s="54">
        <f t="shared" si="0"/>
        <v>1</v>
      </c>
      <c r="G33" s="64"/>
      <c r="H33" s="15"/>
    </row>
    <row r="34" spans="1:8" ht="30" x14ac:dyDescent="0.2">
      <c r="A34" s="13">
        <v>32</v>
      </c>
      <c r="B34" s="14">
        <v>3</v>
      </c>
      <c r="C34" s="31" t="s">
        <v>53</v>
      </c>
      <c r="D34" s="28" t="s">
        <v>86</v>
      </c>
      <c r="E34" s="54" t="s">
        <v>36</v>
      </c>
      <c r="F34" s="54">
        <f t="shared" si="0"/>
        <v>1</v>
      </c>
      <c r="G34" s="64"/>
      <c r="H34" s="15"/>
    </row>
    <row r="35" spans="1:8" ht="15" x14ac:dyDescent="0.2">
      <c r="A35" s="13">
        <v>33</v>
      </c>
      <c r="B35" s="17">
        <v>3</v>
      </c>
      <c r="C35" s="32"/>
      <c r="D35" s="33"/>
      <c r="E35" s="39"/>
      <c r="F35" s="38" t="str">
        <f t="shared" si="0"/>
        <v/>
      </c>
      <c r="G35" s="65"/>
      <c r="H35" s="18"/>
    </row>
    <row r="36" spans="1:8" ht="44.25" customHeight="1" x14ac:dyDescent="0.2">
      <c r="A36" s="13">
        <v>29</v>
      </c>
      <c r="B36" s="11">
        <v>4</v>
      </c>
      <c r="C36" s="29"/>
      <c r="D36" s="30"/>
      <c r="E36" s="37"/>
      <c r="F36" s="37" t="str">
        <f t="shared" si="0"/>
        <v/>
      </c>
      <c r="G36" s="63">
        <f>SUM(F36:F39)</f>
        <v>0</v>
      </c>
      <c r="H36" s="12" t="str">
        <f xml:space="preserve"> IF(G36&lt;10,Instructions!B7,Instructions!B8)</f>
        <v>Use the planned debugging time in the iteration.</v>
      </c>
    </row>
    <row r="37" spans="1:8" ht="15" x14ac:dyDescent="0.2">
      <c r="A37" s="13">
        <v>30</v>
      </c>
      <c r="B37" s="14">
        <v>4</v>
      </c>
      <c r="C37" s="31"/>
      <c r="D37" s="28"/>
      <c r="E37" s="38"/>
      <c r="F37" s="38" t="str">
        <f t="shared" si="0"/>
        <v/>
      </c>
      <c r="G37" s="64"/>
      <c r="H37" s="15"/>
    </row>
    <row r="38" spans="1:8" ht="15" x14ac:dyDescent="0.2">
      <c r="A38" s="13">
        <v>31</v>
      </c>
      <c r="B38" s="14">
        <v>4</v>
      </c>
      <c r="C38" s="31"/>
      <c r="D38" s="28"/>
      <c r="E38" s="38"/>
      <c r="F38" s="38" t="str">
        <f t="shared" si="0"/>
        <v/>
      </c>
      <c r="G38" s="64"/>
      <c r="H38" s="15"/>
    </row>
    <row r="39" spans="1:8" ht="15" x14ac:dyDescent="0.2">
      <c r="A39" s="13">
        <v>32</v>
      </c>
      <c r="B39" s="17">
        <v>4</v>
      </c>
      <c r="C39" s="32"/>
      <c r="D39" s="33"/>
      <c r="E39" s="39"/>
      <c r="F39" s="38" t="str">
        <f t="shared" si="0"/>
        <v/>
      </c>
      <c r="G39" s="65"/>
      <c r="H39" s="18"/>
    </row>
    <row r="40" spans="1:8" ht="44.25" customHeight="1" x14ac:dyDescent="0.2">
      <c r="A40" s="13">
        <v>33</v>
      </c>
      <c r="B40" s="11">
        <v>5</v>
      </c>
      <c r="C40" s="29"/>
      <c r="D40" s="30"/>
      <c r="E40" s="37"/>
      <c r="F40" s="37" t="str">
        <f t="shared" si="0"/>
        <v/>
      </c>
      <c r="G40" s="63">
        <f>SUM(F40:F43)</f>
        <v>0</v>
      </c>
      <c r="H40" s="12" t="str">
        <f xml:space="preserve"> IF(G40&lt;10,Instructions!B7,Instructions!B8)</f>
        <v>Use the planned debugging time in the iteration.</v>
      </c>
    </row>
    <row r="41" spans="1:8" ht="15" x14ac:dyDescent="0.2">
      <c r="A41" s="13">
        <v>34</v>
      </c>
      <c r="B41" s="14">
        <v>5</v>
      </c>
      <c r="C41" s="31"/>
      <c r="D41" s="28"/>
      <c r="E41" s="38"/>
      <c r="F41" s="38" t="str">
        <f t="shared" si="0"/>
        <v/>
      </c>
      <c r="G41" s="64"/>
      <c r="H41" s="15"/>
    </row>
    <row r="42" spans="1:8" ht="15" x14ac:dyDescent="0.2">
      <c r="A42" s="13">
        <v>35</v>
      </c>
      <c r="B42" s="14">
        <v>5</v>
      </c>
      <c r="C42" s="31"/>
      <c r="D42" s="28"/>
      <c r="E42" s="38"/>
      <c r="F42" s="38" t="str">
        <f t="shared" si="0"/>
        <v/>
      </c>
      <c r="G42" s="64"/>
      <c r="H42" s="15"/>
    </row>
    <row r="43" spans="1:8" ht="15" x14ac:dyDescent="0.2">
      <c r="A43" s="13">
        <v>36</v>
      </c>
      <c r="B43" s="17">
        <v>5</v>
      </c>
      <c r="C43" s="32"/>
      <c r="D43" s="33"/>
      <c r="E43" s="39"/>
      <c r="F43" s="38" t="str">
        <f t="shared" si="0"/>
        <v/>
      </c>
      <c r="G43" s="65"/>
      <c r="H43" s="18"/>
    </row>
    <row r="44" spans="1:8" ht="15" x14ac:dyDescent="0.2">
      <c r="A44" s="13">
        <v>37</v>
      </c>
      <c r="B44" s="8"/>
      <c r="C44" s="9"/>
      <c r="D44" s="9"/>
      <c r="E44" s="8"/>
      <c r="F44" s="37"/>
      <c r="G44" s="8"/>
      <c r="H44" s="8"/>
    </row>
    <row r="45" spans="1:8" ht="15" x14ac:dyDescent="0.2">
      <c r="A45" s="13">
        <v>38</v>
      </c>
      <c r="B45" s="8"/>
      <c r="C45" s="9"/>
      <c r="D45" s="9"/>
      <c r="E45" s="8"/>
      <c r="F45" s="8"/>
      <c r="G45" s="8"/>
      <c r="H45" s="8"/>
    </row>
    <row r="46" spans="1:8" ht="15" x14ac:dyDescent="0.2">
      <c r="A46" s="13">
        <v>39</v>
      </c>
      <c r="B46" s="7"/>
      <c r="C46" s="9"/>
      <c r="D46" s="9"/>
      <c r="E46" s="8"/>
      <c r="F46" s="8" t="str">
        <f t="shared" si="0"/>
        <v/>
      </c>
      <c r="G46" s="8"/>
      <c r="H46" s="8"/>
    </row>
    <row r="47" spans="1:8" ht="15" x14ac:dyDescent="0.2">
      <c r="A47" s="13">
        <v>40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41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42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43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44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45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46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47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48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49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50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51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52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53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54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55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56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57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58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59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60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61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62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63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64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65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66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67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68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69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70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71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72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73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74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75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76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77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78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79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80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81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82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83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84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85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86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87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88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89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90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91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92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93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94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95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96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97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98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99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100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101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102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103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104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105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106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107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108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109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110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111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112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113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114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115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116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117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118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119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120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121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122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123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124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125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126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127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128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129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130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131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132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133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134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135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136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137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138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139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140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141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142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143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144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145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146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147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148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149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150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151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152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153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13">
        <v>154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13">
        <v>155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13">
        <v>156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13">
        <v>157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13">
        <v>158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13">
        <v>159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13">
        <v>160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13">
        <v>161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13">
        <v>162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13">
        <v>163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13">
        <v>164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13">
        <v>165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13">
        <v>166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13">
        <v>167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13">
        <v>168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13">
        <v>169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13">
        <v>170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13">
        <v>171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13">
        <v>172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13">
        <v>173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13">
        <v>174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13">
        <v>175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13">
        <v>176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13">
        <v>177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13">
        <v>178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8">
        <v>168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169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170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171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172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173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174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175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176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177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178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179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180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181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182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183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184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185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186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187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188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189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190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191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8">
        <v>192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8">
        <v>193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" x14ac:dyDescent="0.2">
      <c r="A212" s="8">
        <v>194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5" x14ac:dyDescent="0.2">
      <c r="A213" s="8">
        <v>195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5" x14ac:dyDescent="0.2">
      <c r="A214" s="8">
        <v>196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5" x14ac:dyDescent="0.2">
      <c r="A215" s="8">
        <v>197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5" x14ac:dyDescent="0.2">
      <c r="A216" s="8">
        <v>198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.75" customHeight="1" x14ac:dyDescent="0.2">
      <c r="A217" s="7"/>
      <c r="B217" s="7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  <row r="1012" spans="1:2" ht="15.75" customHeight="1" x14ac:dyDescent="0.2">
      <c r="A1012" s="7"/>
      <c r="B1012" s="7"/>
    </row>
    <row r="1013" spans="1:2" ht="15.75" customHeight="1" x14ac:dyDescent="0.2">
      <c r="A1013" s="7"/>
      <c r="B1013" s="7"/>
    </row>
    <row r="1014" spans="1:2" ht="15.75" customHeight="1" x14ac:dyDescent="0.2">
      <c r="A1014" s="7"/>
      <c r="B1014" s="7"/>
    </row>
    <row r="1015" spans="1:2" ht="15.75" customHeight="1" x14ac:dyDescent="0.2">
      <c r="A1015" s="7"/>
      <c r="B1015" s="7"/>
    </row>
    <row r="1016" spans="1:2" ht="15.75" customHeight="1" x14ac:dyDescent="0.2">
      <c r="A1016" s="7"/>
      <c r="B1016" s="7"/>
    </row>
  </sheetData>
  <mergeCells count="6">
    <mergeCell ref="A1:H1"/>
    <mergeCell ref="G40:G43"/>
    <mergeCell ref="G36:G39"/>
    <mergeCell ref="G26:G35"/>
    <mergeCell ref="G3:G8"/>
    <mergeCell ref="G9:G25"/>
  </mergeCells>
  <conditionalFormatting sqref="H44:H1048576 H1:H15 H18:H39">
    <cfRule type="containsText" dxfId="2" priority="3" operator="containsText" text="Stop current Development">
      <formula>NOT(ISERROR(SEARCH("Stop current Development",H1)))</formula>
    </cfRule>
  </conditionalFormatting>
  <conditionalFormatting sqref="H40:H43">
    <cfRule type="containsText" dxfId="1" priority="2" operator="containsText" text="Stop current Development">
      <formula>NOT(ISERROR(SEARCH("Stop current Development",H40)))</formula>
    </cfRule>
  </conditionalFormatting>
  <conditionalFormatting sqref="H16:H17">
    <cfRule type="containsText" dxfId="0" priority="1" operator="containsText" text="Stop current Development">
      <formula>NOT(ISERROR(SEARCH("Stop current Development",H16)))</formula>
    </cfRule>
  </conditionalFormatting>
  <dataValidations count="1">
    <dataValidation type="list" allowBlank="1" sqref="E46:E216 E3:E43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Admin</cp:lastModifiedBy>
  <cp:revision/>
  <dcterms:created xsi:type="dcterms:W3CDTF">2019-09-30T11:25:20Z</dcterms:created>
  <dcterms:modified xsi:type="dcterms:W3CDTF">2019-10-26T15:05:31Z</dcterms:modified>
  <cp:category/>
  <cp:contentStatus/>
</cp:coreProperties>
</file>