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Master UCM\TFM\"/>
    </mc:Choice>
  </mc:AlternateContent>
  <xr:revisionPtr revIDLastSave="0" documentId="13_ncr:1_{F2DD3148-2178-4A08-BEF5-1DBA3A30AE3A}" xr6:coauthVersionLast="47" xr6:coauthVersionMax="47" xr10:uidLastSave="{00000000-0000-0000-0000-000000000000}"/>
  <bookViews>
    <workbookView xWindow="21630" yWindow="2610" windowWidth="14265" windowHeight="11385" activeTab="4" xr2:uid="{BE52AD12-BF99-4BA0-923E-20E2B6DA4B38}"/>
  </bookViews>
  <sheets>
    <sheet name="CHI" sheetId="1" r:id="rId1"/>
    <sheet name="KPICHI" sheetId="24" r:id="rId2"/>
    <sheet name="LIB" sheetId="13" r:id="rId3"/>
    <sheet name="KPI_LIB" sheetId="20" r:id="rId4"/>
    <sheet name="CHI_LIB" sheetId="18" r:id="rId5"/>
    <sheet name="KPI_CHI_LIB" sheetId="25" r:id="rId6"/>
    <sheet name="BOOK" sheetId="11" r:id="rId7"/>
    <sheet name="intent_ids" sheetId="9" r:id="rId8"/>
    <sheet name="OUT" sheetId="12" r:id="rId9"/>
  </sheets>
  <definedNames>
    <definedName name="_xlnm._FilterDatabase" localSheetId="0" hidden="1">CHI!$B$1:$L$67</definedName>
  </definedNames>
  <calcPr calcId="191029"/>
  <pivotCaches>
    <pivotCache cacheId="77" r:id="rId10"/>
    <pivotCache cacheId="95" r:id="rId11"/>
    <pivotCache cacheId="10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5" l="1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G111" i="18"/>
  <c r="G110" i="18"/>
  <c r="G109" i="18"/>
  <c r="G108" i="18"/>
  <c r="G107" i="18"/>
  <c r="G106" i="18"/>
  <c r="G105" i="18"/>
  <c r="G104" i="18"/>
  <c r="G103" i="18"/>
  <c r="G102" i="18"/>
  <c r="G101" i="18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E15" i="24"/>
  <c r="E14" i="24"/>
  <c r="E13" i="24"/>
  <c r="E12" i="24"/>
  <c r="E11" i="24"/>
  <c r="E10" i="24"/>
  <c r="E9" i="24"/>
  <c r="E8" i="24"/>
  <c r="E7" i="24"/>
  <c r="E6" i="24"/>
  <c r="E5" i="24"/>
  <c r="K11" i="20" l="1"/>
  <c r="A12" i="20" s="1"/>
  <c r="K185" i="18"/>
  <c r="G185" i="18"/>
  <c r="L185" i="18" s="1"/>
  <c r="K184" i="18"/>
  <c r="G184" i="18"/>
  <c r="K183" i="18"/>
  <c r="G183" i="18"/>
  <c r="K182" i="18"/>
  <c r="G182" i="18"/>
  <c r="K181" i="18"/>
  <c r="L181" i="18" s="1"/>
  <c r="G181" i="18"/>
  <c r="K180" i="18"/>
  <c r="L180" i="18" s="1"/>
  <c r="G180" i="18"/>
  <c r="K179" i="18"/>
  <c r="G179" i="18"/>
  <c r="K178" i="18"/>
  <c r="L178" i="18" s="1"/>
  <c r="G178" i="18"/>
  <c r="K177" i="18"/>
  <c r="L177" i="18" s="1"/>
  <c r="G177" i="18"/>
  <c r="K176" i="18"/>
  <c r="G176" i="18"/>
  <c r="K175" i="18"/>
  <c r="G175" i="18"/>
  <c r="K174" i="18"/>
  <c r="G174" i="18"/>
  <c r="K173" i="18"/>
  <c r="L173" i="18" s="1"/>
  <c r="G173" i="18"/>
  <c r="K172" i="18"/>
  <c r="G172" i="18"/>
  <c r="K171" i="18"/>
  <c r="L171" i="18" s="1"/>
  <c r="G171" i="18"/>
  <c r="K170" i="18"/>
  <c r="G170" i="18"/>
  <c r="L169" i="18"/>
  <c r="K169" i="18"/>
  <c r="G169" i="18"/>
  <c r="K168" i="18"/>
  <c r="G168" i="18"/>
  <c r="K167" i="18"/>
  <c r="G167" i="18"/>
  <c r="K166" i="18"/>
  <c r="G166" i="18"/>
  <c r="K165" i="18"/>
  <c r="L165" i="18" s="1"/>
  <c r="G165" i="18"/>
  <c r="K164" i="18"/>
  <c r="L164" i="18" s="1"/>
  <c r="G164" i="18"/>
  <c r="K163" i="18"/>
  <c r="G163" i="18"/>
  <c r="K162" i="18"/>
  <c r="L162" i="18" s="1"/>
  <c r="G162" i="18"/>
  <c r="K161" i="18"/>
  <c r="L161" i="18" s="1"/>
  <c r="G161" i="18"/>
  <c r="K160" i="18"/>
  <c r="G160" i="18"/>
  <c r="K159" i="18"/>
  <c r="G159" i="18"/>
  <c r="K158" i="18"/>
  <c r="G158" i="18"/>
  <c r="K157" i="18"/>
  <c r="L157" i="18" s="1"/>
  <c r="G157" i="18"/>
  <c r="K156" i="18"/>
  <c r="G156" i="18"/>
  <c r="K155" i="18"/>
  <c r="L155" i="18" s="1"/>
  <c r="G155" i="18"/>
  <c r="K154" i="18"/>
  <c r="G154" i="18"/>
  <c r="L153" i="18"/>
  <c r="K153" i="18"/>
  <c r="G153" i="18"/>
  <c r="K152" i="18"/>
  <c r="G152" i="18"/>
  <c r="K151" i="18"/>
  <c r="G151" i="18"/>
  <c r="K150" i="18"/>
  <c r="G150" i="18"/>
  <c r="K149" i="18"/>
  <c r="L149" i="18" s="1"/>
  <c r="G149" i="18"/>
  <c r="K148" i="18"/>
  <c r="L148" i="18" s="1"/>
  <c r="G148" i="18"/>
  <c r="K147" i="18"/>
  <c r="G147" i="18"/>
  <c r="K146" i="18"/>
  <c r="L146" i="18" s="1"/>
  <c r="G146" i="18"/>
  <c r="K145" i="18"/>
  <c r="L145" i="18" s="1"/>
  <c r="G145" i="18"/>
  <c r="K144" i="18"/>
  <c r="G144" i="18"/>
  <c r="K143" i="18"/>
  <c r="G143" i="18"/>
  <c r="K142" i="18"/>
  <c r="G142" i="18"/>
  <c r="K141" i="18"/>
  <c r="L141" i="18" s="1"/>
  <c r="G141" i="18"/>
  <c r="K140" i="18"/>
  <c r="G140" i="18"/>
  <c r="K139" i="18"/>
  <c r="L139" i="18" s="1"/>
  <c r="G139" i="18"/>
  <c r="K138" i="18"/>
  <c r="G138" i="18"/>
  <c r="L137" i="18"/>
  <c r="K137" i="18"/>
  <c r="G137" i="18"/>
  <c r="K136" i="18"/>
  <c r="G136" i="18"/>
  <c r="K135" i="18"/>
  <c r="G135" i="18"/>
  <c r="K134" i="18"/>
  <c r="G134" i="18"/>
  <c r="K133" i="18"/>
  <c r="L133" i="18" s="1"/>
  <c r="G133" i="18"/>
  <c r="K132" i="18"/>
  <c r="L132" i="18" s="1"/>
  <c r="G132" i="18"/>
  <c r="K131" i="18"/>
  <c r="G131" i="18"/>
  <c r="K130" i="18"/>
  <c r="L130" i="18" s="1"/>
  <c r="G130" i="18"/>
  <c r="K129" i="18"/>
  <c r="L129" i="18" s="1"/>
  <c r="G129" i="18"/>
  <c r="K128" i="18"/>
  <c r="G128" i="18"/>
  <c r="K127" i="18"/>
  <c r="G127" i="18"/>
  <c r="K126" i="18"/>
  <c r="G126" i="18"/>
  <c r="K125" i="18"/>
  <c r="L125" i="18" s="1"/>
  <c r="G125" i="18"/>
  <c r="K124" i="18"/>
  <c r="G124" i="18"/>
  <c r="K123" i="18"/>
  <c r="L123" i="18" s="1"/>
  <c r="G123" i="18"/>
  <c r="K122" i="18"/>
  <c r="G122" i="18"/>
  <c r="L121" i="18"/>
  <c r="K121" i="18"/>
  <c r="G121" i="18"/>
  <c r="K120" i="18"/>
  <c r="G120" i="18"/>
  <c r="K119" i="18"/>
  <c r="G119" i="18"/>
  <c r="K118" i="18"/>
  <c r="G118" i="18"/>
  <c r="K117" i="18"/>
  <c r="L117" i="18" s="1"/>
  <c r="G117" i="18"/>
  <c r="K116" i="18"/>
  <c r="L116" i="18" s="1"/>
  <c r="G116" i="18"/>
  <c r="K115" i="18"/>
  <c r="G115" i="18"/>
  <c r="K114" i="18"/>
  <c r="L114" i="18" s="1"/>
  <c r="G114" i="18"/>
  <c r="K113" i="18"/>
  <c r="L113" i="18" s="1"/>
  <c r="G113" i="18"/>
  <c r="K112" i="18"/>
  <c r="G112" i="18"/>
  <c r="K10" i="20"/>
  <c r="K9" i="20"/>
  <c r="K8" i="20"/>
  <c r="K7" i="20"/>
  <c r="K6" i="20"/>
  <c r="K5" i="20"/>
  <c r="E6" i="20"/>
  <c r="E5" i="20"/>
  <c r="E7" i="20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K32" i="13"/>
  <c r="G32" i="13"/>
  <c r="K31" i="13"/>
  <c r="G31" i="13"/>
  <c r="K30" i="13"/>
  <c r="G30" i="13"/>
  <c r="K29" i="13"/>
  <c r="G29" i="13"/>
  <c r="K28" i="13"/>
  <c r="G28" i="13"/>
  <c r="K27" i="13"/>
  <c r="G27" i="13"/>
  <c r="K26" i="13"/>
  <c r="G26" i="13"/>
  <c r="K25" i="13"/>
  <c r="G25" i="13"/>
  <c r="K24" i="13"/>
  <c r="G24" i="13"/>
  <c r="K23" i="13"/>
  <c r="G23" i="13"/>
  <c r="K22" i="13"/>
  <c r="G22" i="13"/>
  <c r="K75" i="13"/>
  <c r="G75" i="13"/>
  <c r="K74" i="13"/>
  <c r="G74" i="13"/>
  <c r="K73" i="13"/>
  <c r="G73" i="13"/>
  <c r="K72" i="13"/>
  <c r="G72" i="13"/>
  <c r="K71" i="13"/>
  <c r="G71" i="13"/>
  <c r="K70" i="13"/>
  <c r="G70" i="13"/>
  <c r="K69" i="13"/>
  <c r="G69" i="13"/>
  <c r="K68" i="13"/>
  <c r="G68" i="13"/>
  <c r="K67" i="13"/>
  <c r="G67" i="13"/>
  <c r="K66" i="13"/>
  <c r="G66" i="13"/>
  <c r="K65" i="13"/>
  <c r="G65" i="13"/>
  <c r="K43" i="13"/>
  <c r="G43" i="13"/>
  <c r="K42" i="13"/>
  <c r="G42" i="13"/>
  <c r="K41" i="13"/>
  <c r="G41" i="13"/>
  <c r="K40" i="13"/>
  <c r="G40" i="13"/>
  <c r="K39" i="13"/>
  <c r="G39" i="13"/>
  <c r="K38" i="13"/>
  <c r="G38" i="13"/>
  <c r="K37" i="13"/>
  <c r="G37" i="13"/>
  <c r="K36" i="13"/>
  <c r="G36" i="13"/>
  <c r="K35" i="13"/>
  <c r="G35" i="13"/>
  <c r="K34" i="13"/>
  <c r="G34" i="13"/>
  <c r="K33" i="13"/>
  <c r="G33" i="13"/>
  <c r="K64" i="13"/>
  <c r="G64" i="13"/>
  <c r="K63" i="13"/>
  <c r="G63" i="13"/>
  <c r="K62" i="13"/>
  <c r="G62" i="13"/>
  <c r="K61" i="13"/>
  <c r="G61" i="13"/>
  <c r="K60" i="13"/>
  <c r="G60" i="13"/>
  <c r="K59" i="13"/>
  <c r="G59" i="13"/>
  <c r="K58" i="13"/>
  <c r="G58" i="13"/>
  <c r="K57" i="13"/>
  <c r="G57" i="13"/>
  <c r="K56" i="13"/>
  <c r="G56" i="13"/>
  <c r="K55" i="13"/>
  <c r="G55" i="13"/>
  <c r="L120" i="18" l="1"/>
  <c r="L127" i="18"/>
  <c r="L136" i="18"/>
  <c r="L143" i="18"/>
  <c r="L152" i="18"/>
  <c r="L159" i="18"/>
  <c r="L166" i="18"/>
  <c r="L175" i="18"/>
  <c r="L182" i="18"/>
  <c r="L115" i="18"/>
  <c r="L124" i="18"/>
  <c r="L131" i="18"/>
  <c r="L138" i="18"/>
  <c r="L140" i="18"/>
  <c r="L147" i="18"/>
  <c r="L154" i="18"/>
  <c r="L156" i="18"/>
  <c r="L163" i="18"/>
  <c r="L170" i="18"/>
  <c r="L172" i="18"/>
  <c r="L179" i="18"/>
  <c r="L118" i="18"/>
  <c r="L134" i="18"/>
  <c r="L150" i="18"/>
  <c r="L168" i="18"/>
  <c r="L184" i="18"/>
  <c r="L122" i="18"/>
  <c r="L112" i="18"/>
  <c r="L119" i="18"/>
  <c r="L126" i="18"/>
  <c r="L128" i="18"/>
  <c r="L135" i="18"/>
  <c r="L142" i="18"/>
  <c r="L144" i="18"/>
  <c r="L151" i="18"/>
  <c r="L158" i="18"/>
  <c r="L160" i="18"/>
  <c r="L167" i="18"/>
  <c r="L174" i="18"/>
  <c r="L176" i="18"/>
  <c r="L183" i="18"/>
  <c r="L58" i="13"/>
  <c r="L60" i="13"/>
  <c r="L27" i="13"/>
  <c r="L29" i="13"/>
  <c r="L31" i="13"/>
  <c r="L64" i="13"/>
  <c r="L36" i="13"/>
  <c r="L40" i="13"/>
  <c r="L65" i="13"/>
  <c r="L69" i="13"/>
  <c r="L73" i="13"/>
  <c r="L23" i="13"/>
  <c r="L56" i="13"/>
  <c r="L37" i="13"/>
  <c r="L39" i="13"/>
  <c r="L22" i="13"/>
  <c r="L67" i="13"/>
  <c r="L74" i="13"/>
  <c r="L62" i="13"/>
  <c r="L41" i="13"/>
  <c r="L24" i="13"/>
  <c r="L55" i="13"/>
  <c r="L66" i="13"/>
  <c r="L34" i="13"/>
  <c r="L43" i="13"/>
  <c r="L71" i="13"/>
  <c r="L26" i="13"/>
  <c r="L38" i="13"/>
  <c r="L68" i="13"/>
  <c r="L75" i="13"/>
  <c r="L28" i="13"/>
  <c r="L30" i="13"/>
  <c r="L33" i="13"/>
  <c r="L35" i="13"/>
  <c r="L42" i="13"/>
  <c r="L70" i="13"/>
  <c r="L72" i="13"/>
  <c r="L25" i="13"/>
  <c r="L32" i="13"/>
  <c r="L57" i="13"/>
  <c r="L59" i="13"/>
  <c r="L61" i="13"/>
  <c r="L63" i="13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K56" i="18"/>
  <c r="G56" i="18"/>
  <c r="K55" i="18"/>
  <c r="L55" i="18" s="1"/>
  <c r="G55" i="18"/>
  <c r="K54" i="18"/>
  <c r="G54" i="18"/>
  <c r="K53" i="18"/>
  <c r="G53" i="18"/>
  <c r="K52" i="18"/>
  <c r="G52" i="18"/>
  <c r="K51" i="18"/>
  <c r="L51" i="18" s="1"/>
  <c r="G51" i="18"/>
  <c r="K50" i="18"/>
  <c r="G50" i="18"/>
  <c r="K49" i="18"/>
  <c r="L49" i="18" s="1"/>
  <c r="G49" i="18"/>
  <c r="K48" i="18"/>
  <c r="G48" i="18"/>
  <c r="L47" i="18"/>
  <c r="K47" i="18"/>
  <c r="G47" i="18"/>
  <c r="K46" i="18"/>
  <c r="G46" i="18"/>
  <c r="K45" i="18"/>
  <c r="G45" i="18"/>
  <c r="K44" i="18"/>
  <c r="G44" i="18"/>
  <c r="K43" i="18"/>
  <c r="G43" i="18"/>
  <c r="L43" i="18" s="1"/>
  <c r="K42" i="18"/>
  <c r="G42" i="18"/>
  <c r="K41" i="18"/>
  <c r="G41" i="18"/>
  <c r="K40" i="18"/>
  <c r="G40" i="18"/>
  <c r="K39" i="18"/>
  <c r="G39" i="18"/>
  <c r="K38" i="18"/>
  <c r="G38" i="18"/>
  <c r="K37" i="18"/>
  <c r="G37" i="18"/>
  <c r="K36" i="18"/>
  <c r="G36" i="18"/>
  <c r="K35" i="18"/>
  <c r="G35" i="18"/>
  <c r="K34" i="18"/>
  <c r="G34" i="18"/>
  <c r="K33" i="18"/>
  <c r="G33" i="18"/>
  <c r="K32" i="18"/>
  <c r="G32" i="18"/>
  <c r="K31" i="18"/>
  <c r="L31" i="18" s="1"/>
  <c r="G31" i="18"/>
  <c r="K30" i="18"/>
  <c r="G30" i="18"/>
  <c r="K29" i="18"/>
  <c r="G29" i="18"/>
  <c r="K28" i="18"/>
  <c r="G28" i="18"/>
  <c r="K27" i="18"/>
  <c r="G27" i="18"/>
  <c r="L27" i="18" s="1"/>
  <c r="K26" i="18"/>
  <c r="L26" i="18" s="1"/>
  <c r="G26" i="18"/>
  <c r="K25" i="18"/>
  <c r="G25" i="18"/>
  <c r="K24" i="18"/>
  <c r="L24" i="18" s="1"/>
  <c r="G24" i="18"/>
  <c r="G23" i="18"/>
  <c r="G22" i="18"/>
  <c r="G21" i="18"/>
  <c r="G20" i="18"/>
  <c r="G19" i="18"/>
  <c r="G18" i="18"/>
  <c r="G17" i="18"/>
  <c r="G16" i="18"/>
  <c r="G15" i="18"/>
  <c r="G14" i="18"/>
  <c r="G13" i="18"/>
  <c r="K12" i="18"/>
  <c r="G12" i="18"/>
  <c r="K11" i="18"/>
  <c r="G11" i="18"/>
  <c r="K10" i="18"/>
  <c r="G10" i="18"/>
  <c r="K9" i="18"/>
  <c r="G9" i="18"/>
  <c r="K8" i="18"/>
  <c r="G8" i="18"/>
  <c r="K7" i="18"/>
  <c r="G7" i="18"/>
  <c r="K6" i="18"/>
  <c r="G6" i="18"/>
  <c r="K5" i="18"/>
  <c r="L5" i="18" s="1"/>
  <c r="G5" i="18"/>
  <c r="K4" i="18"/>
  <c r="G4" i="18"/>
  <c r="K3" i="18"/>
  <c r="G3" i="18"/>
  <c r="K2" i="18"/>
  <c r="G2" i="18"/>
  <c r="K54" i="13"/>
  <c r="G54" i="13"/>
  <c r="K53" i="13"/>
  <c r="G53" i="13"/>
  <c r="K52" i="13"/>
  <c r="G52" i="13"/>
  <c r="K51" i="13"/>
  <c r="G51" i="13"/>
  <c r="K50" i="13"/>
  <c r="G50" i="13"/>
  <c r="K49" i="13"/>
  <c r="G49" i="13"/>
  <c r="K48" i="13"/>
  <c r="G48" i="13"/>
  <c r="K47" i="13"/>
  <c r="G47" i="13"/>
  <c r="K46" i="13"/>
  <c r="G46" i="13"/>
  <c r="K45" i="13"/>
  <c r="G45" i="13"/>
  <c r="K44" i="13"/>
  <c r="G44" i="13"/>
  <c r="K21" i="13"/>
  <c r="G21" i="13"/>
  <c r="K20" i="13"/>
  <c r="G20" i="13"/>
  <c r="K19" i="13"/>
  <c r="G19" i="13"/>
  <c r="K18" i="13"/>
  <c r="G18" i="13"/>
  <c r="K17" i="13"/>
  <c r="G17" i="13"/>
  <c r="K16" i="13"/>
  <c r="G16" i="13"/>
  <c r="L16" i="13" s="1"/>
  <c r="K15" i="13"/>
  <c r="G15" i="13"/>
  <c r="K14" i="13"/>
  <c r="G14" i="13"/>
  <c r="K13" i="13"/>
  <c r="G13" i="13"/>
  <c r="K12" i="13"/>
  <c r="G12" i="13"/>
  <c r="K11" i="13"/>
  <c r="G11" i="13"/>
  <c r="K10" i="13"/>
  <c r="G10" i="13"/>
  <c r="K9" i="13"/>
  <c r="G9" i="13"/>
  <c r="K8" i="13"/>
  <c r="G8" i="13"/>
  <c r="K7" i="13"/>
  <c r="G7" i="13"/>
  <c r="K6" i="13"/>
  <c r="G6" i="13"/>
  <c r="K5" i="13"/>
  <c r="G5" i="13"/>
  <c r="K4" i="13"/>
  <c r="G4" i="13"/>
  <c r="K3" i="13"/>
  <c r="G3" i="13"/>
  <c r="K2" i="13"/>
  <c r="G2" i="13"/>
  <c r="K66" i="12"/>
  <c r="L66" i="12" s="1"/>
  <c r="G66" i="12"/>
  <c r="L65" i="12"/>
  <c r="K65" i="12"/>
  <c r="G65" i="12"/>
  <c r="K64" i="12"/>
  <c r="L64" i="12" s="1"/>
  <c r="G64" i="12"/>
  <c r="K63" i="12"/>
  <c r="L63" i="12" s="1"/>
  <c r="G63" i="12"/>
  <c r="K62" i="12"/>
  <c r="L62" i="12" s="1"/>
  <c r="G62" i="12"/>
  <c r="L61" i="12"/>
  <c r="K61" i="12"/>
  <c r="G61" i="12"/>
  <c r="K60" i="12"/>
  <c r="L60" i="12" s="1"/>
  <c r="G60" i="12"/>
  <c r="K59" i="12"/>
  <c r="L59" i="12" s="1"/>
  <c r="G59" i="12"/>
  <c r="K58" i="12"/>
  <c r="L58" i="12" s="1"/>
  <c r="G58" i="12"/>
  <c r="L57" i="12"/>
  <c r="K57" i="12"/>
  <c r="G57" i="12"/>
  <c r="K56" i="12"/>
  <c r="L56" i="12" s="1"/>
  <c r="G56" i="12"/>
  <c r="K55" i="12"/>
  <c r="L55" i="12" s="1"/>
  <c r="G55" i="12"/>
  <c r="K54" i="12"/>
  <c r="L54" i="12" s="1"/>
  <c r="G54" i="12"/>
  <c r="L53" i="12"/>
  <c r="K53" i="12"/>
  <c r="G53" i="12"/>
  <c r="K52" i="12"/>
  <c r="L52" i="12" s="1"/>
  <c r="G52" i="12"/>
  <c r="K51" i="12"/>
  <c r="L51" i="12" s="1"/>
  <c r="G51" i="12"/>
  <c r="K50" i="12"/>
  <c r="L50" i="12" s="1"/>
  <c r="G50" i="12"/>
  <c r="L49" i="12"/>
  <c r="K49" i="12"/>
  <c r="G49" i="12"/>
  <c r="K48" i="12"/>
  <c r="L48" i="12" s="1"/>
  <c r="G48" i="12"/>
  <c r="K47" i="12"/>
  <c r="L47" i="12" s="1"/>
  <c r="G47" i="12"/>
  <c r="K46" i="12"/>
  <c r="L46" i="12" s="1"/>
  <c r="G46" i="12"/>
  <c r="L45" i="12"/>
  <c r="K45" i="12"/>
  <c r="G45" i="12"/>
  <c r="K44" i="12"/>
  <c r="L44" i="12" s="1"/>
  <c r="G44" i="12"/>
  <c r="K43" i="12"/>
  <c r="L43" i="12" s="1"/>
  <c r="G43" i="12"/>
  <c r="K42" i="12"/>
  <c r="L42" i="12" s="1"/>
  <c r="G42" i="12"/>
  <c r="L41" i="12"/>
  <c r="K41" i="12"/>
  <c r="G41" i="12"/>
  <c r="K40" i="12"/>
  <c r="L40" i="12" s="1"/>
  <c r="G40" i="12"/>
  <c r="K39" i="12"/>
  <c r="L39" i="12" s="1"/>
  <c r="G39" i="12"/>
  <c r="K38" i="12"/>
  <c r="L38" i="12" s="1"/>
  <c r="G38" i="12"/>
  <c r="L37" i="12"/>
  <c r="K37" i="12"/>
  <c r="G37" i="12"/>
  <c r="K36" i="12"/>
  <c r="L36" i="12" s="1"/>
  <c r="G36" i="12"/>
  <c r="K35" i="12"/>
  <c r="L35" i="12" s="1"/>
  <c r="G35" i="12"/>
  <c r="K34" i="12"/>
  <c r="L34" i="12" s="1"/>
  <c r="G34" i="12"/>
  <c r="L33" i="12"/>
  <c r="K33" i="12"/>
  <c r="G33" i="12"/>
  <c r="K32" i="12"/>
  <c r="L32" i="12" s="1"/>
  <c r="G32" i="12"/>
  <c r="K31" i="12"/>
  <c r="L31" i="12" s="1"/>
  <c r="G31" i="12"/>
  <c r="K30" i="12"/>
  <c r="L30" i="12" s="1"/>
  <c r="G30" i="12"/>
  <c r="L29" i="12"/>
  <c r="K29" i="12"/>
  <c r="G29" i="12"/>
  <c r="K28" i="12"/>
  <c r="L28" i="12" s="1"/>
  <c r="G28" i="12"/>
  <c r="K27" i="12"/>
  <c r="L27" i="12" s="1"/>
  <c r="G27" i="12"/>
  <c r="K26" i="12"/>
  <c r="L26" i="12" s="1"/>
  <c r="G26" i="12"/>
  <c r="L25" i="12"/>
  <c r="K25" i="12"/>
  <c r="G25" i="12"/>
  <c r="K24" i="12"/>
  <c r="L24" i="12" s="1"/>
  <c r="G24" i="12"/>
  <c r="K23" i="12"/>
  <c r="L23" i="12" s="1"/>
  <c r="G23" i="12"/>
  <c r="K22" i="12"/>
  <c r="L22" i="12" s="1"/>
  <c r="G22" i="12"/>
  <c r="L21" i="12"/>
  <c r="K21" i="12"/>
  <c r="G21" i="12"/>
  <c r="K20" i="12"/>
  <c r="L20" i="12" s="1"/>
  <c r="G20" i="12"/>
  <c r="K19" i="12"/>
  <c r="L19" i="12" s="1"/>
  <c r="G19" i="12"/>
  <c r="K18" i="12"/>
  <c r="L18" i="12" s="1"/>
  <c r="G18" i="12"/>
  <c r="L17" i="12"/>
  <c r="K17" i="12"/>
  <c r="G17" i="12"/>
  <c r="K16" i="12"/>
  <c r="L16" i="12" s="1"/>
  <c r="G16" i="12"/>
  <c r="K15" i="12"/>
  <c r="L15" i="12" s="1"/>
  <c r="G15" i="12"/>
  <c r="K14" i="12"/>
  <c r="L14" i="12" s="1"/>
  <c r="G14" i="12"/>
  <c r="L13" i="12"/>
  <c r="K13" i="12"/>
  <c r="G13" i="12"/>
  <c r="K12" i="12"/>
  <c r="L12" i="12" s="1"/>
  <c r="G12" i="12"/>
  <c r="K11" i="12"/>
  <c r="L11" i="12" s="1"/>
  <c r="G11" i="12"/>
  <c r="K10" i="12"/>
  <c r="L10" i="12" s="1"/>
  <c r="G10" i="12"/>
  <c r="L9" i="12"/>
  <c r="K9" i="12"/>
  <c r="G9" i="12"/>
  <c r="K8" i="12"/>
  <c r="L8" i="12" s="1"/>
  <c r="G8" i="12"/>
  <c r="K7" i="12"/>
  <c r="L7" i="12" s="1"/>
  <c r="G7" i="12"/>
  <c r="K6" i="12"/>
  <c r="L6" i="12" s="1"/>
  <c r="G6" i="12"/>
  <c r="L5" i="12"/>
  <c r="K5" i="12"/>
  <c r="G5" i="12"/>
  <c r="K4" i="12"/>
  <c r="L4" i="12" s="1"/>
  <c r="G4" i="12"/>
  <c r="K3" i="12"/>
  <c r="L3" i="12" s="1"/>
  <c r="G3" i="12"/>
  <c r="K2" i="12"/>
  <c r="L2" i="12" s="1"/>
  <c r="G2" i="12"/>
  <c r="K140" i="11"/>
  <c r="L140" i="11" s="1"/>
  <c r="G140" i="11"/>
  <c r="L139" i="11"/>
  <c r="K139" i="11"/>
  <c r="G139" i="11"/>
  <c r="K138" i="11"/>
  <c r="L138" i="11" s="1"/>
  <c r="G138" i="11"/>
  <c r="K137" i="11"/>
  <c r="L137" i="11" s="1"/>
  <c r="G137" i="11"/>
  <c r="K136" i="11"/>
  <c r="G136" i="11"/>
  <c r="L136" i="11" s="1"/>
  <c r="L135" i="11"/>
  <c r="K135" i="11"/>
  <c r="G135" i="11"/>
  <c r="K134" i="11"/>
  <c r="L134" i="11" s="1"/>
  <c r="G134" i="11"/>
  <c r="K133" i="11"/>
  <c r="L133" i="11" s="1"/>
  <c r="G133" i="11"/>
  <c r="K132" i="11"/>
  <c r="G132" i="11"/>
  <c r="L132" i="11" s="1"/>
  <c r="L131" i="11"/>
  <c r="K131" i="11"/>
  <c r="G131" i="11"/>
  <c r="K130" i="11"/>
  <c r="L130" i="11" s="1"/>
  <c r="G130" i="11"/>
  <c r="K129" i="11"/>
  <c r="L129" i="11" s="1"/>
  <c r="G129" i="11"/>
  <c r="K128" i="11"/>
  <c r="G128" i="11"/>
  <c r="L128" i="11" s="1"/>
  <c r="L127" i="11"/>
  <c r="K127" i="11"/>
  <c r="G127" i="11"/>
  <c r="K126" i="11"/>
  <c r="L126" i="11" s="1"/>
  <c r="G126" i="11"/>
  <c r="K125" i="11"/>
  <c r="L125" i="11" s="1"/>
  <c r="G125" i="11"/>
  <c r="K124" i="11"/>
  <c r="G124" i="11"/>
  <c r="L124" i="11" s="1"/>
  <c r="L123" i="11"/>
  <c r="K123" i="11"/>
  <c r="G123" i="11"/>
  <c r="K122" i="11"/>
  <c r="L122" i="11" s="1"/>
  <c r="G122" i="11"/>
  <c r="K121" i="11"/>
  <c r="L121" i="11" s="1"/>
  <c r="G121" i="11"/>
  <c r="K120" i="11"/>
  <c r="G120" i="11"/>
  <c r="L120" i="11" s="1"/>
  <c r="L119" i="11"/>
  <c r="K119" i="11"/>
  <c r="G119" i="11"/>
  <c r="K118" i="11"/>
  <c r="L118" i="11" s="1"/>
  <c r="G118" i="11"/>
  <c r="K117" i="11"/>
  <c r="L117" i="11" s="1"/>
  <c r="G117" i="11"/>
  <c r="K116" i="11"/>
  <c r="G116" i="11"/>
  <c r="L116" i="11" s="1"/>
  <c r="L115" i="11"/>
  <c r="K115" i="11"/>
  <c r="G115" i="11"/>
  <c r="K114" i="11"/>
  <c r="L114" i="11" s="1"/>
  <c r="G114" i="11"/>
  <c r="K113" i="11"/>
  <c r="L113" i="11" s="1"/>
  <c r="G113" i="11"/>
  <c r="K112" i="11"/>
  <c r="G112" i="11"/>
  <c r="L112" i="11" s="1"/>
  <c r="L111" i="11"/>
  <c r="K111" i="11"/>
  <c r="G111" i="11"/>
  <c r="K110" i="11"/>
  <c r="L110" i="11" s="1"/>
  <c r="G110" i="11"/>
  <c r="K109" i="11"/>
  <c r="L109" i="11" s="1"/>
  <c r="G109" i="11"/>
  <c r="K108" i="11"/>
  <c r="G108" i="11"/>
  <c r="L108" i="11" s="1"/>
  <c r="L107" i="11"/>
  <c r="K107" i="11"/>
  <c r="G107" i="11"/>
  <c r="K106" i="11"/>
  <c r="L106" i="11" s="1"/>
  <c r="G106" i="11"/>
  <c r="K105" i="11"/>
  <c r="L105" i="11" s="1"/>
  <c r="G105" i="11"/>
  <c r="K104" i="11"/>
  <c r="G104" i="11"/>
  <c r="L104" i="11" s="1"/>
  <c r="L103" i="11"/>
  <c r="K103" i="11"/>
  <c r="G103" i="11"/>
  <c r="K102" i="11"/>
  <c r="L102" i="11" s="1"/>
  <c r="G102" i="11"/>
  <c r="K101" i="11"/>
  <c r="L101" i="11" s="1"/>
  <c r="G101" i="11"/>
  <c r="K100" i="11"/>
  <c r="G100" i="11"/>
  <c r="L100" i="11" s="1"/>
  <c r="L99" i="11"/>
  <c r="K99" i="11"/>
  <c r="G99" i="11"/>
  <c r="K98" i="11"/>
  <c r="L98" i="11" s="1"/>
  <c r="G98" i="11"/>
  <c r="K97" i="11"/>
  <c r="L97" i="11" s="1"/>
  <c r="G97" i="11"/>
  <c r="K96" i="11"/>
  <c r="G96" i="11"/>
  <c r="L96" i="11" s="1"/>
  <c r="L95" i="11"/>
  <c r="K95" i="11"/>
  <c r="G95" i="11"/>
  <c r="K94" i="11"/>
  <c r="L94" i="11" s="1"/>
  <c r="G94" i="11"/>
  <c r="K93" i="11"/>
  <c r="L93" i="11" s="1"/>
  <c r="G93" i="11"/>
  <c r="K92" i="11"/>
  <c r="G92" i="11"/>
  <c r="L92" i="11" s="1"/>
  <c r="L91" i="11"/>
  <c r="K91" i="11"/>
  <c r="G91" i="11"/>
  <c r="K90" i="11"/>
  <c r="L90" i="11" s="1"/>
  <c r="G90" i="11"/>
  <c r="K89" i="11"/>
  <c r="L89" i="11" s="1"/>
  <c r="G89" i="11"/>
  <c r="K88" i="11"/>
  <c r="G88" i="11"/>
  <c r="L88" i="11" s="1"/>
  <c r="L87" i="11"/>
  <c r="K87" i="11"/>
  <c r="G87" i="11"/>
  <c r="K86" i="11"/>
  <c r="L86" i="11" s="1"/>
  <c r="G86" i="11"/>
  <c r="K85" i="11"/>
  <c r="L85" i="11" s="1"/>
  <c r="G85" i="11"/>
  <c r="K84" i="11"/>
  <c r="G84" i="11"/>
  <c r="L84" i="11" s="1"/>
  <c r="L83" i="11"/>
  <c r="K83" i="11"/>
  <c r="G83" i="11"/>
  <c r="K82" i="11"/>
  <c r="L82" i="11" s="1"/>
  <c r="G82" i="11"/>
  <c r="K81" i="11"/>
  <c r="L81" i="11" s="1"/>
  <c r="G81" i="11"/>
  <c r="K80" i="11"/>
  <c r="G80" i="11"/>
  <c r="L80" i="11" s="1"/>
  <c r="L79" i="11"/>
  <c r="K79" i="11"/>
  <c r="G79" i="11"/>
  <c r="K78" i="11"/>
  <c r="L78" i="11" s="1"/>
  <c r="G78" i="11"/>
  <c r="K77" i="11"/>
  <c r="L77" i="11" s="1"/>
  <c r="G77" i="11"/>
  <c r="K76" i="11"/>
  <c r="G76" i="11"/>
  <c r="L76" i="11" s="1"/>
  <c r="L75" i="11"/>
  <c r="K75" i="11"/>
  <c r="G75" i="11"/>
  <c r="K74" i="11"/>
  <c r="L74" i="11" s="1"/>
  <c r="G74" i="11"/>
  <c r="K73" i="11"/>
  <c r="L73" i="11" s="1"/>
  <c r="G73" i="11"/>
  <c r="K72" i="11"/>
  <c r="G72" i="11"/>
  <c r="L72" i="11" s="1"/>
  <c r="L71" i="11"/>
  <c r="K71" i="11"/>
  <c r="G71" i="11"/>
  <c r="K70" i="11"/>
  <c r="L70" i="11" s="1"/>
  <c r="G70" i="11"/>
  <c r="K69" i="11"/>
  <c r="L69" i="11" s="1"/>
  <c r="G69" i="11"/>
  <c r="K68" i="11"/>
  <c r="G68" i="11"/>
  <c r="L68" i="11" s="1"/>
  <c r="L67" i="11"/>
  <c r="K67" i="11"/>
  <c r="G67" i="11"/>
  <c r="K66" i="11"/>
  <c r="L66" i="11" s="1"/>
  <c r="G66" i="11"/>
  <c r="K65" i="11"/>
  <c r="L65" i="11" s="1"/>
  <c r="G65" i="11"/>
  <c r="K64" i="11"/>
  <c r="G64" i="11"/>
  <c r="L64" i="11" s="1"/>
  <c r="L63" i="11"/>
  <c r="K63" i="11"/>
  <c r="G63" i="11"/>
  <c r="K62" i="11"/>
  <c r="L62" i="11" s="1"/>
  <c r="G62" i="11"/>
  <c r="K61" i="11"/>
  <c r="L61" i="11" s="1"/>
  <c r="G61" i="11"/>
  <c r="K60" i="11"/>
  <c r="G60" i="11"/>
  <c r="L60" i="11" s="1"/>
  <c r="L59" i="11"/>
  <c r="K59" i="11"/>
  <c r="G59" i="11"/>
  <c r="K58" i="11"/>
  <c r="L58" i="11" s="1"/>
  <c r="G58" i="11"/>
  <c r="K57" i="11"/>
  <c r="L57" i="11" s="1"/>
  <c r="G57" i="11"/>
  <c r="K56" i="11"/>
  <c r="G56" i="11"/>
  <c r="L56" i="11" s="1"/>
  <c r="L55" i="11"/>
  <c r="K55" i="11"/>
  <c r="G55" i="11"/>
  <c r="K54" i="11"/>
  <c r="L54" i="11" s="1"/>
  <c r="G54" i="11"/>
  <c r="K53" i="11"/>
  <c r="L53" i="11" s="1"/>
  <c r="G53" i="11"/>
  <c r="K52" i="11"/>
  <c r="G52" i="11"/>
  <c r="L52" i="11" s="1"/>
  <c r="L51" i="11"/>
  <c r="K51" i="11"/>
  <c r="G51" i="11"/>
  <c r="K50" i="11"/>
  <c r="L50" i="11" s="1"/>
  <c r="G50" i="11"/>
  <c r="K49" i="11"/>
  <c r="L49" i="11" s="1"/>
  <c r="G49" i="11"/>
  <c r="K48" i="11"/>
  <c r="G48" i="11"/>
  <c r="L48" i="11" s="1"/>
  <c r="L47" i="11"/>
  <c r="K47" i="11"/>
  <c r="G47" i="11"/>
  <c r="K46" i="11"/>
  <c r="L46" i="11" s="1"/>
  <c r="G46" i="11"/>
  <c r="K45" i="11"/>
  <c r="L45" i="11" s="1"/>
  <c r="G45" i="11"/>
  <c r="K44" i="11"/>
  <c r="G44" i="11"/>
  <c r="L44" i="11" s="1"/>
  <c r="L43" i="11"/>
  <c r="K43" i="11"/>
  <c r="G43" i="11"/>
  <c r="K42" i="11"/>
  <c r="L42" i="11" s="1"/>
  <c r="G42" i="11"/>
  <c r="K41" i="11"/>
  <c r="L41" i="11" s="1"/>
  <c r="G41" i="11"/>
  <c r="K40" i="11"/>
  <c r="G40" i="11"/>
  <c r="L40" i="11" s="1"/>
  <c r="L39" i="11"/>
  <c r="K39" i="11"/>
  <c r="G39" i="11"/>
  <c r="K38" i="11"/>
  <c r="L38" i="11" s="1"/>
  <c r="G38" i="11"/>
  <c r="K37" i="11"/>
  <c r="L37" i="11" s="1"/>
  <c r="G37" i="11"/>
  <c r="K36" i="11"/>
  <c r="G36" i="11"/>
  <c r="L36" i="11" s="1"/>
  <c r="L35" i="11"/>
  <c r="K35" i="11"/>
  <c r="G35" i="11"/>
  <c r="K34" i="11"/>
  <c r="L34" i="11" s="1"/>
  <c r="G34" i="11"/>
  <c r="K33" i="11"/>
  <c r="L33" i="11" s="1"/>
  <c r="G33" i="11"/>
  <c r="K32" i="11"/>
  <c r="G32" i="11"/>
  <c r="L32" i="11" s="1"/>
  <c r="L31" i="11"/>
  <c r="K31" i="11"/>
  <c r="G31" i="11"/>
  <c r="K30" i="11"/>
  <c r="L30" i="11" s="1"/>
  <c r="G30" i="11"/>
  <c r="K29" i="11"/>
  <c r="L29" i="11" s="1"/>
  <c r="G29" i="11"/>
  <c r="K28" i="11"/>
  <c r="G28" i="11"/>
  <c r="L28" i="11" s="1"/>
  <c r="L27" i="11"/>
  <c r="K27" i="11"/>
  <c r="G27" i="11"/>
  <c r="K26" i="11"/>
  <c r="L26" i="11" s="1"/>
  <c r="G26" i="11"/>
  <c r="K25" i="11"/>
  <c r="L25" i="11" s="1"/>
  <c r="G25" i="11"/>
  <c r="K24" i="11"/>
  <c r="G24" i="11"/>
  <c r="L24" i="11" s="1"/>
  <c r="L23" i="11"/>
  <c r="K23" i="11"/>
  <c r="G23" i="11"/>
  <c r="K22" i="11"/>
  <c r="L22" i="11" s="1"/>
  <c r="G22" i="11"/>
  <c r="K21" i="11"/>
  <c r="L21" i="11" s="1"/>
  <c r="G21" i="11"/>
  <c r="K20" i="11"/>
  <c r="G20" i="11"/>
  <c r="L20" i="11" s="1"/>
  <c r="L19" i="11"/>
  <c r="K19" i="11"/>
  <c r="G19" i="11"/>
  <c r="K18" i="11"/>
  <c r="L18" i="11" s="1"/>
  <c r="G18" i="11"/>
  <c r="K17" i="11"/>
  <c r="L17" i="11" s="1"/>
  <c r="G17" i="11"/>
  <c r="K16" i="11"/>
  <c r="G16" i="11"/>
  <c r="L16" i="11" s="1"/>
  <c r="L15" i="11"/>
  <c r="K15" i="11"/>
  <c r="G15" i="11"/>
  <c r="K14" i="11"/>
  <c r="L14" i="11" s="1"/>
  <c r="G14" i="11"/>
  <c r="K13" i="11"/>
  <c r="L13" i="11" s="1"/>
  <c r="G13" i="11"/>
  <c r="K12" i="11"/>
  <c r="G12" i="11"/>
  <c r="L12" i="11" s="1"/>
  <c r="L11" i="11"/>
  <c r="K11" i="11"/>
  <c r="G11" i="11"/>
  <c r="K10" i="11"/>
  <c r="L10" i="11" s="1"/>
  <c r="G10" i="11"/>
  <c r="K9" i="11"/>
  <c r="L9" i="11" s="1"/>
  <c r="G9" i="11"/>
  <c r="K8" i="11"/>
  <c r="G8" i="11"/>
  <c r="L8" i="11" s="1"/>
  <c r="L7" i="11"/>
  <c r="K7" i="11"/>
  <c r="G7" i="11"/>
  <c r="K6" i="11"/>
  <c r="L6" i="11" s="1"/>
  <c r="G6" i="11"/>
  <c r="K5" i="11"/>
  <c r="L5" i="11" s="1"/>
  <c r="G5" i="11"/>
  <c r="K4" i="11"/>
  <c r="G4" i="11"/>
  <c r="L4" i="11" s="1"/>
  <c r="L3" i="11"/>
  <c r="K3" i="11"/>
  <c r="G3" i="11"/>
  <c r="K2" i="11"/>
  <c r="L2" i="11" s="1"/>
  <c r="G2" i="1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G2" i="1"/>
  <c r="L7" i="18" l="1"/>
  <c r="L38" i="18"/>
  <c r="L42" i="18"/>
  <c r="L29" i="18"/>
  <c r="L52" i="18"/>
  <c r="L54" i="18"/>
  <c r="L56" i="18"/>
  <c r="L9" i="18"/>
  <c r="L36" i="18"/>
  <c r="L40" i="18"/>
  <c r="L33" i="18"/>
  <c r="L35" i="18"/>
  <c r="L39" i="18"/>
  <c r="L45" i="18"/>
  <c r="L11" i="13"/>
  <c r="L49" i="13"/>
  <c r="L51" i="13"/>
  <c r="L53" i="13"/>
  <c r="L2" i="13"/>
  <c r="L6" i="13"/>
  <c r="L3" i="13"/>
  <c r="L19" i="13"/>
  <c r="L14" i="13"/>
  <c r="L20" i="13"/>
  <c r="L5" i="13"/>
  <c r="L7" i="13"/>
  <c r="L50" i="13"/>
  <c r="L52" i="13"/>
  <c r="L44" i="13"/>
  <c r="L8" i="13"/>
  <c r="L13" i="13"/>
  <c r="L15" i="13"/>
  <c r="L21" i="13"/>
  <c r="L45" i="13"/>
  <c r="L10" i="13"/>
  <c r="L12" i="13"/>
  <c r="L17" i="13"/>
  <c r="L46" i="13"/>
  <c r="L48" i="13"/>
  <c r="L4" i="13"/>
  <c r="L9" i="13"/>
  <c r="L18" i="13"/>
  <c r="L47" i="13"/>
  <c r="L54" i="13"/>
  <c r="L4" i="18"/>
  <c r="L11" i="18"/>
  <c r="L37" i="18"/>
  <c r="L46" i="18"/>
  <c r="L6" i="18"/>
  <c r="L8" i="18"/>
  <c r="L25" i="18"/>
  <c r="L32" i="18"/>
  <c r="L34" i="18"/>
  <c r="L41" i="18"/>
  <c r="L48" i="18"/>
  <c r="L50" i="18"/>
  <c r="L2" i="18"/>
  <c r="L28" i="18"/>
  <c r="L30" i="18"/>
  <c r="L44" i="18"/>
  <c r="L53" i="18"/>
  <c r="L3" i="18"/>
  <c r="L10" i="18"/>
  <c r="L12" i="18"/>
  <c r="L23" i="1"/>
  <c r="L64" i="1"/>
  <c r="L60" i="1"/>
  <c r="L56" i="1"/>
  <c r="L52" i="1"/>
  <c r="L48" i="1"/>
  <c r="L44" i="1"/>
  <c r="L40" i="1"/>
  <c r="L67" i="1"/>
  <c r="L63" i="1"/>
  <c r="L59" i="1"/>
  <c r="L55" i="1"/>
  <c r="L51" i="1"/>
  <c r="L47" i="1"/>
  <c r="L43" i="1"/>
  <c r="L39" i="1"/>
  <c r="L20" i="1"/>
  <c r="L16" i="1"/>
  <c r="L12" i="1"/>
  <c r="L8" i="1"/>
  <c r="L4" i="1"/>
  <c r="L66" i="1"/>
  <c r="L62" i="1"/>
  <c r="L58" i="1"/>
  <c r="L54" i="1"/>
  <c r="L50" i="1"/>
  <c r="L46" i="1"/>
  <c r="L42" i="1"/>
  <c r="L38" i="1"/>
  <c r="L22" i="1"/>
  <c r="L18" i="1"/>
  <c r="L14" i="1"/>
  <c r="L10" i="1"/>
  <c r="L6" i="1"/>
  <c r="L19" i="1"/>
  <c r="L15" i="1"/>
  <c r="L11" i="1"/>
  <c r="L7" i="1"/>
  <c r="L3" i="1"/>
  <c r="L2" i="1"/>
  <c r="L65" i="1"/>
  <c r="L61" i="1"/>
  <c r="L57" i="1"/>
  <c r="L53" i="1"/>
  <c r="L49" i="1"/>
  <c r="L45" i="1"/>
  <c r="L41" i="1"/>
  <c r="L37" i="1"/>
  <c r="L21" i="1"/>
  <c r="L17" i="1"/>
  <c r="L13" i="1"/>
  <c r="L9" i="1"/>
  <c r="L5" i="1"/>
  <c r="L36" i="1"/>
  <c r="L35" i="1"/>
</calcChain>
</file>

<file path=xl/sharedStrings.xml><?xml version="1.0" encoding="utf-8"?>
<sst xmlns="http://schemas.openxmlformats.org/spreadsheetml/2006/main" count="2699" uniqueCount="603">
  <si>
    <t>id</t>
  </si>
  <si>
    <t>utterance</t>
  </si>
  <si>
    <t>intent_expected</t>
  </si>
  <si>
    <t>intent_get</t>
  </si>
  <si>
    <t>intent_score</t>
  </si>
  <si>
    <t>confidence</t>
  </si>
  <si>
    <t>entity_expected</t>
  </si>
  <si>
    <t>entity_get</t>
  </si>
  <si>
    <t>entity value</t>
  </si>
  <si>
    <t>entity_score</t>
  </si>
  <si>
    <t>como_estas</t>
  </si>
  <si>
    <t>que tal</t>
  </si>
  <si>
    <t>definition</t>
  </si>
  <si>
    <t>intent que sirve para detectar que el usuario pregunta al bot por su estado de ánimo</t>
  </si>
  <si>
    <t>consulta_horario_close</t>
  </si>
  <si>
    <t>intent que sirve para detectar que el usuario pregunta si la biblioteca está cerrada [especificando la bibioteca o no]</t>
  </si>
  <si>
    <t>consulta_horario_open</t>
  </si>
  <si>
    <t>intent que sirve para detectar que el usuario pregunta si la biblioteca está abierta [especificando la bibioteca o no]</t>
  </si>
  <si>
    <t xml:space="preserve">esta abierta la Biblioteca de medicina  </t>
  </si>
  <si>
    <t>consulta_horario_general</t>
  </si>
  <si>
    <t>intent que sirve para detectar que el usuario pregunta por el horario de la biblioteca [especificando la bibioteca o no]</t>
  </si>
  <si>
    <t>consulta_libro</t>
  </si>
  <si>
    <t>intent que sirve para detectar que el usuario quiere buscar un libro/fondo/ensayo/artículo... En el catálogo de la biblioteca (sin mencionar palabras clave de búsqueda)</t>
  </si>
  <si>
    <t>busca un libro</t>
  </si>
  <si>
    <t>consulta_libro_autor</t>
  </si>
  <si>
    <t>intent que sirve para detectar que el usuario quiere buscar un libro/fondo/ensayo/artículo... En el catálogo de la biblioteca (mencionanado el autor)</t>
  </si>
  <si>
    <t xml:space="preserve">busca un libro escrito por Francisco de Quevedo  </t>
  </si>
  <si>
    <t>consulta_libro_kw</t>
  </si>
  <si>
    <t>intent que sirve para detectar que el usuario quiere buscar un libro/fondo/ensayo/artículo... En el catálogo de la biblioteca (mencionanado palabra clave, como disciplina, tema general, o cualquier cosa relacionada con la búsqueda)</t>
  </si>
  <si>
    <t>consulta_libro_titulo</t>
  </si>
  <si>
    <t>intent que sirve para detectar que el usuario quiere buscar un libro/fondo/ensayo/artículo... En el catálogo de la biblioteca (mencionanado el título o parte de él)</t>
  </si>
  <si>
    <t>consulta_libro_titulo_autor</t>
  </si>
  <si>
    <t>intent que sirve para detectar que el usuario quiere buscar un libro/fondo/ensayo/artículo... En el catálogo de la biblioteca (mencionanado el título y el autor)</t>
  </si>
  <si>
    <t xml:space="preserve">busca el libro Medea de Euripides  </t>
  </si>
  <si>
    <t>consulta_libros_autor</t>
  </si>
  <si>
    <t xml:space="preserve">quiero libros escritos por Orwell  </t>
  </si>
  <si>
    <t>intent que sirve para detectar que el usuario quiere buscar varios libros/fondos/ensayos/artículos... En el catálogo de la biblioteca (mencionanado el autor)</t>
  </si>
  <si>
    <t>consulta_libros_kw</t>
  </si>
  <si>
    <t>intent que sirve para detectar que el usuario quiere buscar varios libros/fondos/ensayos/artículos... En el catálogo de la biblioteca (mencionanado palabra clave, como disciplina, tema general, o cualquier cosa relacionada con la búsqueda)</t>
  </si>
  <si>
    <t xml:space="preserve">dame libros de recetas  </t>
  </si>
  <si>
    <t>consulta_libros_titulo</t>
  </si>
  <si>
    <t>libros de harry potter</t>
  </si>
  <si>
    <t>consulta_libros_titulo_autor</t>
  </si>
  <si>
    <t>intent que sirve para detectar que el usuario quiere buscar varios libros/fondos/ensayos/artículos... En el catálogo de la biblioteca (mencionanado el título o parte de él)</t>
  </si>
  <si>
    <t>intent que sirve para detectar que el usuario quiere buscar varios libros/fondos/ensayos/artículos... En el catálogo de la biblioteca (mencionanado el título y el autor)</t>
  </si>
  <si>
    <t>libros de harry potter de J K Rowling</t>
  </si>
  <si>
    <t>consulta_localizacion</t>
  </si>
  <si>
    <t>intent que sirve para detectar que el usuario pregunta por la locaclización de la biblioteca [especificando la bibioteca]</t>
  </si>
  <si>
    <t>consulta_localizacion_empty</t>
  </si>
  <si>
    <t>intent que sirve para detectar que el usuario pregunta por la locaclización de la biblioteca [NO especificando la bibioteca]</t>
  </si>
  <si>
    <t>busca la ubicacion de la  biblioteca</t>
  </si>
  <si>
    <t>consulta_telefono</t>
  </si>
  <si>
    <t xml:space="preserve">busca el telefono de la Zambrano  </t>
  </si>
  <si>
    <t>intent que sirve para detectar que el usuario pregunta por el telefono de la biblioteca [especificando la bibioteca]</t>
  </si>
  <si>
    <t>consulta_telefono_empty</t>
  </si>
  <si>
    <t>intent que sirve para detectar que el usuario pregunta por el teléfono de la biblioteca [NO especificando la bibioteca]</t>
  </si>
  <si>
    <t xml:space="preserve">busca el telefono de la biblioteca  </t>
  </si>
  <si>
    <t>despedidas</t>
  </si>
  <si>
    <t>intent que sirve para detectar que el usuario se despide del bot y finaliza la conversacion</t>
  </si>
  <si>
    <t>adios</t>
  </si>
  <si>
    <t>gracias</t>
  </si>
  <si>
    <t>insultos</t>
  </si>
  <si>
    <t>me_llamo</t>
  </si>
  <si>
    <t>saludos</t>
  </si>
  <si>
    <t>intent que sirve para detectar que el usuario le dice al bot como se llama</t>
  </si>
  <si>
    <t>intent que sirve para detectar que el usuario saluda al bot</t>
  </si>
  <si>
    <t>hola</t>
  </si>
  <si>
    <t>me llamo Jose Luis</t>
  </si>
  <si>
    <t>intent que sirve para detectar que el usuario insulta al bot</t>
  </si>
  <si>
    <t>intent que sirve para detectar que el usuario le da las gracias al bot</t>
  </si>
  <si>
    <t>busca_mas</t>
  </si>
  <si>
    <t>no_relacionado</t>
  </si>
  <si>
    <t>cualquier cosa</t>
  </si>
  <si>
    <t>cual va a ser la temperatura maxima</t>
  </si>
  <si>
    <t>intent que sirve para detectar que el usuario quiere obtener más resultados</t>
  </si>
  <si>
    <t>muestrame mas informacion del primero</t>
  </si>
  <si>
    <t>mas_info_primero</t>
  </si>
  <si>
    <t>muestrame mas informacion del segundo</t>
  </si>
  <si>
    <t>mas_info_segundo</t>
  </si>
  <si>
    <t>mas_info_tercero</t>
  </si>
  <si>
    <t>intent que sirve para detectar que impliar la informacion del tercer resultado obtenido</t>
  </si>
  <si>
    <t>intent que sirve para detectar que impliar la informacion del primer resultado obtenido</t>
  </si>
  <si>
    <t>como andas</t>
  </si>
  <si>
    <t>todo bien?</t>
  </si>
  <si>
    <t>te encuentras bien?</t>
  </si>
  <si>
    <t>¿alguna novedad?</t>
  </si>
  <si>
    <t>¿te sientes bien?</t>
  </si>
  <si>
    <t>Chao</t>
  </si>
  <si>
    <t>Bye</t>
  </si>
  <si>
    <t>Hasta luego</t>
  </si>
  <si>
    <t>Hasta la vista</t>
  </si>
  <si>
    <t>Hasta pronto</t>
  </si>
  <si>
    <t>Nos vemos</t>
  </si>
  <si>
    <t>Au revoir</t>
  </si>
  <si>
    <t>Agur</t>
  </si>
  <si>
    <t>Soy Sandra</t>
  </si>
  <si>
    <t>Mi nombre es sandra</t>
  </si>
  <si>
    <t>Tu puedes llamarme Agripina</t>
  </si>
  <si>
    <t>Para ti soy Lucrecia</t>
  </si>
  <si>
    <t>Me llaman Lys</t>
  </si>
  <si>
    <t>Mi madre me puso nieves</t>
  </si>
  <si>
    <t>Juan</t>
  </si>
  <si>
    <t>Sandra es mi nombre</t>
  </si>
  <si>
    <t>Buenas noches</t>
  </si>
  <si>
    <t>Buenas tardes</t>
  </si>
  <si>
    <t>ey</t>
  </si>
  <si>
    <t>hi</t>
  </si>
  <si>
    <t>¡Buenas!</t>
  </si>
  <si>
    <t>Saludos</t>
  </si>
  <si>
    <t>Encantado de saludarte</t>
  </si>
  <si>
    <t>hello</t>
  </si>
  <si>
    <t>Basura</t>
  </si>
  <si>
    <t>Das asco</t>
  </si>
  <si>
    <t>No vales para nada</t>
  </si>
  <si>
    <t>Eres retrasado</t>
  </si>
  <si>
    <t>Subnormal</t>
  </si>
  <si>
    <t>No tienes ni puta idea</t>
  </si>
  <si>
    <t>tus respuestas me han servido de ayuda</t>
  </si>
  <si>
    <t>muchas gracias</t>
  </si>
  <si>
    <t>muy amable</t>
  </si>
  <si>
    <t>te lo agradezco</t>
  </si>
  <si>
    <t>thank you</t>
  </si>
  <si>
    <t>Muchas gracias por todo</t>
  </si>
  <si>
    <t>Grazie</t>
  </si>
  <si>
    <t>Agradezco tu ayuda</t>
  </si>
  <si>
    <t>Horario biblio</t>
  </si>
  <si>
    <t>a que hora cierra la bibliotek?</t>
  </si>
  <si>
    <t>Dime cuando cierras</t>
  </si>
  <si>
    <t>Cierras a las 9 o a las 10?</t>
  </si>
  <si>
    <t>Dime la hora de cierre</t>
  </si>
  <si>
    <t>Cuando se cierra la biblio?</t>
  </si>
  <si>
    <t>Horario de la biblio en verano</t>
  </si>
  <si>
    <t>¿Cierras para comer?</t>
  </si>
  <si>
    <t>quiero ser rica</t>
  </si>
  <si>
    <t>y comer y no engordar</t>
  </si>
  <si>
    <t xml:space="preserve">y un coche nuevo </t>
  </si>
  <si>
    <t>parra hacer brum brum</t>
  </si>
  <si>
    <t>patatas</t>
  </si>
  <si>
    <t>mcdonalds</t>
  </si>
  <si>
    <t>o burger?</t>
  </si>
  <si>
    <t>Yo prefiero mcdonalds</t>
  </si>
  <si>
    <t>buscar un articulo</t>
  </si>
  <si>
    <t>quiero ver un ensayo</t>
  </si>
  <si>
    <t>estaba buscando un ensayo</t>
  </si>
  <si>
    <t>necesito un fondo</t>
  </si>
  <si>
    <t>me hace falta sacar un libro</t>
  </si>
  <si>
    <t>quiero sacar un libro</t>
  </si>
  <si>
    <t>Libro de Chomsky</t>
  </si>
  <si>
    <t>Busco un libro de Laforet</t>
  </si>
  <si>
    <t>Quiero una obra de lorca para mi tfg</t>
  </si>
  <si>
    <t>Estoy buscando libros escritos por Jakobson</t>
  </si>
  <si>
    <t>Quiero un libro de Dickens</t>
  </si>
  <si>
    <t>Quiero un libro de literatura medieval inglesa</t>
  </si>
  <si>
    <t xml:space="preserve">busca libros de Euripides  </t>
  </si>
  <si>
    <t>Obras escritas por el americano Fitzgerald</t>
  </si>
  <si>
    <t>Llevo tiempo queriendo leerme 1984</t>
  </si>
  <si>
    <t xml:space="preserve">: </t>
  </si>
  <si>
    <t xml:space="preserve"> </t>
  </si>
  <si>
    <t>extractor</t>
  </si>
  <si>
    <t>entity</t>
  </si>
  <si>
    <t>MISC</t>
  </si>
  <si>
    <t>value</t>
  </si>
  <si>
    <t>start</t>
  </si>
  <si>
    <t>end</t>
  </si>
  <si>
    <t>PER</t>
  </si>
  <si>
    <t>LOC</t>
  </si>
  <si>
    <t>Inutil</t>
  </si>
  <si>
    <t>Estupido</t>
  </si>
  <si>
    <t>ultima hora de apertura</t>
  </si>
  <si>
    <t>como te va?</t>
  </si>
  <si>
    <t>Monton de mierda</t>
  </si>
  <si>
    <t>Consultar una obra de ficcion</t>
  </si>
  <si>
    <t>Libros que traten de la revolucion francesa</t>
  </si>
  <si>
    <t>has tenido buen dia?</t>
  </si>
  <si>
    <t>Chaito</t>
  </si>
  <si>
    <t>Cuidate</t>
  </si>
  <si>
    <t>Buenos dias</t>
  </si>
  <si>
    <t>¿Se cierra al mediodia?</t>
  </si>
  <si>
    <t>¿me dejas sacar un libro por aqui?</t>
  </si>
  <si>
    <t>Venia buscando un ensayo de Turing</t>
  </si>
  <si>
    <t>Me dejarias ojear una obra de Wilde?</t>
  </si>
  <si>
    <t>Venia preguntando por un ensayo de Virginia Woolf</t>
  </si>
  <si>
    <t>estaba mirando libros de lingüistica</t>
  </si>
  <si>
    <t>Venia preguntando por un libro de Python</t>
  </si>
  <si>
    <t>Buscaba un articulo reciente sobre las dermatitis</t>
  </si>
  <si>
    <t>Queria llevarme un ensayo sobre el existencialismo</t>
  </si>
  <si>
    <t>articulos que expliquen la historia de la filosofia moderna</t>
  </si>
  <si>
    <t>Quiero el Curso de Lingüistica General</t>
  </si>
  <si>
    <t>Queria leer el libro de Ana Frank</t>
  </si>
  <si>
    <t>Quiero el Curso de Lingüistica General de Saussure</t>
  </si>
  <si>
    <t>Queria un libro de Kant</t>
  </si>
  <si>
    <t>Queria leer un libro de Ana Frank</t>
  </si>
  <si>
    <t xml:space="preserve"> Lingüistica General de Saussure</t>
  </si>
  <si>
    <t>Eres imbecil</t>
  </si>
  <si>
    <t>No se que habria hecho sin ti</t>
  </si>
  <si>
    <t>Quiero saber a que hora cierras</t>
  </si>
  <si>
    <t>A que hora abres?</t>
  </si>
  <si>
    <t>No se a que hora se abre la biblio</t>
  </si>
  <si>
    <t>no se si tendreis un libro</t>
  </si>
  <si>
    <t>Teneis el libro este de Saussure que publicaron sus alumnos luego?</t>
  </si>
  <si>
    <t>Venia a ver que tienes de literatura victoriana</t>
  </si>
  <si>
    <t>Libros de fonetica</t>
  </si>
  <si>
    <t>Una Habitacion Propia lo teneis?</t>
  </si>
  <si>
    <t>Asi hablo Zaratustra lo teneis aqui en la complu?</t>
  </si>
  <si>
    <t>¿Teneis Ulises por aqui?</t>
  </si>
  <si>
    <t>The Handmaid's Tale lo teneis en esta biblio?</t>
  </si>
  <si>
    <t>Una Habitacion Propia de Woolf lo teneis?</t>
  </si>
  <si>
    <t>Asi hablo Zaratustra de Nietzsche lo teneis aqui en la complu?</t>
  </si>
  <si>
    <t>¿Teneis Ulises de Joyce por aqui?</t>
  </si>
  <si>
    <t>estas bien?</t>
  </si>
  <si>
    <t>Cuentame como estas</t>
  </si>
  <si>
    <t>como estas?</t>
  </si>
  <si>
    <t>Llamame Lola</t>
  </si>
  <si>
    <t>Vaya bot mas inutil</t>
  </si>
  <si>
    <t>Cierra o esta abierta las 24 horas?</t>
  </si>
  <si>
    <t>Necesito saber cuando cierras</t>
  </si>
  <si>
    <t>Horario de la biblioteca de informatica</t>
  </si>
  <si>
    <t>Desde que hora esta abierta la biblio?</t>
  </si>
  <si>
    <t>Necesito saber si la biblio esta abierta a las 10</t>
  </si>
  <si>
    <t>Dime cuando narices abre la biblio de filologia</t>
  </si>
  <si>
    <t>A partir de que hora esta abierta la biblioteca</t>
  </si>
  <si>
    <t>Busco el libro de gramatica funcional de Halliday</t>
  </si>
  <si>
    <t>Me pregunto si tienes un libro de algebra lineal sencillo</t>
  </si>
  <si>
    <t>No se si teneis en catalogo El gran Gatsby</t>
  </si>
  <si>
    <t>No se si teneis en catalogo El gran Gatsby de Fitzgerald</t>
  </si>
  <si>
    <t>Jose Luis</t>
  </si>
  <si>
    <t>Agripina</t>
  </si>
  <si>
    <t>ner_crf</t>
  </si>
  <si>
    <t>lucrecia</t>
  </si>
  <si>
    <t>Lys</t>
  </si>
  <si>
    <t>Maria de las Desgracias</t>
  </si>
  <si>
    <t>Sandra</t>
  </si>
  <si>
    <t>Buenos</t>
  </si>
  <si>
    <t>Buenas</t>
  </si>
  <si>
    <t>libro</t>
  </si>
  <si>
    <t>saludarte</t>
  </si>
  <si>
    <t>nada</t>
  </si>
  <si>
    <t>ayuda</t>
  </si>
  <si>
    <t>ORG</t>
  </si>
  <si>
    <t>Raecito</t>
  </si>
  <si>
    <t>Agradezco</t>
  </si>
  <si>
    <t>Horario</t>
  </si>
  <si>
    <t>Quiero</t>
  </si>
  <si>
    <t>Necesito</t>
  </si>
  <si>
    <t>apertura</t>
  </si>
  <si>
    <t>localizacion</t>
  </si>
  <si>
    <t>Horas de apetura de la zambrano</t>
  </si>
  <si>
    <t>Dime a que hora abre la biblioteca de fisica</t>
  </si>
  <si>
    <t>En que momento se abre la biblioteca zambrano?</t>
  </si>
  <si>
    <t>biblioteca zambrano</t>
  </si>
  <si>
    <t>Cuando abre la biblio de mi facultad?</t>
  </si>
  <si>
    <t>Horario biblio de educacion</t>
  </si>
  <si>
    <t>Abre las 24 horas la zambrano?</t>
  </si>
  <si>
    <t>la de fisicas sta abierta las 24 horas?</t>
  </si>
  <si>
    <t>Necesito saber el horario de apertura de la biblioteca de quimica</t>
  </si>
  <si>
    <t>Horarios</t>
  </si>
  <si>
    <t>: 27</t>
  </si>
  <si>
    <t>zambrano</t>
  </si>
  <si>
    <t>\xbfCierras</t>
  </si>
  <si>
    <t>: 61</t>
  </si>
  <si>
    <t>Muy agradecido Raecito</t>
  </si>
  <si>
    <t>Me gustaria conocer el horario de la biblioteca de periodismo por favor</t>
  </si>
  <si>
    <t>articulo ver</t>
  </si>
  <si>
    <t>Queria un libro era Critica de la Razon o algo asi</t>
  </si>
  <si>
    <t>Queria un libro de Kant era Critica de la Razon o algo asi</t>
  </si>
  <si>
    <t>Quiero leerme alguna novela chula como por ejemplo Un Mundo Feliz</t>
  </si>
  <si>
    <t>ficcion</t>
  </si>
  <si>
    <t>: 0.6609125665548323</t>
  </si>
  <si>
    <t>halliday</t>
  </si>
  <si>
    <t>: 41}]</t>
  </si>
  <si>
    <t>Venia</t>
  </si>
  <si>
    <t>: 19}]</t>
  </si>
  <si>
    <t>Wilde</t>
  </si>
  <si>
    <t>Queria</t>
  </si>
  <si>
    <t>historia de la filosofia moderna</t>
  </si>
  <si>
    <t>Libros</t>
  </si>
  <si>
    <t>Curso de Ling\xfcistica General</t>
  </si>
  <si>
    <t>Quiero el Curso de Ling\xfcistica General</t>
  </si>
  <si>
    <t>Asi hablo Zaratustra</t>
  </si>
  <si>
    <t>El gran Gatsby</t>
  </si>
  <si>
    <t>s Tale"</t>
  </si>
  <si>
    <t>Habitacion</t>
  </si>
  <si>
    <t>Quiero el Curso de Ling\xfcistica General de Saussure</t>
  </si>
  <si>
    <t>: 0.5884351259983954</t>
  </si>
  <si>
    <t>kant era critica de la razon o algo asi</t>
  </si>
  <si>
    <t>recetas</t>
  </si>
  <si>
    <t>harry potter</t>
  </si>
  <si>
    <t>Queria buscar articulos del diario de Ana Frank</t>
  </si>
  <si>
    <t>copias de Un Mundo Feliz de Aldous Huxley</t>
  </si>
  <si>
    <t>comer y no engordar</t>
  </si>
  <si>
    <t>necesito un pc nuevo</t>
  </si>
  <si>
    <t>estoy hartisima de la vida</t>
  </si>
  <si>
    <t>PER
libro</t>
  </si>
  <si>
    <t>Monton
mierda</t>
  </si>
  <si>
    <t>MISC
libro</t>
  </si>
  <si>
    <t>Dime la hora
cierre</t>
  </si>
  <si>
    <t>MISC
localizacion</t>
  </si>
  <si>
    <t>Biblioteca
biblioteca de medicina</t>
  </si>
  <si>
    <t>PER
localizacion</t>
  </si>
  <si>
    <t>Dime
biblioteca de fisica</t>
  </si>
  <si>
    <t>Dime
filologia</t>
  </si>
  <si>
    <t>Horario
educacion</t>
  </si>
  <si>
    <t>Abre
zambrano</t>
  </si>
  <si>
    <t>Necesito
biblioteca de quimica</t>
  </si>
  <si>
    <t>biblioteca de periodismo
favor</t>
  </si>
  <si>
    <t>MISC
PER</t>
  </si>
  <si>
    <t>PER
PER</t>
  </si>
  <si>
    <t>Chomsky
chomsky</t>
  </si>
  <si>
    <t>Jakobson
jakobson</t>
  </si>
  <si>
    <t>Teneis
Saussure</t>
  </si>
  <si>
    <t>Francisco de Quevedo
francisco de quevedo</t>
  </si>
  <si>
    <t>LOC
PER</t>
  </si>
  <si>
    <t>Dickens
dickens</t>
  </si>
  <si>
    <t>LOC
libro</t>
  </si>
  <si>
    <t>Libros
fonetica</t>
  </si>
  <si>
    <t>Queria
Critica de la Razon</t>
  </si>
  <si>
    <t>\xbfTeneis Ulises
aqui ?</t>
  </si>
  <si>
    <t>Llevo
1984</t>
  </si>
  <si>
    <t>Medea de Euripides
euripides</t>
  </si>
  <si>
    <t>Habitacion
propia de woolf lo teneis ?</t>
  </si>
  <si>
    <t>Orwell
orwell</t>
  </si>
  <si>
    <t>Euripides
euripides</t>
  </si>
  <si>
    <t>Fitzgerald
el americano fitzgerald</t>
  </si>
  <si>
    <t>Un Mundo Feliz
ejemplo un mundo feliz</t>
  </si>
  <si>
    <t>J K Rowling
harry potter de j k rowling</t>
  </si>
  <si>
    <t xml:space="preserve">busca la ubicacion de la biblioteca maria zambrano  </t>
  </si>
  <si>
    <t>Quiero saber donde está la biblioteca de Geografía e Historia</t>
  </si>
  <si>
    <t>¿Cómo voy a la biblioteca de Ciencias de la Información?</t>
  </si>
  <si>
    <t>Necesito ir a la biblio de medicina</t>
  </si>
  <si>
    <t>La biblio de odontología dónde se encuentra?</t>
  </si>
  <si>
    <t>¿La biblioteca de farmacia por donde cae?</t>
  </si>
  <si>
    <t>Soy de Teleco y estoy buscando mi biblioteca</t>
  </si>
  <si>
    <t>Dónde se ubica la biblioteca de agrarias?</t>
  </si>
  <si>
    <t>¿La biblioteca de informática está cerca?</t>
  </si>
  <si>
    <t>Indícame la dirección de la biblio de Derecho</t>
  </si>
  <si>
    <t>No encuentro la biblio de veterinaria</t>
  </si>
  <si>
    <t>Quiero saber donde está la biblioteca</t>
  </si>
  <si>
    <t>¿Cómo voy a la biblioteca?</t>
  </si>
  <si>
    <t>Necesito ir a la biblio</t>
  </si>
  <si>
    <t>La biblio dónde se encuentra?</t>
  </si>
  <si>
    <t>¿La biblioteca por donde cae?</t>
  </si>
  <si>
    <t>Estoy buscando mi biblioteca</t>
  </si>
  <si>
    <t>Dónde se ubica la biblioteca?</t>
  </si>
  <si>
    <t>¿La biblioteca está cerca?</t>
  </si>
  <si>
    <t>Indícame la dirección de la biblio</t>
  </si>
  <si>
    <t>No encuentro la biblioteca</t>
  </si>
  <si>
    <t>Quiero saber el número de la biblioteca de Geografía e Historia</t>
  </si>
  <si>
    <t>Quiero llamar la biblioteca de Ciencias de la Información</t>
  </si>
  <si>
    <t>Necesito llamar a la biblio de medicina</t>
  </si>
  <si>
    <t>Tienes el número de la biblio de odontología?</t>
  </si>
  <si>
    <t>¿La biblioteca de farmacia tiene teléfono de contacto?</t>
  </si>
  <si>
    <t>Soy de Teleco y quiero llamar a mi biblioteca</t>
  </si>
  <si>
    <t>Dónde viene el teléfono de la biblioteca de agrarias?</t>
  </si>
  <si>
    <t>¿La biblioteca de informática tiene un número al que pueda llamar?</t>
  </si>
  <si>
    <t>Indícame el número de contacto de la biblio de Derecho</t>
  </si>
  <si>
    <t>No encuentro el número de teléfono la biblio de veterinaria</t>
  </si>
  <si>
    <t>Quiero saber el número de la biblioteca</t>
  </si>
  <si>
    <t xml:space="preserve">Quiero llamar la biblioteca </t>
  </si>
  <si>
    <t>Necesito llamar a la biblio</t>
  </si>
  <si>
    <t>Tienes el número de la biblio?</t>
  </si>
  <si>
    <t>¿La biblioteca tiene teléfono de contacto?</t>
  </si>
  <si>
    <t>Quiero llamar a mi biblioteca</t>
  </si>
  <si>
    <t>Dónde viene el teléfono de la biblioteca?</t>
  </si>
  <si>
    <t>¿La biblioteca tiene un número al que pueda llamar?</t>
  </si>
  <si>
    <t xml:space="preserve">Indícame el número de contacto de la biblio </t>
  </si>
  <si>
    <t>No encuentro el número de teléfono la biblio</t>
  </si>
  <si>
    <t xml:space="preserve"> muestrame más</t>
  </si>
  <si>
    <t>elegir otro</t>
  </si>
  <si>
    <t>Seleccionar otro</t>
  </si>
  <si>
    <t>Ninguno de esos</t>
  </si>
  <si>
    <t>Ver más</t>
  </si>
  <si>
    <t>Más opciones</t>
  </si>
  <si>
    <t>Más resultados</t>
  </si>
  <si>
    <t>Elegir uno diferente</t>
  </si>
  <si>
    <t>Enséñame más resultados</t>
  </si>
  <si>
    <t xml:space="preserve">No encuentro lo que busco </t>
  </si>
  <si>
    <t>Enséñame más del 1</t>
  </si>
  <si>
    <t>Ver más del 1</t>
  </si>
  <si>
    <t>Más información del uno</t>
  </si>
  <si>
    <t>Información adiccional del 1</t>
  </si>
  <si>
    <t>Necesito saber más de la primera opción</t>
  </si>
  <si>
    <t>Quiero más info del número 1</t>
  </si>
  <si>
    <t>Dame más detalles del primero, por fa</t>
  </si>
  <si>
    <t>Puedes explicarme más cosas del 1?</t>
  </si>
  <si>
    <t>Qué más sabes del primer resultado?</t>
  </si>
  <si>
    <t>Enséñame más del 2</t>
  </si>
  <si>
    <t>Ver más del 2</t>
  </si>
  <si>
    <t>Más información del dos</t>
  </si>
  <si>
    <t>Información adiccional del 2</t>
  </si>
  <si>
    <t>Necesito saber más de la segunda opción</t>
  </si>
  <si>
    <t>Quiero más info del número 2</t>
  </si>
  <si>
    <t>Dame más detalles del dos, por fa</t>
  </si>
  <si>
    <t>Puedes explicarme más cosas del 2?</t>
  </si>
  <si>
    <t>Necesito detalles pormenorizados del segundo que sale</t>
  </si>
  <si>
    <t>Qué más sabes del tercer resultado?</t>
  </si>
  <si>
    <t>muestrame mas informacion del tercerro</t>
  </si>
  <si>
    <t>Enséñame más del 3</t>
  </si>
  <si>
    <t>Ver más del 3</t>
  </si>
  <si>
    <t>Más información del tres</t>
  </si>
  <si>
    <t>Información adiccional del 3</t>
  </si>
  <si>
    <t>Necesito saber más de la tercera opción</t>
  </si>
  <si>
    <t>Quiero más info del número 3</t>
  </si>
  <si>
    <t>Dame más detalles del tres, por fa</t>
  </si>
  <si>
    <t>Puedes explicarme más cosas del 3?</t>
  </si>
  <si>
    <t>Necesito detalles pormenorizados del tercero que sale</t>
  </si>
  <si>
    <t>biblioteca maria zambrano</t>
  </si>
  <si>
    <t>biblioteca de geograf\xeda e historia</t>
  </si>
  <si>
    <t>: 0.9316484688688841}]</t>
  </si>
  <si>
    <t>medicina</t>
  </si>
  <si>
    <t>Teleco</t>
  </si>
  <si>
    <t>D\xf3nde</t>
  </si>
  <si>
    <t>derecho</t>
  </si>
  <si>
    <t>biblio de veterinaria</t>
  </si>
  <si>
    <t xml:space="preserve"> biblioteca</t>
  </si>
  <si>
    <t>contacto</t>
  </si>
  <si>
    <t>Seleccionar</t>
  </si>
  <si>
    <t>esos</t>
  </si>
  <si>
    <t>buscar otra cosa</t>
  </si>
  <si>
    <t>cosa</t>
  </si>
  <si>
    <t>muestrame</t>
  </si>
  <si>
    <t>fa</t>
  </si>
  <si>
    <t>Necesito detalles del primero que sale</t>
  </si>
  <si>
    <t>LOC
localizacion</t>
  </si>
  <si>
    <t>libro
libro</t>
  </si>
  <si>
    <t>Zambrano
zambrano</t>
  </si>
  <si>
    <t>Necesito
medicina</t>
  </si>
  <si>
    <t>Donde
biblioteca de agrarias ?</t>
  </si>
  <si>
    <t>contacto
derecho</t>
  </si>
  <si>
    <t>¿Cómo</t>
  </si>
  <si>
    <t>¿La</t>
  </si>
  <si>
    <t>Dónde</t>
  </si>
  <si>
    <t>Dónde
biblioteca de agrarias ?</t>
  </si>
  <si>
    <t>odontología</t>
  </si>
  <si>
    <t>¿La
donde cae ?</t>
  </si>
  <si>
    <t>¿La
biblioteca de informatica</t>
  </si>
  <si>
    <t>¿La biblioteca</t>
  </si>
  <si>
    <t>¿La biblioteca
contacto</t>
  </si>
  <si>
    <t>Geografía
Historia
biblioteca de geograf\xeda e historia</t>
  </si>
  <si>
    <t>LOC
LOC
localizacion</t>
  </si>
  <si>
    <t>MISC
localizacion
localizacion</t>
  </si>
  <si>
    <t>Quiero
Ciencias de la Informaci\xf3n
biblioteca de ciencias de la informaci\xf3n</t>
  </si>
  <si>
    <t>¿La
biblioteca de farmacia
contacto</t>
  </si>
  <si>
    <t>MISC
PER
libro</t>
  </si>
  <si>
    <t>LOC
PER
libro</t>
  </si>
  <si>
    <t>Asi hablo Zaratustra
Nietzsche
nietzsche lo teneis aqui en la complu ?</t>
  </si>
  <si>
    <t>Queria
Ana Frank
articulos del diario de ana frank</t>
  </si>
  <si>
    <t>Un Mundo Feliz
Aldous Huxley
un mundo feliz de aldous huxley</t>
  </si>
  <si>
    <t>MISC
MISC
localizacion</t>
  </si>
  <si>
    <t>¿Cómo
biblioteca de Ciencias de la Información?
biblioteca de ciencias de la información</t>
  </si>
  <si>
    <t>MISC
localizacion
PER</t>
  </si>
  <si>
    <t>¿La
biblioteca de farmacia
donde cae ?</t>
  </si>
  <si>
    <t>Quiero
Geografía
Historia
biblioteca de geograf\xeda e historia</t>
  </si>
  <si>
    <t>LOC
LOC
LOC
localizacion</t>
  </si>
  <si>
    <t>LOC
PER
PER
libro</t>
  </si>
  <si>
    <t>Queria
Kant
Critica de la Razon
kant era critica de la razon o algo asi</t>
  </si>
  <si>
    <t>LOC
PER
PER</t>
  </si>
  <si>
    <t>Venia
Virginia Woolf
un ensayo de virginia woolf</t>
  </si>
  <si>
    <t>Venia
Python
python</t>
  </si>
  <si>
    <t>LOC
MISC
libro</t>
  </si>
  <si>
    <t>Queria
Ana Frank
ana frank</t>
  </si>
  <si>
    <t>Queria
Kant
kant</t>
  </si>
  <si>
    <t>Venia
Turing
turing</t>
  </si>
  <si>
    <t>Busco
Laforet
laforet</t>
  </si>
  <si>
    <t>PER
MISC
libro
libro</t>
  </si>
  <si>
    <t>Busco
Halliday
gramatica
halliday</t>
  </si>
  <si>
    <t>¡Buenas</t>
  </si>
  <si>
    <t>¿Se</t>
  </si>
  <si>
    <t>¿</t>
  </si>
  <si>
    <t>lingüistica</t>
  </si>
  <si>
    <t>¿Teneis Ulises
aqui ?</t>
  </si>
  <si>
    <t>Lingüistica General de Saussure
saussure</t>
  </si>
  <si>
    <t>final score</t>
  </si>
  <si>
    <t>Quiero el libro de Dickens de Oliver twist</t>
  </si>
  <si>
    <t>necesito un ejemplar de cancion de hielo y fuego de George RR martin</t>
  </si>
  <si>
    <t>esta disponible algun volumen del diccionario de la rae?</t>
  </si>
  <si>
    <t>Dickens de Oliver
dickens de oliver twist</t>
  </si>
  <si>
    <t>George RR</t>
  </si>
  <si>
    <t>CHI/greetings</t>
  </si>
  <si>
    <t>CHI/stop</t>
  </si>
  <si>
    <t>CHI/hate</t>
  </si>
  <si>
    <t>CHI/thankyou</t>
  </si>
  <si>
    <t>DIA-INT-ask_info_LIBR_noInfo</t>
  </si>
  <si>
    <t>DIA-INT-ask_info_LIBR</t>
  </si>
  <si>
    <t>DIA-INT-find_BOOK_noInfo</t>
  </si>
  <si>
    <t>DIA-INT-find_BOOK</t>
  </si>
  <si>
    <t>slot{"resource_type":"fondo"}
slot{"BOOK_KW":"Laforet"}</t>
  </si>
  <si>
    <t xml:space="preserve"> slot{"resource_type":"fondo"}
slot{"BOOK_KW":"Laforet"}</t>
  </si>
  <si>
    <t>slot{"resource_type":"fondo"}
slot{"BOOK_KW":"lorca"}</t>
  </si>
  <si>
    <t>NONE</t>
  </si>
  <si>
    <t>Default_fallback</t>
  </si>
  <si>
    <t>biblioteca</t>
  </si>
  <si>
    <t>resource_type</t>
  </si>
  <si>
    <t>bibliotek</t>
  </si>
  <si>
    <t>resource_type: biblioteca
        LIB_name: 10</t>
  </si>
  <si>
    <t>out_of_scope</t>
  </si>
  <si>
    <t>resource_type: biblioteca
        LIB_name: verano</t>
  </si>
  <si>
    <t>nlu_fallback</t>
  </si>
  <si>
    <t>resource_type: biblioteca
        LIB_name: mediodia</t>
  </si>
  <si>
    <t>resource_type: Biblioteca
        LIB_name: medicina</t>
  </si>
  <si>
    <t>resource_type: biblioteca
        LIB_name: informatica</t>
  </si>
  <si>
    <t>resource_type: biblioteca
        LIB_name: fisica</t>
  </si>
  <si>
    <t>resource_type: biblioteca zambrano
        LIB_name: fisica</t>
  </si>
  <si>
    <t>resource_type: biblioteca
        LIB_name: filologia</t>
  </si>
  <si>
    <t>resource_type: biblioteca
        LIB_name: educacion</t>
  </si>
  <si>
    <t>resource_type: biblioteca
        LIB_name: zambrano</t>
  </si>
  <si>
    <t>resource_type: biblioteca
        LIB_name: fisicas</t>
  </si>
  <si>
    <t>resource_type: biblioteca
        LIB_name: quimica</t>
  </si>
  <si>
    <t>resource_type: favor
        LIB_name: periodismo</t>
  </si>
  <si>
    <t>CHI/negative</t>
  </si>
  <si>
    <t>CHI/help</t>
  </si>
  <si>
    <t>OUT</t>
  </si>
  <si>
    <t>CHI/affirmative</t>
  </si>
  <si>
    <t>CHI/startOver</t>
  </si>
  <si>
    <t>qué eres</t>
  </si>
  <si>
    <t>cuéntame cosas sobre ti</t>
  </si>
  <si>
    <t>cuál es tu nombre</t>
  </si>
  <si>
    <t>eres una máquina</t>
  </si>
  <si>
    <t>eres un ser humano</t>
  </si>
  <si>
    <t>eres un humano o un robot</t>
  </si>
  <si>
    <t>estoy hablando con una persona o con un asistente</t>
  </si>
  <si>
    <t>eres real</t>
  </si>
  <si>
    <t>cómo te llamas</t>
  </si>
  <si>
    <t>eres un robot</t>
  </si>
  <si>
    <t>eres un bot</t>
  </si>
  <si>
    <t>CHI/botIdentity</t>
  </si>
  <si>
    <t>Row Labels</t>
  </si>
  <si>
    <t>Grand Total</t>
  </si>
  <si>
    <t>Column Labels</t>
  </si>
  <si>
    <t>Count of intent_score</t>
  </si>
  <si>
    <t>f1 score</t>
  </si>
  <si>
    <t xml:space="preserve">necesito ayuda </t>
  </si>
  <si>
    <t>me ayudarías a encontrar cierta informacion?</t>
  </si>
  <si>
    <t>con qué me pueder ayudar?</t>
  </si>
  <si>
    <t>qué sabes hacer?</t>
  </si>
  <si>
    <t>sobre qué puedes hablarme?</t>
  </si>
  <si>
    <t>qué temas sabes solucionar?</t>
  </si>
  <si>
    <t>para qué estás entrenado?</t>
  </si>
  <si>
    <t>qué eres capaz de hacer?</t>
  </si>
  <si>
    <t>qué sabes?</t>
  </si>
  <si>
    <t>temas de los que puedes hablar</t>
  </si>
  <si>
    <t>qué puedes hacer por mi</t>
  </si>
  <si>
    <t>no</t>
  </si>
  <si>
    <t>nope</t>
  </si>
  <si>
    <t>para nada</t>
  </si>
  <si>
    <t>que va</t>
  </si>
  <si>
    <t>en absoluto</t>
  </si>
  <si>
    <t>ni de coña</t>
  </si>
  <si>
    <t>no lo creo</t>
  </si>
  <si>
    <t>no no</t>
  </si>
  <si>
    <t>me parece que no</t>
  </si>
  <si>
    <t>no estoy seguro</t>
  </si>
  <si>
    <t>la verdad es que no creo</t>
  </si>
  <si>
    <t>si</t>
  </si>
  <si>
    <t>claro</t>
  </si>
  <si>
    <t>por supuesto</t>
  </si>
  <si>
    <t>está bien</t>
  </si>
  <si>
    <t>me parece que si</t>
  </si>
  <si>
    <t>eso creo</t>
  </si>
  <si>
    <t>creo que si</t>
  </si>
  <si>
    <t xml:space="preserve">todo correcto </t>
  </si>
  <si>
    <t>ok</t>
  </si>
  <si>
    <t>afirmativo</t>
  </si>
  <si>
    <t>perfecto</t>
  </si>
  <si>
    <t>volver a empezar</t>
  </si>
  <si>
    <t>reinicia</t>
  </si>
  <si>
    <t>hablar de otra cosa</t>
  </si>
  <si>
    <t>quiero hablar de otro tema</t>
  </si>
  <si>
    <t>preguntar por otra cosa</t>
  </si>
  <si>
    <t>empezar de nuevo</t>
  </si>
  <si>
    <t>reiniciar conversacion</t>
  </si>
  <si>
    <t>empecemos desde el principio</t>
  </si>
  <si>
    <t>me gustaría volver al principio</t>
  </si>
  <si>
    <t>recomencemos</t>
  </si>
  <si>
    <t>volvamos a empezar</t>
  </si>
  <si>
    <t>intent_confidence</t>
  </si>
  <si>
    <t>-</t>
  </si>
  <si>
    <t>resource_type: biblioteca</t>
  </si>
  <si>
    <t>CHI/talkToHuman</t>
  </si>
  <si>
    <t>resource_type: biblioteca
        LIB_name: ubicacion</t>
  </si>
  <si>
    <t>resource_type: biblioteca
        LIB_name: ubica</t>
  </si>
  <si>
    <t>resource_type: biblioteca
        LIB_name: Geografía e Historia</t>
  </si>
  <si>
    <t>resource_type: biblioteca
        LIB_name: Ciencias</t>
  </si>
  <si>
    <t>resource_type: biblioteca
        LIB_name: medicina</t>
  </si>
  <si>
    <t>resource_type: biblioteca
        LIB_name: odontología</t>
  </si>
  <si>
    <t>resource_type: farmacia
        LIB_name: cae</t>
  </si>
  <si>
    <t>resource_type: biblioteca
        LIB_name: None</t>
  </si>
  <si>
    <t>resource_type: biblioteca
        LIB_name: agrarias</t>
  </si>
  <si>
    <t>resource_type: biblioteca
        LIB_name: cerca</t>
  </si>
  <si>
    <t>resource_type: biblioteca
        LIB_name: Derecho</t>
  </si>
  <si>
    <t>resource_type: telefono
        LIB_name: Zambrano</t>
  </si>
  <si>
    <t>resource_type: biblioteca
        LIB_name: informática</t>
  </si>
  <si>
    <t>resource_type: biblioteca
        LIB_name: veterinaria</t>
  </si>
  <si>
    <t>necesito hablar con alguien</t>
  </si>
  <si>
    <t>dejame hablar con una persona</t>
  </si>
  <si>
    <t>pásame con un agente</t>
  </si>
  <si>
    <t>quiero que una persona me atienda</t>
  </si>
  <si>
    <t>necesito que una persona de verdad me ayude</t>
  </si>
  <si>
    <t>cómo puedo hablar con un operador</t>
  </si>
  <si>
    <t>quiero que un empleado de la biblioteca me ayude</t>
  </si>
  <si>
    <t>necesito que alguien de la biblioteca me de información</t>
  </si>
  <si>
    <t>ponme con una persona</t>
  </si>
  <si>
    <t>pásame con alguien de verdad</t>
  </si>
  <si>
    <t>necesito que una persona atienda mi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</si>
</sst>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1" fillId="2" borderId="0" xfId="0" applyFont="1" applyFill="1" applyAlignment="1"/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" refreshedDate="44501.618267824073" createdVersion="3" refreshedVersion="7" minRefreshableVersion="3" recordCount="74" xr:uid="{EF702BED-54EF-4B10-B120-65AA3C2E204A}">
  <cacheSource type="worksheet">
    <worksheetSource ref="A1:L75" sheet="LIB"/>
  </cacheSource>
  <cacheFields count="12">
    <cacheField name="id" numFmtId="0">
      <sharedItems containsSemiMixedTypes="0" containsString="0" containsNumber="1" containsInteger="1" minValue="7" maxValue="22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2">
        <s v="DIA-INT-ask_info_LIBR_noInfo"/>
        <s v="DIA-INT-ask_info_LIBR"/>
      </sharedItems>
    </cacheField>
    <cacheField name="intent_confidence" numFmtId="0">
      <sharedItems containsBlank="1" count="7">
        <s v="DIA-INT-ask_info_LIBR_noInfo"/>
        <s v="out_of_scope"/>
        <s v="CHI/hate"/>
        <s v="nlu_fallback"/>
        <s v="DIA-INT-ask_info_LIBR"/>
        <s v="CHI/talkToHuman"/>
        <m u="1"/>
      </sharedItems>
    </cacheField>
    <cacheField name="intent_get" numFmtId="2">
      <sharedItems containsSemiMixedTypes="0" containsString="0" containsNumber="1" minValue="0.15" maxValue="1"/>
    </cacheField>
    <cacheField name="intent_score" numFmtId="0">
      <sharedItems containsSemiMixedTypes="0" containsString="0" containsNumber="1" containsInteger="1" minValue="0" maxValue="1" count="2">
        <n v="0"/>
        <n v="1"/>
      </sharedItems>
    </cacheField>
    <cacheField name="entity_expected" numFmtId="0">
      <sharedItems/>
    </cacheField>
    <cacheField name="entity_get" numFmtId="0">
      <sharedItems containsBlank="1"/>
    </cacheField>
    <cacheField name="entity value" numFmtId="0">
      <sharedItems containsBlank="1"/>
    </cacheField>
    <cacheField name="entity_score" numFmtId="0">
      <sharedItems containsSemiMixedTypes="0" containsString="0" containsNumber="1" containsInteger="1" minValue="0" maxValue="1"/>
    </cacheField>
    <cacheField name="final scor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" refreshedDate="44501.637109490737" createdVersion="3" refreshedVersion="7" minRefreshableVersion="3" recordCount="121" xr:uid="{E9108AF0-0135-453B-ACA7-9ECF508AE2B1}">
  <cacheSource type="worksheet">
    <worksheetSource ref="A1:L122" sheet="CHI"/>
  </cacheSource>
  <cacheFields count="12">
    <cacheField name="id" numFmtId="0">
      <sharedItems containsSemiMixedTypes="0" containsString="0" containsNumber="1" containsInteger="1" minValue="1" maxValue="11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10">
        <s v="CHI/greetings"/>
        <s v="CHI/stop"/>
        <s v="CHI/botIdentity"/>
        <s v="CHI/hate"/>
        <s v="CHI/thankyou"/>
        <s v="CHI/help"/>
        <s v="CHI/negative"/>
        <s v="CHI/affirmative"/>
        <s v="CHI/startOver"/>
        <s v="CHI/talkToHuman"/>
      </sharedItems>
    </cacheField>
    <cacheField name="intent_get" numFmtId="0">
      <sharedItems count="12">
        <s v="CHI/negative"/>
        <s v="CHI/hate"/>
        <s v="CHI/stop"/>
        <s v="CHI/affirmative"/>
        <s v="CHI/greetings"/>
        <s v="CHI/help"/>
        <s v="CHI/startOver"/>
        <s v="CHI/botIdentity"/>
        <s v="CHI/thankyou"/>
        <s v="CHI/talkToHuman"/>
        <s v="DIA-INT-ask_info_LIBR_noInfo"/>
        <s v="DIA-INT-ask_info_LIBR"/>
      </sharedItems>
    </cacheField>
    <cacheField name="1" numFmtId="0">
      <sharedItems containsSemiMixedTypes="0" containsString="0" containsNumber="1" minValue="0.72" maxValue="1"/>
    </cacheField>
    <cacheField name="intent_score" numFmtId="0">
      <sharedItems containsSemiMixedTypes="0" containsString="0" containsNumber="1" containsInteger="1" minValue="0" maxValue="1" count="2">
        <n v="1"/>
        <n v="0"/>
      </sharedItems>
    </cacheField>
    <cacheField name="entity_expected" numFmtId="0">
      <sharedItems containsNonDate="0" containsString="0" containsBlank="1"/>
    </cacheField>
    <cacheField name="entity_get" numFmtId="0">
      <sharedItems containsBlank="1"/>
    </cacheField>
    <cacheField name="entity value" numFmtId="0">
      <sharedItems containsBlank="1"/>
    </cacheField>
    <cacheField name="entity_score" numFmtId="0">
      <sharedItems containsString="0" containsBlank="1" containsNumber="1" containsInteger="1" minValue="0" maxValue="1"/>
    </cacheField>
    <cacheField name="final scor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" refreshedDate="44501.638370138891" createdVersion="3" refreshedVersion="7" minRefreshableVersion="3" recordCount="184" xr:uid="{164754A9-029A-40DF-9C6B-C9356EFD6893}">
  <cacheSource type="worksheet">
    <worksheetSource ref="A1:L185" sheet="CHI_LIB"/>
  </cacheSource>
  <cacheFields count="12">
    <cacheField name="id" numFmtId="0">
      <sharedItems containsSemiMixedTypes="0" containsString="0" containsNumber="1" containsInteger="1" minValue="2" maxValue="22"/>
    </cacheField>
    <cacheField name="utterance" numFmtId="0">
      <sharedItems/>
    </cacheField>
    <cacheField name="definition" numFmtId="0">
      <sharedItems containsBlank="1"/>
    </cacheField>
    <cacheField name="intent_expected" numFmtId="0">
      <sharedItems count="12">
        <s v="CHI/stop"/>
        <s v="CHI/botIdentity"/>
        <s v="CHI/greetings"/>
        <s v="CHI/hate"/>
        <s v="CHI/thankyou"/>
        <s v="CHI/help"/>
        <s v="CHI/negative"/>
        <s v="CHI/affirmative"/>
        <s v="CHI/startOver"/>
        <s v="CHI/talkToHuman"/>
        <s v="DIA-INT-ask_info_LIBR_noInfo"/>
        <s v="DIA-INT-ask_info_LIBR"/>
      </sharedItems>
    </cacheField>
    <cacheField name="intent_get" numFmtId="0">
      <sharedItems count="14">
        <s v="CHI/stop"/>
        <s v="CHI/startOver"/>
        <s v="CHI/help"/>
        <s v="CHI/botIdentity"/>
        <s v="CHI/greetings"/>
        <s v="CHI/negative"/>
        <s v="CHI/thankyou"/>
        <s v="CHI/hate"/>
        <s v="CHI/affirmative"/>
        <s v="CHI/talkToHuman"/>
        <s v="DIA-INT-ask_info_LIBR_noInfo"/>
        <s v="DIA-INT-ask_info_LIBR"/>
        <s v="out_of_scope"/>
        <s v="nlu_fallback"/>
      </sharedItems>
    </cacheField>
    <cacheField name="1" numFmtId="0">
      <sharedItems containsSemiMixedTypes="0" containsString="0" containsNumber="1" minValue="0.15" maxValue="1"/>
    </cacheField>
    <cacheField name="intent_score" numFmtId="0">
      <sharedItems containsSemiMixedTypes="0" containsString="0" containsNumber="1" containsInteger="1" minValue="0" maxValue="1" count="2">
        <n v="0"/>
        <n v="1"/>
      </sharedItems>
    </cacheField>
    <cacheField name="entity_expected" numFmtId="0">
      <sharedItems containsBlank="1"/>
    </cacheField>
    <cacheField name="entity_get" numFmtId="0">
      <sharedItems containsBlank="1"/>
    </cacheField>
    <cacheField name="entity value" numFmtId="0">
      <sharedItems containsBlank="1"/>
    </cacheField>
    <cacheField name="entity_score" numFmtId="0">
      <sharedItems containsString="0" containsBlank="1" containsNumber="1" containsInteger="1" minValue="0" maxValue="1"/>
    </cacheField>
    <cacheField name="final scor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7"/>
    <s v="Horario biblio"/>
    <s v="intent que sirve para detectar que el usuario pregunta si la biblioteca está cerrada [especificando la bibioteca o no]"/>
    <x v="0"/>
    <x v="0"/>
    <n v="0.99"/>
    <x v="0"/>
    <s v="resource_type"/>
    <s v="resource_type"/>
    <s v="biblioteca"/>
    <n v="0"/>
    <n v="0"/>
  </r>
  <r>
    <n v="7"/>
    <s v="a que hora cierra la bibliotek?"/>
    <m/>
    <x v="0"/>
    <x v="0"/>
    <n v="0.99"/>
    <x v="0"/>
    <s v="resource_type"/>
    <s v="resource_type"/>
    <s v="bibliotek"/>
    <n v="0"/>
    <n v="0"/>
  </r>
  <r>
    <n v="7"/>
    <s v="Dime cuando cierras"/>
    <m/>
    <x v="0"/>
    <x v="0"/>
    <n v="0.99"/>
    <x v="0"/>
    <s v="resource_type"/>
    <s v="PER"/>
    <m/>
    <n v="1"/>
    <n v="1"/>
  </r>
  <r>
    <n v="7"/>
    <s v="Cierra o esta abierta las 24 horas?"/>
    <m/>
    <x v="0"/>
    <x v="0"/>
    <n v="0.99"/>
    <x v="0"/>
    <s v="resource_type"/>
    <s v="LOC"/>
    <m/>
    <n v="1"/>
    <n v="1"/>
  </r>
  <r>
    <n v="7"/>
    <s v="Cuando se cierra la biblio?"/>
    <m/>
    <x v="0"/>
    <x v="0"/>
    <n v="0.99"/>
    <x v="0"/>
    <s v="resource_type"/>
    <m/>
    <s v="biblioteca"/>
    <n v="1"/>
    <n v="1"/>
  </r>
  <r>
    <n v="7"/>
    <s v="Cierras a las 9 o a las 10?"/>
    <m/>
    <x v="0"/>
    <x v="0"/>
    <n v="0.99"/>
    <x v="0"/>
    <s v="resource_type"/>
    <m/>
    <m/>
    <n v="1"/>
    <n v="1"/>
  </r>
  <r>
    <n v="7"/>
    <s v="Quiero saber a que hora cierras"/>
    <m/>
    <x v="0"/>
    <x v="0"/>
    <n v="0.99"/>
    <x v="0"/>
    <s v="resource_type"/>
    <s v="LOC"/>
    <s v="Quiero"/>
    <n v="1"/>
    <n v="1"/>
  </r>
  <r>
    <n v="7"/>
    <s v="Dime la hora de cierre"/>
    <m/>
    <x v="0"/>
    <x v="0"/>
    <n v="0.99"/>
    <x v="0"/>
    <s v="resource_type"/>
    <s v="MISC_x000a_libro"/>
    <s v="Dime la hora_x000a_cierre"/>
    <n v="1"/>
    <n v="1"/>
  </r>
  <r>
    <n v="7"/>
    <s v="Necesito saber cuando cierras"/>
    <m/>
    <x v="0"/>
    <x v="0"/>
    <n v="0.99"/>
    <x v="0"/>
    <s v="resource_type"/>
    <s v="PER"/>
    <s v="Necesito"/>
    <n v="1"/>
    <n v="1"/>
  </r>
  <r>
    <n v="7"/>
    <s v="ultima hora de apertura"/>
    <m/>
    <x v="0"/>
    <x v="1"/>
    <n v="0.63"/>
    <x v="1"/>
    <s v="resource_type"/>
    <s v="libro"/>
    <s v="apertura"/>
    <n v="1"/>
    <n v="1"/>
  </r>
  <r>
    <n v="7"/>
    <s v="A que hora abres?"/>
    <m/>
    <x v="0"/>
    <x v="2"/>
    <n v="1"/>
    <x v="1"/>
    <s v="resource_type"/>
    <m/>
    <m/>
    <n v="1"/>
    <n v="1"/>
  </r>
  <r>
    <n v="7"/>
    <s v="Desde que hora esta abierta la biblio?"/>
    <m/>
    <x v="0"/>
    <x v="0"/>
    <n v="0.99"/>
    <x v="0"/>
    <s v="resource_type"/>
    <m/>
    <s v="biblioteca"/>
    <n v="1"/>
    <n v="1"/>
  </r>
  <r>
    <n v="7"/>
    <s v="Necesito saber si la biblio esta abierta a las 10"/>
    <m/>
    <x v="0"/>
    <x v="0"/>
    <n v="0.99"/>
    <x v="0"/>
    <s v="resource_type"/>
    <s v="resource_type: biblioteca_x000a_        LIB_name: 10"/>
    <s v="biblioteca"/>
    <n v="1"/>
    <n v="1"/>
  </r>
  <r>
    <n v="7"/>
    <s v="No se a que hora se abre la biblio"/>
    <m/>
    <x v="0"/>
    <x v="0"/>
    <n v="0.99"/>
    <x v="0"/>
    <s v="resource_type"/>
    <m/>
    <s v="biblioteca"/>
    <n v="1"/>
    <n v="1"/>
  </r>
  <r>
    <n v="7"/>
    <s v="A partir de que hora esta abierta la biblioteca"/>
    <m/>
    <x v="0"/>
    <x v="0"/>
    <n v="0.99"/>
    <x v="0"/>
    <s v="resource_type"/>
    <m/>
    <s v="biblioteca"/>
    <n v="1"/>
    <n v="1"/>
  </r>
  <r>
    <n v="7"/>
    <s v="Cuando abre la biblio de mi facultad?"/>
    <m/>
    <x v="0"/>
    <x v="0"/>
    <n v="0.99"/>
    <x v="0"/>
    <s v="resource_type"/>
    <m/>
    <s v="biblioteca"/>
    <n v="1"/>
    <n v="1"/>
  </r>
  <r>
    <n v="9"/>
    <s v="Horarios"/>
    <m/>
    <x v="0"/>
    <x v="2"/>
    <n v="0.99"/>
    <x v="1"/>
    <s v="resource_type"/>
    <s v="ORG"/>
    <s v="Horarios"/>
    <n v="1"/>
    <n v="1"/>
  </r>
  <r>
    <n v="9"/>
    <s v="Horario de la biblio en verano"/>
    <m/>
    <x v="0"/>
    <x v="0"/>
    <n v="0.99"/>
    <x v="0"/>
    <s v="resource_type"/>
    <s v="resource_type: biblioteca_x000a_        LIB_name: verano"/>
    <s v="biblioteca"/>
    <n v="1"/>
    <n v="1"/>
  </r>
  <r>
    <n v="9"/>
    <s v="¿Cierras para comer?"/>
    <m/>
    <x v="0"/>
    <x v="3"/>
    <n v="0.15"/>
    <x v="1"/>
    <s v="resource_type"/>
    <m/>
    <s v="\xbfCierras"/>
    <n v="1"/>
    <n v="1"/>
  </r>
  <r>
    <n v="9"/>
    <s v="¿Se cierra al mediodia?"/>
    <m/>
    <x v="0"/>
    <x v="4"/>
    <n v="0.99"/>
    <x v="1"/>
    <s v="resource_type"/>
    <s v="resource_type: biblioteca_x000a_        LIB_name: mediodia"/>
    <s v="¿Se"/>
    <n v="1"/>
    <n v="1"/>
  </r>
  <r>
    <n v="22"/>
    <s v="busca el telefono de la biblioteca  "/>
    <s v="intent que sirve para detectar que el usuario pregunta por el teléfono de la biblioteca [NO especificando la bibioteca]"/>
    <x v="0"/>
    <x v="0"/>
    <n v="0.95"/>
    <x v="0"/>
    <s v="resource_type"/>
    <s v="resource_type: biblioteca"/>
    <m/>
    <n v="1"/>
    <n v="1"/>
  </r>
  <r>
    <n v="22"/>
    <s v="Quiero saber el número de la biblioteca"/>
    <m/>
    <x v="0"/>
    <x v="0"/>
    <n v="0.99"/>
    <x v="0"/>
    <s v="resource_type"/>
    <s v="resource_type: biblioteca"/>
    <m/>
    <n v="1"/>
    <n v="1"/>
  </r>
  <r>
    <n v="22"/>
    <s v="Quiero llamar la biblioteca "/>
    <m/>
    <x v="0"/>
    <x v="0"/>
    <n v="0.99"/>
    <x v="0"/>
    <s v="resource_type"/>
    <s v="resource_type: biblioteca"/>
    <s v="Quiero"/>
    <n v="1"/>
    <n v="1"/>
  </r>
  <r>
    <n v="22"/>
    <s v="Necesito llamar a la biblio"/>
    <m/>
    <x v="0"/>
    <x v="0"/>
    <n v="0.99"/>
    <x v="0"/>
    <s v="resource_type"/>
    <s v="resource_type: biblioteca"/>
    <s v="Necesito"/>
    <n v="1"/>
    <n v="1"/>
  </r>
  <r>
    <n v="22"/>
    <s v="Tienes el número de la biblio?"/>
    <m/>
    <x v="0"/>
    <x v="2"/>
    <n v="0.89"/>
    <x v="1"/>
    <s v="resource_type"/>
    <s v="resource_type: biblioteca"/>
    <m/>
    <n v="1"/>
    <n v="1"/>
  </r>
  <r>
    <n v="22"/>
    <s v="¿La biblioteca tiene teléfono de contacto?"/>
    <m/>
    <x v="0"/>
    <x v="0"/>
    <n v="0.99"/>
    <x v="0"/>
    <s v="resource_type"/>
    <s v="resource_type: biblioteca"/>
    <s v="¿La biblioteca_x000a_contacto"/>
    <n v="1"/>
    <n v="1"/>
  </r>
  <r>
    <n v="22"/>
    <s v="Quiero llamar a mi biblioteca"/>
    <m/>
    <x v="0"/>
    <x v="0"/>
    <n v="0.99"/>
    <x v="0"/>
    <s v="resource_type"/>
    <s v="resource_type: biblioteca"/>
    <s v="Quiero"/>
    <n v="1"/>
    <n v="1"/>
  </r>
  <r>
    <n v="22"/>
    <s v="Dónde viene el teléfono de la biblioteca?"/>
    <m/>
    <x v="0"/>
    <x v="0"/>
    <n v="0.99"/>
    <x v="0"/>
    <s v="resource_type"/>
    <s v="resource_type: biblioteca"/>
    <s v="D\xf3nde"/>
    <n v="1"/>
    <n v="1"/>
  </r>
  <r>
    <n v="22"/>
    <s v="¿La biblioteca tiene un número al que pueda llamar?"/>
    <m/>
    <x v="0"/>
    <x v="2"/>
    <n v="0.7"/>
    <x v="1"/>
    <s v="resource_type"/>
    <s v="resource_type: biblioteca"/>
    <s v="¿La biblioteca"/>
    <n v="1"/>
    <n v="1"/>
  </r>
  <r>
    <n v="22"/>
    <s v="Indícame el número de contacto de la biblio "/>
    <m/>
    <x v="0"/>
    <x v="5"/>
    <n v="1"/>
    <x v="1"/>
    <s v="resource_type"/>
    <s v="resource_type: biblioteca"/>
    <s v="contacto"/>
    <n v="1"/>
    <n v="1"/>
  </r>
  <r>
    <n v="22"/>
    <s v="No encuentro el número de teléfono la biblio"/>
    <m/>
    <x v="0"/>
    <x v="0"/>
    <n v="0.152628178174852"/>
    <x v="1"/>
    <s v="resource_type"/>
    <s v="resource_type: biblioteca"/>
    <m/>
    <n v="1"/>
    <n v="1"/>
  </r>
  <r>
    <n v="20"/>
    <s v="busca la ubicacion de la  biblioteca"/>
    <s v="intent que sirve para detectar que el usuario pregunta por la locaclización de la biblioteca [NO especificando la bibioteca]"/>
    <x v="0"/>
    <x v="4"/>
    <n v="0.99"/>
    <x v="1"/>
    <s v="resource_type"/>
    <s v="resource_type: biblioteca_x000a_        LIB_name: ubicacion"/>
    <s v=" biblioteca"/>
    <n v="1"/>
    <n v="1"/>
  </r>
  <r>
    <n v="20"/>
    <s v="Quiero saber donde está la biblioteca"/>
    <m/>
    <x v="0"/>
    <x v="0"/>
    <n v="0.99"/>
    <x v="0"/>
    <s v="resource_type"/>
    <s v="resource_type: biblioteca"/>
    <s v="Quiero"/>
    <n v="1"/>
    <n v="1"/>
  </r>
  <r>
    <n v="20"/>
    <s v="¿Cómo voy a la biblioteca?"/>
    <m/>
    <x v="0"/>
    <x v="0"/>
    <n v="1"/>
    <x v="0"/>
    <s v="resource_type"/>
    <s v="resource_type: biblioteca"/>
    <s v="¿Cómo"/>
    <n v="1"/>
    <n v="1"/>
  </r>
  <r>
    <n v="20"/>
    <s v="Necesito ir a la biblio"/>
    <m/>
    <x v="0"/>
    <x v="3"/>
    <n v="0.15"/>
    <x v="1"/>
    <s v="resource_type"/>
    <s v="resource_type: biblioteca"/>
    <m/>
    <n v="1"/>
    <n v="1"/>
  </r>
  <r>
    <n v="20"/>
    <s v="La biblio dónde se encuentra?"/>
    <m/>
    <x v="0"/>
    <x v="0"/>
    <n v="0.85"/>
    <x v="0"/>
    <s v="resource_type"/>
    <s v="resource_type: biblioteca"/>
    <m/>
    <n v="1"/>
    <n v="1"/>
  </r>
  <r>
    <n v="20"/>
    <s v="¿La biblioteca por donde cae?"/>
    <m/>
    <x v="0"/>
    <x v="0"/>
    <n v="0.99"/>
    <x v="0"/>
    <s v="resource_type"/>
    <s v="resource_type: biblioteca"/>
    <s v="¿La_x000a_donde cae ?"/>
    <n v="1"/>
    <n v="1"/>
  </r>
  <r>
    <n v="20"/>
    <s v="Estoy buscando mi biblioteca"/>
    <m/>
    <x v="0"/>
    <x v="0"/>
    <n v="0.99"/>
    <x v="0"/>
    <s v="resource_type"/>
    <s v="resource_type: biblioteca"/>
    <m/>
    <n v="1"/>
    <n v="1"/>
  </r>
  <r>
    <n v="20"/>
    <s v="Dónde se ubica la biblioteca?"/>
    <m/>
    <x v="0"/>
    <x v="0"/>
    <n v="0.99"/>
    <x v="0"/>
    <s v="resource_type"/>
    <s v="resource_type: biblioteca_x000a_        LIB_name: ubica"/>
    <s v="Dónde"/>
    <n v="1"/>
    <n v="1"/>
  </r>
  <r>
    <n v="20"/>
    <s v="¿La biblioteca está cerca?"/>
    <m/>
    <x v="0"/>
    <x v="0"/>
    <n v="0.99"/>
    <x v="0"/>
    <s v="resource_type"/>
    <s v="MISC"/>
    <s v="¿La"/>
    <n v="1"/>
    <n v="1"/>
  </r>
  <r>
    <n v="20"/>
    <s v="Indícame la dirección de la biblio"/>
    <m/>
    <x v="0"/>
    <x v="0"/>
    <n v="0.99"/>
    <x v="0"/>
    <s v="resource_type"/>
    <m/>
    <m/>
    <n v="1"/>
    <n v="1"/>
  </r>
  <r>
    <n v="20"/>
    <s v="No encuentro la biblioteca"/>
    <m/>
    <x v="0"/>
    <x v="0"/>
    <n v="0.99"/>
    <x v="0"/>
    <s v="resource_type"/>
    <m/>
    <m/>
    <n v="1"/>
    <n v="1"/>
  </r>
  <r>
    <n v="8"/>
    <s v="esta abierta la Biblioteca de medicina  "/>
    <s v="intent que sirve para detectar que el usuario pregunta si la biblioteca está abierta [especificando la bibioteca o no]"/>
    <x v="1"/>
    <x v="4"/>
    <n v="0.99"/>
    <x v="0"/>
    <s v="localizacion"/>
    <s v="resource_type: Biblioteca_x000a_        LIB_name: medicina"/>
    <s v="Biblioteca_x000a_biblioteca de medicina"/>
    <n v="1"/>
    <n v="1"/>
  </r>
  <r>
    <n v="8"/>
    <s v="Horario de la biblioteca de informatica"/>
    <m/>
    <x v="1"/>
    <x v="4"/>
    <n v="0.99"/>
    <x v="0"/>
    <s v="localizacion"/>
    <s v="resource_type: biblioteca_x000a_        LIB_name: informatica"/>
    <s v="Horario"/>
    <n v="1"/>
    <n v="1"/>
  </r>
  <r>
    <n v="8"/>
    <s v="Dime a que hora abre la biblioteca de fisica"/>
    <m/>
    <x v="1"/>
    <x v="4"/>
    <n v="0.99"/>
    <x v="0"/>
    <s v="localizacion"/>
    <s v="resource_type: biblioteca_x000a_        LIB_name: fisica"/>
    <s v="Dime_x000a_biblioteca de fisica"/>
    <n v="1"/>
    <n v="1"/>
  </r>
  <r>
    <n v="8"/>
    <s v="En que momento se abre la biblioteca zambrano?"/>
    <m/>
    <x v="1"/>
    <x v="4"/>
    <n v="0.99"/>
    <x v="0"/>
    <s v="localizacion"/>
    <s v="resource_type: biblioteca zambrano_x000a_        LIB_name: fisica"/>
    <s v="biblioteca zambrano"/>
    <n v="1"/>
    <n v="1"/>
  </r>
  <r>
    <n v="8"/>
    <s v="Dime cuando narices abre la biblio de filologia"/>
    <m/>
    <x v="1"/>
    <x v="4"/>
    <n v="0.99"/>
    <x v="0"/>
    <s v="localizacion"/>
    <s v="resource_type: biblioteca_x000a_        LIB_name: filologia"/>
    <s v="Dime_x000a_filologia"/>
    <n v="1"/>
    <n v="1"/>
  </r>
  <r>
    <n v="9"/>
    <s v="Horario biblio de educacion"/>
    <s v="intent que sirve para detectar que el usuario pregunta por el horario de la biblioteca [especificando la bibioteca o no]"/>
    <x v="1"/>
    <x v="0"/>
    <n v="0.91"/>
    <x v="1"/>
    <s v="localizacion"/>
    <s v="resource_type: biblioteca_x000a_        LIB_name: educacion"/>
    <s v="Horario_x000a_educacion"/>
    <n v="1"/>
    <n v="1"/>
  </r>
  <r>
    <n v="9"/>
    <s v="Abre las 24 horas la zambrano?"/>
    <m/>
    <x v="1"/>
    <x v="0"/>
    <n v="0.95"/>
    <x v="1"/>
    <s v="localizacion"/>
    <s v="resource_type: biblioteca_x000a_        LIB_name: zambrano"/>
    <s v="Abre_x000a_zambrano"/>
    <n v="1"/>
    <n v="1"/>
  </r>
  <r>
    <n v="9"/>
    <s v="la de fisicas sta abierta las 24 horas?"/>
    <m/>
    <x v="1"/>
    <x v="0"/>
    <n v="0.99"/>
    <x v="1"/>
    <s v="localizacion"/>
    <s v="resource_type: biblioteca_x000a_        LIB_name: fisicas"/>
    <m/>
    <n v="1"/>
    <n v="1"/>
  </r>
  <r>
    <n v="9"/>
    <s v="Necesito saber el horario de apertura de la biblioteca de quimica"/>
    <m/>
    <x v="1"/>
    <x v="0"/>
    <n v="0.99"/>
    <x v="1"/>
    <s v="localizacion"/>
    <s v="resource_type: biblioteca_x000a_        LIB_name: quimica"/>
    <s v="Necesito_x000a_biblioteca de quimica"/>
    <n v="1"/>
    <n v="1"/>
  </r>
  <r>
    <n v="9"/>
    <s v="Horas de apetura de la zambrano"/>
    <m/>
    <x v="1"/>
    <x v="4"/>
    <n v="1"/>
    <x v="0"/>
    <s v="localizacion"/>
    <s v="resource_type: biblioteca_x000a_        LIB_name: zambrano"/>
    <s v="zambrano"/>
    <n v="1"/>
    <n v="1"/>
  </r>
  <r>
    <n v="9"/>
    <s v="Me gustaria conocer el horario de la biblioteca de periodismo por favor"/>
    <m/>
    <x v="1"/>
    <x v="4"/>
    <n v="0.99"/>
    <x v="0"/>
    <s v="localizacion"/>
    <s v="resource_type: favor_x000a_        LIB_name: periodismo"/>
    <s v="biblioteca de periodismo_x000a_favor"/>
    <n v="1"/>
    <n v="1"/>
  </r>
  <r>
    <n v="19"/>
    <s v="Quiero saber donde está la biblioteca de Geografía e Historia"/>
    <m/>
    <x v="1"/>
    <x v="4"/>
    <n v="1"/>
    <x v="0"/>
    <s v="localizacion"/>
    <s v="resource_type: biblioteca_x000a_        LIB_name: Geografía e Historia"/>
    <s v="Quiero_x000a_Geografía_x000a_Historia_x000a_biblioteca de geograf\xeda e historia"/>
    <n v="1"/>
    <n v="1"/>
  </r>
  <r>
    <n v="19"/>
    <s v="¿Cómo voy a la biblioteca de Ciencias de la Información?"/>
    <m/>
    <x v="1"/>
    <x v="4"/>
    <n v="0.99"/>
    <x v="0"/>
    <s v="localizacion"/>
    <s v="resource_type: biblioteca_x000a_        LIB_name: Ciencias"/>
    <s v="¿Cómo_x000a_biblioteca de Ciencias de la Información?_x000a_biblioteca de ciencias de la información"/>
    <n v="1"/>
    <n v="1"/>
  </r>
  <r>
    <n v="19"/>
    <s v="Necesito ir a la biblio de medicina"/>
    <m/>
    <x v="1"/>
    <x v="4"/>
    <n v="1"/>
    <x v="0"/>
    <s v="localizacion"/>
    <s v="resource_type: Biblioteca_x000a_        LIB_name: medicina"/>
    <s v="medicina"/>
    <n v="1"/>
    <n v="1"/>
  </r>
  <r>
    <n v="19"/>
    <s v="La biblio de odontología dónde se encuentra?"/>
    <m/>
    <x v="1"/>
    <x v="4"/>
    <n v="1"/>
    <x v="0"/>
    <s v="localizacion"/>
    <s v="resource_type: biblioteca_x000a_        LIB_name: odontología"/>
    <s v="odontología"/>
    <n v="1"/>
    <n v="1"/>
  </r>
  <r>
    <n v="19"/>
    <s v="¿La biblioteca de farmacia por donde cae?"/>
    <m/>
    <x v="1"/>
    <x v="4"/>
    <n v="0.98"/>
    <x v="0"/>
    <s v="localizacion"/>
    <s v="resource_type: farmacia_x000a_        LIB_name: cae"/>
    <s v="¿La_x000a_biblioteca de farmacia_x000a_donde cae ?"/>
    <n v="1"/>
    <n v="1"/>
  </r>
  <r>
    <n v="19"/>
    <s v="Soy de Teleco y estoy buscando mi biblioteca"/>
    <m/>
    <x v="1"/>
    <x v="0"/>
    <n v="0.98"/>
    <x v="1"/>
    <s v="localizacion"/>
    <s v="resource_type: biblioteca_x000a_        LIB_name: None"/>
    <s v="Teleco"/>
    <n v="1"/>
    <n v="1"/>
  </r>
  <r>
    <n v="19"/>
    <s v="Dónde se ubica la biblioteca de agrarias?"/>
    <m/>
    <x v="1"/>
    <x v="4"/>
    <n v="0.99"/>
    <x v="0"/>
    <s v="localizacion"/>
    <s v="resource_type: biblioteca_x000a_        LIB_name: agrarias"/>
    <s v="Dónde_x000a_biblioteca de agrarias ?"/>
    <n v="1"/>
    <n v="1"/>
  </r>
  <r>
    <n v="19"/>
    <s v="¿La biblioteca de informática está cerca?"/>
    <m/>
    <x v="1"/>
    <x v="4"/>
    <n v="1"/>
    <x v="0"/>
    <s v="localizacion"/>
    <s v="resource_type: biblioteca_x000a_        LIB_name: cerca"/>
    <s v="¿La_x000a_biblioteca de informatica"/>
    <n v="1"/>
    <n v="1"/>
  </r>
  <r>
    <n v="19"/>
    <s v="Indícame la dirección de la biblio de Derecho"/>
    <m/>
    <x v="1"/>
    <x v="4"/>
    <n v="0.99"/>
    <x v="0"/>
    <s v="localizacion"/>
    <s v="resource_type: biblioteca_x000a_        LIB_name: Derecho"/>
    <s v="derecho"/>
    <n v="1"/>
    <n v="1"/>
  </r>
  <r>
    <n v="19"/>
    <s v="No encuentro la biblio de veterinaria"/>
    <m/>
    <x v="1"/>
    <x v="4"/>
    <n v="0.99"/>
    <x v="0"/>
    <s v="localizacion"/>
    <s v="resource_type: biblioteca"/>
    <s v="biblio de veterinaria"/>
    <n v="1"/>
    <n v="1"/>
  </r>
  <r>
    <n v="21"/>
    <s v="busca el telefono de la Zambrano  "/>
    <s v="intent que sirve para detectar que el usuario pregunta por el telefono de la biblioteca [especificando la bibioteca]"/>
    <x v="1"/>
    <x v="4"/>
    <n v="1"/>
    <x v="0"/>
    <s v="localizacion"/>
    <s v="resource_type: telefono_x000a_        LIB_name: Zambrano"/>
    <s v="Zambrano_x000a_zambrano"/>
    <n v="1"/>
    <n v="1"/>
  </r>
  <r>
    <n v="21"/>
    <s v="Quiero saber el número de la biblioteca de Geografía e Historia"/>
    <m/>
    <x v="1"/>
    <x v="4"/>
    <n v="1"/>
    <x v="0"/>
    <s v="localizacion"/>
    <s v="resource_type: biblioteca_x000a_        LIB_name: Geografía e Historia"/>
    <s v="Geografía_x000a_Historia_x000a_biblioteca de geograf\xeda e historia"/>
    <n v="1"/>
    <n v="1"/>
  </r>
  <r>
    <n v="21"/>
    <s v="Quiero llamar la biblioteca de Ciencias de la Información"/>
    <m/>
    <x v="1"/>
    <x v="4"/>
    <n v="0.99"/>
    <x v="0"/>
    <s v="localizacion"/>
    <s v="resource_type: biblioteca_x000a_        LIB_name: Ciencias"/>
    <s v="Quiero_x000a_Ciencias de la Informaci\xf3n_x000a_biblioteca de ciencias de la informaci\xf3n"/>
    <n v="1"/>
    <n v="1"/>
  </r>
  <r>
    <n v="21"/>
    <s v="Necesito llamar a la biblio de medicina"/>
    <m/>
    <x v="1"/>
    <x v="4"/>
    <n v="1"/>
    <x v="0"/>
    <s v="localizacion"/>
    <s v="resource_type: biblioteca_x000a_        LIB_name: medicina"/>
    <s v="Necesito_x000a_medicina"/>
    <n v="1"/>
    <n v="1"/>
  </r>
  <r>
    <n v="21"/>
    <s v="Tienes el número de la biblio de odontología?"/>
    <m/>
    <x v="1"/>
    <x v="4"/>
    <n v="1"/>
    <x v="0"/>
    <s v="localizacion"/>
    <s v="resource_type: biblioteca_x000a_        LIB_name: odontología"/>
    <m/>
    <n v="1"/>
    <n v="1"/>
  </r>
  <r>
    <n v="21"/>
    <s v="¿La biblioteca de farmacia tiene teléfono de contacto?"/>
    <m/>
    <x v="1"/>
    <x v="4"/>
    <n v="0.99"/>
    <x v="0"/>
    <s v="localizacion"/>
    <s v="resource_type: biblioteca"/>
    <s v="¿La_x000a_biblioteca de farmacia_x000a_contacto"/>
    <n v="1"/>
    <n v="1"/>
  </r>
  <r>
    <n v="21"/>
    <s v="Soy de Teleco y quiero llamar a mi biblioteca"/>
    <m/>
    <x v="1"/>
    <x v="0"/>
    <n v="0.99"/>
    <x v="1"/>
    <s v="localizacion"/>
    <s v="resource_type: biblioteca"/>
    <m/>
    <n v="1"/>
    <n v="1"/>
  </r>
  <r>
    <n v="21"/>
    <s v="Dónde viene el teléfono de la biblioteca de agrarias?"/>
    <m/>
    <x v="1"/>
    <x v="0"/>
    <n v="0.73"/>
    <x v="1"/>
    <s v="localizacion"/>
    <s v="resource_type: biblioteca_x000a_        LIB_name: agrarias"/>
    <s v="Donde_x000a_biblioteca de agrarias ?"/>
    <n v="1"/>
    <n v="1"/>
  </r>
  <r>
    <n v="21"/>
    <s v="¿La biblioteca de informática tiene un número al que pueda llamar?"/>
    <m/>
    <x v="1"/>
    <x v="4"/>
    <n v="1"/>
    <x v="0"/>
    <s v="localizacion"/>
    <s v="resource_type: biblioteca_x000a_        LIB_name: informática"/>
    <s v="¿La_x000a_biblioteca de informatica"/>
    <n v="1"/>
    <n v="1"/>
  </r>
  <r>
    <n v="21"/>
    <s v="Indícame el número de contacto de la biblio de Derecho"/>
    <m/>
    <x v="1"/>
    <x v="4"/>
    <n v="0.99"/>
    <x v="0"/>
    <s v="localizacion"/>
    <s v="resource_type: biblioteca_x000a_        LIB_name: Derecho"/>
    <s v="contacto_x000a_derecho"/>
    <n v="1"/>
    <n v="1"/>
  </r>
  <r>
    <n v="21"/>
    <s v="No encuentro el número de teléfono la biblio de veterinaria"/>
    <m/>
    <x v="1"/>
    <x v="4"/>
    <n v="0.99"/>
    <x v="0"/>
    <s v="localizacion"/>
    <s v="resource_type: biblioteca_x000a_        LIB_name: veterinaria"/>
    <s v="biblio de veterinaria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s v="que tal"/>
    <s v="intent que sirve para detectar que el usuario pregunta al bot por su estado de ánimo"/>
    <x v="0"/>
    <x v="0"/>
    <n v="1"/>
    <x v="0"/>
    <m/>
    <m/>
    <m/>
    <n v="0"/>
    <n v="1"/>
  </r>
  <r>
    <n v="1"/>
    <s v="como andas"/>
    <m/>
    <x v="0"/>
    <x v="1"/>
    <n v="1"/>
    <x v="0"/>
    <m/>
    <m/>
    <m/>
    <n v="0"/>
    <n v="1"/>
  </r>
  <r>
    <n v="1"/>
    <s v="como te va?"/>
    <m/>
    <x v="0"/>
    <x v="0"/>
    <n v="1"/>
    <x v="0"/>
    <m/>
    <m/>
    <m/>
    <n v="0"/>
    <n v="1"/>
  </r>
  <r>
    <n v="1"/>
    <s v="todo bien?"/>
    <m/>
    <x v="0"/>
    <x v="2"/>
    <n v="1"/>
    <x v="0"/>
    <m/>
    <m/>
    <m/>
    <n v="0"/>
    <n v="1"/>
  </r>
  <r>
    <n v="1"/>
    <s v="estas bien?"/>
    <m/>
    <x v="0"/>
    <x v="3"/>
    <n v="1"/>
    <x v="0"/>
    <m/>
    <m/>
    <m/>
    <n v="0"/>
    <n v="1"/>
  </r>
  <r>
    <n v="1"/>
    <s v="te encuentras bien?"/>
    <m/>
    <x v="0"/>
    <x v="3"/>
    <n v="1"/>
    <x v="0"/>
    <m/>
    <m/>
    <m/>
    <n v="0"/>
    <n v="1"/>
  </r>
  <r>
    <n v="1"/>
    <s v="has tenido buen dia?"/>
    <m/>
    <x v="0"/>
    <x v="4"/>
    <n v="1"/>
    <x v="1"/>
    <m/>
    <m/>
    <m/>
    <n v="0"/>
    <n v="0"/>
  </r>
  <r>
    <n v="1"/>
    <s v="¿alguna novedad?"/>
    <m/>
    <x v="0"/>
    <x v="5"/>
    <n v="1"/>
    <x v="0"/>
    <m/>
    <m/>
    <m/>
    <n v="0"/>
    <n v="1"/>
  </r>
  <r>
    <n v="1"/>
    <s v="¿te sientes bien?"/>
    <m/>
    <x v="0"/>
    <x v="3"/>
    <n v="1"/>
    <x v="0"/>
    <m/>
    <m/>
    <m/>
    <n v="0"/>
    <n v="1"/>
  </r>
  <r>
    <n v="1"/>
    <s v="Cuentame como estas"/>
    <m/>
    <x v="0"/>
    <x v="4"/>
    <n v="1"/>
    <x v="1"/>
    <m/>
    <m/>
    <m/>
    <n v="0"/>
    <n v="0"/>
  </r>
  <r>
    <n v="1"/>
    <s v="como estas?"/>
    <m/>
    <x v="0"/>
    <x v="0"/>
    <n v="1"/>
    <x v="0"/>
    <m/>
    <m/>
    <m/>
    <n v="0"/>
    <n v="1"/>
  </r>
  <r>
    <n v="2"/>
    <s v="adios"/>
    <s v="intent que sirve para detectar que el usuario se despide del bot y finaliza la conversacion"/>
    <x v="1"/>
    <x v="2"/>
    <n v="1"/>
    <x v="1"/>
    <m/>
    <m/>
    <m/>
    <n v="0"/>
    <n v="0"/>
  </r>
  <r>
    <n v="2"/>
    <s v="Chao"/>
    <m/>
    <x v="1"/>
    <x v="2"/>
    <n v="1"/>
    <x v="1"/>
    <m/>
    <m/>
    <m/>
    <n v="0"/>
    <n v="0"/>
  </r>
  <r>
    <n v="2"/>
    <s v="Bye"/>
    <m/>
    <x v="1"/>
    <x v="2"/>
    <n v="1"/>
    <x v="1"/>
    <m/>
    <m/>
    <m/>
    <n v="0"/>
    <n v="0"/>
  </r>
  <r>
    <n v="2"/>
    <s v="Hasta luego"/>
    <m/>
    <x v="1"/>
    <x v="2"/>
    <n v="1"/>
    <x v="1"/>
    <m/>
    <m/>
    <m/>
    <n v="0"/>
    <n v="0"/>
  </r>
  <r>
    <n v="2"/>
    <s v="Hasta la vista"/>
    <m/>
    <x v="1"/>
    <x v="2"/>
    <n v="1"/>
    <x v="1"/>
    <m/>
    <m/>
    <m/>
    <n v="0"/>
    <n v="0"/>
  </r>
  <r>
    <n v="2"/>
    <s v="Hasta pronto"/>
    <m/>
    <x v="1"/>
    <x v="2"/>
    <n v="1"/>
    <x v="1"/>
    <m/>
    <m/>
    <m/>
    <n v="0"/>
    <n v="0"/>
  </r>
  <r>
    <n v="2"/>
    <s v="Nos vemos"/>
    <m/>
    <x v="1"/>
    <x v="2"/>
    <n v="1"/>
    <x v="1"/>
    <m/>
    <m/>
    <m/>
    <n v="0"/>
    <n v="0"/>
  </r>
  <r>
    <n v="2"/>
    <s v="Chaito"/>
    <m/>
    <x v="1"/>
    <x v="2"/>
    <n v="1"/>
    <x v="1"/>
    <m/>
    <s v="PER"/>
    <s v="Chaito"/>
    <n v="1"/>
    <n v="1"/>
  </r>
  <r>
    <n v="2"/>
    <s v="Au revoir"/>
    <m/>
    <x v="1"/>
    <x v="6"/>
    <n v="1"/>
    <x v="0"/>
    <m/>
    <m/>
    <m/>
    <n v="0"/>
    <n v="1"/>
  </r>
  <r>
    <n v="2"/>
    <s v="Cuidate"/>
    <m/>
    <x v="1"/>
    <x v="2"/>
    <n v="1"/>
    <x v="1"/>
    <m/>
    <s v="LOC"/>
    <s v="Cuidate"/>
    <n v="1"/>
    <n v="1"/>
  </r>
  <r>
    <n v="2"/>
    <s v="Agur"/>
    <m/>
    <x v="1"/>
    <x v="5"/>
    <n v="1"/>
    <x v="0"/>
    <m/>
    <s v="LOC"/>
    <s v="Agur"/>
    <n v="1"/>
    <n v="1"/>
  </r>
  <r>
    <n v="3"/>
    <s v="cuéntame cosas sobre ti"/>
    <m/>
    <x v="2"/>
    <x v="7"/>
    <n v="1"/>
    <x v="1"/>
    <m/>
    <m/>
    <m/>
    <m/>
    <m/>
  </r>
  <r>
    <n v="3"/>
    <s v="eres un bot"/>
    <m/>
    <x v="2"/>
    <x v="7"/>
    <n v="1"/>
    <x v="1"/>
    <m/>
    <m/>
    <m/>
    <m/>
    <m/>
  </r>
  <r>
    <n v="3"/>
    <s v="qué eres"/>
    <m/>
    <x v="2"/>
    <x v="7"/>
    <n v="1"/>
    <x v="1"/>
    <m/>
    <m/>
    <m/>
    <m/>
    <m/>
  </r>
  <r>
    <n v="3"/>
    <s v="cuál es tu nombre"/>
    <m/>
    <x v="2"/>
    <x v="7"/>
    <n v="1"/>
    <x v="1"/>
    <m/>
    <m/>
    <m/>
    <m/>
    <m/>
  </r>
  <r>
    <n v="3"/>
    <s v="eres una máquina"/>
    <m/>
    <x v="2"/>
    <x v="7"/>
    <n v="1"/>
    <x v="1"/>
    <m/>
    <m/>
    <m/>
    <m/>
    <m/>
  </r>
  <r>
    <n v="3"/>
    <s v="eres un ser humano"/>
    <m/>
    <x v="2"/>
    <x v="7"/>
    <n v="1"/>
    <x v="1"/>
    <m/>
    <m/>
    <m/>
    <m/>
    <m/>
  </r>
  <r>
    <n v="3"/>
    <s v="eres un humano o un robot"/>
    <m/>
    <x v="2"/>
    <x v="7"/>
    <n v="1"/>
    <x v="1"/>
    <m/>
    <m/>
    <m/>
    <m/>
    <m/>
  </r>
  <r>
    <n v="3"/>
    <s v="estoy hablando con una persona o con un asistente"/>
    <m/>
    <x v="2"/>
    <x v="7"/>
    <n v="1"/>
    <x v="1"/>
    <m/>
    <m/>
    <m/>
    <m/>
    <m/>
  </r>
  <r>
    <n v="3"/>
    <s v="eres real"/>
    <m/>
    <x v="2"/>
    <x v="7"/>
    <n v="1"/>
    <x v="1"/>
    <m/>
    <m/>
    <m/>
    <m/>
    <m/>
  </r>
  <r>
    <n v="3"/>
    <s v="cómo te llamas"/>
    <m/>
    <x v="2"/>
    <x v="7"/>
    <n v="1"/>
    <x v="1"/>
    <m/>
    <m/>
    <m/>
    <m/>
    <m/>
  </r>
  <r>
    <n v="3"/>
    <s v="eres un robot"/>
    <m/>
    <x v="2"/>
    <x v="7"/>
    <n v="1"/>
    <x v="1"/>
    <m/>
    <m/>
    <m/>
    <m/>
    <m/>
  </r>
  <r>
    <n v="4"/>
    <s v="hola"/>
    <s v="intent que sirve para detectar que el usuario saluda al bot"/>
    <x v="0"/>
    <x v="4"/>
    <n v="1"/>
    <x v="1"/>
    <m/>
    <m/>
    <m/>
    <n v="0"/>
    <n v="0"/>
  </r>
  <r>
    <n v="4"/>
    <s v="hello"/>
    <m/>
    <x v="0"/>
    <x v="4"/>
    <n v="1"/>
    <x v="1"/>
    <m/>
    <m/>
    <m/>
    <n v="0"/>
    <n v="0"/>
  </r>
  <r>
    <n v="4"/>
    <s v="Buenos dias"/>
    <m/>
    <x v="0"/>
    <x v="4"/>
    <n v="1"/>
    <x v="1"/>
    <m/>
    <s v="LOC"/>
    <s v="Buenos"/>
    <n v="1"/>
    <n v="1"/>
  </r>
  <r>
    <n v="4"/>
    <s v="Buenas noches"/>
    <m/>
    <x v="0"/>
    <x v="4"/>
    <n v="1"/>
    <x v="1"/>
    <m/>
    <s v="LOC"/>
    <s v="Buenas"/>
    <n v="1"/>
    <n v="1"/>
  </r>
  <r>
    <n v="4"/>
    <s v="Buenas tardes"/>
    <m/>
    <x v="0"/>
    <x v="4"/>
    <n v="1"/>
    <x v="1"/>
    <m/>
    <s v="LOC"/>
    <s v="Buenas"/>
    <n v="1"/>
    <n v="1"/>
  </r>
  <r>
    <n v="4"/>
    <s v="que tal"/>
    <m/>
    <x v="0"/>
    <x v="0"/>
    <n v="1"/>
    <x v="0"/>
    <m/>
    <m/>
    <m/>
    <n v="0"/>
    <n v="1"/>
  </r>
  <r>
    <n v="4"/>
    <s v="ey"/>
    <m/>
    <x v="0"/>
    <x v="4"/>
    <n v="1"/>
    <x v="1"/>
    <m/>
    <m/>
    <m/>
    <n v="0"/>
    <n v="0"/>
  </r>
  <r>
    <n v="4"/>
    <s v="hi"/>
    <m/>
    <x v="0"/>
    <x v="4"/>
    <n v="1"/>
    <x v="1"/>
    <m/>
    <m/>
    <m/>
    <n v="0"/>
    <n v="0"/>
  </r>
  <r>
    <n v="4"/>
    <s v="¡Buenas!"/>
    <m/>
    <x v="0"/>
    <x v="4"/>
    <n v="1"/>
    <x v="1"/>
    <m/>
    <s v="LOC"/>
    <s v="¡Buenas"/>
    <n v="1"/>
    <n v="1"/>
  </r>
  <r>
    <n v="4"/>
    <s v="Saludos"/>
    <m/>
    <x v="0"/>
    <x v="4"/>
    <n v="1"/>
    <x v="1"/>
    <m/>
    <m/>
    <m/>
    <n v="0"/>
    <n v="0"/>
  </r>
  <r>
    <n v="4"/>
    <s v="Encantado de saludarte"/>
    <m/>
    <x v="0"/>
    <x v="4"/>
    <n v="1"/>
    <x v="1"/>
    <m/>
    <s v="libro"/>
    <s v="saludarte"/>
    <n v="1"/>
    <n v="1"/>
  </r>
  <r>
    <n v="5"/>
    <s v="Inutil"/>
    <s v="intent que sirve para detectar que el usuario insulta al bot"/>
    <x v="3"/>
    <x v="8"/>
    <n v="1"/>
    <x v="0"/>
    <m/>
    <s v="PER"/>
    <s v="Inutil"/>
    <n v="1"/>
    <n v="1"/>
  </r>
  <r>
    <n v="5"/>
    <s v="Basura"/>
    <m/>
    <x v="3"/>
    <x v="2"/>
    <n v="1"/>
    <x v="0"/>
    <m/>
    <m/>
    <m/>
    <n v="0"/>
    <n v="1"/>
  </r>
  <r>
    <n v="5"/>
    <s v="Eres imbecil"/>
    <m/>
    <x v="3"/>
    <x v="1"/>
    <n v="1"/>
    <x v="1"/>
    <m/>
    <m/>
    <m/>
    <n v="0"/>
    <n v="0"/>
  </r>
  <r>
    <n v="5"/>
    <s v="Vaya bot mas inutil"/>
    <m/>
    <x v="3"/>
    <x v="4"/>
    <n v="1"/>
    <x v="0"/>
    <m/>
    <m/>
    <m/>
    <n v="0"/>
    <n v="1"/>
  </r>
  <r>
    <n v="5"/>
    <s v="Das asco"/>
    <m/>
    <x v="3"/>
    <x v="1"/>
    <n v="1"/>
    <x v="1"/>
    <m/>
    <m/>
    <m/>
    <n v="0"/>
    <n v="0"/>
  </r>
  <r>
    <n v="5"/>
    <s v="No vales para nada"/>
    <m/>
    <x v="3"/>
    <x v="0"/>
    <n v="1"/>
    <x v="0"/>
    <m/>
    <s v="libro"/>
    <s v="nada"/>
    <n v="1"/>
    <n v="1"/>
  </r>
  <r>
    <n v="5"/>
    <s v="Eres retrasado"/>
    <m/>
    <x v="3"/>
    <x v="1"/>
    <n v="1"/>
    <x v="1"/>
    <m/>
    <m/>
    <m/>
    <n v="0"/>
    <n v="0"/>
  </r>
  <r>
    <n v="5"/>
    <s v="Subnormal"/>
    <m/>
    <x v="3"/>
    <x v="1"/>
    <n v="1"/>
    <x v="1"/>
    <m/>
    <s v="LOC"/>
    <s v="Subnormal"/>
    <n v="1"/>
    <n v="1"/>
  </r>
  <r>
    <n v="5"/>
    <s v="No tienes ni puta idea"/>
    <m/>
    <x v="3"/>
    <x v="5"/>
    <n v="1"/>
    <x v="0"/>
    <m/>
    <m/>
    <m/>
    <n v="0"/>
    <n v="1"/>
  </r>
  <r>
    <n v="5"/>
    <s v="Estupido"/>
    <m/>
    <x v="3"/>
    <x v="1"/>
    <n v="1"/>
    <x v="1"/>
    <m/>
    <m/>
    <m/>
    <n v="0"/>
    <n v="0"/>
  </r>
  <r>
    <n v="5"/>
    <s v="Monton de mierda"/>
    <m/>
    <x v="3"/>
    <x v="1"/>
    <n v="1"/>
    <x v="1"/>
    <m/>
    <s v="PER_x000a_libro"/>
    <s v="Monton_x000a_mierda"/>
    <n v="1"/>
    <n v="1"/>
  </r>
  <r>
    <n v="6"/>
    <s v="gracias"/>
    <s v="intent que sirve para detectar que el usuario le da las gracias al bot"/>
    <x v="4"/>
    <x v="8"/>
    <n v="1"/>
    <x v="1"/>
    <m/>
    <m/>
    <m/>
    <n v="0"/>
    <n v="0"/>
  </r>
  <r>
    <n v="6"/>
    <s v="tus respuestas me han servido de ayuda"/>
    <m/>
    <x v="4"/>
    <x v="5"/>
    <n v="1"/>
    <x v="0"/>
    <m/>
    <s v="libro"/>
    <s v="ayuda"/>
    <n v="1"/>
    <n v="1"/>
  </r>
  <r>
    <n v="6"/>
    <s v="muchas gracias"/>
    <m/>
    <x v="4"/>
    <x v="8"/>
    <n v="1"/>
    <x v="1"/>
    <m/>
    <m/>
    <m/>
    <n v="0"/>
    <n v="0"/>
  </r>
  <r>
    <n v="6"/>
    <s v="muy amable"/>
    <m/>
    <x v="4"/>
    <x v="2"/>
    <n v="1"/>
    <x v="0"/>
    <m/>
    <m/>
    <m/>
    <n v="0"/>
    <n v="1"/>
  </r>
  <r>
    <n v="6"/>
    <s v="te lo agradezco"/>
    <m/>
    <x v="4"/>
    <x v="8"/>
    <n v="1"/>
    <x v="1"/>
    <m/>
    <m/>
    <m/>
    <n v="0"/>
    <n v="0"/>
  </r>
  <r>
    <n v="6"/>
    <s v="thank you"/>
    <m/>
    <x v="4"/>
    <x v="8"/>
    <n v="1"/>
    <x v="1"/>
    <m/>
    <m/>
    <m/>
    <n v="0"/>
    <n v="0"/>
  </r>
  <r>
    <n v="6"/>
    <s v="Muy agradecido Raecito"/>
    <m/>
    <x v="4"/>
    <x v="8"/>
    <n v="1"/>
    <x v="1"/>
    <m/>
    <s v="ORG"/>
    <s v="Raecito"/>
    <n v="1"/>
    <n v="1"/>
  </r>
  <r>
    <n v="6"/>
    <s v="Muchas gracias por todo"/>
    <m/>
    <x v="4"/>
    <x v="8"/>
    <n v="1"/>
    <x v="1"/>
    <m/>
    <m/>
    <m/>
    <n v="0"/>
    <n v="0"/>
  </r>
  <r>
    <n v="6"/>
    <s v="Grazie"/>
    <m/>
    <x v="4"/>
    <x v="8"/>
    <n v="1"/>
    <x v="1"/>
    <m/>
    <s v="PER"/>
    <s v="Grazie"/>
    <n v="1"/>
    <n v="1"/>
  </r>
  <r>
    <n v="6"/>
    <s v="No se que habria hecho sin ti"/>
    <m/>
    <x v="4"/>
    <x v="8"/>
    <n v="1"/>
    <x v="1"/>
    <m/>
    <m/>
    <m/>
    <n v="0"/>
    <n v="0"/>
  </r>
  <r>
    <n v="6"/>
    <s v="Agradezco tu ayuda"/>
    <m/>
    <x v="4"/>
    <x v="8"/>
    <n v="1"/>
    <x v="1"/>
    <m/>
    <s v="LOC"/>
    <s v="Agradezco"/>
    <n v="1"/>
    <n v="1"/>
  </r>
  <r>
    <n v="7"/>
    <s v="necesito ayuda "/>
    <m/>
    <x v="5"/>
    <x v="5"/>
    <n v="1"/>
    <x v="1"/>
    <m/>
    <m/>
    <m/>
    <m/>
    <m/>
  </r>
  <r>
    <n v="7"/>
    <s v="me ayudarías a encontrar cierta informacion?"/>
    <m/>
    <x v="5"/>
    <x v="8"/>
    <n v="1"/>
    <x v="0"/>
    <m/>
    <m/>
    <m/>
    <m/>
    <m/>
  </r>
  <r>
    <n v="7"/>
    <s v="con qué me pueder ayudar?"/>
    <m/>
    <x v="5"/>
    <x v="5"/>
    <n v="1"/>
    <x v="1"/>
    <m/>
    <m/>
    <m/>
    <m/>
    <m/>
  </r>
  <r>
    <n v="7"/>
    <s v="qué sabes hacer?"/>
    <m/>
    <x v="5"/>
    <x v="5"/>
    <n v="1"/>
    <x v="1"/>
    <m/>
    <m/>
    <m/>
    <m/>
    <m/>
  </r>
  <r>
    <n v="7"/>
    <s v="sobre qué puedes hablarme?"/>
    <m/>
    <x v="5"/>
    <x v="7"/>
    <n v="1"/>
    <x v="0"/>
    <m/>
    <m/>
    <m/>
    <m/>
    <m/>
  </r>
  <r>
    <n v="7"/>
    <s v="qué temas sabes solucionar?"/>
    <m/>
    <x v="5"/>
    <x v="5"/>
    <n v="1"/>
    <x v="1"/>
    <m/>
    <m/>
    <m/>
    <m/>
    <m/>
  </r>
  <r>
    <n v="7"/>
    <s v="para qué estás entrenado?"/>
    <m/>
    <x v="5"/>
    <x v="5"/>
    <n v="1"/>
    <x v="1"/>
    <m/>
    <m/>
    <m/>
    <m/>
    <m/>
  </r>
  <r>
    <n v="7"/>
    <s v="qué eres capaz de hacer?"/>
    <m/>
    <x v="5"/>
    <x v="7"/>
    <n v="1"/>
    <x v="0"/>
    <m/>
    <m/>
    <m/>
    <m/>
    <m/>
  </r>
  <r>
    <n v="7"/>
    <s v="qué sabes?"/>
    <m/>
    <x v="5"/>
    <x v="5"/>
    <n v="1"/>
    <x v="1"/>
    <m/>
    <m/>
    <m/>
    <m/>
    <m/>
  </r>
  <r>
    <n v="7"/>
    <s v="temas de los que puedes hablar"/>
    <m/>
    <x v="5"/>
    <x v="1"/>
    <n v="1"/>
    <x v="0"/>
    <m/>
    <m/>
    <m/>
    <m/>
    <m/>
  </r>
  <r>
    <n v="7"/>
    <s v="qué puedes hacer por mi"/>
    <m/>
    <x v="5"/>
    <x v="5"/>
    <n v="1"/>
    <x v="1"/>
    <m/>
    <m/>
    <m/>
    <m/>
    <m/>
  </r>
  <r>
    <n v="8"/>
    <s v="no"/>
    <m/>
    <x v="6"/>
    <x v="0"/>
    <n v="1"/>
    <x v="1"/>
    <m/>
    <m/>
    <m/>
    <m/>
    <m/>
  </r>
  <r>
    <n v="8"/>
    <s v="nope"/>
    <m/>
    <x v="6"/>
    <x v="0"/>
    <n v="1"/>
    <x v="1"/>
    <m/>
    <m/>
    <m/>
    <m/>
    <m/>
  </r>
  <r>
    <n v="8"/>
    <s v="para nada"/>
    <m/>
    <x v="6"/>
    <x v="0"/>
    <n v="1"/>
    <x v="1"/>
    <m/>
    <m/>
    <m/>
    <m/>
    <m/>
  </r>
  <r>
    <n v="8"/>
    <s v="que va"/>
    <m/>
    <x v="6"/>
    <x v="0"/>
    <n v="1"/>
    <x v="1"/>
    <m/>
    <m/>
    <m/>
    <m/>
    <m/>
  </r>
  <r>
    <n v="8"/>
    <s v="en absoluto"/>
    <m/>
    <x v="6"/>
    <x v="0"/>
    <n v="1"/>
    <x v="1"/>
    <m/>
    <m/>
    <m/>
    <m/>
    <m/>
  </r>
  <r>
    <n v="8"/>
    <s v="ni de coña"/>
    <m/>
    <x v="6"/>
    <x v="0"/>
    <n v="1"/>
    <x v="1"/>
    <m/>
    <m/>
    <m/>
    <m/>
    <m/>
  </r>
  <r>
    <n v="8"/>
    <s v="no lo creo"/>
    <m/>
    <x v="6"/>
    <x v="0"/>
    <n v="1"/>
    <x v="1"/>
    <m/>
    <m/>
    <m/>
    <m/>
    <m/>
  </r>
  <r>
    <n v="8"/>
    <s v="no no"/>
    <m/>
    <x v="6"/>
    <x v="0"/>
    <n v="1"/>
    <x v="1"/>
    <m/>
    <m/>
    <m/>
    <m/>
    <m/>
  </r>
  <r>
    <n v="8"/>
    <s v="me parece que no"/>
    <m/>
    <x v="6"/>
    <x v="0"/>
    <n v="1"/>
    <x v="1"/>
    <m/>
    <m/>
    <m/>
    <m/>
    <m/>
  </r>
  <r>
    <n v="8"/>
    <s v="no estoy seguro"/>
    <m/>
    <x v="6"/>
    <x v="0"/>
    <n v="1"/>
    <x v="1"/>
    <m/>
    <m/>
    <m/>
    <m/>
    <m/>
  </r>
  <r>
    <n v="8"/>
    <s v="la verdad es que no creo"/>
    <m/>
    <x v="6"/>
    <x v="0"/>
    <n v="1"/>
    <x v="1"/>
    <m/>
    <m/>
    <m/>
    <m/>
    <m/>
  </r>
  <r>
    <n v="9"/>
    <s v="si"/>
    <m/>
    <x v="7"/>
    <x v="3"/>
    <n v="1"/>
    <x v="1"/>
    <m/>
    <m/>
    <m/>
    <m/>
    <m/>
  </r>
  <r>
    <n v="9"/>
    <s v="claro"/>
    <m/>
    <x v="7"/>
    <x v="3"/>
    <n v="1"/>
    <x v="1"/>
    <m/>
    <m/>
    <m/>
    <m/>
    <m/>
  </r>
  <r>
    <n v="9"/>
    <s v="por supuesto"/>
    <m/>
    <x v="7"/>
    <x v="3"/>
    <n v="1"/>
    <x v="1"/>
    <m/>
    <m/>
    <m/>
    <m/>
    <m/>
  </r>
  <r>
    <n v="9"/>
    <s v="está bien"/>
    <m/>
    <x v="7"/>
    <x v="3"/>
    <n v="1"/>
    <x v="1"/>
    <m/>
    <m/>
    <m/>
    <m/>
    <m/>
  </r>
  <r>
    <n v="9"/>
    <s v="me parece que si"/>
    <m/>
    <x v="7"/>
    <x v="3"/>
    <n v="1"/>
    <x v="1"/>
    <m/>
    <m/>
    <m/>
    <m/>
    <m/>
  </r>
  <r>
    <n v="9"/>
    <s v="eso creo"/>
    <m/>
    <x v="7"/>
    <x v="0"/>
    <n v="1"/>
    <x v="0"/>
    <m/>
    <m/>
    <m/>
    <m/>
    <m/>
  </r>
  <r>
    <n v="9"/>
    <s v="creo que si"/>
    <m/>
    <x v="7"/>
    <x v="0"/>
    <n v="1"/>
    <x v="0"/>
    <m/>
    <m/>
    <m/>
    <m/>
    <m/>
  </r>
  <r>
    <n v="9"/>
    <s v="todo correcto "/>
    <m/>
    <x v="7"/>
    <x v="2"/>
    <n v="1"/>
    <x v="0"/>
    <m/>
    <m/>
    <m/>
    <m/>
    <m/>
  </r>
  <r>
    <n v="9"/>
    <s v="ok"/>
    <m/>
    <x v="7"/>
    <x v="3"/>
    <n v="1"/>
    <x v="1"/>
    <m/>
    <m/>
    <m/>
    <m/>
    <m/>
  </r>
  <r>
    <n v="9"/>
    <s v="afirmativo"/>
    <m/>
    <x v="7"/>
    <x v="0"/>
    <n v="1"/>
    <x v="0"/>
    <m/>
    <m/>
    <m/>
    <m/>
    <m/>
  </r>
  <r>
    <n v="9"/>
    <s v="perfecto"/>
    <m/>
    <x v="7"/>
    <x v="3"/>
    <n v="1"/>
    <x v="1"/>
    <m/>
    <m/>
    <m/>
    <m/>
    <m/>
  </r>
  <r>
    <n v="10"/>
    <s v="volver a empezar"/>
    <m/>
    <x v="8"/>
    <x v="6"/>
    <n v="1"/>
    <x v="1"/>
    <m/>
    <m/>
    <m/>
    <m/>
    <m/>
  </r>
  <r>
    <n v="10"/>
    <s v="reinicia"/>
    <m/>
    <x v="8"/>
    <x v="6"/>
    <n v="1"/>
    <x v="1"/>
    <m/>
    <m/>
    <m/>
    <m/>
    <m/>
  </r>
  <r>
    <n v="10"/>
    <s v="hablar de otra cosa"/>
    <m/>
    <x v="8"/>
    <x v="6"/>
    <n v="1"/>
    <x v="1"/>
    <m/>
    <m/>
    <m/>
    <m/>
    <m/>
  </r>
  <r>
    <n v="10"/>
    <s v="quiero hablar de otro tema"/>
    <m/>
    <x v="8"/>
    <x v="6"/>
    <n v="1"/>
    <x v="1"/>
    <m/>
    <m/>
    <m/>
    <m/>
    <m/>
  </r>
  <r>
    <n v="10"/>
    <s v="preguntar por otra cosa"/>
    <m/>
    <x v="8"/>
    <x v="6"/>
    <n v="1"/>
    <x v="1"/>
    <m/>
    <m/>
    <m/>
    <m/>
    <m/>
  </r>
  <r>
    <n v="10"/>
    <s v="empezar de nuevo"/>
    <m/>
    <x v="8"/>
    <x v="6"/>
    <n v="1"/>
    <x v="1"/>
    <m/>
    <m/>
    <m/>
    <m/>
    <m/>
  </r>
  <r>
    <n v="10"/>
    <s v="reiniciar conversacion"/>
    <m/>
    <x v="8"/>
    <x v="6"/>
    <n v="1"/>
    <x v="1"/>
    <m/>
    <m/>
    <m/>
    <m/>
    <m/>
  </r>
  <r>
    <n v="10"/>
    <s v="empecemos desde el principio"/>
    <m/>
    <x v="8"/>
    <x v="6"/>
    <n v="1"/>
    <x v="1"/>
    <m/>
    <m/>
    <m/>
    <m/>
    <m/>
  </r>
  <r>
    <n v="10"/>
    <s v="me gustaría volver al principio"/>
    <m/>
    <x v="8"/>
    <x v="6"/>
    <n v="1"/>
    <x v="1"/>
    <m/>
    <m/>
    <m/>
    <m/>
    <m/>
  </r>
  <r>
    <n v="10"/>
    <s v="recomencemos"/>
    <m/>
    <x v="8"/>
    <x v="3"/>
    <n v="1"/>
    <x v="0"/>
    <m/>
    <m/>
    <m/>
    <m/>
    <m/>
  </r>
  <r>
    <n v="10"/>
    <s v="volvamos a empezar"/>
    <m/>
    <x v="8"/>
    <x v="6"/>
    <n v="1"/>
    <x v="1"/>
    <m/>
    <m/>
    <m/>
    <m/>
    <m/>
  </r>
  <r>
    <n v="11"/>
    <s v="necesito hablar con alguien"/>
    <m/>
    <x v="9"/>
    <x v="9"/>
    <n v="1"/>
    <x v="1"/>
    <m/>
    <m/>
    <m/>
    <m/>
    <m/>
  </r>
  <r>
    <n v="11"/>
    <s v="dejame hablar con una persona"/>
    <m/>
    <x v="9"/>
    <x v="9"/>
    <n v="1"/>
    <x v="1"/>
    <m/>
    <m/>
    <m/>
    <m/>
    <m/>
  </r>
  <r>
    <n v="11"/>
    <s v="pásame con un agente"/>
    <m/>
    <x v="9"/>
    <x v="9"/>
    <n v="1"/>
    <x v="1"/>
    <m/>
    <m/>
    <m/>
    <m/>
    <m/>
  </r>
  <r>
    <n v="11"/>
    <s v="quiero que una persona me atienda"/>
    <m/>
    <x v="9"/>
    <x v="9"/>
    <n v="1"/>
    <x v="1"/>
    <m/>
    <m/>
    <m/>
    <m/>
    <m/>
  </r>
  <r>
    <n v="11"/>
    <s v="necesito que una persona de verdad me ayude"/>
    <m/>
    <x v="9"/>
    <x v="9"/>
    <n v="1"/>
    <x v="1"/>
    <m/>
    <m/>
    <m/>
    <m/>
    <m/>
  </r>
  <r>
    <n v="11"/>
    <s v="cómo puedo hablar con un operador"/>
    <m/>
    <x v="9"/>
    <x v="9"/>
    <n v="1"/>
    <x v="1"/>
    <m/>
    <m/>
    <m/>
    <m/>
    <m/>
  </r>
  <r>
    <n v="11"/>
    <s v="quiero que un empleado de la biblioteca me ayude"/>
    <m/>
    <x v="9"/>
    <x v="10"/>
    <n v="0.72"/>
    <x v="0"/>
    <m/>
    <m/>
    <m/>
    <m/>
    <m/>
  </r>
  <r>
    <n v="11"/>
    <s v="necesito que alguien de la biblioteca me de información"/>
    <m/>
    <x v="9"/>
    <x v="11"/>
    <n v="0.99"/>
    <x v="0"/>
    <m/>
    <m/>
    <m/>
    <m/>
    <m/>
  </r>
  <r>
    <n v="11"/>
    <s v="ponme con una persona"/>
    <m/>
    <x v="9"/>
    <x v="9"/>
    <n v="1"/>
    <x v="1"/>
    <m/>
    <m/>
    <m/>
    <m/>
    <m/>
  </r>
  <r>
    <n v="11"/>
    <s v="pásame con alguien de verdad"/>
    <m/>
    <x v="9"/>
    <x v="9"/>
    <n v="1"/>
    <x v="1"/>
    <m/>
    <m/>
    <m/>
    <m/>
    <m/>
  </r>
  <r>
    <n v="11"/>
    <s v="necesito que una persona atienda mi consulta"/>
    <m/>
    <x v="9"/>
    <x v="9"/>
    <n v="1"/>
    <x v="1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2"/>
    <s v="adios"/>
    <s v="intent que sirve para detectar que el usuario se despide del bot y finaliza la conversacion"/>
    <x v="0"/>
    <x v="0"/>
    <n v="1"/>
    <x v="0"/>
    <m/>
    <m/>
    <m/>
    <n v="0"/>
    <n v="0"/>
  </r>
  <r>
    <n v="2"/>
    <s v="Chao"/>
    <m/>
    <x v="0"/>
    <x v="0"/>
    <n v="1"/>
    <x v="0"/>
    <m/>
    <m/>
    <m/>
    <n v="0"/>
    <n v="0"/>
  </r>
  <r>
    <n v="2"/>
    <s v="Bye"/>
    <m/>
    <x v="0"/>
    <x v="0"/>
    <n v="1"/>
    <x v="0"/>
    <m/>
    <m/>
    <m/>
    <n v="0"/>
    <n v="0"/>
  </r>
  <r>
    <n v="2"/>
    <s v="Hasta luego"/>
    <m/>
    <x v="0"/>
    <x v="0"/>
    <n v="1"/>
    <x v="0"/>
    <m/>
    <m/>
    <m/>
    <n v="0"/>
    <n v="0"/>
  </r>
  <r>
    <n v="2"/>
    <s v="Hasta la vista"/>
    <m/>
    <x v="0"/>
    <x v="0"/>
    <n v="1"/>
    <x v="0"/>
    <m/>
    <m/>
    <m/>
    <n v="0"/>
    <n v="0"/>
  </r>
  <r>
    <n v="2"/>
    <s v="Hasta pronto"/>
    <m/>
    <x v="0"/>
    <x v="0"/>
    <n v="1"/>
    <x v="0"/>
    <m/>
    <m/>
    <m/>
    <n v="0"/>
    <n v="0"/>
  </r>
  <r>
    <n v="2"/>
    <s v="Nos vemos"/>
    <m/>
    <x v="0"/>
    <x v="0"/>
    <n v="1"/>
    <x v="0"/>
    <m/>
    <m/>
    <m/>
    <n v="0"/>
    <n v="0"/>
  </r>
  <r>
    <n v="2"/>
    <s v="Chaito"/>
    <m/>
    <x v="0"/>
    <x v="0"/>
    <n v="1"/>
    <x v="0"/>
    <m/>
    <s v="PER"/>
    <s v="Chaito"/>
    <n v="1"/>
    <n v="1"/>
  </r>
  <r>
    <n v="2"/>
    <s v="Au revoir"/>
    <m/>
    <x v="0"/>
    <x v="1"/>
    <n v="1"/>
    <x v="1"/>
    <m/>
    <m/>
    <m/>
    <n v="0"/>
    <n v="1"/>
  </r>
  <r>
    <n v="2"/>
    <s v="Cuidate"/>
    <m/>
    <x v="0"/>
    <x v="0"/>
    <n v="1"/>
    <x v="0"/>
    <m/>
    <s v="LOC"/>
    <s v="Cuidate"/>
    <n v="1"/>
    <n v="1"/>
  </r>
  <r>
    <n v="2"/>
    <s v="Agur"/>
    <m/>
    <x v="0"/>
    <x v="2"/>
    <n v="1"/>
    <x v="1"/>
    <m/>
    <s v="LOC"/>
    <s v="Agur"/>
    <n v="1"/>
    <n v="1"/>
  </r>
  <r>
    <n v="3"/>
    <s v="cuéntame cosas sobre ti"/>
    <m/>
    <x v="1"/>
    <x v="3"/>
    <n v="1"/>
    <x v="0"/>
    <m/>
    <m/>
    <m/>
    <m/>
    <m/>
  </r>
  <r>
    <n v="3"/>
    <s v="eres un bot"/>
    <m/>
    <x v="1"/>
    <x v="3"/>
    <n v="1"/>
    <x v="0"/>
    <m/>
    <m/>
    <m/>
    <m/>
    <m/>
  </r>
  <r>
    <n v="3"/>
    <s v="qué eres"/>
    <m/>
    <x v="1"/>
    <x v="3"/>
    <n v="1"/>
    <x v="0"/>
    <m/>
    <m/>
    <m/>
    <m/>
    <m/>
  </r>
  <r>
    <n v="3"/>
    <s v="cuál es tu nombre"/>
    <m/>
    <x v="1"/>
    <x v="3"/>
    <n v="1"/>
    <x v="0"/>
    <m/>
    <m/>
    <m/>
    <m/>
    <m/>
  </r>
  <r>
    <n v="3"/>
    <s v="eres una máquina"/>
    <m/>
    <x v="1"/>
    <x v="3"/>
    <n v="1"/>
    <x v="0"/>
    <m/>
    <m/>
    <m/>
    <m/>
    <m/>
  </r>
  <r>
    <n v="3"/>
    <s v="eres un ser humano"/>
    <m/>
    <x v="1"/>
    <x v="3"/>
    <n v="1"/>
    <x v="0"/>
    <m/>
    <m/>
    <m/>
    <m/>
    <m/>
  </r>
  <r>
    <n v="3"/>
    <s v="eres un humano o un robot"/>
    <m/>
    <x v="1"/>
    <x v="3"/>
    <n v="1"/>
    <x v="0"/>
    <m/>
    <m/>
    <m/>
    <m/>
    <m/>
  </r>
  <r>
    <n v="3"/>
    <s v="estoy hablando con una persona o con un asistente"/>
    <m/>
    <x v="1"/>
    <x v="3"/>
    <n v="1"/>
    <x v="0"/>
    <m/>
    <m/>
    <m/>
    <m/>
    <m/>
  </r>
  <r>
    <n v="3"/>
    <s v="eres real"/>
    <m/>
    <x v="1"/>
    <x v="3"/>
    <n v="1"/>
    <x v="0"/>
    <m/>
    <m/>
    <m/>
    <m/>
    <m/>
  </r>
  <r>
    <n v="3"/>
    <s v="cómo te llamas"/>
    <m/>
    <x v="1"/>
    <x v="3"/>
    <n v="1"/>
    <x v="0"/>
    <m/>
    <m/>
    <m/>
    <m/>
    <m/>
  </r>
  <r>
    <n v="3"/>
    <s v="eres un robot"/>
    <m/>
    <x v="1"/>
    <x v="3"/>
    <n v="1"/>
    <x v="0"/>
    <m/>
    <m/>
    <m/>
    <m/>
    <m/>
  </r>
  <r>
    <n v="4"/>
    <s v="hola"/>
    <s v="intent que sirve para detectar que el usuario saluda al bot"/>
    <x v="2"/>
    <x v="4"/>
    <n v="1"/>
    <x v="0"/>
    <m/>
    <m/>
    <m/>
    <n v="0"/>
    <n v="0"/>
  </r>
  <r>
    <n v="4"/>
    <s v="hello"/>
    <m/>
    <x v="2"/>
    <x v="4"/>
    <n v="1"/>
    <x v="0"/>
    <m/>
    <m/>
    <m/>
    <n v="0"/>
    <n v="0"/>
  </r>
  <r>
    <n v="4"/>
    <s v="Buenos dias"/>
    <m/>
    <x v="2"/>
    <x v="4"/>
    <n v="1"/>
    <x v="0"/>
    <m/>
    <s v="LOC"/>
    <s v="Buenos"/>
    <n v="1"/>
    <n v="1"/>
  </r>
  <r>
    <n v="4"/>
    <s v="Buenas noches"/>
    <m/>
    <x v="2"/>
    <x v="4"/>
    <n v="1"/>
    <x v="0"/>
    <m/>
    <s v="LOC"/>
    <s v="Buenas"/>
    <n v="1"/>
    <n v="1"/>
  </r>
  <r>
    <n v="4"/>
    <s v="Buenas tardes"/>
    <m/>
    <x v="2"/>
    <x v="4"/>
    <n v="1"/>
    <x v="0"/>
    <m/>
    <s v="LOC"/>
    <s v="Buenas"/>
    <n v="1"/>
    <n v="1"/>
  </r>
  <r>
    <n v="4"/>
    <s v="que tal"/>
    <m/>
    <x v="2"/>
    <x v="5"/>
    <n v="1"/>
    <x v="1"/>
    <m/>
    <m/>
    <m/>
    <n v="0"/>
    <n v="1"/>
  </r>
  <r>
    <n v="4"/>
    <s v="ey"/>
    <m/>
    <x v="2"/>
    <x v="4"/>
    <n v="1"/>
    <x v="0"/>
    <m/>
    <m/>
    <m/>
    <n v="0"/>
    <n v="0"/>
  </r>
  <r>
    <n v="4"/>
    <s v="hi"/>
    <m/>
    <x v="2"/>
    <x v="4"/>
    <n v="1"/>
    <x v="0"/>
    <m/>
    <m/>
    <m/>
    <n v="0"/>
    <n v="0"/>
  </r>
  <r>
    <n v="4"/>
    <s v="¡Buenas!"/>
    <m/>
    <x v="2"/>
    <x v="4"/>
    <n v="1"/>
    <x v="0"/>
    <m/>
    <s v="LOC"/>
    <s v="¡Buenas"/>
    <n v="1"/>
    <n v="1"/>
  </r>
  <r>
    <n v="4"/>
    <s v="Saludos"/>
    <m/>
    <x v="2"/>
    <x v="4"/>
    <n v="1"/>
    <x v="0"/>
    <m/>
    <m/>
    <m/>
    <n v="0"/>
    <n v="0"/>
  </r>
  <r>
    <n v="4"/>
    <s v="Encantado de saludarte"/>
    <m/>
    <x v="2"/>
    <x v="4"/>
    <n v="1"/>
    <x v="0"/>
    <m/>
    <s v="libro"/>
    <s v="saludarte"/>
    <n v="1"/>
    <n v="1"/>
  </r>
  <r>
    <n v="5"/>
    <s v="Inutil"/>
    <s v="intent que sirve para detectar que el usuario insulta al bot"/>
    <x v="3"/>
    <x v="6"/>
    <n v="1"/>
    <x v="1"/>
    <m/>
    <s v="PER"/>
    <s v="Inutil"/>
    <n v="1"/>
    <n v="1"/>
  </r>
  <r>
    <n v="5"/>
    <s v="Basura"/>
    <m/>
    <x v="3"/>
    <x v="0"/>
    <n v="1"/>
    <x v="1"/>
    <m/>
    <m/>
    <m/>
    <n v="0"/>
    <n v="1"/>
  </r>
  <r>
    <n v="5"/>
    <s v="Eres imbecil"/>
    <m/>
    <x v="3"/>
    <x v="7"/>
    <n v="1"/>
    <x v="0"/>
    <m/>
    <m/>
    <m/>
    <n v="0"/>
    <n v="0"/>
  </r>
  <r>
    <n v="5"/>
    <s v="Vaya bot mas inutil"/>
    <m/>
    <x v="3"/>
    <x v="4"/>
    <n v="1"/>
    <x v="1"/>
    <m/>
    <m/>
    <m/>
    <n v="0"/>
    <n v="1"/>
  </r>
  <r>
    <n v="5"/>
    <s v="Das asco"/>
    <m/>
    <x v="3"/>
    <x v="7"/>
    <n v="1"/>
    <x v="0"/>
    <m/>
    <m/>
    <m/>
    <n v="0"/>
    <n v="0"/>
  </r>
  <r>
    <n v="5"/>
    <s v="No vales para nada"/>
    <m/>
    <x v="3"/>
    <x v="5"/>
    <n v="1"/>
    <x v="1"/>
    <m/>
    <s v="libro"/>
    <s v="nada"/>
    <n v="1"/>
    <n v="1"/>
  </r>
  <r>
    <n v="5"/>
    <s v="Eres retrasado"/>
    <m/>
    <x v="3"/>
    <x v="7"/>
    <n v="1"/>
    <x v="0"/>
    <m/>
    <m/>
    <m/>
    <n v="0"/>
    <n v="0"/>
  </r>
  <r>
    <n v="5"/>
    <s v="Subnormal"/>
    <m/>
    <x v="3"/>
    <x v="7"/>
    <n v="1"/>
    <x v="0"/>
    <m/>
    <s v="LOC"/>
    <s v="Subnormal"/>
    <n v="1"/>
    <n v="1"/>
  </r>
  <r>
    <n v="5"/>
    <s v="No tienes ni puta idea"/>
    <m/>
    <x v="3"/>
    <x v="2"/>
    <n v="1"/>
    <x v="1"/>
    <m/>
    <m/>
    <m/>
    <n v="0"/>
    <n v="1"/>
  </r>
  <r>
    <n v="5"/>
    <s v="Estupido"/>
    <m/>
    <x v="3"/>
    <x v="7"/>
    <n v="1"/>
    <x v="0"/>
    <m/>
    <m/>
    <m/>
    <n v="0"/>
    <n v="0"/>
  </r>
  <r>
    <n v="5"/>
    <s v="Monton de mierda"/>
    <m/>
    <x v="3"/>
    <x v="7"/>
    <n v="1"/>
    <x v="0"/>
    <m/>
    <s v="PER_x000a_libro"/>
    <s v="Monton_x000a_mierda"/>
    <n v="1"/>
    <n v="1"/>
  </r>
  <r>
    <n v="6"/>
    <s v="gracias"/>
    <s v="intent que sirve para detectar que el usuario le da las gracias al bot"/>
    <x v="4"/>
    <x v="6"/>
    <n v="1"/>
    <x v="0"/>
    <m/>
    <m/>
    <m/>
    <n v="0"/>
    <n v="0"/>
  </r>
  <r>
    <n v="6"/>
    <s v="tus respuestas me han servido de ayuda"/>
    <m/>
    <x v="4"/>
    <x v="2"/>
    <n v="1"/>
    <x v="1"/>
    <m/>
    <s v="libro"/>
    <s v="ayuda"/>
    <n v="1"/>
    <n v="1"/>
  </r>
  <r>
    <n v="6"/>
    <s v="muchas gracias"/>
    <m/>
    <x v="4"/>
    <x v="6"/>
    <n v="1"/>
    <x v="0"/>
    <m/>
    <m/>
    <m/>
    <n v="0"/>
    <n v="0"/>
  </r>
  <r>
    <n v="6"/>
    <s v="muy amable"/>
    <m/>
    <x v="4"/>
    <x v="0"/>
    <n v="1"/>
    <x v="1"/>
    <m/>
    <m/>
    <m/>
    <n v="0"/>
    <n v="1"/>
  </r>
  <r>
    <n v="6"/>
    <s v="te lo agradezco"/>
    <m/>
    <x v="4"/>
    <x v="6"/>
    <n v="1"/>
    <x v="0"/>
    <m/>
    <m/>
    <m/>
    <n v="0"/>
    <n v="0"/>
  </r>
  <r>
    <n v="6"/>
    <s v="thank you"/>
    <m/>
    <x v="4"/>
    <x v="6"/>
    <n v="1"/>
    <x v="0"/>
    <m/>
    <m/>
    <m/>
    <n v="0"/>
    <n v="0"/>
  </r>
  <r>
    <n v="6"/>
    <s v="Muy agradecido Raecito"/>
    <m/>
    <x v="4"/>
    <x v="6"/>
    <n v="1"/>
    <x v="0"/>
    <m/>
    <s v="ORG"/>
    <s v="Raecito"/>
    <n v="1"/>
    <n v="1"/>
  </r>
  <r>
    <n v="6"/>
    <s v="Muchas gracias por todo"/>
    <m/>
    <x v="4"/>
    <x v="6"/>
    <n v="1"/>
    <x v="0"/>
    <m/>
    <m/>
    <m/>
    <n v="0"/>
    <n v="0"/>
  </r>
  <r>
    <n v="6"/>
    <s v="Grazie"/>
    <m/>
    <x v="4"/>
    <x v="6"/>
    <n v="1"/>
    <x v="0"/>
    <m/>
    <s v="PER"/>
    <s v="Grazie"/>
    <n v="1"/>
    <n v="1"/>
  </r>
  <r>
    <n v="6"/>
    <s v="No se que habria hecho sin ti"/>
    <m/>
    <x v="4"/>
    <x v="6"/>
    <n v="1"/>
    <x v="0"/>
    <m/>
    <m/>
    <m/>
    <n v="0"/>
    <n v="0"/>
  </r>
  <r>
    <n v="6"/>
    <s v="Agradezco tu ayuda"/>
    <m/>
    <x v="4"/>
    <x v="6"/>
    <n v="1"/>
    <x v="0"/>
    <m/>
    <s v="LOC"/>
    <s v="Agradezco"/>
    <n v="1"/>
    <n v="1"/>
  </r>
  <r>
    <n v="7"/>
    <s v="necesito ayuda "/>
    <m/>
    <x v="5"/>
    <x v="2"/>
    <n v="1"/>
    <x v="0"/>
    <m/>
    <m/>
    <m/>
    <m/>
    <m/>
  </r>
  <r>
    <n v="7"/>
    <s v="me ayudarías a encontrar cierta informacion?"/>
    <m/>
    <x v="5"/>
    <x v="6"/>
    <n v="1"/>
    <x v="1"/>
    <m/>
    <m/>
    <m/>
    <m/>
    <m/>
  </r>
  <r>
    <n v="7"/>
    <s v="con qué me pueder ayudar?"/>
    <m/>
    <x v="5"/>
    <x v="2"/>
    <n v="1"/>
    <x v="0"/>
    <m/>
    <m/>
    <m/>
    <m/>
    <m/>
  </r>
  <r>
    <n v="7"/>
    <s v="qué sabes hacer?"/>
    <m/>
    <x v="5"/>
    <x v="2"/>
    <n v="1"/>
    <x v="0"/>
    <m/>
    <m/>
    <m/>
    <m/>
    <m/>
  </r>
  <r>
    <n v="7"/>
    <s v="sobre qué puedes hablarme?"/>
    <m/>
    <x v="5"/>
    <x v="3"/>
    <n v="1"/>
    <x v="1"/>
    <m/>
    <m/>
    <m/>
    <m/>
    <m/>
  </r>
  <r>
    <n v="7"/>
    <s v="qué temas sabes solucionar?"/>
    <m/>
    <x v="5"/>
    <x v="2"/>
    <n v="1"/>
    <x v="0"/>
    <m/>
    <m/>
    <m/>
    <m/>
    <m/>
  </r>
  <r>
    <n v="7"/>
    <s v="para qué estás entrenado?"/>
    <m/>
    <x v="5"/>
    <x v="2"/>
    <n v="1"/>
    <x v="0"/>
    <m/>
    <m/>
    <m/>
    <m/>
    <m/>
  </r>
  <r>
    <n v="7"/>
    <s v="qué eres capaz de hacer?"/>
    <m/>
    <x v="5"/>
    <x v="3"/>
    <n v="1"/>
    <x v="1"/>
    <m/>
    <m/>
    <m/>
    <m/>
    <m/>
  </r>
  <r>
    <n v="7"/>
    <s v="qué sabes?"/>
    <m/>
    <x v="5"/>
    <x v="2"/>
    <n v="1"/>
    <x v="0"/>
    <m/>
    <m/>
    <m/>
    <m/>
    <m/>
  </r>
  <r>
    <n v="7"/>
    <s v="temas de los que puedes hablar"/>
    <m/>
    <x v="5"/>
    <x v="7"/>
    <n v="1"/>
    <x v="1"/>
    <m/>
    <m/>
    <m/>
    <m/>
    <m/>
  </r>
  <r>
    <n v="7"/>
    <s v="qué puedes hacer por mi"/>
    <m/>
    <x v="5"/>
    <x v="2"/>
    <n v="1"/>
    <x v="0"/>
    <m/>
    <m/>
    <m/>
    <m/>
    <m/>
  </r>
  <r>
    <n v="8"/>
    <s v="no"/>
    <m/>
    <x v="6"/>
    <x v="5"/>
    <n v="1"/>
    <x v="0"/>
    <m/>
    <m/>
    <m/>
    <m/>
    <m/>
  </r>
  <r>
    <n v="8"/>
    <s v="nope"/>
    <m/>
    <x v="6"/>
    <x v="5"/>
    <n v="1"/>
    <x v="0"/>
    <m/>
    <m/>
    <m/>
    <m/>
    <m/>
  </r>
  <r>
    <n v="8"/>
    <s v="para nada"/>
    <m/>
    <x v="6"/>
    <x v="5"/>
    <n v="1"/>
    <x v="0"/>
    <m/>
    <m/>
    <m/>
    <m/>
    <m/>
  </r>
  <r>
    <n v="8"/>
    <s v="que va"/>
    <m/>
    <x v="6"/>
    <x v="5"/>
    <n v="1"/>
    <x v="0"/>
    <m/>
    <m/>
    <m/>
    <m/>
    <m/>
  </r>
  <r>
    <n v="8"/>
    <s v="en absoluto"/>
    <m/>
    <x v="6"/>
    <x v="5"/>
    <n v="1"/>
    <x v="0"/>
    <m/>
    <m/>
    <m/>
    <m/>
    <m/>
  </r>
  <r>
    <n v="8"/>
    <s v="ni de coña"/>
    <m/>
    <x v="6"/>
    <x v="5"/>
    <n v="1"/>
    <x v="0"/>
    <m/>
    <m/>
    <m/>
    <m/>
    <m/>
  </r>
  <r>
    <n v="8"/>
    <s v="no lo creo"/>
    <m/>
    <x v="6"/>
    <x v="5"/>
    <n v="1"/>
    <x v="0"/>
    <m/>
    <m/>
    <m/>
    <m/>
    <m/>
  </r>
  <r>
    <n v="8"/>
    <s v="no no"/>
    <m/>
    <x v="6"/>
    <x v="5"/>
    <n v="1"/>
    <x v="0"/>
    <m/>
    <m/>
    <m/>
    <m/>
    <m/>
  </r>
  <r>
    <n v="8"/>
    <s v="me parece que no"/>
    <m/>
    <x v="6"/>
    <x v="5"/>
    <n v="1"/>
    <x v="0"/>
    <m/>
    <m/>
    <m/>
    <m/>
    <m/>
  </r>
  <r>
    <n v="8"/>
    <s v="no estoy seguro"/>
    <m/>
    <x v="6"/>
    <x v="5"/>
    <n v="1"/>
    <x v="0"/>
    <m/>
    <m/>
    <m/>
    <m/>
    <m/>
  </r>
  <r>
    <n v="8"/>
    <s v="la verdad es que no creo"/>
    <m/>
    <x v="6"/>
    <x v="5"/>
    <n v="1"/>
    <x v="0"/>
    <m/>
    <m/>
    <m/>
    <m/>
    <m/>
  </r>
  <r>
    <n v="9"/>
    <s v="si"/>
    <m/>
    <x v="7"/>
    <x v="8"/>
    <n v="1"/>
    <x v="0"/>
    <m/>
    <m/>
    <m/>
    <m/>
    <m/>
  </r>
  <r>
    <n v="9"/>
    <s v="claro"/>
    <m/>
    <x v="7"/>
    <x v="8"/>
    <n v="1"/>
    <x v="0"/>
    <m/>
    <m/>
    <m/>
    <m/>
    <m/>
  </r>
  <r>
    <n v="9"/>
    <s v="por supuesto"/>
    <m/>
    <x v="7"/>
    <x v="8"/>
    <n v="1"/>
    <x v="0"/>
    <m/>
    <m/>
    <m/>
    <m/>
    <m/>
  </r>
  <r>
    <n v="9"/>
    <s v="está bien"/>
    <m/>
    <x v="7"/>
    <x v="8"/>
    <n v="1"/>
    <x v="0"/>
    <m/>
    <m/>
    <m/>
    <m/>
    <m/>
  </r>
  <r>
    <n v="9"/>
    <s v="me parece que si"/>
    <m/>
    <x v="7"/>
    <x v="8"/>
    <n v="1"/>
    <x v="0"/>
    <m/>
    <m/>
    <m/>
    <m/>
    <m/>
  </r>
  <r>
    <n v="9"/>
    <s v="eso creo"/>
    <m/>
    <x v="7"/>
    <x v="5"/>
    <n v="1"/>
    <x v="1"/>
    <m/>
    <m/>
    <m/>
    <m/>
    <m/>
  </r>
  <r>
    <n v="9"/>
    <s v="creo que si"/>
    <m/>
    <x v="7"/>
    <x v="5"/>
    <n v="1"/>
    <x v="1"/>
    <m/>
    <m/>
    <m/>
    <m/>
    <m/>
  </r>
  <r>
    <n v="9"/>
    <s v="todo correcto "/>
    <m/>
    <x v="7"/>
    <x v="0"/>
    <n v="1"/>
    <x v="1"/>
    <m/>
    <m/>
    <m/>
    <m/>
    <m/>
  </r>
  <r>
    <n v="9"/>
    <s v="ok"/>
    <m/>
    <x v="7"/>
    <x v="8"/>
    <n v="1"/>
    <x v="0"/>
    <m/>
    <m/>
    <m/>
    <m/>
    <m/>
  </r>
  <r>
    <n v="9"/>
    <s v="afirmativo"/>
    <m/>
    <x v="7"/>
    <x v="5"/>
    <n v="1"/>
    <x v="1"/>
    <m/>
    <m/>
    <m/>
    <m/>
    <m/>
  </r>
  <r>
    <n v="9"/>
    <s v="perfecto"/>
    <m/>
    <x v="7"/>
    <x v="8"/>
    <n v="1"/>
    <x v="1"/>
    <m/>
    <m/>
    <m/>
    <m/>
    <m/>
  </r>
  <r>
    <n v="10"/>
    <s v="volver a empezar"/>
    <m/>
    <x v="8"/>
    <x v="1"/>
    <n v="1"/>
    <x v="0"/>
    <m/>
    <m/>
    <m/>
    <m/>
    <m/>
  </r>
  <r>
    <n v="10"/>
    <s v="reinicia"/>
    <m/>
    <x v="8"/>
    <x v="1"/>
    <n v="1"/>
    <x v="0"/>
    <m/>
    <m/>
    <m/>
    <m/>
    <m/>
  </r>
  <r>
    <n v="10"/>
    <s v="hablar de otra cosa"/>
    <m/>
    <x v="8"/>
    <x v="1"/>
    <n v="1"/>
    <x v="0"/>
    <m/>
    <m/>
    <m/>
    <m/>
    <m/>
  </r>
  <r>
    <n v="10"/>
    <s v="quiero hablar de otro tema"/>
    <m/>
    <x v="8"/>
    <x v="1"/>
    <n v="1"/>
    <x v="0"/>
    <m/>
    <m/>
    <m/>
    <m/>
    <m/>
  </r>
  <r>
    <n v="10"/>
    <s v="preguntar por otra cosa"/>
    <m/>
    <x v="8"/>
    <x v="1"/>
    <n v="1"/>
    <x v="0"/>
    <m/>
    <m/>
    <m/>
    <m/>
    <m/>
  </r>
  <r>
    <n v="10"/>
    <s v="empezar de nuevo"/>
    <m/>
    <x v="8"/>
    <x v="1"/>
    <n v="1"/>
    <x v="0"/>
    <m/>
    <m/>
    <m/>
    <m/>
    <m/>
  </r>
  <r>
    <n v="10"/>
    <s v="reiniciar conversacion"/>
    <m/>
    <x v="8"/>
    <x v="1"/>
    <n v="1"/>
    <x v="0"/>
    <m/>
    <m/>
    <m/>
    <m/>
    <m/>
  </r>
  <r>
    <n v="10"/>
    <s v="empecemos desde el principio"/>
    <m/>
    <x v="8"/>
    <x v="1"/>
    <n v="1"/>
    <x v="0"/>
    <m/>
    <m/>
    <m/>
    <m/>
    <m/>
  </r>
  <r>
    <n v="10"/>
    <s v="me gustaría volver al principio"/>
    <m/>
    <x v="8"/>
    <x v="1"/>
    <n v="1"/>
    <x v="0"/>
    <m/>
    <m/>
    <m/>
    <m/>
    <m/>
  </r>
  <r>
    <n v="10"/>
    <s v="recomencemos"/>
    <m/>
    <x v="8"/>
    <x v="8"/>
    <n v="1"/>
    <x v="1"/>
    <m/>
    <m/>
    <m/>
    <m/>
    <m/>
  </r>
  <r>
    <n v="10"/>
    <s v="volvamos a empezar"/>
    <m/>
    <x v="8"/>
    <x v="1"/>
    <n v="1"/>
    <x v="1"/>
    <m/>
    <m/>
    <m/>
    <m/>
    <m/>
  </r>
  <r>
    <n v="11"/>
    <s v="necesito hablar con alguien"/>
    <m/>
    <x v="9"/>
    <x v="9"/>
    <n v="1"/>
    <x v="0"/>
    <m/>
    <m/>
    <m/>
    <m/>
    <m/>
  </r>
  <r>
    <n v="11"/>
    <s v="dejame hablar con una persona"/>
    <m/>
    <x v="9"/>
    <x v="9"/>
    <n v="1"/>
    <x v="0"/>
    <m/>
    <m/>
    <m/>
    <m/>
    <m/>
  </r>
  <r>
    <n v="11"/>
    <s v="pásame con un agente"/>
    <m/>
    <x v="9"/>
    <x v="9"/>
    <n v="1"/>
    <x v="0"/>
    <m/>
    <m/>
    <m/>
    <m/>
    <m/>
  </r>
  <r>
    <n v="11"/>
    <s v="quiero que una persona me atienda"/>
    <m/>
    <x v="9"/>
    <x v="9"/>
    <n v="1"/>
    <x v="0"/>
    <m/>
    <m/>
    <m/>
    <m/>
    <m/>
  </r>
  <r>
    <n v="11"/>
    <s v="necesito que una persona de verdad me ayude"/>
    <m/>
    <x v="9"/>
    <x v="9"/>
    <n v="1"/>
    <x v="0"/>
    <m/>
    <m/>
    <m/>
    <m/>
    <m/>
  </r>
  <r>
    <n v="11"/>
    <s v="cómo puedo hablar con un operador"/>
    <m/>
    <x v="9"/>
    <x v="9"/>
    <n v="1"/>
    <x v="0"/>
    <m/>
    <m/>
    <m/>
    <m/>
    <m/>
  </r>
  <r>
    <n v="11"/>
    <s v="quiero que un empleado de la biblioteca me ayude"/>
    <m/>
    <x v="9"/>
    <x v="10"/>
    <n v="0.72"/>
    <x v="1"/>
    <m/>
    <m/>
    <m/>
    <m/>
    <m/>
  </r>
  <r>
    <n v="11"/>
    <s v="necesito que alguien de la biblioteca me de información"/>
    <m/>
    <x v="9"/>
    <x v="11"/>
    <n v="0.99"/>
    <x v="1"/>
    <m/>
    <m/>
    <m/>
    <m/>
    <m/>
  </r>
  <r>
    <n v="11"/>
    <s v="ponme con una persona"/>
    <m/>
    <x v="9"/>
    <x v="9"/>
    <n v="1"/>
    <x v="0"/>
    <m/>
    <m/>
    <m/>
    <m/>
    <m/>
  </r>
  <r>
    <n v="11"/>
    <s v="pásame con alguien de verdad"/>
    <m/>
    <x v="9"/>
    <x v="9"/>
    <n v="1"/>
    <x v="0"/>
    <m/>
    <m/>
    <m/>
    <m/>
    <m/>
  </r>
  <r>
    <n v="11"/>
    <s v="necesito que una persona atienda mi consulta"/>
    <m/>
    <x v="9"/>
    <x v="9"/>
    <n v="1"/>
    <x v="0"/>
    <m/>
    <m/>
    <m/>
    <m/>
    <m/>
  </r>
  <r>
    <n v="7"/>
    <s v="Horario biblio"/>
    <s v="intent que sirve para detectar que el usuario pregunta si la biblioteca está cerrada [especificando la bibioteca o no]"/>
    <x v="10"/>
    <x v="10"/>
    <n v="0.99"/>
    <x v="0"/>
    <s v="resource_type"/>
    <s v="resource_type"/>
    <s v="biblioteca"/>
    <n v="0"/>
    <n v="0"/>
  </r>
  <r>
    <n v="7"/>
    <s v="a que hora cierra la bibliotek?"/>
    <m/>
    <x v="10"/>
    <x v="10"/>
    <n v="0.99"/>
    <x v="0"/>
    <s v="resource_type"/>
    <s v="resource_type"/>
    <s v="bibliotek"/>
    <n v="0"/>
    <n v="0"/>
  </r>
  <r>
    <n v="7"/>
    <s v="Dime cuando cierras"/>
    <m/>
    <x v="10"/>
    <x v="10"/>
    <n v="0.99"/>
    <x v="0"/>
    <s v="resource_type"/>
    <s v="PER"/>
    <m/>
    <n v="1"/>
    <n v="1"/>
  </r>
  <r>
    <n v="7"/>
    <s v="Cierra o esta abierta las 24 horas?"/>
    <m/>
    <x v="10"/>
    <x v="10"/>
    <n v="0.99"/>
    <x v="0"/>
    <s v="resource_type"/>
    <s v="LOC"/>
    <m/>
    <n v="1"/>
    <n v="1"/>
  </r>
  <r>
    <n v="7"/>
    <s v="Cuando se cierra la biblio?"/>
    <m/>
    <x v="10"/>
    <x v="10"/>
    <n v="0.99"/>
    <x v="0"/>
    <s v="resource_type"/>
    <m/>
    <s v="biblioteca"/>
    <n v="1"/>
    <n v="1"/>
  </r>
  <r>
    <n v="7"/>
    <s v="Cierras a las 9 o a las 10?"/>
    <m/>
    <x v="10"/>
    <x v="10"/>
    <n v="0.99"/>
    <x v="0"/>
    <s v="resource_type"/>
    <m/>
    <m/>
    <n v="1"/>
    <n v="1"/>
  </r>
  <r>
    <n v="7"/>
    <s v="Quiero saber a que hora cierras"/>
    <m/>
    <x v="10"/>
    <x v="10"/>
    <n v="0.99"/>
    <x v="0"/>
    <s v="resource_type"/>
    <s v="LOC"/>
    <s v="Quiero"/>
    <n v="1"/>
    <n v="1"/>
  </r>
  <r>
    <n v="7"/>
    <s v="Dime la hora de cierre"/>
    <m/>
    <x v="10"/>
    <x v="10"/>
    <n v="0.99"/>
    <x v="0"/>
    <s v="resource_type"/>
    <s v="MISC_x000a_libro"/>
    <s v="Dime la hora_x000a_cierre"/>
    <n v="1"/>
    <n v="1"/>
  </r>
  <r>
    <n v="7"/>
    <s v="Necesito saber cuando cierras"/>
    <m/>
    <x v="10"/>
    <x v="10"/>
    <n v="0.99"/>
    <x v="0"/>
    <s v="resource_type"/>
    <s v="PER"/>
    <s v="Necesito"/>
    <n v="1"/>
    <n v="1"/>
  </r>
  <r>
    <n v="7"/>
    <s v="ultima hora de apertura"/>
    <m/>
    <x v="10"/>
    <x v="12"/>
    <n v="0.63"/>
    <x v="1"/>
    <s v="resource_type"/>
    <s v="libro"/>
    <s v="apertura"/>
    <n v="1"/>
    <n v="1"/>
  </r>
  <r>
    <n v="7"/>
    <s v="A que hora abres?"/>
    <m/>
    <x v="10"/>
    <x v="7"/>
    <n v="1"/>
    <x v="1"/>
    <s v="resource_type"/>
    <m/>
    <m/>
    <n v="1"/>
    <n v="1"/>
  </r>
  <r>
    <n v="7"/>
    <s v="Desde que hora esta abierta la biblio?"/>
    <m/>
    <x v="10"/>
    <x v="10"/>
    <n v="0.99"/>
    <x v="0"/>
    <s v="resource_type"/>
    <m/>
    <s v="biblioteca"/>
    <n v="1"/>
    <n v="1"/>
  </r>
  <r>
    <n v="7"/>
    <s v="Necesito saber si la biblio esta abierta a las 10"/>
    <m/>
    <x v="10"/>
    <x v="10"/>
    <n v="0.99"/>
    <x v="0"/>
    <s v="resource_type"/>
    <s v="resource_type: biblioteca_x000a_        LIB_name: 10"/>
    <s v="biblioteca"/>
    <n v="1"/>
    <n v="1"/>
  </r>
  <r>
    <n v="7"/>
    <s v="No se a que hora se abre la biblio"/>
    <m/>
    <x v="10"/>
    <x v="10"/>
    <n v="0.99"/>
    <x v="0"/>
    <s v="resource_type"/>
    <m/>
    <s v="biblioteca"/>
    <n v="1"/>
    <n v="1"/>
  </r>
  <r>
    <n v="7"/>
    <s v="A partir de que hora esta abierta la biblioteca"/>
    <m/>
    <x v="10"/>
    <x v="10"/>
    <n v="0.99"/>
    <x v="0"/>
    <s v="resource_type"/>
    <m/>
    <s v="biblioteca"/>
    <n v="1"/>
    <n v="1"/>
  </r>
  <r>
    <n v="7"/>
    <s v="Cuando abre la biblio de mi facultad?"/>
    <m/>
    <x v="10"/>
    <x v="10"/>
    <n v="0.99"/>
    <x v="0"/>
    <s v="resource_type"/>
    <m/>
    <s v="biblioteca"/>
    <n v="1"/>
    <n v="1"/>
  </r>
  <r>
    <n v="9"/>
    <s v="Horarios"/>
    <m/>
    <x v="10"/>
    <x v="7"/>
    <n v="0.99"/>
    <x v="1"/>
    <s v="resource_type"/>
    <s v="ORG"/>
    <s v="Horarios"/>
    <n v="1"/>
    <n v="1"/>
  </r>
  <r>
    <n v="9"/>
    <s v="Horario de la biblio en verano"/>
    <m/>
    <x v="10"/>
    <x v="10"/>
    <n v="0.99"/>
    <x v="0"/>
    <s v="resource_type"/>
    <s v="resource_type: biblioteca_x000a_        LIB_name: verano"/>
    <s v="biblioteca"/>
    <n v="1"/>
    <n v="1"/>
  </r>
  <r>
    <n v="9"/>
    <s v="¿Cierras para comer?"/>
    <m/>
    <x v="10"/>
    <x v="13"/>
    <n v="0.15"/>
    <x v="1"/>
    <s v="resource_type"/>
    <m/>
    <s v="\xbfCierras"/>
    <n v="1"/>
    <n v="1"/>
  </r>
  <r>
    <n v="9"/>
    <s v="¿Se cierra al mediodia?"/>
    <m/>
    <x v="10"/>
    <x v="11"/>
    <n v="0.99"/>
    <x v="1"/>
    <s v="resource_type"/>
    <s v="resource_type: biblioteca_x000a_        LIB_name: mediodia"/>
    <s v="¿Se"/>
    <n v="1"/>
    <n v="1"/>
  </r>
  <r>
    <n v="22"/>
    <s v="busca el telefono de la biblioteca  "/>
    <s v="intent que sirve para detectar que el usuario pregunta por el teléfono de la biblioteca [NO especificando la bibioteca]"/>
    <x v="10"/>
    <x v="10"/>
    <n v="0.95"/>
    <x v="0"/>
    <s v="resource_type"/>
    <s v="resource_type: biblioteca"/>
    <m/>
    <n v="1"/>
    <n v="1"/>
  </r>
  <r>
    <n v="22"/>
    <s v="Quiero saber el número de la biblioteca"/>
    <m/>
    <x v="10"/>
    <x v="10"/>
    <n v="0.99"/>
    <x v="0"/>
    <s v="resource_type"/>
    <s v="resource_type: biblioteca"/>
    <m/>
    <n v="1"/>
    <n v="1"/>
  </r>
  <r>
    <n v="22"/>
    <s v="Quiero llamar la biblioteca "/>
    <m/>
    <x v="10"/>
    <x v="10"/>
    <n v="0.99"/>
    <x v="0"/>
    <s v="resource_type"/>
    <s v="resource_type: biblioteca"/>
    <s v="Quiero"/>
    <n v="1"/>
    <n v="1"/>
  </r>
  <r>
    <n v="22"/>
    <s v="Necesito llamar a la biblio"/>
    <m/>
    <x v="10"/>
    <x v="10"/>
    <n v="0.99"/>
    <x v="0"/>
    <s v="resource_type"/>
    <s v="resource_type: biblioteca"/>
    <s v="Necesito"/>
    <n v="1"/>
    <n v="1"/>
  </r>
  <r>
    <n v="22"/>
    <s v="Tienes el número de la biblio?"/>
    <m/>
    <x v="10"/>
    <x v="7"/>
    <n v="0.89"/>
    <x v="1"/>
    <s v="resource_type"/>
    <s v="resource_type: biblioteca"/>
    <m/>
    <n v="1"/>
    <n v="1"/>
  </r>
  <r>
    <n v="22"/>
    <s v="¿La biblioteca tiene teléfono de contacto?"/>
    <m/>
    <x v="10"/>
    <x v="10"/>
    <n v="0.99"/>
    <x v="0"/>
    <s v="resource_type"/>
    <s v="resource_type: biblioteca"/>
    <s v="¿La biblioteca_x000a_contacto"/>
    <n v="1"/>
    <n v="1"/>
  </r>
  <r>
    <n v="22"/>
    <s v="Quiero llamar a mi biblioteca"/>
    <m/>
    <x v="10"/>
    <x v="10"/>
    <n v="0.99"/>
    <x v="0"/>
    <s v="resource_type"/>
    <s v="resource_type: biblioteca"/>
    <s v="Quiero"/>
    <n v="1"/>
    <n v="1"/>
  </r>
  <r>
    <n v="22"/>
    <s v="Dónde viene el teléfono de la biblioteca?"/>
    <m/>
    <x v="10"/>
    <x v="10"/>
    <n v="0.99"/>
    <x v="0"/>
    <s v="resource_type"/>
    <s v="resource_type: biblioteca"/>
    <s v="D\xf3nde"/>
    <n v="1"/>
    <n v="1"/>
  </r>
  <r>
    <n v="22"/>
    <s v="¿La biblioteca tiene un número al que pueda llamar?"/>
    <m/>
    <x v="10"/>
    <x v="7"/>
    <n v="0.7"/>
    <x v="1"/>
    <s v="resource_type"/>
    <s v="resource_type: biblioteca"/>
    <s v="¿La biblioteca"/>
    <n v="1"/>
    <n v="1"/>
  </r>
  <r>
    <n v="22"/>
    <s v="Indícame el número de contacto de la biblio "/>
    <m/>
    <x v="10"/>
    <x v="9"/>
    <n v="1"/>
    <x v="1"/>
    <s v="resource_type"/>
    <s v="resource_type: biblioteca"/>
    <s v="contacto"/>
    <n v="1"/>
    <n v="1"/>
  </r>
  <r>
    <n v="22"/>
    <s v="No encuentro el número de teléfono la biblio"/>
    <m/>
    <x v="10"/>
    <x v="10"/>
    <n v="0.152628178174852"/>
    <x v="1"/>
    <s v="resource_type"/>
    <s v="resource_type: biblioteca"/>
    <m/>
    <n v="1"/>
    <n v="1"/>
  </r>
  <r>
    <n v="20"/>
    <s v="busca la ubicacion de la  biblioteca"/>
    <s v="intent que sirve para detectar que el usuario pregunta por la locaclización de la biblioteca [NO especificando la bibioteca]"/>
    <x v="10"/>
    <x v="11"/>
    <n v="0.99"/>
    <x v="1"/>
    <s v="resource_type"/>
    <s v="resource_type: biblioteca_x000a_        LIB_name: ubicacion"/>
    <s v=" biblioteca"/>
    <n v="1"/>
    <n v="1"/>
  </r>
  <r>
    <n v="20"/>
    <s v="Quiero saber donde está la biblioteca"/>
    <m/>
    <x v="10"/>
    <x v="10"/>
    <n v="0.99"/>
    <x v="0"/>
    <s v="resource_type"/>
    <s v="resource_type: biblioteca"/>
    <s v="Quiero"/>
    <n v="1"/>
    <n v="1"/>
  </r>
  <r>
    <n v="20"/>
    <s v="¿Cómo voy a la biblioteca?"/>
    <m/>
    <x v="10"/>
    <x v="10"/>
    <n v="1"/>
    <x v="0"/>
    <s v="resource_type"/>
    <s v="resource_type: biblioteca"/>
    <s v="¿Cómo"/>
    <n v="1"/>
    <n v="1"/>
  </r>
  <r>
    <n v="20"/>
    <s v="Necesito ir a la biblio"/>
    <m/>
    <x v="10"/>
    <x v="13"/>
    <n v="0.15"/>
    <x v="1"/>
    <s v="resource_type"/>
    <s v="resource_type: biblioteca"/>
    <m/>
    <n v="1"/>
    <n v="1"/>
  </r>
  <r>
    <n v="20"/>
    <s v="La biblio dónde se encuentra?"/>
    <m/>
    <x v="10"/>
    <x v="10"/>
    <n v="0.85"/>
    <x v="0"/>
    <s v="resource_type"/>
    <s v="resource_type: biblioteca"/>
    <m/>
    <n v="1"/>
    <n v="1"/>
  </r>
  <r>
    <n v="20"/>
    <s v="¿La biblioteca por donde cae?"/>
    <m/>
    <x v="10"/>
    <x v="10"/>
    <n v="0.99"/>
    <x v="0"/>
    <s v="resource_type"/>
    <s v="resource_type: biblioteca"/>
    <s v="¿La_x000a_donde cae ?"/>
    <n v="1"/>
    <n v="1"/>
  </r>
  <r>
    <n v="20"/>
    <s v="Estoy buscando mi biblioteca"/>
    <m/>
    <x v="10"/>
    <x v="10"/>
    <n v="0.99"/>
    <x v="0"/>
    <s v="resource_type"/>
    <s v="resource_type: biblioteca"/>
    <m/>
    <n v="1"/>
    <n v="1"/>
  </r>
  <r>
    <n v="20"/>
    <s v="Dónde se ubica la biblioteca?"/>
    <m/>
    <x v="10"/>
    <x v="10"/>
    <n v="0.99"/>
    <x v="0"/>
    <s v="resource_type"/>
    <s v="resource_type: biblioteca_x000a_        LIB_name: ubica"/>
    <s v="Dónde"/>
    <n v="1"/>
    <n v="1"/>
  </r>
  <r>
    <n v="20"/>
    <s v="¿La biblioteca está cerca?"/>
    <m/>
    <x v="10"/>
    <x v="10"/>
    <n v="0.99"/>
    <x v="0"/>
    <s v="resource_type"/>
    <s v="MISC"/>
    <s v="¿La"/>
    <n v="1"/>
    <n v="1"/>
  </r>
  <r>
    <n v="20"/>
    <s v="Indícame la dirección de la biblio"/>
    <m/>
    <x v="10"/>
    <x v="10"/>
    <n v="0.99"/>
    <x v="0"/>
    <s v="resource_type"/>
    <m/>
    <m/>
    <n v="1"/>
    <n v="1"/>
  </r>
  <r>
    <n v="20"/>
    <s v="No encuentro la biblioteca"/>
    <m/>
    <x v="10"/>
    <x v="10"/>
    <n v="0.99"/>
    <x v="0"/>
    <s v="resource_type"/>
    <m/>
    <m/>
    <n v="1"/>
    <n v="1"/>
  </r>
  <r>
    <n v="8"/>
    <s v="esta abierta la Biblioteca de medicina  "/>
    <s v="intent que sirve para detectar que el usuario pregunta si la biblioteca está abierta [especificando la bibioteca o no]"/>
    <x v="11"/>
    <x v="11"/>
    <n v="0.99"/>
    <x v="0"/>
    <s v="localizacion"/>
    <s v="resource_type: Biblioteca_x000a_        LIB_name: medicina"/>
    <s v="Biblioteca_x000a_biblioteca de medicina"/>
    <n v="1"/>
    <n v="1"/>
  </r>
  <r>
    <n v="8"/>
    <s v="Horario de la biblioteca de informatica"/>
    <m/>
    <x v="11"/>
    <x v="11"/>
    <n v="0.99"/>
    <x v="0"/>
    <s v="localizacion"/>
    <s v="resource_type: biblioteca_x000a_        LIB_name: informatica"/>
    <s v="Horario"/>
    <n v="1"/>
    <n v="1"/>
  </r>
  <r>
    <n v="8"/>
    <s v="Dime a que hora abre la biblioteca de fisica"/>
    <m/>
    <x v="11"/>
    <x v="11"/>
    <n v="0.99"/>
    <x v="0"/>
    <s v="localizacion"/>
    <s v="resource_type: biblioteca_x000a_        LIB_name: fisica"/>
    <s v="Dime_x000a_biblioteca de fisica"/>
    <n v="1"/>
    <n v="1"/>
  </r>
  <r>
    <n v="8"/>
    <s v="En que momento se abre la biblioteca zambrano?"/>
    <m/>
    <x v="11"/>
    <x v="11"/>
    <n v="0.99"/>
    <x v="0"/>
    <s v="localizacion"/>
    <s v="resource_type: biblioteca zambrano_x000a_        LIB_name: fisica"/>
    <s v="biblioteca zambrano"/>
    <n v="1"/>
    <n v="1"/>
  </r>
  <r>
    <n v="8"/>
    <s v="Dime cuando narices abre la biblio de filologia"/>
    <m/>
    <x v="11"/>
    <x v="11"/>
    <n v="0.99"/>
    <x v="0"/>
    <s v="localizacion"/>
    <s v="resource_type: biblioteca_x000a_        LIB_name: filologia"/>
    <s v="Dime_x000a_filologia"/>
    <n v="1"/>
    <n v="1"/>
  </r>
  <r>
    <n v="9"/>
    <s v="Horario biblio de educacion"/>
    <s v="intent que sirve para detectar que el usuario pregunta por el horario de la biblioteca [especificando la bibioteca o no]"/>
    <x v="11"/>
    <x v="10"/>
    <n v="0.91"/>
    <x v="1"/>
    <s v="localizacion"/>
    <s v="resource_type: biblioteca_x000a_        LIB_name: educacion"/>
    <s v="Horario_x000a_educacion"/>
    <n v="1"/>
    <n v="1"/>
  </r>
  <r>
    <n v="9"/>
    <s v="Abre las 24 horas la zambrano?"/>
    <m/>
    <x v="11"/>
    <x v="10"/>
    <n v="0.95"/>
    <x v="1"/>
    <s v="localizacion"/>
    <s v="resource_type: biblioteca_x000a_        LIB_name: zambrano"/>
    <s v="Abre_x000a_zambrano"/>
    <n v="1"/>
    <n v="1"/>
  </r>
  <r>
    <n v="9"/>
    <s v="la de fisicas sta abierta las 24 horas?"/>
    <m/>
    <x v="11"/>
    <x v="10"/>
    <n v="0.99"/>
    <x v="1"/>
    <s v="localizacion"/>
    <s v="resource_type: biblioteca_x000a_        LIB_name: fisicas"/>
    <m/>
    <n v="1"/>
    <n v="1"/>
  </r>
  <r>
    <n v="9"/>
    <s v="Necesito saber el horario de apertura de la biblioteca de quimica"/>
    <m/>
    <x v="11"/>
    <x v="10"/>
    <n v="0.99"/>
    <x v="1"/>
    <s v="localizacion"/>
    <s v="resource_type: biblioteca_x000a_        LIB_name: quimica"/>
    <s v="Necesito_x000a_biblioteca de quimica"/>
    <n v="1"/>
    <n v="1"/>
  </r>
  <r>
    <n v="9"/>
    <s v="Horas de apetura de la zambrano"/>
    <m/>
    <x v="11"/>
    <x v="11"/>
    <n v="1"/>
    <x v="0"/>
    <s v="localizacion"/>
    <s v="resource_type: biblioteca_x000a_        LIB_name: zambrano"/>
    <s v="zambrano"/>
    <n v="1"/>
    <n v="1"/>
  </r>
  <r>
    <n v="9"/>
    <s v="Me gustaria conocer el horario de la biblioteca de periodismo por favor"/>
    <m/>
    <x v="11"/>
    <x v="11"/>
    <n v="0.99"/>
    <x v="0"/>
    <s v="localizacion"/>
    <s v="resource_type: favor_x000a_        LIB_name: periodismo"/>
    <s v="biblioteca de periodismo_x000a_favor"/>
    <n v="1"/>
    <n v="1"/>
  </r>
  <r>
    <n v="19"/>
    <s v="Quiero saber donde está la biblioteca de Geografía e Historia"/>
    <m/>
    <x v="11"/>
    <x v="11"/>
    <n v="1"/>
    <x v="0"/>
    <s v="localizacion"/>
    <s v="resource_type: biblioteca_x000a_        LIB_name: Geografía e Historia"/>
    <s v="Quiero_x000a_Geografía_x000a_Historia_x000a_biblioteca de geograf\xeda e historia"/>
    <n v="1"/>
    <n v="1"/>
  </r>
  <r>
    <n v="19"/>
    <s v="¿Cómo voy a la biblioteca de Ciencias de la Información?"/>
    <m/>
    <x v="11"/>
    <x v="11"/>
    <n v="0.99"/>
    <x v="0"/>
    <s v="localizacion"/>
    <s v="resource_type: biblioteca_x000a_        LIB_name: Ciencias"/>
    <s v="¿Cómo_x000a_biblioteca de Ciencias de la Información?_x000a_biblioteca de ciencias de la información"/>
    <n v="1"/>
    <n v="1"/>
  </r>
  <r>
    <n v="19"/>
    <s v="Necesito ir a la biblio de medicina"/>
    <m/>
    <x v="11"/>
    <x v="11"/>
    <n v="1"/>
    <x v="0"/>
    <s v="localizacion"/>
    <s v="resource_type: Biblioteca_x000a_        LIB_name: medicina"/>
    <s v="medicina"/>
    <n v="1"/>
    <n v="1"/>
  </r>
  <r>
    <n v="19"/>
    <s v="La biblio de odontología dónde se encuentra?"/>
    <m/>
    <x v="11"/>
    <x v="11"/>
    <n v="1"/>
    <x v="0"/>
    <s v="localizacion"/>
    <s v="resource_type: biblioteca_x000a_        LIB_name: odontología"/>
    <s v="odontología"/>
    <n v="1"/>
    <n v="1"/>
  </r>
  <r>
    <n v="19"/>
    <s v="¿La biblioteca de farmacia por donde cae?"/>
    <m/>
    <x v="11"/>
    <x v="11"/>
    <n v="0.98"/>
    <x v="0"/>
    <s v="localizacion"/>
    <s v="resource_type: farmacia_x000a_        LIB_name: cae"/>
    <s v="¿La_x000a_biblioteca de farmacia_x000a_donde cae ?"/>
    <n v="1"/>
    <n v="1"/>
  </r>
  <r>
    <n v="19"/>
    <s v="Soy de Teleco y estoy buscando mi biblioteca"/>
    <m/>
    <x v="11"/>
    <x v="10"/>
    <n v="0.98"/>
    <x v="1"/>
    <s v="localizacion"/>
    <s v="resource_type: biblioteca_x000a_        LIB_name: None"/>
    <s v="Teleco"/>
    <n v="1"/>
    <n v="1"/>
  </r>
  <r>
    <n v="19"/>
    <s v="Dónde se ubica la biblioteca de agrarias?"/>
    <m/>
    <x v="11"/>
    <x v="11"/>
    <n v="0.99"/>
    <x v="0"/>
    <s v="localizacion"/>
    <s v="resource_type: biblioteca_x000a_        LIB_name: agrarias"/>
    <s v="Dónde_x000a_biblioteca de agrarias ?"/>
    <n v="1"/>
    <n v="1"/>
  </r>
  <r>
    <n v="19"/>
    <s v="¿La biblioteca de informática está cerca?"/>
    <m/>
    <x v="11"/>
    <x v="11"/>
    <n v="1"/>
    <x v="0"/>
    <s v="localizacion"/>
    <s v="resource_type: biblioteca_x000a_        LIB_name: cerca"/>
    <s v="¿La_x000a_biblioteca de informatica"/>
    <n v="1"/>
    <n v="1"/>
  </r>
  <r>
    <n v="19"/>
    <s v="Indícame la dirección de la biblio de Derecho"/>
    <m/>
    <x v="11"/>
    <x v="11"/>
    <n v="0.99"/>
    <x v="0"/>
    <s v="localizacion"/>
    <s v="resource_type: biblioteca_x000a_        LIB_name: Derecho"/>
    <s v="derecho"/>
    <n v="1"/>
    <n v="1"/>
  </r>
  <r>
    <n v="19"/>
    <s v="No encuentro la biblio de veterinaria"/>
    <m/>
    <x v="11"/>
    <x v="11"/>
    <n v="0.99"/>
    <x v="0"/>
    <s v="localizacion"/>
    <s v="resource_type: biblioteca"/>
    <s v="biblio de veterinaria"/>
    <n v="1"/>
    <n v="1"/>
  </r>
  <r>
    <n v="21"/>
    <s v="busca el telefono de la Zambrano  "/>
    <s v="intent que sirve para detectar que el usuario pregunta por el telefono de la biblioteca [especificando la bibioteca]"/>
    <x v="11"/>
    <x v="11"/>
    <n v="1"/>
    <x v="0"/>
    <s v="localizacion"/>
    <s v="resource_type: telefono_x000a_        LIB_name: Zambrano"/>
    <s v="Zambrano_x000a_zambrano"/>
    <n v="1"/>
    <n v="1"/>
  </r>
  <r>
    <n v="21"/>
    <s v="Quiero saber el número de la biblioteca de Geografía e Historia"/>
    <m/>
    <x v="11"/>
    <x v="11"/>
    <n v="1"/>
    <x v="0"/>
    <s v="localizacion"/>
    <s v="resource_type: biblioteca_x000a_        LIB_name: Geografía e Historia"/>
    <s v="Geografía_x000a_Historia_x000a_biblioteca de geograf\xeda e historia"/>
    <n v="1"/>
    <n v="1"/>
  </r>
  <r>
    <n v="21"/>
    <s v="Quiero llamar la biblioteca de Ciencias de la Información"/>
    <m/>
    <x v="11"/>
    <x v="11"/>
    <n v="0.99"/>
    <x v="0"/>
    <s v="localizacion"/>
    <s v="resource_type: biblioteca_x000a_        LIB_name: Ciencias"/>
    <s v="Quiero_x000a_Ciencias de la Informaci\xf3n_x000a_biblioteca de ciencias de la informaci\xf3n"/>
    <n v="1"/>
    <n v="1"/>
  </r>
  <r>
    <n v="21"/>
    <s v="Necesito llamar a la biblio de medicina"/>
    <m/>
    <x v="11"/>
    <x v="11"/>
    <n v="1"/>
    <x v="0"/>
    <s v="localizacion"/>
    <s v="resource_type: biblioteca_x000a_        LIB_name: medicina"/>
    <s v="Necesito_x000a_medicina"/>
    <n v="1"/>
    <n v="1"/>
  </r>
  <r>
    <n v="21"/>
    <s v="Tienes el número de la biblio de odontología?"/>
    <m/>
    <x v="11"/>
    <x v="11"/>
    <n v="1"/>
    <x v="0"/>
    <s v="localizacion"/>
    <s v="resource_type: biblioteca_x000a_        LIB_name: odontología"/>
    <m/>
    <n v="1"/>
    <n v="1"/>
  </r>
  <r>
    <n v="21"/>
    <s v="¿La biblioteca de farmacia tiene teléfono de contacto?"/>
    <m/>
    <x v="11"/>
    <x v="11"/>
    <n v="0.99"/>
    <x v="0"/>
    <s v="localizacion"/>
    <s v="resource_type: biblioteca"/>
    <s v="¿La_x000a_biblioteca de farmacia_x000a_contacto"/>
    <n v="1"/>
    <n v="1"/>
  </r>
  <r>
    <n v="21"/>
    <s v="Soy de Teleco y quiero llamar a mi biblioteca"/>
    <m/>
    <x v="11"/>
    <x v="10"/>
    <n v="0.99"/>
    <x v="1"/>
    <s v="localizacion"/>
    <s v="resource_type: biblioteca"/>
    <m/>
    <n v="1"/>
    <n v="1"/>
  </r>
  <r>
    <n v="21"/>
    <s v="Dónde viene el teléfono de la biblioteca de agrarias?"/>
    <m/>
    <x v="11"/>
    <x v="10"/>
    <n v="0.73"/>
    <x v="1"/>
    <s v="localizacion"/>
    <s v="resource_type: biblioteca_x000a_        LIB_name: agrarias"/>
    <s v="Donde_x000a_biblioteca de agrarias ?"/>
    <n v="1"/>
    <n v="1"/>
  </r>
  <r>
    <n v="21"/>
    <s v="¿La biblioteca de informática tiene un número al que pueda llamar?"/>
    <m/>
    <x v="11"/>
    <x v="11"/>
    <n v="1"/>
    <x v="0"/>
    <s v="localizacion"/>
    <s v="resource_type: biblioteca_x000a_        LIB_name: informática"/>
    <s v="¿La_x000a_biblioteca de informatica"/>
    <n v="1"/>
    <n v="1"/>
  </r>
  <r>
    <n v="21"/>
    <s v="Indícame el número de contacto de la biblio de Derecho"/>
    <m/>
    <x v="11"/>
    <x v="11"/>
    <n v="0.99"/>
    <x v="0"/>
    <s v="localizacion"/>
    <s v="resource_type: biblioteca_x000a_        LIB_name: Derecho"/>
    <s v="contacto_x000a_derecho"/>
    <n v="1"/>
    <n v="1"/>
  </r>
  <r>
    <n v="21"/>
    <s v="No encuentro el número de teléfono la biblio de veterinaria"/>
    <m/>
    <x v="11"/>
    <x v="11"/>
    <n v="0.99"/>
    <x v="0"/>
    <s v="localizacion"/>
    <s v="resource_type: biblioteca_x000a_        LIB_name: veterinaria"/>
    <s v="biblio de veterinaria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191DC-E94E-4638-B38E-1D9A2611F759}" name="Precision" cacheId="9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G3:J17" firstHeaderRow="1" firstDataRow="2" firstDataCol="1"/>
  <pivotFields count="12">
    <pivotField showAll="0"/>
    <pivotField showAll="0"/>
    <pivotField showAll="0"/>
    <pivotField showAll="0"/>
    <pivotField axis="axisRow" showAll="0">
      <items count="13">
        <item x="3"/>
        <item x="7"/>
        <item x="4"/>
        <item x="1"/>
        <item x="5"/>
        <item x="0"/>
        <item x="6"/>
        <item x="2"/>
        <item x="9"/>
        <item x="8"/>
        <item x="11"/>
        <item x="1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76120-0398-4BDC-A656-375CD0140C87}" name="Recall" cacheId="9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D15" firstHeaderRow="1" firstDataRow="2" firstDataCol="1"/>
  <pivotFields count="12">
    <pivotField showAll="0"/>
    <pivotField showAll="0"/>
    <pivotField showAll="0"/>
    <pivotField axis="axisRow" showAll="0">
      <items count="11">
        <item x="7"/>
        <item x="2"/>
        <item x="0"/>
        <item x="3"/>
        <item x="5"/>
        <item x="6"/>
        <item x="8"/>
        <item x="1"/>
        <item x="9"/>
        <item x="4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B23B7-8E1B-4910-B7FE-6CC2FDE32E83}" name="Precision" cacheId="7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G3:J11" firstHeaderRow="1" firstDataRow="2" firstDataCol="1"/>
  <pivotFields count="12">
    <pivotField showAll="0"/>
    <pivotField showAll="0"/>
    <pivotField showAll="0"/>
    <pivotField showAll="0"/>
    <pivotField axis="axisRow" showAll="0">
      <items count="8">
        <item x="2"/>
        <item x="5"/>
        <item x="4"/>
        <item x="0"/>
        <item x="3"/>
        <item x="1"/>
        <item m="1" x="6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B094E-757B-4083-B5F9-74956E5E21F9}" name="Recall" cacheId="77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D7" firstHeaderRow="1" firstDataRow="2" firstDataCol="1"/>
  <pivotFields count="12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B627-E446-48BE-A06E-66C3063A8364}" name="Precision" cacheId="10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G3:J19" firstHeaderRow="1" firstDataRow="2" firstDataCol="1"/>
  <pivotFields count="12">
    <pivotField showAll="0"/>
    <pivotField showAll="0"/>
    <pivotField showAll="0"/>
    <pivotField showAll="0"/>
    <pivotField axis="axisRow" showAll="0">
      <items count="15">
        <item x="8"/>
        <item x="3"/>
        <item x="4"/>
        <item x="7"/>
        <item x="2"/>
        <item x="5"/>
        <item x="1"/>
        <item x="0"/>
        <item x="9"/>
        <item x="6"/>
        <item x="11"/>
        <item x="10"/>
        <item x="13"/>
        <item x="1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B9285-29C9-4045-87E2-3AB1D476FA2D}" name="Recall" cacheId="10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D17" firstHeaderRow="1" firstDataRow="2" firstDataCol="1"/>
  <pivotFields count="12">
    <pivotField showAll="0"/>
    <pivotField showAll="0"/>
    <pivotField showAll="0"/>
    <pivotField axis="axisRow" showAll="0">
      <items count="13">
        <item x="7"/>
        <item x="1"/>
        <item x="2"/>
        <item x="3"/>
        <item x="5"/>
        <item x="6"/>
        <item x="8"/>
        <item x="0"/>
        <item x="9"/>
        <item x="4"/>
        <item x="11"/>
        <item x="1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intent_score" fld="6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FF26-0D8F-4D3F-816E-DB8947FCA377}">
  <sheetPr codeName="Sheet1"/>
  <dimension ref="A1:L122"/>
  <sheetViews>
    <sheetView topLeftCell="A79" zoomScale="70" zoomScaleNormal="70" workbookViewId="0">
      <selection activeCell="A112" sqref="A112:XFD122"/>
    </sheetView>
  </sheetViews>
  <sheetFormatPr defaultColWidth="8.85546875" defaultRowHeight="15" x14ac:dyDescent="0.25"/>
  <cols>
    <col min="2" max="2" width="37.85546875" customWidth="1"/>
    <col min="3" max="3" width="42.42578125" style="2" hidden="1" customWidth="1"/>
    <col min="4" max="4" width="24.5703125" style="6" customWidth="1"/>
    <col min="5" max="5" width="13.85546875" customWidth="1"/>
    <col min="6" max="6" width="6" customWidth="1"/>
    <col min="7" max="7" width="9.140625" customWidth="1"/>
    <col min="8" max="8" width="8.42578125" customWidth="1"/>
    <col min="9" max="9" width="30.7109375" customWidth="1"/>
    <col min="10" max="10" width="18.28515625" customWidth="1"/>
    <col min="11" max="11" width="17.5703125" customWidth="1"/>
    <col min="12" max="12" width="16.28515625" customWidth="1"/>
    <col min="13" max="13" width="25" customWidth="1"/>
    <col min="14" max="14" width="22" customWidth="1"/>
    <col min="15" max="15" width="11.7109375" customWidth="1"/>
    <col min="16" max="16" width="2" customWidth="1"/>
    <col min="17" max="17" width="6.7109375" customWidth="1"/>
    <col min="18" max="18" width="13" customWidth="1"/>
    <col min="19" max="39" width="8.85546875" customWidth="1"/>
    <col min="40" max="40" width="2.7109375" customWidth="1"/>
    <col min="41" max="58" width="8.85546875" customWidth="1"/>
    <col min="59" max="59" width="25.5703125" customWidth="1"/>
    <col min="60" max="60" width="2.28515625" customWidth="1"/>
    <col min="61" max="61" width="6.85546875" customWidth="1"/>
    <col min="62" max="62" width="2.7109375" customWidth="1"/>
    <col min="63" max="67" width="8.85546875" customWidth="1"/>
    <col min="68" max="68" width="27.42578125" bestFit="1" customWidth="1"/>
    <col min="69" max="69" width="5.28515625" bestFit="1" customWidth="1"/>
    <col min="70" max="70" width="2.28515625" bestFit="1" customWidth="1"/>
    <col min="71" max="71" width="11.85546875" bestFit="1" customWidth="1"/>
    <col min="72" max="72" width="27.7109375" bestFit="1" customWidth="1"/>
    <col min="73" max="73" width="3" bestFit="1" customWidth="1"/>
  </cols>
  <sheetData>
    <row r="1" spans="1:12" x14ac:dyDescent="0.25">
      <c r="A1" s="1" t="s">
        <v>0</v>
      </c>
      <c r="B1" s="1" t="s">
        <v>1</v>
      </c>
      <c r="C1" s="3" t="s">
        <v>12</v>
      </c>
      <c r="D1" s="5" t="s">
        <v>2</v>
      </c>
      <c r="E1" s="1" t="s">
        <v>3</v>
      </c>
      <c r="F1">
        <v>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471</v>
      </c>
    </row>
    <row r="2" spans="1:12" ht="30" x14ac:dyDescent="0.25">
      <c r="A2">
        <v>1</v>
      </c>
      <c r="B2" t="s">
        <v>11</v>
      </c>
      <c r="C2" s="2" t="s">
        <v>13</v>
      </c>
      <c r="D2" s="12" t="s">
        <v>477</v>
      </c>
      <c r="E2" s="12" t="s">
        <v>508</v>
      </c>
      <c r="F2">
        <v>1</v>
      </c>
      <c r="G2">
        <f t="shared" ref="G2:G65" si="0">IF((AND(D2=E2, F2&gt;=0.3)),0,1)</f>
        <v>1</v>
      </c>
      <c r="K2">
        <f t="shared" ref="K2:K23" si="1">IF(H2=I2,0,1)</f>
        <v>0</v>
      </c>
      <c r="L2">
        <f t="shared" ref="L2:L23" si="2">IF(AND(K2=0, G2=0),0,1)</f>
        <v>1</v>
      </c>
    </row>
    <row r="3" spans="1:12" x14ac:dyDescent="0.25">
      <c r="A3">
        <v>1</v>
      </c>
      <c r="B3" t="s">
        <v>82</v>
      </c>
      <c r="D3" s="12" t="s">
        <v>477</v>
      </c>
      <c r="E3" s="12" t="s">
        <v>479</v>
      </c>
      <c r="F3">
        <v>1</v>
      </c>
      <c r="G3">
        <f t="shared" si="0"/>
        <v>1</v>
      </c>
      <c r="K3">
        <f t="shared" si="1"/>
        <v>0</v>
      </c>
      <c r="L3">
        <f t="shared" si="2"/>
        <v>1</v>
      </c>
    </row>
    <row r="4" spans="1:12" x14ac:dyDescent="0.25">
      <c r="A4">
        <v>1</v>
      </c>
      <c r="B4" t="s">
        <v>169</v>
      </c>
      <c r="D4" s="12" t="s">
        <v>477</v>
      </c>
      <c r="E4" s="12" t="s">
        <v>508</v>
      </c>
      <c r="F4">
        <v>1</v>
      </c>
      <c r="G4">
        <f t="shared" si="0"/>
        <v>1</v>
      </c>
      <c r="K4">
        <f t="shared" si="1"/>
        <v>0</v>
      </c>
      <c r="L4">
        <f t="shared" si="2"/>
        <v>1</v>
      </c>
    </row>
    <row r="5" spans="1:12" x14ac:dyDescent="0.25">
      <c r="A5">
        <v>1</v>
      </c>
      <c r="B5" t="s">
        <v>83</v>
      </c>
      <c r="D5" s="12" t="s">
        <v>477</v>
      </c>
      <c r="E5" s="12" t="s">
        <v>478</v>
      </c>
      <c r="F5">
        <v>1</v>
      </c>
      <c r="G5">
        <f t="shared" si="0"/>
        <v>1</v>
      </c>
      <c r="K5">
        <f t="shared" si="1"/>
        <v>0</v>
      </c>
      <c r="L5">
        <f t="shared" si="2"/>
        <v>1</v>
      </c>
    </row>
    <row r="6" spans="1:12" x14ac:dyDescent="0.25">
      <c r="A6">
        <v>1</v>
      </c>
      <c r="B6" t="s">
        <v>209</v>
      </c>
      <c r="D6" s="12" t="s">
        <v>477</v>
      </c>
      <c r="E6" s="12" t="s">
        <v>511</v>
      </c>
      <c r="F6">
        <v>1</v>
      </c>
      <c r="G6">
        <f t="shared" si="0"/>
        <v>1</v>
      </c>
      <c r="K6">
        <f t="shared" si="1"/>
        <v>0</v>
      </c>
      <c r="L6">
        <f t="shared" si="2"/>
        <v>1</v>
      </c>
    </row>
    <row r="7" spans="1:12" x14ac:dyDescent="0.25">
      <c r="A7">
        <v>1</v>
      </c>
      <c r="B7" t="s">
        <v>84</v>
      </c>
      <c r="D7" s="12" t="s">
        <v>477</v>
      </c>
      <c r="E7" s="12" t="s">
        <v>511</v>
      </c>
      <c r="F7">
        <v>1</v>
      </c>
      <c r="G7">
        <f t="shared" si="0"/>
        <v>1</v>
      </c>
      <c r="K7">
        <f t="shared" si="1"/>
        <v>0</v>
      </c>
      <c r="L7">
        <f t="shared" si="2"/>
        <v>1</v>
      </c>
    </row>
    <row r="8" spans="1:12" x14ac:dyDescent="0.25">
      <c r="A8">
        <v>1</v>
      </c>
      <c r="B8" t="s">
        <v>173</v>
      </c>
      <c r="D8" s="12" t="s">
        <v>477</v>
      </c>
      <c r="E8" s="12" t="s">
        <v>477</v>
      </c>
      <c r="F8">
        <v>1</v>
      </c>
      <c r="G8">
        <f t="shared" si="0"/>
        <v>0</v>
      </c>
      <c r="K8">
        <f t="shared" si="1"/>
        <v>0</v>
      </c>
      <c r="L8">
        <f t="shared" si="2"/>
        <v>0</v>
      </c>
    </row>
    <row r="9" spans="1:12" x14ac:dyDescent="0.25">
      <c r="A9">
        <v>1</v>
      </c>
      <c r="B9" t="s">
        <v>85</v>
      </c>
      <c r="D9" s="12" t="s">
        <v>477</v>
      </c>
      <c r="E9" s="12" t="s">
        <v>509</v>
      </c>
      <c r="F9">
        <v>1</v>
      </c>
      <c r="G9">
        <f t="shared" si="0"/>
        <v>1</v>
      </c>
      <c r="K9">
        <f t="shared" si="1"/>
        <v>0</v>
      </c>
      <c r="L9">
        <f t="shared" si="2"/>
        <v>1</v>
      </c>
    </row>
    <row r="10" spans="1:12" x14ac:dyDescent="0.25">
      <c r="A10">
        <v>1</v>
      </c>
      <c r="B10" t="s">
        <v>86</v>
      </c>
      <c r="D10" s="12" t="s">
        <v>477</v>
      </c>
      <c r="E10" s="12" t="s">
        <v>511</v>
      </c>
      <c r="F10">
        <v>1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1</v>
      </c>
      <c r="B11" t="s">
        <v>210</v>
      </c>
      <c r="D11" s="12" t="s">
        <v>477</v>
      </c>
      <c r="E11" s="12" t="s">
        <v>477</v>
      </c>
      <c r="F11">
        <v>1</v>
      </c>
      <c r="G11">
        <f t="shared" si="0"/>
        <v>0</v>
      </c>
      <c r="K11">
        <f t="shared" si="1"/>
        <v>0</v>
      </c>
      <c r="L11">
        <f t="shared" si="2"/>
        <v>0</v>
      </c>
    </row>
    <row r="12" spans="1:12" x14ac:dyDescent="0.25">
      <c r="A12">
        <v>1</v>
      </c>
      <c r="B12" t="s">
        <v>211</v>
      </c>
      <c r="D12" s="12" t="s">
        <v>477</v>
      </c>
      <c r="E12" s="12" t="s">
        <v>508</v>
      </c>
      <c r="F12">
        <v>1</v>
      </c>
      <c r="G12">
        <f t="shared" si="0"/>
        <v>1</v>
      </c>
      <c r="K12">
        <f t="shared" si="1"/>
        <v>0</v>
      </c>
      <c r="L12">
        <f t="shared" si="2"/>
        <v>1</v>
      </c>
    </row>
    <row r="13" spans="1:12" ht="30" x14ac:dyDescent="0.25">
      <c r="A13">
        <v>2</v>
      </c>
      <c r="B13" t="s">
        <v>59</v>
      </c>
      <c r="C13" s="2" t="s">
        <v>58</v>
      </c>
      <c r="D13" s="12" t="s">
        <v>478</v>
      </c>
      <c r="E13" s="12" t="s">
        <v>478</v>
      </c>
      <c r="F13">
        <v>1</v>
      </c>
      <c r="G13">
        <f t="shared" si="0"/>
        <v>0</v>
      </c>
      <c r="K13">
        <f t="shared" si="1"/>
        <v>0</v>
      </c>
      <c r="L13">
        <f t="shared" si="2"/>
        <v>0</v>
      </c>
    </row>
    <row r="14" spans="1:12" x14ac:dyDescent="0.25">
      <c r="A14">
        <v>2</v>
      </c>
      <c r="B14" t="s">
        <v>87</v>
      </c>
      <c r="D14" s="12" t="s">
        <v>478</v>
      </c>
      <c r="E14" s="12" t="s">
        <v>478</v>
      </c>
      <c r="F14">
        <v>1</v>
      </c>
      <c r="G14">
        <f t="shared" si="0"/>
        <v>0</v>
      </c>
      <c r="K14">
        <f t="shared" si="1"/>
        <v>0</v>
      </c>
      <c r="L14">
        <f t="shared" si="2"/>
        <v>0</v>
      </c>
    </row>
    <row r="15" spans="1:12" x14ac:dyDescent="0.25">
      <c r="A15">
        <v>2</v>
      </c>
      <c r="B15" t="s">
        <v>88</v>
      </c>
      <c r="D15" s="12" t="s">
        <v>478</v>
      </c>
      <c r="E15" s="12" t="s">
        <v>478</v>
      </c>
      <c r="F15">
        <v>1</v>
      </c>
      <c r="G15">
        <f t="shared" si="0"/>
        <v>0</v>
      </c>
      <c r="K15">
        <f t="shared" si="1"/>
        <v>0</v>
      </c>
      <c r="L15">
        <f t="shared" si="2"/>
        <v>0</v>
      </c>
    </row>
    <row r="16" spans="1:12" x14ac:dyDescent="0.25">
      <c r="A16">
        <v>2</v>
      </c>
      <c r="B16" t="s">
        <v>89</v>
      </c>
      <c r="D16" s="12" t="s">
        <v>478</v>
      </c>
      <c r="E16" s="12" t="s">
        <v>478</v>
      </c>
      <c r="F16">
        <v>1</v>
      </c>
      <c r="G16">
        <f t="shared" si="0"/>
        <v>0</v>
      </c>
      <c r="K16">
        <f t="shared" si="1"/>
        <v>0</v>
      </c>
      <c r="L16">
        <f t="shared" si="2"/>
        <v>0</v>
      </c>
    </row>
    <row r="17" spans="1:12" x14ac:dyDescent="0.25">
      <c r="A17">
        <v>2</v>
      </c>
      <c r="B17" t="s">
        <v>90</v>
      </c>
      <c r="D17" s="12" t="s">
        <v>478</v>
      </c>
      <c r="E17" s="12" t="s">
        <v>478</v>
      </c>
      <c r="F17">
        <v>1</v>
      </c>
      <c r="G17">
        <f t="shared" si="0"/>
        <v>0</v>
      </c>
      <c r="K17">
        <f t="shared" si="1"/>
        <v>0</v>
      </c>
      <c r="L17">
        <f t="shared" si="2"/>
        <v>0</v>
      </c>
    </row>
    <row r="18" spans="1:12" x14ac:dyDescent="0.25">
      <c r="A18">
        <v>2</v>
      </c>
      <c r="B18" t="s">
        <v>91</v>
      </c>
      <c r="D18" s="12" t="s">
        <v>478</v>
      </c>
      <c r="E18" s="12" t="s">
        <v>478</v>
      </c>
      <c r="F18">
        <v>1</v>
      </c>
      <c r="G18">
        <f t="shared" si="0"/>
        <v>0</v>
      </c>
      <c r="K18">
        <f t="shared" si="1"/>
        <v>0</v>
      </c>
      <c r="L18">
        <f t="shared" si="2"/>
        <v>0</v>
      </c>
    </row>
    <row r="19" spans="1:12" x14ac:dyDescent="0.25">
      <c r="A19">
        <v>2</v>
      </c>
      <c r="B19" t="s">
        <v>92</v>
      </c>
      <c r="D19" s="12" t="s">
        <v>478</v>
      </c>
      <c r="E19" s="12" t="s">
        <v>478</v>
      </c>
      <c r="F19">
        <v>1</v>
      </c>
      <c r="G19">
        <f t="shared" si="0"/>
        <v>0</v>
      </c>
      <c r="K19">
        <f t="shared" si="1"/>
        <v>0</v>
      </c>
      <c r="L19">
        <f t="shared" si="2"/>
        <v>0</v>
      </c>
    </row>
    <row r="20" spans="1:12" x14ac:dyDescent="0.25">
      <c r="A20">
        <v>2</v>
      </c>
      <c r="B20" t="s">
        <v>174</v>
      </c>
      <c r="D20" s="12" t="s">
        <v>478</v>
      </c>
      <c r="E20" s="12" t="s">
        <v>478</v>
      </c>
      <c r="F20">
        <v>1</v>
      </c>
      <c r="G20">
        <f t="shared" si="0"/>
        <v>0</v>
      </c>
      <c r="I20" t="s">
        <v>164</v>
      </c>
      <c r="J20" t="s">
        <v>174</v>
      </c>
      <c r="K20">
        <f t="shared" si="1"/>
        <v>1</v>
      </c>
      <c r="L20">
        <f t="shared" si="2"/>
        <v>1</v>
      </c>
    </row>
    <row r="21" spans="1:12" x14ac:dyDescent="0.25">
      <c r="A21">
        <v>2</v>
      </c>
      <c r="B21" t="s">
        <v>93</v>
      </c>
      <c r="D21" s="12" t="s">
        <v>478</v>
      </c>
      <c r="E21" s="12" t="s">
        <v>512</v>
      </c>
      <c r="F21">
        <v>1</v>
      </c>
      <c r="G21">
        <f t="shared" si="0"/>
        <v>1</v>
      </c>
      <c r="K21">
        <f t="shared" si="1"/>
        <v>0</v>
      </c>
      <c r="L21">
        <f t="shared" si="2"/>
        <v>1</v>
      </c>
    </row>
    <row r="22" spans="1:12" x14ac:dyDescent="0.25">
      <c r="A22">
        <v>2</v>
      </c>
      <c r="B22" t="s">
        <v>175</v>
      </c>
      <c r="D22" s="12" t="s">
        <v>478</v>
      </c>
      <c r="E22" s="12" t="s">
        <v>478</v>
      </c>
      <c r="F22">
        <v>1</v>
      </c>
      <c r="G22">
        <f t="shared" si="0"/>
        <v>0</v>
      </c>
      <c r="I22" t="s">
        <v>165</v>
      </c>
      <c r="J22" t="s">
        <v>175</v>
      </c>
      <c r="K22">
        <f t="shared" si="1"/>
        <v>1</v>
      </c>
      <c r="L22">
        <f t="shared" si="2"/>
        <v>1</v>
      </c>
    </row>
    <row r="23" spans="1:12" x14ac:dyDescent="0.25">
      <c r="A23">
        <v>2</v>
      </c>
      <c r="B23" t="s">
        <v>94</v>
      </c>
      <c r="D23" s="12" t="s">
        <v>478</v>
      </c>
      <c r="E23" s="12" t="s">
        <v>509</v>
      </c>
      <c r="F23">
        <v>1</v>
      </c>
      <c r="G23">
        <f t="shared" si="0"/>
        <v>1</v>
      </c>
      <c r="I23" t="s">
        <v>165</v>
      </c>
      <c r="J23" t="s">
        <v>94</v>
      </c>
      <c r="K23">
        <f t="shared" si="1"/>
        <v>1</v>
      </c>
      <c r="L23">
        <f t="shared" si="2"/>
        <v>1</v>
      </c>
    </row>
    <row r="24" spans="1:12" x14ac:dyDescent="0.25">
      <c r="A24">
        <v>3</v>
      </c>
      <c r="B24" s="12" t="s">
        <v>514</v>
      </c>
      <c r="D24" s="12" t="s">
        <v>524</v>
      </c>
      <c r="E24" s="12" t="s">
        <v>524</v>
      </c>
      <c r="F24">
        <v>1</v>
      </c>
      <c r="G24">
        <f t="shared" si="0"/>
        <v>0</v>
      </c>
    </row>
    <row r="25" spans="1:12" x14ac:dyDescent="0.25">
      <c r="A25">
        <v>3</v>
      </c>
      <c r="B25" s="12" t="s">
        <v>523</v>
      </c>
      <c r="D25" s="12" t="s">
        <v>524</v>
      </c>
      <c r="E25" s="12" t="s">
        <v>524</v>
      </c>
      <c r="F25">
        <v>1</v>
      </c>
      <c r="G25">
        <f t="shared" si="0"/>
        <v>0</v>
      </c>
    </row>
    <row r="26" spans="1:12" x14ac:dyDescent="0.25">
      <c r="A26">
        <v>3</v>
      </c>
      <c r="B26" s="12" t="s">
        <v>513</v>
      </c>
      <c r="D26" s="12" t="s">
        <v>524</v>
      </c>
      <c r="E26" s="12" t="s">
        <v>524</v>
      </c>
      <c r="F26">
        <v>1</v>
      </c>
      <c r="G26">
        <f t="shared" si="0"/>
        <v>0</v>
      </c>
    </row>
    <row r="27" spans="1:12" x14ac:dyDescent="0.25">
      <c r="A27">
        <v>3</v>
      </c>
      <c r="B27" s="12" t="s">
        <v>515</v>
      </c>
      <c r="D27" s="12" t="s">
        <v>524</v>
      </c>
      <c r="E27" s="12" t="s">
        <v>524</v>
      </c>
      <c r="F27">
        <v>1</v>
      </c>
      <c r="G27">
        <f t="shared" si="0"/>
        <v>0</v>
      </c>
    </row>
    <row r="28" spans="1:12" x14ac:dyDescent="0.25">
      <c r="A28">
        <v>3</v>
      </c>
      <c r="B28" s="12" t="s">
        <v>516</v>
      </c>
      <c r="D28" s="12" t="s">
        <v>524</v>
      </c>
      <c r="E28" s="12" t="s">
        <v>524</v>
      </c>
      <c r="F28">
        <v>1</v>
      </c>
      <c r="G28">
        <f t="shared" si="0"/>
        <v>0</v>
      </c>
    </row>
    <row r="29" spans="1:12" x14ac:dyDescent="0.25">
      <c r="A29">
        <v>3</v>
      </c>
      <c r="B29" s="12" t="s">
        <v>517</v>
      </c>
      <c r="D29" s="12" t="s">
        <v>524</v>
      </c>
      <c r="E29" s="12" t="s">
        <v>524</v>
      </c>
      <c r="F29">
        <v>1</v>
      </c>
      <c r="G29">
        <f t="shared" si="0"/>
        <v>0</v>
      </c>
    </row>
    <row r="30" spans="1:12" x14ac:dyDescent="0.25">
      <c r="A30">
        <v>3</v>
      </c>
      <c r="B30" s="12" t="s">
        <v>518</v>
      </c>
      <c r="D30" s="12" t="s">
        <v>524</v>
      </c>
      <c r="E30" s="12" t="s">
        <v>524</v>
      </c>
      <c r="F30">
        <v>1</v>
      </c>
      <c r="G30">
        <f t="shared" si="0"/>
        <v>0</v>
      </c>
    </row>
    <row r="31" spans="1:12" x14ac:dyDescent="0.25">
      <c r="A31">
        <v>3</v>
      </c>
      <c r="B31" s="12" t="s">
        <v>519</v>
      </c>
      <c r="D31" s="12" t="s">
        <v>524</v>
      </c>
      <c r="E31" s="12" t="s">
        <v>524</v>
      </c>
      <c r="F31">
        <v>1</v>
      </c>
      <c r="G31">
        <f t="shared" si="0"/>
        <v>0</v>
      </c>
    </row>
    <row r="32" spans="1:12" x14ac:dyDescent="0.25">
      <c r="A32">
        <v>3</v>
      </c>
      <c r="B32" s="12" t="s">
        <v>520</v>
      </c>
      <c r="D32" s="12" t="s">
        <v>524</v>
      </c>
      <c r="E32" s="12" t="s">
        <v>524</v>
      </c>
      <c r="F32">
        <v>1</v>
      </c>
      <c r="G32">
        <f t="shared" si="0"/>
        <v>0</v>
      </c>
    </row>
    <row r="33" spans="1:12" x14ac:dyDescent="0.25">
      <c r="A33">
        <v>3</v>
      </c>
      <c r="B33" s="12" t="s">
        <v>521</v>
      </c>
      <c r="D33" s="12" t="s">
        <v>524</v>
      </c>
      <c r="E33" s="12" t="s">
        <v>524</v>
      </c>
      <c r="F33">
        <v>1</v>
      </c>
      <c r="G33">
        <f t="shared" si="0"/>
        <v>0</v>
      </c>
    </row>
    <row r="34" spans="1:12" x14ac:dyDescent="0.25">
      <c r="A34">
        <v>3</v>
      </c>
      <c r="B34" s="12" t="s">
        <v>522</v>
      </c>
      <c r="D34" s="12" t="s">
        <v>524</v>
      </c>
      <c r="E34" s="12" t="s">
        <v>524</v>
      </c>
      <c r="F34">
        <v>1</v>
      </c>
      <c r="G34">
        <f t="shared" si="0"/>
        <v>0</v>
      </c>
    </row>
    <row r="35" spans="1:12" ht="30" x14ac:dyDescent="0.25">
      <c r="A35">
        <v>4</v>
      </c>
      <c r="B35" t="s">
        <v>66</v>
      </c>
      <c r="C35" s="2" t="s">
        <v>65</v>
      </c>
      <c r="D35" s="12" t="s">
        <v>477</v>
      </c>
      <c r="E35" s="12" t="s">
        <v>477</v>
      </c>
      <c r="F35">
        <v>1</v>
      </c>
      <c r="G35">
        <f t="shared" si="0"/>
        <v>0</v>
      </c>
      <c r="K35">
        <f t="shared" ref="K35:K67" si="3">IF(H35=I35,0,1)</f>
        <v>0</v>
      </c>
      <c r="L35">
        <f t="shared" ref="L35:L67" si="4">IF(AND(K35=0, G35=0),0,1)</f>
        <v>0</v>
      </c>
    </row>
    <row r="36" spans="1:12" x14ac:dyDescent="0.25">
      <c r="A36">
        <v>4</v>
      </c>
      <c r="B36" t="s">
        <v>110</v>
      </c>
      <c r="D36" s="12" t="s">
        <v>477</v>
      </c>
      <c r="E36" s="12" t="s">
        <v>477</v>
      </c>
      <c r="F36">
        <v>1</v>
      </c>
      <c r="G36">
        <f t="shared" si="0"/>
        <v>0</v>
      </c>
      <c r="K36">
        <f t="shared" si="3"/>
        <v>0</v>
      </c>
      <c r="L36">
        <f t="shared" si="4"/>
        <v>0</v>
      </c>
    </row>
    <row r="37" spans="1:12" x14ac:dyDescent="0.25">
      <c r="A37">
        <v>4</v>
      </c>
      <c r="B37" t="s">
        <v>176</v>
      </c>
      <c r="D37" s="12" t="s">
        <v>477</v>
      </c>
      <c r="E37" s="12" t="s">
        <v>477</v>
      </c>
      <c r="F37">
        <v>1</v>
      </c>
      <c r="G37">
        <f t="shared" si="0"/>
        <v>0</v>
      </c>
      <c r="I37" t="s">
        <v>165</v>
      </c>
      <c r="J37" t="s">
        <v>232</v>
      </c>
      <c r="K37">
        <f t="shared" si="3"/>
        <v>1</v>
      </c>
      <c r="L37">
        <f t="shared" si="4"/>
        <v>1</v>
      </c>
    </row>
    <row r="38" spans="1:12" x14ac:dyDescent="0.25">
      <c r="A38">
        <v>4</v>
      </c>
      <c r="B38" t="s">
        <v>103</v>
      </c>
      <c r="D38" s="12" t="s">
        <v>477</v>
      </c>
      <c r="E38" s="12" t="s">
        <v>477</v>
      </c>
      <c r="F38">
        <v>1</v>
      </c>
      <c r="G38">
        <f t="shared" si="0"/>
        <v>0</v>
      </c>
      <c r="I38" t="s">
        <v>165</v>
      </c>
      <c r="J38" t="s">
        <v>233</v>
      </c>
      <c r="K38">
        <f t="shared" si="3"/>
        <v>1</v>
      </c>
      <c r="L38">
        <f t="shared" si="4"/>
        <v>1</v>
      </c>
    </row>
    <row r="39" spans="1:12" x14ac:dyDescent="0.25">
      <c r="A39">
        <v>4</v>
      </c>
      <c r="B39" t="s">
        <v>104</v>
      </c>
      <c r="D39" s="12" t="s">
        <v>477</v>
      </c>
      <c r="E39" s="12" t="s">
        <v>477</v>
      </c>
      <c r="F39">
        <v>1</v>
      </c>
      <c r="G39">
        <f t="shared" si="0"/>
        <v>0</v>
      </c>
      <c r="I39" t="s">
        <v>165</v>
      </c>
      <c r="J39" t="s">
        <v>233</v>
      </c>
      <c r="K39">
        <f t="shared" si="3"/>
        <v>1</v>
      </c>
      <c r="L39">
        <f t="shared" si="4"/>
        <v>1</v>
      </c>
    </row>
    <row r="40" spans="1:12" x14ac:dyDescent="0.25">
      <c r="A40">
        <v>4</v>
      </c>
      <c r="B40" t="s">
        <v>11</v>
      </c>
      <c r="D40" s="12" t="s">
        <v>477</v>
      </c>
      <c r="E40" s="12" t="s">
        <v>508</v>
      </c>
      <c r="F40">
        <v>1</v>
      </c>
      <c r="G40">
        <f t="shared" si="0"/>
        <v>1</v>
      </c>
      <c r="K40">
        <f t="shared" si="3"/>
        <v>0</v>
      </c>
      <c r="L40">
        <f t="shared" si="4"/>
        <v>1</v>
      </c>
    </row>
    <row r="41" spans="1:12" x14ac:dyDescent="0.25">
      <c r="A41">
        <v>4</v>
      </c>
      <c r="B41" t="s">
        <v>105</v>
      </c>
      <c r="D41" s="12" t="s">
        <v>477</v>
      </c>
      <c r="E41" s="12" t="s">
        <v>477</v>
      </c>
      <c r="F41">
        <v>1</v>
      </c>
      <c r="G41">
        <f t="shared" si="0"/>
        <v>0</v>
      </c>
      <c r="K41">
        <f t="shared" si="3"/>
        <v>0</v>
      </c>
      <c r="L41">
        <f t="shared" si="4"/>
        <v>0</v>
      </c>
    </row>
    <row r="42" spans="1:12" x14ac:dyDescent="0.25">
      <c r="A42">
        <v>4</v>
      </c>
      <c r="B42" t="s">
        <v>106</v>
      </c>
      <c r="D42" s="12" t="s">
        <v>477</v>
      </c>
      <c r="E42" s="12" t="s">
        <v>477</v>
      </c>
      <c r="F42">
        <v>1</v>
      </c>
      <c r="G42">
        <f t="shared" si="0"/>
        <v>0</v>
      </c>
      <c r="K42">
        <f t="shared" si="3"/>
        <v>0</v>
      </c>
      <c r="L42">
        <f t="shared" si="4"/>
        <v>0</v>
      </c>
    </row>
    <row r="43" spans="1:12" x14ac:dyDescent="0.25">
      <c r="A43">
        <v>4</v>
      </c>
      <c r="B43" t="s">
        <v>107</v>
      </c>
      <c r="D43" s="12" t="s">
        <v>477</v>
      </c>
      <c r="E43" s="12" t="s">
        <v>477</v>
      </c>
      <c r="F43">
        <v>1</v>
      </c>
      <c r="G43">
        <f t="shared" si="0"/>
        <v>0</v>
      </c>
      <c r="I43" t="s">
        <v>165</v>
      </c>
      <c r="J43" t="s">
        <v>465</v>
      </c>
      <c r="K43">
        <f t="shared" si="3"/>
        <v>1</v>
      </c>
      <c r="L43">
        <f t="shared" si="4"/>
        <v>1</v>
      </c>
    </row>
    <row r="44" spans="1:12" x14ac:dyDescent="0.25">
      <c r="A44">
        <v>4</v>
      </c>
      <c r="B44" t="s">
        <v>108</v>
      </c>
      <c r="D44" s="12" t="s">
        <v>477</v>
      </c>
      <c r="E44" s="12" t="s">
        <v>477</v>
      </c>
      <c r="F44">
        <v>1</v>
      </c>
      <c r="G44">
        <f t="shared" si="0"/>
        <v>0</v>
      </c>
      <c r="K44">
        <f t="shared" si="3"/>
        <v>0</v>
      </c>
      <c r="L44">
        <f t="shared" si="4"/>
        <v>0</v>
      </c>
    </row>
    <row r="45" spans="1:12" x14ac:dyDescent="0.25">
      <c r="A45">
        <v>4</v>
      </c>
      <c r="B45" t="s">
        <v>109</v>
      </c>
      <c r="D45" s="12" t="s">
        <v>477</v>
      </c>
      <c r="E45" s="12" t="s">
        <v>477</v>
      </c>
      <c r="F45">
        <v>1</v>
      </c>
      <c r="G45">
        <f t="shared" si="0"/>
        <v>0</v>
      </c>
      <c r="I45" t="s">
        <v>234</v>
      </c>
      <c r="J45" t="s">
        <v>235</v>
      </c>
      <c r="K45">
        <f t="shared" si="3"/>
        <v>1</v>
      </c>
      <c r="L45">
        <f t="shared" si="4"/>
        <v>1</v>
      </c>
    </row>
    <row r="46" spans="1:12" ht="30" x14ac:dyDescent="0.25">
      <c r="A46">
        <v>5</v>
      </c>
      <c r="B46" t="s">
        <v>166</v>
      </c>
      <c r="C46" s="2" t="s">
        <v>68</v>
      </c>
      <c r="D46" s="12" t="s">
        <v>479</v>
      </c>
      <c r="E46" s="12" t="s">
        <v>480</v>
      </c>
      <c r="F46">
        <v>1</v>
      </c>
      <c r="G46">
        <f t="shared" si="0"/>
        <v>1</v>
      </c>
      <c r="I46" t="s">
        <v>164</v>
      </c>
      <c r="J46" t="s">
        <v>166</v>
      </c>
      <c r="K46">
        <f t="shared" si="3"/>
        <v>1</v>
      </c>
      <c r="L46">
        <f t="shared" si="4"/>
        <v>1</v>
      </c>
    </row>
    <row r="47" spans="1:12" x14ac:dyDescent="0.25">
      <c r="A47">
        <v>5</v>
      </c>
      <c r="B47" t="s">
        <v>111</v>
      </c>
      <c r="D47" s="12" t="s">
        <v>479</v>
      </c>
      <c r="E47" s="12" t="s">
        <v>478</v>
      </c>
      <c r="F47">
        <v>1</v>
      </c>
      <c r="G47">
        <f t="shared" si="0"/>
        <v>1</v>
      </c>
      <c r="K47">
        <f t="shared" si="3"/>
        <v>0</v>
      </c>
      <c r="L47">
        <f t="shared" si="4"/>
        <v>1</v>
      </c>
    </row>
    <row r="48" spans="1:12" x14ac:dyDescent="0.25">
      <c r="A48">
        <v>5</v>
      </c>
      <c r="B48" t="s">
        <v>193</v>
      </c>
      <c r="D48" s="12" t="s">
        <v>479</v>
      </c>
      <c r="E48" s="12" t="s">
        <v>479</v>
      </c>
      <c r="F48">
        <v>1</v>
      </c>
      <c r="G48">
        <f t="shared" si="0"/>
        <v>0</v>
      </c>
      <c r="K48">
        <f t="shared" si="3"/>
        <v>0</v>
      </c>
      <c r="L48">
        <f t="shared" si="4"/>
        <v>0</v>
      </c>
    </row>
    <row r="49" spans="1:12" x14ac:dyDescent="0.25">
      <c r="A49">
        <v>5</v>
      </c>
      <c r="B49" t="s">
        <v>213</v>
      </c>
      <c r="D49" s="12" t="s">
        <v>479</v>
      </c>
      <c r="E49" s="12" t="s">
        <v>477</v>
      </c>
      <c r="F49">
        <v>1</v>
      </c>
      <c r="G49">
        <f t="shared" si="0"/>
        <v>1</v>
      </c>
      <c r="K49">
        <f t="shared" si="3"/>
        <v>0</v>
      </c>
      <c r="L49">
        <f t="shared" si="4"/>
        <v>1</v>
      </c>
    </row>
    <row r="50" spans="1:12" x14ac:dyDescent="0.25">
      <c r="A50">
        <v>5</v>
      </c>
      <c r="B50" t="s">
        <v>112</v>
      </c>
      <c r="D50" s="12" t="s">
        <v>479</v>
      </c>
      <c r="E50" s="12" t="s">
        <v>479</v>
      </c>
      <c r="F50">
        <v>1</v>
      </c>
      <c r="G50">
        <f t="shared" si="0"/>
        <v>0</v>
      </c>
      <c r="K50">
        <f t="shared" si="3"/>
        <v>0</v>
      </c>
      <c r="L50">
        <f t="shared" si="4"/>
        <v>0</v>
      </c>
    </row>
    <row r="51" spans="1:12" x14ac:dyDescent="0.25">
      <c r="A51">
        <v>5</v>
      </c>
      <c r="B51" t="s">
        <v>113</v>
      </c>
      <c r="D51" s="12" t="s">
        <v>479</v>
      </c>
      <c r="E51" s="12" t="s">
        <v>508</v>
      </c>
      <c r="F51">
        <v>1</v>
      </c>
      <c r="G51">
        <f t="shared" si="0"/>
        <v>1</v>
      </c>
      <c r="I51" t="s">
        <v>234</v>
      </c>
      <c r="J51" t="s">
        <v>236</v>
      </c>
      <c r="K51">
        <f t="shared" si="3"/>
        <v>1</v>
      </c>
      <c r="L51">
        <f t="shared" si="4"/>
        <v>1</v>
      </c>
    </row>
    <row r="52" spans="1:12" x14ac:dyDescent="0.25">
      <c r="A52">
        <v>5</v>
      </c>
      <c r="B52" t="s">
        <v>114</v>
      </c>
      <c r="D52" s="12" t="s">
        <v>479</v>
      </c>
      <c r="E52" s="12" t="s">
        <v>479</v>
      </c>
      <c r="F52">
        <v>1</v>
      </c>
      <c r="G52">
        <f t="shared" si="0"/>
        <v>0</v>
      </c>
      <c r="K52">
        <f t="shared" si="3"/>
        <v>0</v>
      </c>
      <c r="L52">
        <f t="shared" si="4"/>
        <v>0</v>
      </c>
    </row>
    <row r="53" spans="1:12" x14ac:dyDescent="0.25">
      <c r="A53">
        <v>5</v>
      </c>
      <c r="B53" t="s">
        <v>115</v>
      </c>
      <c r="D53" s="12" t="s">
        <v>479</v>
      </c>
      <c r="E53" s="12" t="s">
        <v>479</v>
      </c>
      <c r="F53">
        <v>1</v>
      </c>
      <c r="G53">
        <f t="shared" si="0"/>
        <v>0</v>
      </c>
      <c r="I53" t="s">
        <v>165</v>
      </c>
      <c r="J53" t="s">
        <v>115</v>
      </c>
      <c r="K53">
        <f t="shared" si="3"/>
        <v>1</v>
      </c>
      <c r="L53">
        <f t="shared" si="4"/>
        <v>1</v>
      </c>
    </row>
    <row r="54" spans="1:12" x14ac:dyDescent="0.25">
      <c r="A54">
        <v>5</v>
      </c>
      <c r="B54" t="s">
        <v>116</v>
      </c>
      <c r="D54" s="12" t="s">
        <v>479</v>
      </c>
      <c r="E54" s="12" t="s">
        <v>509</v>
      </c>
      <c r="F54">
        <v>1</v>
      </c>
      <c r="G54">
        <f t="shared" si="0"/>
        <v>1</v>
      </c>
      <c r="K54">
        <f t="shared" si="3"/>
        <v>0</v>
      </c>
      <c r="L54">
        <f t="shared" si="4"/>
        <v>1</v>
      </c>
    </row>
    <row r="55" spans="1:12" x14ac:dyDescent="0.25">
      <c r="A55">
        <v>5</v>
      </c>
      <c r="B55" t="s">
        <v>167</v>
      </c>
      <c r="D55" s="12" t="s">
        <v>479</v>
      </c>
      <c r="E55" s="12" t="s">
        <v>479</v>
      </c>
      <c r="F55">
        <v>1</v>
      </c>
      <c r="G55">
        <f t="shared" si="0"/>
        <v>0</v>
      </c>
      <c r="K55">
        <f t="shared" si="3"/>
        <v>0</v>
      </c>
      <c r="L55">
        <f t="shared" si="4"/>
        <v>0</v>
      </c>
    </row>
    <row r="56" spans="1:12" ht="30" x14ac:dyDescent="0.25">
      <c r="A56">
        <v>5</v>
      </c>
      <c r="B56" t="s">
        <v>170</v>
      </c>
      <c r="D56" s="12" t="s">
        <v>479</v>
      </c>
      <c r="E56" s="12" t="s">
        <v>479</v>
      </c>
      <c r="F56">
        <v>1</v>
      </c>
      <c r="G56">
        <f t="shared" si="0"/>
        <v>0</v>
      </c>
      <c r="I56" s="2" t="s">
        <v>292</v>
      </c>
      <c r="J56" s="2" t="s">
        <v>293</v>
      </c>
      <c r="K56">
        <f t="shared" si="3"/>
        <v>1</v>
      </c>
      <c r="L56">
        <f t="shared" si="4"/>
        <v>1</v>
      </c>
    </row>
    <row r="57" spans="1:12" ht="30" x14ac:dyDescent="0.25">
      <c r="A57">
        <v>6</v>
      </c>
      <c r="B57" t="s">
        <v>60</v>
      </c>
      <c r="C57" s="2" t="s">
        <v>69</v>
      </c>
      <c r="D57" s="12" t="s">
        <v>480</v>
      </c>
      <c r="E57" s="12" t="s">
        <v>480</v>
      </c>
      <c r="F57">
        <v>1</v>
      </c>
      <c r="G57">
        <f t="shared" si="0"/>
        <v>0</v>
      </c>
      <c r="K57">
        <f t="shared" si="3"/>
        <v>0</v>
      </c>
      <c r="L57">
        <f t="shared" si="4"/>
        <v>0</v>
      </c>
    </row>
    <row r="58" spans="1:12" x14ac:dyDescent="0.25">
      <c r="A58">
        <v>6</v>
      </c>
      <c r="B58" t="s">
        <v>117</v>
      </c>
      <c r="D58" s="12" t="s">
        <v>480</v>
      </c>
      <c r="E58" s="12" t="s">
        <v>509</v>
      </c>
      <c r="F58">
        <v>1</v>
      </c>
      <c r="G58">
        <f t="shared" si="0"/>
        <v>1</v>
      </c>
      <c r="I58" t="s">
        <v>234</v>
      </c>
      <c r="J58" t="s">
        <v>237</v>
      </c>
      <c r="K58">
        <f t="shared" si="3"/>
        <v>1</v>
      </c>
      <c r="L58">
        <f t="shared" si="4"/>
        <v>1</v>
      </c>
    </row>
    <row r="59" spans="1:12" x14ac:dyDescent="0.25">
      <c r="A59">
        <v>6</v>
      </c>
      <c r="B59" t="s">
        <v>118</v>
      </c>
      <c r="D59" s="12" t="s">
        <v>480</v>
      </c>
      <c r="E59" s="12" t="s">
        <v>480</v>
      </c>
      <c r="F59">
        <v>1</v>
      </c>
      <c r="G59">
        <f t="shared" si="0"/>
        <v>0</v>
      </c>
      <c r="K59">
        <f t="shared" si="3"/>
        <v>0</v>
      </c>
      <c r="L59">
        <f t="shared" si="4"/>
        <v>0</v>
      </c>
    </row>
    <row r="60" spans="1:12" x14ac:dyDescent="0.25">
      <c r="A60">
        <v>6</v>
      </c>
      <c r="B60" t="s">
        <v>119</v>
      </c>
      <c r="D60" s="12" t="s">
        <v>480</v>
      </c>
      <c r="E60" s="12" t="s">
        <v>478</v>
      </c>
      <c r="F60">
        <v>1</v>
      </c>
      <c r="G60">
        <f t="shared" si="0"/>
        <v>1</v>
      </c>
      <c r="K60">
        <f t="shared" si="3"/>
        <v>0</v>
      </c>
      <c r="L60">
        <f t="shared" si="4"/>
        <v>1</v>
      </c>
    </row>
    <row r="61" spans="1:12" x14ac:dyDescent="0.25">
      <c r="A61">
        <v>6</v>
      </c>
      <c r="B61" t="s">
        <v>120</v>
      </c>
      <c r="D61" s="12" t="s">
        <v>480</v>
      </c>
      <c r="E61" s="12" t="s">
        <v>480</v>
      </c>
      <c r="F61">
        <v>1</v>
      </c>
      <c r="G61">
        <f t="shared" si="0"/>
        <v>0</v>
      </c>
      <c r="K61">
        <f t="shared" si="3"/>
        <v>0</v>
      </c>
      <c r="L61">
        <f t="shared" si="4"/>
        <v>0</v>
      </c>
    </row>
    <row r="62" spans="1:12" x14ac:dyDescent="0.25">
      <c r="A62">
        <v>6</v>
      </c>
      <c r="B62" t="s">
        <v>121</v>
      </c>
      <c r="D62" s="12" t="s">
        <v>480</v>
      </c>
      <c r="E62" s="12" t="s">
        <v>480</v>
      </c>
      <c r="F62">
        <v>1</v>
      </c>
      <c r="G62">
        <f t="shared" si="0"/>
        <v>0</v>
      </c>
      <c r="K62">
        <f t="shared" si="3"/>
        <v>0</v>
      </c>
      <c r="L62">
        <f t="shared" si="4"/>
        <v>0</v>
      </c>
    </row>
    <row r="63" spans="1:12" x14ac:dyDescent="0.25">
      <c r="A63">
        <v>6</v>
      </c>
      <c r="B63" t="s">
        <v>260</v>
      </c>
      <c r="D63" s="12" t="s">
        <v>480</v>
      </c>
      <c r="E63" s="12" t="s">
        <v>480</v>
      </c>
      <c r="F63">
        <v>1</v>
      </c>
      <c r="G63">
        <f t="shared" si="0"/>
        <v>0</v>
      </c>
      <c r="I63" t="s">
        <v>238</v>
      </c>
      <c r="J63" t="s">
        <v>239</v>
      </c>
      <c r="K63">
        <f t="shared" si="3"/>
        <v>1</v>
      </c>
      <c r="L63">
        <f t="shared" si="4"/>
        <v>1</v>
      </c>
    </row>
    <row r="64" spans="1:12" x14ac:dyDescent="0.25">
      <c r="A64">
        <v>6</v>
      </c>
      <c r="B64" t="s">
        <v>122</v>
      </c>
      <c r="D64" s="12" t="s">
        <v>480</v>
      </c>
      <c r="E64" s="12" t="s">
        <v>480</v>
      </c>
      <c r="F64">
        <v>1</v>
      </c>
      <c r="G64">
        <f t="shared" si="0"/>
        <v>0</v>
      </c>
      <c r="K64">
        <f t="shared" si="3"/>
        <v>0</v>
      </c>
      <c r="L64">
        <f t="shared" si="4"/>
        <v>0</v>
      </c>
    </row>
    <row r="65" spans="1:12" x14ac:dyDescent="0.25">
      <c r="A65">
        <v>6</v>
      </c>
      <c r="B65" t="s">
        <v>123</v>
      </c>
      <c r="D65" s="12" t="s">
        <v>480</v>
      </c>
      <c r="E65" s="12" t="s">
        <v>480</v>
      </c>
      <c r="F65">
        <v>1</v>
      </c>
      <c r="G65">
        <f t="shared" si="0"/>
        <v>0</v>
      </c>
      <c r="I65" t="s">
        <v>164</v>
      </c>
      <c r="J65" t="s">
        <v>123</v>
      </c>
      <c r="K65">
        <f t="shared" si="3"/>
        <v>1</v>
      </c>
      <c r="L65">
        <f t="shared" si="4"/>
        <v>1</v>
      </c>
    </row>
    <row r="66" spans="1:12" x14ac:dyDescent="0.25">
      <c r="A66">
        <v>6</v>
      </c>
      <c r="B66" t="s">
        <v>194</v>
      </c>
      <c r="D66" s="12" t="s">
        <v>480</v>
      </c>
      <c r="E66" s="12" t="s">
        <v>480</v>
      </c>
      <c r="F66">
        <v>1</v>
      </c>
      <c r="G66">
        <f t="shared" ref="G66:G122" si="5">IF((AND(D66=E66, F66&gt;=0.3)),0,1)</f>
        <v>0</v>
      </c>
      <c r="K66">
        <f t="shared" si="3"/>
        <v>0</v>
      </c>
      <c r="L66">
        <f t="shared" si="4"/>
        <v>0</v>
      </c>
    </row>
    <row r="67" spans="1:12" x14ac:dyDescent="0.25">
      <c r="A67">
        <v>6</v>
      </c>
      <c r="B67" t="s">
        <v>124</v>
      </c>
      <c r="D67" s="12" t="s">
        <v>480</v>
      </c>
      <c r="E67" s="12" t="s">
        <v>480</v>
      </c>
      <c r="F67">
        <v>1</v>
      </c>
      <c r="G67">
        <f t="shared" si="5"/>
        <v>0</v>
      </c>
      <c r="I67" t="s">
        <v>165</v>
      </c>
      <c r="J67" t="s">
        <v>240</v>
      </c>
      <c r="K67">
        <f t="shared" si="3"/>
        <v>1</v>
      </c>
      <c r="L67">
        <f t="shared" si="4"/>
        <v>1</v>
      </c>
    </row>
    <row r="68" spans="1:12" x14ac:dyDescent="0.25">
      <c r="A68">
        <v>7</v>
      </c>
      <c r="B68" t="s">
        <v>530</v>
      </c>
      <c r="D68" s="11" t="s">
        <v>509</v>
      </c>
      <c r="E68" s="11" t="s">
        <v>509</v>
      </c>
      <c r="F68">
        <v>1</v>
      </c>
      <c r="G68">
        <f t="shared" si="5"/>
        <v>0</v>
      </c>
    </row>
    <row r="69" spans="1:12" x14ac:dyDescent="0.25">
      <c r="A69">
        <v>7</v>
      </c>
      <c r="B69" t="s">
        <v>531</v>
      </c>
      <c r="D69" s="11" t="s">
        <v>509</v>
      </c>
      <c r="E69" s="12" t="s">
        <v>480</v>
      </c>
      <c r="F69">
        <v>1</v>
      </c>
      <c r="G69">
        <f t="shared" si="5"/>
        <v>1</v>
      </c>
    </row>
    <row r="70" spans="1:12" x14ac:dyDescent="0.25">
      <c r="A70">
        <v>7</v>
      </c>
      <c r="B70" t="s">
        <v>532</v>
      </c>
      <c r="D70" s="11" t="s">
        <v>509</v>
      </c>
      <c r="E70" s="11" t="s">
        <v>509</v>
      </c>
      <c r="F70">
        <v>1</v>
      </c>
      <c r="G70">
        <f t="shared" si="5"/>
        <v>0</v>
      </c>
    </row>
    <row r="71" spans="1:12" x14ac:dyDescent="0.25">
      <c r="A71">
        <v>7</v>
      </c>
      <c r="B71" t="s">
        <v>533</v>
      </c>
      <c r="D71" s="11" t="s">
        <v>509</v>
      </c>
      <c r="E71" s="11" t="s">
        <v>509</v>
      </c>
      <c r="F71">
        <v>1</v>
      </c>
      <c r="G71">
        <f t="shared" si="5"/>
        <v>0</v>
      </c>
    </row>
    <row r="72" spans="1:12" x14ac:dyDescent="0.25">
      <c r="A72">
        <v>7</v>
      </c>
      <c r="B72" t="s">
        <v>534</v>
      </c>
      <c r="D72" s="11" t="s">
        <v>509</v>
      </c>
      <c r="E72" s="12" t="s">
        <v>524</v>
      </c>
      <c r="F72">
        <v>1</v>
      </c>
      <c r="G72">
        <f t="shared" si="5"/>
        <v>1</v>
      </c>
    </row>
    <row r="73" spans="1:12" x14ac:dyDescent="0.25">
      <c r="A73">
        <v>7</v>
      </c>
      <c r="B73" t="s">
        <v>535</v>
      </c>
      <c r="D73" s="11" t="s">
        <v>509</v>
      </c>
      <c r="E73" s="11" t="s">
        <v>509</v>
      </c>
      <c r="F73">
        <v>1</v>
      </c>
      <c r="G73">
        <f t="shared" si="5"/>
        <v>0</v>
      </c>
    </row>
    <row r="74" spans="1:12" x14ac:dyDescent="0.25">
      <c r="A74">
        <v>7</v>
      </c>
      <c r="B74" t="s">
        <v>536</v>
      </c>
      <c r="D74" s="11" t="s">
        <v>509</v>
      </c>
      <c r="E74" s="11" t="s">
        <v>509</v>
      </c>
      <c r="F74">
        <v>1</v>
      </c>
      <c r="G74">
        <f t="shared" si="5"/>
        <v>0</v>
      </c>
    </row>
    <row r="75" spans="1:12" x14ac:dyDescent="0.25">
      <c r="A75">
        <v>7</v>
      </c>
      <c r="B75" t="s">
        <v>537</v>
      </c>
      <c r="D75" s="11" t="s">
        <v>509</v>
      </c>
      <c r="E75" s="12" t="s">
        <v>524</v>
      </c>
      <c r="F75">
        <v>1</v>
      </c>
      <c r="G75">
        <f t="shared" si="5"/>
        <v>1</v>
      </c>
    </row>
    <row r="76" spans="1:12" x14ac:dyDescent="0.25">
      <c r="A76">
        <v>7</v>
      </c>
      <c r="B76" t="s">
        <v>538</v>
      </c>
      <c r="D76" s="11" t="s">
        <v>509</v>
      </c>
      <c r="E76" s="11" t="s">
        <v>509</v>
      </c>
      <c r="F76">
        <v>1</v>
      </c>
      <c r="G76">
        <f t="shared" si="5"/>
        <v>0</v>
      </c>
    </row>
    <row r="77" spans="1:12" x14ac:dyDescent="0.25">
      <c r="A77">
        <v>7</v>
      </c>
      <c r="B77" t="s">
        <v>539</v>
      </c>
      <c r="D77" s="11" t="s">
        <v>509</v>
      </c>
      <c r="E77" s="12" t="s">
        <v>479</v>
      </c>
      <c r="F77">
        <v>1</v>
      </c>
      <c r="G77">
        <f t="shared" si="5"/>
        <v>1</v>
      </c>
    </row>
    <row r="78" spans="1:12" x14ac:dyDescent="0.25">
      <c r="A78">
        <v>7</v>
      </c>
      <c r="B78" t="s">
        <v>540</v>
      </c>
      <c r="D78" s="11" t="s">
        <v>509</v>
      </c>
      <c r="E78" s="11" t="s">
        <v>509</v>
      </c>
      <c r="F78">
        <v>1</v>
      </c>
      <c r="G78">
        <f t="shared" si="5"/>
        <v>0</v>
      </c>
    </row>
    <row r="79" spans="1:12" x14ac:dyDescent="0.25">
      <c r="A79">
        <v>8</v>
      </c>
      <c r="B79" t="s">
        <v>541</v>
      </c>
      <c r="D79" s="11" t="s">
        <v>508</v>
      </c>
      <c r="E79" s="11" t="s">
        <v>508</v>
      </c>
      <c r="F79">
        <v>1</v>
      </c>
      <c r="G79">
        <f t="shared" si="5"/>
        <v>0</v>
      </c>
    </row>
    <row r="80" spans="1:12" x14ac:dyDescent="0.25">
      <c r="A80">
        <v>8</v>
      </c>
      <c r="B80" t="s">
        <v>542</v>
      </c>
      <c r="D80" s="11" t="s">
        <v>508</v>
      </c>
      <c r="E80" s="11" t="s">
        <v>508</v>
      </c>
      <c r="F80">
        <v>1</v>
      </c>
      <c r="G80">
        <f t="shared" si="5"/>
        <v>0</v>
      </c>
    </row>
    <row r="81" spans="1:7" x14ac:dyDescent="0.25">
      <c r="A81">
        <v>8</v>
      </c>
      <c r="B81" t="s">
        <v>543</v>
      </c>
      <c r="D81" s="11" t="s">
        <v>508</v>
      </c>
      <c r="E81" s="11" t="s">
        <v>508</v>
      </c>
      <c r="F81">
        <v>1</v>
      </c>
      <c r="G81">
        <f t="shared" si="5"/>
        <v>0</v>
      </c>
    </row>
    <row r="82" spans="1:7" x14ac:dyDescent="0.25">
      <c r="A82">
        <v>8</v>
      </c>
      <c r="B82" t="s">
        <v>544</v>
      </c>
      <c r="D82" s="11" t="s">
        <v>508</v>
      </c>
      <c r="E82" s="11" t="s">
        <v>508</v>
      </c>
      <c r="F82">
        <v>1</v>
      </c>
      <c r="G82">
        <f t="shared" si="5"/>
        <v>0</v>
      </c>
    </row>
    <row r="83" spans="1:7" x14ac:dyDescent="0.25">
      <c r="A83">
        <v>8</v>
      </c>
      <c r="B83" t="s">
        <v>545</v>
      </c>
      <c r="D83" s="11" t="s">
        <v>508</v>
      </c>
      <c r="E83" s="11" t="s">
        <v>508</v>
      </c>
      <c r="F83">
        <v>1</v>
      </c>
      <c r="G83">
        <f t="shared" si="5"/>
        <v>0</v>
      </c>
    </row>
    <row r="84" spans="1:7" x14ac:dyDescent="0.25">
      <c r="A84">
        <v>8</v>
      </c>
      <c r="B84" t="s">
        <v>546</v>
      </c>
      <c r="D84" s="11" t="s">
        <v>508</v>
      </c>
      <c r="E84" s="11" t="s">
        <v>508</v>
      </c>
      <c r="F84">
        <v>1</v>
      </c>
      <c r="G84">
        <f t="shared" si="5"/>
        <v>0</v>
      </c>
    </row>
    <row r="85" spans="1:7" x14ac:dyDescent="0.25">
      <c r="A85">
        <v>8</v>
      </c>
      <c r="B85" t="s">
        <v>547</v>
      </c>
      <c r="D85" s="11" t="s">
        <v>508</v>
      </c>
      <c r="E85" s="11" t="s">
        <v>508</v>
      </c>
      <c r="F85">
        <v>1</v>
      </c>
      <c r="G85">
        <f t="shared" si="5"/>
        <v>0</v>
      </c>
    </row>
    <row r="86" spans="1:7" x14ac:dyDescent="0.25">
      <c r="A86">
        <v>8</v>
      </c>
      <c r="B86" t="s">
        <v>548</v>
      </c>
      <c r="D86" s="11" t="s">
        <v>508</v>
      </c>
      <c r="E86" s="11" t="s">
        <v>508</v>
      </c>
      <c r="F86">
        <v>1</v>
      </c>
      <c r="G86">
        <f t="shared" si="5"/>
        <v>0</v>
      </c>
    </row>
    <row r="87" spans="1:7" x14ac:dyDescent="0.25">
      <c r="A87">
        <v>8</v>
      </c>
      <c r="B87" t="s">
        <v>549</v>
      </c>
      <c r="D87" s="11" t="s">
        <v>508</v>
      </c>
      <c r="E87" s="11" t="s">
        <v>508</v>
      </c>
      <c r="F87">
        <v>1</v>
      </c>
      <c r="G87">
        <f t="shared" si="5"/>
        <v>0</v>
      </c>
    </row>
    <row r="88" spans="1:7" x14ac:dyDescent="0.25">
      <c r="A88">
        <v>8</v>
      </c>
      <c r="B88" t="s">
        <v>550</v>
      </c>
      <c r="D88" s="11" t="s">
        <v>508</v>
      </c>
      <c r="E88" s="11" t="s">
        <v>508</v>
      </c>
      <c r="F88">
        <v>1</v>
      </c>
      <c r="G88">
        <f t="shared" si="5"/>
        <v>0</v>
      </c>
    </row>
    <row r="89" spans="1:7" x14ac:dyDescent="0.25">
      <c r="A89">
        <v>8</v>
      </c>
      <c r="B89" t="s">
        <v>551</v>
      </c>
      <c r="D89" s="11" t="s">
        <v>508</v>
      </c>
      <c r="E89" s="11" t="s">
        <v>508</v>
      </c>
      <c r="F89">
        <v>1</v>
      </c>
      <c r="G89">
        <f t="shared" si="5"/>
        <v>0</v>
      </c>
    </row>
    <row r="90" spans="1:7" x14ac:dyDescent="0.25">
      <c r="A90">
        <v>9</v>
      </c>
      <c r="B90" t="s">
        <v>552</v>
      </c>
      <c r="D90" s="12" t="s">
        <v>511</v>
      </c>
      <c r="E90" s="12" t="s">
        <v>511</v>
      </c>
      <c r="F90">
        <v>1</v>
      </c>
      <c r="G90">
        <f t="shared" si="5"/>
        <v>0</v>
      </c>
    </row>
    <row r="91" spans="1:7" x14ac:dyDescent="0.25">
      <c r="A91">
        <v>9</v>
      </c>
      <c r="B91" t="s">
        <v>553</v>
      </c>
      <c r="D91" s="12" t="s">
        <v>511</v>
      </c>
      <c r="E91" s="12" t="s">
        <v>511</v>
      </c>
      <c r="F91">
        <v>1</v>
      </c>
      <c r="G91">
        <f t="shared" si="5"/>
        <v>0</v>
      </c>
    </row>
    <row r="92" spans="1:7" x14ac:dyDescent="0.25">
      <c r="A92">
        <v>9</v>
      </c>
      <c r="B92" t="s">
        <v>554</v>
      </c>
      <c r="D92" s="12" t="s">
        <v>511</v>
      </c>
      <c r="E92" s="12" t="s">
        <v>511</v>
      </c>
      <c r="F92">
        <v>1</v>
      </c>
      <c r="G92">
        <f t="shared" si="5"/>
        <v>0</v>
      </c>
    </row>
    <row r="93" spans="1:7" x14ac:dyDescent="0.25">
      <c r="A93">
        <v>9</v>
      </c>
      <c r="B93" t="s">
        <v>555</v>
      </c>
      <c r="D93" s="12" t="s">
        <v>511</v>
      </c>
      <c r="E93" s="12" t="s">
        <v>511</v>
      </c>
      <c r="F93">
        <v>1</v>
      </c>
      <c r="G93">
        <f t="shared" si="5"/>
        <v>0</v>
      </c>
    </row>
    <row r="94" spans="1:7" x14ac:dyDescent="0.25">
      <c r="A94">
        <v>9</v>
      </c>
      <c r="B94" t="s">
        <v>556</v>
      </c>
      <c r="D94" s="12" t="s">
        <v>511</v>
      </c>
      <c r="E94" s="12" t="s">
        <v>511</v>
      </c>
      <c r="F94">
        <v>1</v>
      </c>
      <c r="G94">
        <f t="shared" si="5"/>
        <v>0</v>
      </c>
    </row>
    <row r="95" spans="1:7" x14ac:dyDescent="0.25">
      <c r="A95">
        <v>9</v>
      </c>
      <c r="B95" t="s">
        <v>557</v>
      </c>
      <c r="D95" s="12" t="s">
        <v>511</v>
      </c>
      <c r="E95" s="11" t="s">
        <v>508</v>
      </c>
      <c r="F95">
        <v>1</v>
      </c>
      <c r="G95">
        <f t="shared" si="5"/>
        <v>1</v>
      </c>
    </row>
    <row r="96" spans="1:7" x14ac:dyDescent="0.25">
      <c r="A96">
        <v>9</v>
      </c>
      <c r="B96" t="s">
        <v>558</v>
      </c>
      <c r="D96" s="12" t="s">
        <v>511</v>
      </c>
      <c r="E96" s="11" t="s">
        <v>508</v>
      </c>
      <c r="F96">
        <v>1</v>
      </c>
      <c r="G96">
        <f t="shared" si="5"/>
        <v>1</v>
      </c>
    </row>
    <row r="97" spans="1:7" x14ac:dyDescent="0.25">
      <c r="A97">
        <v>9</v>
      </c>
      <c r="B97" t="s">
        <v>559</v>
      </c>
      <c r="D97" s="12" t="s">
        <v>511</v>
      </c>
      <c r="E97" s="12" t="s">
        <v>478</v>
      </c>
      <c r="F97">
        <v>1</v>
      </c>
      <c r="G97">
        <f t="shared" si="5"/>
        <v>1</v>
      </c>
    </row>
    <row r="98" spans="1:7" x14ac:dyDescent="0.25">
      <c r="A98">
        <v>9</v>
      </c>
      <c r="B98" t="s">
        <v>560</v>
      </c>
      <c r="D98" s="12" t="s">
        <v>511</v>
      </c>
      <c r="E98" s="12" t="s">
        <v>511</v>
      </c>
      <c r="F98">
        <v>1</v>
      </c>
      <c r="G98">
        <f t="shared" si="5"/>
        <v>0</v>
      </c>
    </row>
    <row r="99" spans="1:7" x14ac:dyDescent="0.25">
      <c r="A99">
        <v>9</v>
      </c>
      <c r="B99" t="s">
        <v>561</v>
      </c>
      <c r="D99" s="12" t="s">
        <v>511</v>
      </c>
      <c r="E99" s="11" t="s">
        <v>508</v>
      </c>
      <c r="F99">
        <v>1</v>
      </c>
      <c r="G99">
        <f t="shared" si="5"/>
        <v>1</v>
      </c>
    </row>
    <row r="100" spans="1:7" x14ac:dyDescent="0.25">
      <c r="A100">
        <v>9</v>
      </c>
      <c r="B100" t="s">
        <v>562</v>
      </c>
      <c r="D100" s="12" t="s">
        <v>511</v>
      </c>
      <c r="E100" s="12" t="s">
        <v>511</v>
      </c>
      <c r="F100">
        <v>1</v>
      </c>
      <c r="G100">
        <f t="shared" si="5"/>
        <v>0</v>
      </c>
    </row>
    <row r="101" spans="1:7" x14ac:dyDescent="0.25">
      <c r="A101">
        <v>10</v>
      </c>
      <c r="B101" t="s">
        <v>563</v>
      </c>
      <c r="D101" s="11" t="s">
        <v>512</v>
      </c>
      <c r="E101" s="11" t="s">
        <v>512</v>
      </c>
      <c r="F101">
        <v>1</v>
      </c>
      <c r="G101">
        <f t="shared" si="5"/>
        <v>0</v>
      </c>
    </row>
    <row r="102" spans="1:7" x14ac:dyDescent="0.25">
      <c r="A102">
        <v>10</v>
      </c>
      <c r="B102" t="s">
        <v>564</v>
      </c>
      <c r="D102" s="11" t="s">
        <v>512</v>
      </c>
      <c r="E102" s="11" t="s">
        <v>512</v>
      </c>
      <c r="F102">
        <v>1</v>
      </c>
      <c r="G102">
        <f t="shared" si="5"/>
        <v>0</v>
      </c>
    </row>
    <row r="103" spans="1:7" x14ac:dyDescent="0.25">
      <c r="A103">
        <v>10</v>
      </c>
      <c r="B103" t="s">
        <v>565</v>
      </c>
      <c r="D103" s="11" t="s">
        <v>512</v>
      </c>
      <c r="E103" s="11" t="s">
        <v>512</v>
      </c>
      <c r="F103">
        <v>1</v>
      </c>
      <c r="G103">
        <f t="shared" si="5"/>
        <v>0</v>
      </c>
    </row>
    <row r="104" spans="1:7" x14ac:dyDescent="0.25">
      <c r="A104">
        <v>10</v>
      </c>
      <c r="B104" t="s">
        <v>566</v>
      </c>
      <c r="D104" s="11" t="s">
        <v>512</v>
      </c>
      <c r="E104" s="11" t="s">
        <v>512</v>
      </c>
      <c r="F104">
        <v>1</v>
      </c>
      <c r="G104">
        <f t="shared" si="5"/>
        <v>0</v>
      </c>
    </row>
    <row r="105" spans="1:7" x14ac:dyDescent="0.25">
      <c r="A105">
        <v>10</v>
      </c>
      <c r="B105" t="s">
        <v>567</v>
      </c>
      <c r="D105" s="11" t="s">
        <v>512</v>
      </c>
      <c r="E105" s="11" t="s">
        <v>512</v>
      </c>
      <c r="F105">
        <v>1</v>
      </c>
      <c r="G105">
        <f t="shared" si="5"/>
        <v>0</v>
      </c>
    </row>
    <row r="106" spans="1:7" x14ac:dyDescent="0.25">
      <c r="A106">
        <v>10</v>
      </c>
      <c r="B106" t="s">
        <v>568</v>
      </c>
      <c r="D106" s="11" t="s">
        <v>512</v>
      </c>
      <c r="E106" s="11" t="s">
        <v>512</v>
      </c>
      <c r="F106">
        <v>1</v>
      </c>
      <c r="G106">
        <f t="shared" si="5"/>
        <v>0</v>
      </c>
    </row>
    <row r="107" spans="1:7" x14ac:dyDescent="0.25">
      <c r="A107">
        <v>10</v>
      </c>
      <c r="B107" t="s">
        <v>569</v>
      </c>
      <c r="D107" s="11" t="s">
        <v>512</v>
      </c>
      <c r="E107" s="11" t="s">
        <v>512</v>
      </c>
      <c r="F107">
        <v>1</v>
      </c>
      <c r="G107">
        <f t="shared" si="5"/>
        <v>0</v>
      </c>
    </row>
    <row r="108" spans="1:7" x14ac:dyDescent="0.25">
      <c r="A108">
        <v>10</v>
      </c>
      <c r="B108" t="s">
        <v>570</v>
      </c>
      <c r="D108" s="11" t="s">
        <v>512</v>
      </c>
      <c r="E108" s="11" t="s">
        <v>512</v>
      </c>
      <c r="F108">
        <v>1</v>
      </c>
      <c r="G108">
        <f t="shared" si="5"/>
        <v>0</v>
      </c>
    </row>
    <row r="109" spans="1:7" x14ac:dyDescent="0.25">
      <c r="A109">
        <v>10</v>
      </c>
      <c r="B109" t="s">
        <v>571</v>
      </c>
      <c r="D109" s="11" t="s">
        <v>512</v>
      </c>
      <c r="E109" s="11" t="s">
        <v>512</v>
      </c>
      <c r="F109">
        <v>1</v>
      </c>
      <c r="G109">
        <f t="shared" si="5"/>
        <v>0</v>
      </c>
    </row>
    <row r="110" spans="1:7" x14ac:dyDescent="0.25">
      <c r="A110">
        <v>10</v>
      </c>
      <c r="B110" t="s">
        <v>572</v>
      </c>
      <c r="D110" s="11" t="s">
        <v>512</v>
      </c>
      <c r="E110" s="12" t="s">
        <v>511</v>
      </c>
      <c r="F110">
        <v>1</v>
      </c>
      <c r="G110">
        <f t="shared" si="5"/>
        <v>1</v>
      </c>
    </row>
    <row r="111" spans="1:7" x14ac:dyDescent="0.25">
      <c r="A111">
        <v>10</v>
      </c>
      <c r="B111" t="s">
        <v>573</v>
      </c>
      <c r="D111" s="11" t="s">
        <v>512</v>
      </c>
      <c r="E111" s="11" t="s">
        <v>512</v>
      </c>
      <c r="F111">
        <v>1</v>
      </c>
      <c r="G111">
        <f t="shared" si="5"/>
        <v>0</v>
      </c>
    </row>
    <row r="112" spans="1:7" x14ac:dyDescent="0.25">
      <c r="A112">
        <v>11</v>
      </c>
      <c r="B112" t="s">
        <v>592</v>
      </c>
      <c r="D112" s="12" t="s">
        <v>577</v>
      </c>
      <c r="E112" s="12" t="s">
        <v>577</v>
      </c>
      <c r="F112">
        <v>1</v>
      </c>
      <c r="G112">
        <f t="shared" si="5"/>
        <v>0</v>
      </c>
    </row>
    <row r="113" spans="1:7" x14ac:dyDescent="0.25">
      <c r="A113">
        <v>11</v>
      </c>
      <c r="B113" t="s">
        <v>593</v>
      </c>
      <c r="D113" s="12" t="s">
        <v>577</v>
      </c>
      <c r="E113" s="12" t="s">
        <v>577</v>
      </c>
      <c r="F113">
        <v>1</v>
      </c>
      <c r="G113">
        <f t="shared" si="5"/>
        <v>0</v>
      </c>
    </row>
    <row r="114" spans="1:7" x14ac:dyDescent="0.25">
      <c r="A114">
        <v>11</v>
      </c>
      <c r="B114" t="s">
        <v>594</v>
      </c>
      <c r="D114" s="12" t="s">
        <v>577</v>
      </c>
      <c r="E114" s="12" t="s">
        <v>577</v>
      </c>
      <c r="F114">
        <v>1</v>
      </c>
      <c r="G114">
        <f t="shared" si="5"/>
        <v>0</v>
      </c>
    </row>
    <row r="115" spans="1:7" x14ac:dyDescent="0.25">
      <c r="A115">
        <v>11</v>
      </c>
      <c r="B115" t="s">
        <v>595</v>
      </c>
      <c r="D115" s="12" t="s">
        <v>577</v>
      </c>
      <c r="E115" s="12" t="s">
        <v>577</v>
      </c>
      <c r="F115">
        <v>1</v>
      </c>
      <c r="G115">
        <f t="shared" si="5"/>
        <v>0</v>
      </c>
    </row>
    <row r="116" spans="1:7" x14ac:dyDescent="0.25">
      <c r="A116">
        <v>11</v>
      </c>
      <c r="B116" t="s">
        <v>596</v>
      </c>
      <c r="D116" s="12" t="s">
        <v>577</v>
      </c>
      <c r="E116" s="12" t="s">
        <v>577</v>
      </c>
      <c r="F116">
        <v>1</v>
      </c>
      <c r="G116">
        <f t="shared" si="5"/>
        <v>0</v>
      </c>
    </row>
    <row r="117" spans="1:7" x14ac:dyDescent="0.25">
      <c r="A117">
        <v>11</v>
      </c>
      <c r="B117" t="s">
        <v>597</v>
      </c>
      <c r="D117" s="12" t="s">
        <v>577</v>
      </c>
      <c r="E117" s="12" t="s">
        <v>577</v>
      </c>
      <c r="F117">
        <v>1</v>
      </c>
      <c r="G117">
        <f t="shared" si="5"/>
        <v>0</v>
      </c>
    </row>
    <row r="118" spans="1:7" x14ac:dyDescent="0.25">
      <c r="A118">
        <v>11</v>
      </c>
      <c r="B118" t="s">
        <v>598</v>
      </c>
      <c r="D118" s="12" t="s">
        <v>577</v>
      </c>
      <c r="E118" t="s">
        <v>481</v>
      </c>
      <c r="F118">
        <v>0.72</v>
      </c>
      <c r="G118">
        <f t="shared" si="5"/>
        <v>1</v>
      </c>
    </row>
    <row r="119" spans="1:7" x14ac:dyDescent="0.25">
      <c r="A119">
        <v>11</v>
      </c>
      <c r="B119" t="s">
        <v>599</v>
      </c>
      <c r="D119" s="12" t="s">
        <v>577</v>
      </c>
      <c r="E119" t="s">
        <v>482</v>
      </c>
      <c r="F119">
        <v>0.99</v>
      </c>
      <c r="G119">
        <f t="shared" si="5"/>
        <v>1</v>
      </c>
    </row>
    <row r="120" spans="1:7" x14ac:dyDescent="0.25">
      <c r="A120">
        <v>11</v>
      </c>
      <c r="B120" t="s">
        <v>600</v>
      </c>
      <c r="D120" s="12" t="s">
        <v>577</v>
      </c>
      <c r="E120" s="12" t="s">
        <v>577</v>
      </c>
      <c r="F120">
        <v>1</v>
      </c>
      <c r="G120">
        <f>IF((AND(D120=E120, F120&gt;=0.3)),0,1)</f>
        <v>0</v>
      </c>
    </row>
    <row r="121" spans="1:7" x14ac:dyDescent="0.25">
      <c r="A121">
        <v>11</v>
      </c>
      <c r="B121" t="s">
        <v>601</v>
      </c>
      <c r="D121" s="12" t="s">
        <v>577</v>
      </c>
      <c r="E121" s="12" t="s">
        <v>577</v>
      </c>
      <c r="F121">
        <v>1</v>
      </c>
      <c r="G121">
        <f t="shared" si="5"/>
        <v>0</v>
      </c>
    </row>
    <row r="122" spans="1:7" x14ac:dyDescent="0.25">
      <c r="A122">
        <v>11</v>
      </c>
      <c r="B122" t="s">
        <v>602</v>
      </c>
      <c r="D122" s="12" t="s">
        <v>577</v>
      </c>
      <c r="E122" s="12" t="s">
        <v>577</v>
      </c>
      <c r="F122">
        <v>1</v>
      </c>
      <c r="G122">
        <f t="shared" si="5"/>
        <v>0</v>
      </c>
    </row>
  </sheetData>
  <autoFilter ref="B1:L174" xr:uid="{F39FFF26-0D8F-4D3F-816E-DB8947FCA377}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C191-9264-4B01-8B8F-F9ECF4287BF8}">
  <dimension ref="A3:K20"/>
  <sheetViews>
    <sheetView zoomScale="85" zoomScaleNormal="85" workbookViewId="0">
      <selection activeCell="E15" sqref="E15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3" bestFit="1" customWidth="1"/>
    <col min="4" max="4" width="11.28515625" bestFit="1" customWidth="1"/>
    <col min="7" max="7" width="28.140625" bestFit="1" customWidth="1"/>
    <col min="8" max="8" width="16.28515625" bestFit="1" customWidth="1"/>
    <col min="9" max="9" width="3" bestFit="1" customWidth="1"/>
    <col min="10" max="10" width="11.28515625" bestFit="1" customWidth="1"/>
  </cols>
  <sheetData>
    <row r="3" spans="1:11" x14ac:dyDescent="0.25">
      <c r="A3" s="16" t="s">
        <v>528</v>
      </c>
      <c r="B3" s="16" t="s">
        <v>527</v>
      </c>
      <c r="G3" s="16" t="s">
        <v>528</v>
      </c>
      <c r="H3" s="16" t="s">
        <v>527</v>
      </c>
    </row>
    <row r="4" spans="1:11" x14ac:dyDescent="0.25">
      <c r="A4" s="16" t="s">
        <v>525</v>
      </c>
      <c r="B4">
        <v>0</v>
      </c>
      <c r="C4">
        <v>1</v>
      </c>
      <c r="D4" t="s">
        <v>526</v>
      </c>
      <c r="G4" s="16" t="s">
        <v>525</v>
      </c>
      <c r="H4">
        <v>0</v>
      </c>
      <c r="I4">
        <v>1</v>
      </c>
      <c r="J4" t="s">
        <v>526</v>
      </c>
    </row>
    <row r="5" spans="1:11" x14ac:dyDescent="0.25">
      <c r="A5" s="11" t="s">
        <v>511</v>
      </c>
      <c r="B5" s="17">
        <v>7</v>
      </c>
      <c r="C5" s="17">
        <v>4</v>
      </c>
      <c r="D5" s="17">
        <v>11</v>
      </c>
      <c r="E5">
        <f>B5*100/D5</f>
        <v>63.636363636363633</v>
      </c>
      <c r="G5" s="11" t="s">
        <v>511</v>
      </c>
      <c r="H5" s="17">
        <v>7</v>
      </c>
      <c r="I5" s="17">
        <v>4</v>
      </c>
      <c r="J5" s="17">
        <v>11</v>
      </c>
      <c r="K5">
        <f>H5*100/J5</f>
        <v>63.636363636363633</v>
      </c>
    </row>
    <row r="6" spans="1:11" x14ac:dyDescent="0.25">
      <c r="A6" s="11" t="s">
        <v>524</v>
      </c>
      <c r="B6" s="17">
        <v>11</v>
      </c>
      <c r="C6" s="17"/>
      <c r="D6" s="17">
        <v>11</v>
      </c>
      <c r="E6">
        <f>B6*100/D6</f>
        <v>100</v>
      </c>
      <c r="G6" s="11" t="s">
        <v>524</v>
      </c>
      <c r="H6" s="17">
        <v>11</v>
      </c>
      <c r="I6" s="17">
        <v>2</v>
      </c>
      <c r="J6" s="17">
        <v>13</v>
      </c>
      <c r="K6">
        <f>H6*100/J6</f>
        <v>84.615384615384613</v>
      </c>
    </row>
    <row r="7" spans="1:11" x14ac:dyDescent="0.25">
      <c r="A7" s="11" t="s">
        <v>477</v>
      </c>
      <c r="B7" s="17">
        <v>12</v>
      </c>
      <c r="C7" s="17">
        <v>10</v>
      </c>
      <c r="D7" s="17">
        <v>22</v>
      </c>
      <c r="E7">
        <f>B7*100/D7</f>
        <v>54.545454545454547</v>
      </c>
      <c r="G7" s="11" t="s">
        <v>477</v>
      </c>
      <c r="H7" s="17">
        <v>12</v>
      </c>
      <c r="I7" s="17">
        <v>1</v>
      </c>
      <c r="J7" s="17">
        <v>13</v>
      </c>
      <c r="K7">
        <f>H7*100/J7</f>
        <v>92.307692307692307</v>
      </c>
    </row>
    <row r="8" spans="1:11" x14ac:dyDescent="0.25">
      <c r="A8" s="11" t="s">
        <v>479</v>
      </c>
      <c r="B8" s="17">
        <v>6</v>
      </c>
      <c r="C8" s="17">
        <v>5</v>
      </c>
      <c r="D8" s="17">
        <v>11</v>
      </c>
      <c r="E8">
        <f>B8*100/D8</f>
        <v>54.545454545454547</v>
      </c>
      <c r="G8" s="11" t="s">
        <v>479</v>
      </c>
      <c r="H8" s="17">
        <v>6</v>
      </c>
      <c r="I8" s="17">
        <v>2</v>
      </c>
      <c r="J8" s="17">
        <v>8</v>
      </c>
      <c r="K8">
        <f>H8*100/J8</f>
        <v>75</v>
      </c>
    </row>
    <row r="9" spans="1:11" x14ac:dyDescent="0.25">
      <c r="A9" s="11" t="s">
        <v>509</v>
      </c>
      <c r="B9" s="17">
        <v>7</v>
      </c>
      <c r="C9" s="17">
        <v>4</v>
      </c>
      <c r="D9" s="17">
        <v>11</v>
      </c>
      <c r="E9">
        <f>B9*100/D9</f>
        <v>63.636363636363633</v>
      </c>
      <c r="G9" s="11" t="s">
        <v>509</v>
      </c>
      <c r="H9" s="17">
        <v>7</v>
      </c>
      <c r="I9" s="17">
        <v>4</v>
      </c>
      <c r="J9" s="17">
        <v>11</v>
      </c>
      <c r="K9">
        <f>H9*100/J9</f>
        <v>63.636363636363633</v>
      </c>
    </row>
    <row r="10" spans="1:11" x14ac:dyDescent="0.25">
      <c r="A10" s="11" t="s">
        <v>508</v>
      </c>
      <c r="B10" s="17">
        <v>11</v>
      </c>
      <c r="C10" s="17"/>
      <c r="D10" s="17">
        <v>11</v>
      </c>
      <c r="E10">
        <f>B10*100/D10</f>
        <v>100</v>
      </c>
      <c r="G10" s="11" t="s">
        <v>508</v>
      </c>
      <c r="H10" s="17">
        <v>11</v>
      </c>
      <c r="I10" s="17">
        <v>8</v>
      </c>
      <c r="J10" s="17">
        <v>19</v>
      </c>
      <c r="K10">
        <f>H10*100/J10</f>
        <v>57.89473684210526</v>
      </c>
    </row>
    <row r="11" spans="1:11" x14ac:dyDescent="0.25">
      <c r="A11" s="11" t="s">
        <v>512</v>
      </c>
      <c r="B11" s="17">
        <v>10</v>
      </c>
      <c r="C11" s="17">
        <v>1</v>
      </c>
      <c r="D11" s="17">
        <v>11</v>
      </c>
      <c r="E11">
        <f>B11*100/D11</f>
        <v>90.909090909090907</v>
      </c>
      <c r="G11" s="11" t="s">
        <v>512</v>
      </c>
      <c r="H11" s="17">
        <v>10</v>
      </c>
      <c r="I11" s="17">
        <v>1</v>
      </c>
      <c r="J11" s="17">
        <v>11</v>
      </c>
      <c r="K11">
        <f>H11*100/J11</f>
        <v>90.909090909090907</v>
      </c>
    </row>
    <row r="12" spans="1:11" x14ac:dyDescent="0.25">
      <c r="A12" s="11" t="s">
        <v>478</v>
      </c>
      <c r="B12" s="17">
        <v>9</v>
      </c>
      <c r="C12" s="17">
        <v>2</v>
      </c>
      <c r="D12" s="17">
        <v>11</v>
      </c>
      <c r="E12">
        <f>B12*100/D12</f>
        <v>81.818181818181813</v>
      </c>
      <c r="G12" s="11" t="s">
        <v>478</v>
      </c>
      <c r="H12" s="17">
        <v>9</v>
      </c>
      <c r="I12" s="17">
        <v>4</v>
      </c>
      <c r="J12" s="17">
        <v>13</v>
      </c>
      <c r="K12">
        <f>H12*100/J12</f>
        <v>69.230769230769226</v>
      </c>
    </row>
    <row r="13" spans="1:11" x14ac:dyDescent="0.25">
      <c r="A13" s="11" t="s">
        <v>577</v>
      </c>
      <c r="B13" s="17">
        <v>9</v>
      </c>
      <c r="C13" s="17">
        <v>2</v>
      </c>
      <c r="D13" s="17">
        <v>11</v>
      </c>
      <c r="E13">
        <f>B13*100/D13</f>
        <v>81.818181818181813</v>
      </c>
      <c r="G13" s="11" t="s">
        <v>577</v>
      </c>
      <c r="H13" s="17">
        <v>9</v>
      </c>
      <c r="I13" s="17"/>
      <c r="J13" s="17">
        <v>9</v>
      </c>
      <c r="K13">
        <f>H13*100/J13</f>
        <v>100</v>
      </c>
    </row>
    <row r="14" spans="1:11" x14ac:dyDescent="0.25">
      <c r="A14" s="11" t="s">
        <v>480</v>
      </c>
      <c r="B14" s="17">
        <v>9</v>
      </c>
      <c r="C14" s="17">
        <v>2</v>
      </c>
      <c r="D14" s="17">
        <v>11</v>
      </c>
      <c r="E14">
        <f>B14*100/D14</f>
        <v>81.818181818181813</v>
      </c>
      <c r="G14" s="11" t="s">
        <v>480</v>
      </c>
      <c r="H14" s="17">
        <v>9</v>
      </c>
      <c r="I14" s="17">
        <v>2</v>
      </c>
      <c r="J14" s="17">
        <v>11</v>
      </c>
      <c r="K14">
        <f>H14*100/J14</f>
        <v>81.818181818181813</v>
      </c>
    </row>
    <row r="15" spans="1:11" x14ac:dyDescent="0.25">
      <c r="A15" s="11" t="s">
        <v>526</v>
      </c>
      <c r="B15" s="17">
        <v>91</v>
      </c>
      <c r="C15" s="17">
        <v>30</v>
      </c>
      <c r="D15" s="17">
        <v>121</v>
      </c>
      <c r="E15">
        <f>AVERAGE(E$5:E$14)</f>
        <v>77.272727272727252</v>
      </c>
      <c r="G15" s="11" t="s">
        <v>482</v>
      </c>
      <c r="H15" s="17"/>
      <c r="I15" s="17">
        <v>1</v>
      </c>
      <c r="J15" s="17">
        <v>1</v>
      </c>
      <c r="K15">
        <f>H15*100/J15</f>
        <v>0</v>
      </c>
    </row>
    <row r="16" spans="1:11" x14ac:dyDescent="0.25">
      <c r="G16" s="11" t="s">
        <v>481</v>
      </c>
      <c r="H16" s="17"/>
      <c r="I16" s="17">
        <v>1</v>
      </c>
      <c r="J16" s="17">
        <v>1</v>
      </c>
      <c r="K16">
        <f>H16*100/J16</f>
        <v>0</v>
      </c>
    </row>
    <row r="17" spans="1:11" x14ac:dyDescent="0.25">
      <c r="G17" s="11" t="s">
        <v>526</v>
      </c>
      <c r="H17" s="17">
        <v>91</v>
      </c>
      <c r="I17" s="17">
        <v>30</v>
      </c>
      <c r="J17" s="17">
        <v>121</v>
      </c>
      <c r="K17">
        <f>AVERAGE(K$5:K$16)</f>
        <v>64.920715249662621</v>
      </c>
    </row>
    <row r="20" spans="1:11" x14ac:dyDescent="0.25">
      <c r="A20" s="18">
        <v>70.56022639109662</v>
      </c>
      <c r="B20" s="18" t="s">
        <v>529</v>
      </c>
    </row>
  </sheetData>
  <conditionalFormatting sqref="E5:E15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7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ED13-C71B-4FB7-8621-734ECDE9039D}">
  <dimension ref="A1:DP75"/>
  <sheetViews>
    <sheetView zoomScale="40" zoomScaleNormal="40" workbookViewId="0">
      <selection activeCell="G63" sqref="G63"/>
    </sheetView>
  </sheetViews>
  <sheetFormatPr defaultRowHeight="15" x14ac:dyDescent="0.25"/>
  <cols>
    <col min="1" max="1" width="3" bestFit="1" customWidth="1"/>
    <col min="2" max="2" width="49.28515625" customWidth="1"/>
    <col min="3" max="3" width="42.5703125" bestFit="1" customWidth="1"/>
    <col min="4" max="5" width="33.85546875" bestFit="1" customWidth="1"/>
    <col min="6" max="6" width="6.28515625" bestFit="1" customWidth="1"/>
    <col min="7" max="7" width="13.140625" bestFit="1" customWidth="1"/>
    <col min="8" max="8" width="16.85546875" bestFit="1" customWidth="1"/>
    <col min="9" max="9" width="26" bestFit="1" customWidth="1"/>
    <col min="10" max="10" width="20.5703125" bestFit="1" customWidth="1"/>
    <col min="11" max="11" width="13" bestFit="1" customWidth="1"/>
    <col min="12" max="12" width="11" bestFit="1" customWidth="1"/>
  </cols>
  <sheetData>
    <row r="1" spans="1:12" x14ac:dyDescent="0.25">
      <c r="A1" s="1" t="s">
        <v>0</v>
      </c>
      <c r="B1" s="1" t="s">
        <v>1</v>
      </c>
      <c r="C1" s="3" t="s">
        <v>12</v>
      </c>
      <c r="D1" s="5" t="s">
        <v>2</v>
      </c>
      <c r="E1" s="1" t="s">
        <v>574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471</v>
      </c>
    </row>
    <row r="2" spans="1:12" ht="45" x14ac:dyDescent="0.25">
      <c r="A2">
        <v>7</v>
      </c>
      <c r="B2" t="s">
        <v>125</v>
      </c>
      <c r="C2" s="2" t="s">
        <v>15</v>
      </c>
      <c r="D2" s="12" t="s">
        <v>481</v>
      </c>
      <c r="E2" s="12" t="s">
        <v>481</v>
      </c>
      <c r="F2" s="22">
        <v>0.99</v>
      </c>
      <c r="G2">
        <f t="shared" ref="G2:G21" si="0">IF((AND(D2=E2, F2&gt;=0.3)),0,1)</f>
        <v>0</v>
      </c>
      <c r="H2" t="s">
        <v>491</v>
      </c>
      <c r="I2" t="s">
        <v>491</v>
      </c>
      <c r="J2" t="s">
        <v>490</v>
      </c>
      <c r="K2">
        <f t="shared" ref="K2:K21" si="1">IF(H2=I2,0,1)</f>
        <v>0</v>
      </c>
      <c r="L2">
        <f t="shared" ref="L2:L21" si="2">IF(AND(K2=0, G2=0),0,1)</f>
        <v>0</v>
      </c>
    </row>
    <row r="3" spans="1:12" x14ac:dyDescent="0.25">
      <c r="A3">
        <v>7</v>
      </c>
      <c r="B3" t="s">
        <v>126</v>
      </c>
      <c r="C3" s="2"/>
      <c r="D3" s="12" t="s">
        <v>481</v>
      </c>
      <c r="E3" s="12" t="s">
        <v>481</v>
      </c>
      <c r="F3" s="22">
        <v>0.99</v>
      </c>
      <c r="G3">
        <f t="shared" si="0"/>
        <v>0</v>
      </c>
      <c r="H3" t="s">
        <v>491</v>
      </c>
      <c r="I3" t="s">
        <v>491</v>
      </c>
      <c r="J3" t="s">
        <v>492</v>
      </c>
      <c r="K3">
        <f t="shared" si="1"/>
        <v>0</v>
      </c>
      <c r="L3">
        <f t="shared" si="2"/>
        <v>0</v>
      </c>
    </row>
    <row r="4" spans="1:12" x14ac:dyDescent="0.25">
      <c r="A4">
        <v>7</v>
      </c>
      <c r="B4" t="s">
        <v>127</v>
      </c>
      <c r="C4" s="2"/>
      <c r="D4" s="12" t="s">
        <v>481</v>
      </c>
      <c r="E4" s="12" t="s">
        <v>481</v>
      </c>
      <c r="F4" s="22">
        <v>0.99</v>
      </c>
      <c r="G4">
        <f t="shared" si="0"/>
        <v>0</v>
      </c>
      <c r="H4" t="s">
        <v>491</v>
      </c>
      <c r="I4" t="s">
        <v>164</v>
      </c>
      <c r="K4">
        <f t="shared" si="1"/>
        <v>1</v>
      </c>
      <c r="L4">
        <f t="shared" si="2"/>
        <v>1</v>
      </c>
    </row>
    <row r="5" spans="1:12" x14ac:dyDescent="0.25">
      <c r="A5">
        <v>7</v>
      </c>
      <c r="B5" t="s">
        <v>214</v>
      </c>
      <c r="C5" s="2"/>
      <c r="D5" s="12" t="s">
        <v>481</v>
      </c>
      <c r="E5" s="12" t="s">
        <v>481</v>
      </c>
      <c r="F5" s="22">
        <v>0.99</v>
      </c>
      <c r="G5">
        <f t="shared" si="0"/>
        <v>0</v>
      </c>
      <c r="H5" t="s">
        <v>491</v>
      </c>
      <c r="I5" t="s">
        <v>165</v>
      </c>
      <c r="K5">
        <f t="shared" si="1"/>
        <v>1</v>
      </c>
      <c r="L5">
        <f t="shared" si="2"/>
        <v>1</v>
      </c>
    </row>
    <row r="6" spans="1:12" x14ac:dyDescent="0.25">
      <c r="A6">
        <v>7</v>
      </c>
      <c r="B6" t="s">
        <v>130</v>
      </c>
      <c r="C6" s="2"/>
      <c r="D6" s="12" t="s">
        <v>481</v>
      </c>
      <c r="E6" s="12" t="s">
        <v>481</v>
      </c>
      <c r="F6" s="22">
        <v>0.99</v>
      </c>
      <c r="G6">
        <f t="shared" si="0"/>
        <v>0</v>
      </c>
      <c r="H6" t="s">
        <v>491</v>
      </c>
      <c r="J6" t="s">
        <v>490</v>
      </c>
      <c r="K6">
        <f t="shared" si="1"/>
        <v>1</v>
      </c>
      <c r="L6">
        <f t="shared" si="2"/>
        <v>1</v>
      </c>
    </row>
    <row r="7" spans="1:12" x14ac:dyDescent="0.25">
      <c r="A7">
        <v>7</v>
      </c>
      <c r="B7" t="s">
        <v>128</v>
      </c>
      <c r="C7" s="2"/>
      <c r="D7" s="12" t="s">
        <v>481</v>
      </c>
      <c r="E7" s="12" t="s">
        <v>481</v>
      </c>
      <c r="F7" s="22">
        <v>0.99</v>
      </c>
      <c r="G7">
        <f t="shared" si="0"/>
        <v>0</v>
      </c>
      <c r="H7" t="s">
        <v>491</v>
      </c>
      <c r="K7">
        <f t="shared" si="1"/>
        <v>1</v>
      </c>
      <c r="L7">
        <f t="shared" si="2"/>
        <v>1</v>
      </c>
    </row>
    <row r="8" spans="1:12" x14ac:dyDescent="0.25">
      <c r="A8">
        <v>7</v>
      </c>
      <c r="B8" t="s">
        <v>195</v>
      </c>
      <c r="C8" s="2"/>
      <c r="D8" s="12" t="s">
        <v>481</v>
      </c>
      <c r="E8" s="12" t="s">
        <v>481</v>
      </c>
      <c r="F8" s="22">
        <v>0.99</v>
      </c>
      <c r="G8">
        <f t="shared" si="0"/>
        <v>0</v>
      </c>
      <c r="H8" t="s">
        <v>491</v>
      </c>
      <c r="I8" t="s">
        <v>165</v>
      </c>
      <c r="J8" t="s">
        <v>242</v>
      </c>
      <c r="K8">
        <f t="shared" si="1"/>
        <v>1</v>
      </c>
      <c r="L8">
        <f t="shared" si="2"/>
        <v>1</v>
      </c>
    </row>
    <row r="9" spans="1:12" ht="30" x14ac:dyDescent="0.25">
      <c r="A9">
        <v>7</v>
      </c>
      <c r="B9" t="s">
        <v>129</v>
      </c>
      <c r="C9" s="2"/>
      <c r="D9" s="12" t="s">
        <v>481</v>
      </c>
      <c r="E9" s="12" t="s">
        <v>481</v>
      </c>
      <c r="F9" s="22">
        <v>0.99</v>
      </c>
      <c r="G9">
        <f t="shared" si="0"/>
        <v>0</v>
      </c>
      <c r="H9" t="s">
        <v>491</v>
      </c>
      <c r="I9" s="2" t="s">
        <v>294</v>
      </c>
      <c r="J9" s="2" t="s">
        <v>295</v>
      </c>
      <c r="K9">
        <f t="shared" si="1"/>
        <v>1</v>
      </c>
      <c r="L9">
        <f t="shared" si="2"/>
        <v>1</v>
      </c>
    </row>
    <row r="10" spans="1:12" x14ac:dyDescent="0.25">
      <c r="A10">
        <v>7</v>
      </c>
      <c r="B10" t="s">
        <v>215</v>
      </c>
      <c r="C10" s="2"/>
      <c r="D10" s="12" t="s">
        <v>481</v>
      </c>
      <c r="E10" s="12" t="s">
        <v>481</v>
      </c>
      <c r="F10" s="22">
        <v>0.99</v>
      </c>
      <c r="G10">
        <f t="shared" si="0"/>
        <v>0</v>
      </c>
      <c r="H10" t="s">
        <v>491</v>
      </c>
      <c r="I10" t="s">
        <v>164</v>
      </c>
      <c r="J10" t="s">
        <v>243</v>
      </c>
      <c r="K10">
        <f t="shared" si="1"/>
        <v>1</v>
      </c>
      <c r="L10">
        <f t="shared" si="2"/>
        <v>1</v>
      </c>
    </row>
    <row r="11" spans="1:12" ht="27" x14ac:dyDescent="0.25">
      <c r="A11">
        <v>7</v>
      </c>
      <c r="B11" t="s">
        <v>168</v>
      </c>
      <c r="C11" s="2"/>
      <c r="D11" s="12" t="s">
        <v>481</v>
      </c>
      <c r="E11" s="13" t="s">
        <v>494</v>
      </c>
      <c r="F11" s="22">
        <v>0.63</v>
      </c>
      <c r="G11">
        <f t="shared" si="0"/>
        <v>1</v>
      </c>
      <c r="H11" t="s">
        <v>491</v>
      </c>
      <c r="I11" t="s">
        <v>234</v>
      </c>
      <c r="J11" t="s">
        <v>244</v>
      </c>
      <c r="K11">
        <f t="shared" si="1"/>
        <v>1</v>
      </c>
      <c r="L11">
        <f t="shared" si="2"/>
        <v>1</v>
      </c>
    </row>
    <row r="12" spans="1:12" x14ac:dyDescent="0.25">
      <c r="A12">
        <v>7</v>
      </c>
      <c r="B12" t="s">
        <v>196</v>
      </c>
      <c r="C12" s="2"/>
      <c r="D12" s="12" t="s">
        <v>481</v>
      </c>
      <c r="E12" s="12" t="s">
        <v>479</v>
      </c>
      <c r="F12" s="22">
        <v>1</v>
      </c>
      <c r="G12">
        <f t="shared" si="0"/>
        <v>1</v>
      </c>
      <c r="H12" t="s">
        <v>491</v>
      </c>
      <c r="K12">
        <f t="shared" si="1"/>
        <v>1</v>
      </c>
      <c r="L12">
        <f t="shared" si="2"/>
        <v>1</v>
      </c>
    </row>
    <row r="13" spans="1:12" x14ac:dyDescent="0.25">
      <c r="A13">
        <v>7</v>
      </c>
      <c r="B13" t="s">
        <v>217</v>
      </c>
      <c r="C13" s="2"/>
      <c r="D13" s="12" t="s">
        <v>481</v>
      </c>
      <c r="E13" s="12" t="s">
        <v>481</v>
      </c>
      <c r="F13" s="22">
        <v>0.99</v>
      </c>
      <c r="G13">
        <f t="shared" si="0"/>
        <v>0</v>
      </c>
      <c r="H13" t="s">
        <v>491</v>
      </c>
      <c r="J13" t="s">
        <v>490</v>
      </c>
      <c r="K13">
        <f t="shared" si="1"/>
        <v>1</v>
      </c>
      <c r="L13">
        <f t="shared" si="2"/>
        <v>1</v>
      </c>
    </row>
    <row r="14" spans="1:12" ht="30" x14ac:dyDescent="0.25">
      <c r="A14">
        <v>7</v>
      </c>
      <c r="B14" t="s">
        <v>218</v>
      </c>
      <c r="C14" s="2"/>
      <c r="D14" s="12" t="s">
        <v>481</v>
      </c>
      <c r="E14" s="12" t="s">
        <v>481</v>
      </c>
      <c r="F14" s="22">
        <v>0.99</v>
      </c>
      <c r="G14">
        <f t="shared" si="0"/>
        <v>0</v>
      </c>
      <c r="H14" t="s">
        <v>491</v>
      </c>
      <c r="I14" s="2" t="s">
        <v>493</v>
      </c>
      <c r="J14" t="s">
        <v>490</v>
      </c>
      <c r="K14">
        <f t="shared" si="1"/>
        <v>1</v>
      </c>
      <c r="L14">
        <f t="shared" si="2"/>
        <v>1</v>
      </c>
    </row>
    <row r="15" spans="1:12" x14ac:dyDescent="0.25">
      <c r="A15">
        <v>7</v>
      </c>
      <c r="B15" t="s">
        <v>197</v>
      </c>
      <c r="C15" s="2"/>
      <c r="D15" s="12" t="s">
        <v>481</v>
      </c>
      <c r="E15" s="12" t="s">
        <v>481</v>
      </c>
      <c r="F15" s="22">
        <v>0.99</v>
      </c>
      <c r="G15">
        <f t="shared" si="0"/>
        <v>0</v>
      </c>
      <c r="H15" t="s">
        <v>491</v>
      </c>
      <c r="J15" t="s">
        <v>490</v>
      </c>
      <c r="K15">
        <f t="shared" si="1"/>
        <v>1</v>
      </c>
      <c r="L15">
        <f t="shared" si="2"/>
        <v>1</v>
      </c>
    </row>
    <row r="16" spans="1:12" x14ac:dyDescent="0.25">
      <c r="A16">
        <v>7</v>
      </c>
      <c r="B16" t="s">
        <v>220</v>
      </c>
      <c r="C16" s="2"/>
      <c r="D16" s="12" t="s">
        <v>481</v>
      </c>
      <c r="E16" s="12" t="s">
        <v>481</v>
      </c>
      <c r="F16" s="22">
        <v>0.99</v>
      </c>
      <c r="G16">
        <f t="shared" si="0"/>
        <v>0</v>
      </c>
      <c r="H16" t="s">
        <v>491</v>
      </c>
      <c r="J16" t="s">
        <v>490</v>
      </c>
      <c r="K16">
        <f t="shared" si="1"/>
        <v>1</v>
      </c>
      <c r="L16">
        <f t="shared" si="2"/>
        <v>1</v>
      </c>
    </row>
    <row r="17" spans="1:12" x14ac:dyDescent="0.25">
      <c r="A17">
        <v>7</v>
      </c>
      <c r="B17" s="4" t="s">
        <v>250</v>
      </c>
      <c r="C17" s="2"/>
      <c r="D17" s="12" t="s">
        <v>481</v>
      </c>
      <c r="E17" s="12" t="s">
        <v>481</v>
      </c>
      <c r="F17" s="22">
        <v>0.99</v>
      </c>
      <c r="G17">
        <f t="shared" si="0"/>
        <v>0</v>
      </c>
      <c r="H17" t="s">
        <v>491</v>
      </c>
      <c r="J17" t="s">
        <v>490</v>
      </c>
      <c r="K17">
        <f t="shared" si="1"/>
        <v>1</v>
      </c>
      <c r="L17">
        <f t="shared" si="2"/>
        <v>1</v>
      </c>
    </row>
    <row r="18" spans="1:12" x14ac:dyDescent="0.25">
      <c r="A18">
        <v>9</v>
      </c>
      <c r="B18" s="10" t="s">
        <v>255</v>
      </c>
      <c r="C18" s="2"/>
      <c r="D18" s="12" t="s">
        <v>481</v>
      </c>
      <c r="E18" s="12" t="s">
        <v>479</v>
      </c>
      <c r="F18" s="22">
        <v>0.99</v>
      </c>
      <c r="G18">
        <f t="shared" si="0"/>
        <v>1</v>
      </c>
      <c r="H18" t="s">
        <v>491</v>
      </c>
      <c r="I18" t="s">
        <v>238</v>
      </c>
      <c r="J18" t="s">
        <v>255</v>
      </c>
      <c r="K18">
        <f t="shared" si="1"/>
        <v>1</v>
      </c>
      <c r="L18">
        <f t="shared" si="2"/>
        <v>1</v>
      </c>
    </row>
    <row r="19" spans="1:12" ht="30" x14ac:dyDescent="0.25">
      <c r="A19">
        <v>9</v>
      </c>
      <c r="B19" s="14" t="s">
        <v>131</v>
      </c>
      <c r="C19" s="2"/>
      <c r="D19" s="12" t="s">
        <v>481</v>
      </c>
      <c r="E19" s="12" t="s">
        <v>481</v>
      </c>
      <c r="F19" s="22">
        <v>0.99</v>
      </c>
      <c r="G19">
        <f t="shared" si="0"/>
        <v>0</v>
      </c>
      <c r="H19" t="s">
        <v>491</v>
      </c>
      <c r="I19" s="2" t="s">
        <v>495</v>
      </c>
      <c r="J19" t="s">
        <v>490</v>
      </c>
      <c r="K19">
        <f t="shared" si="1"/>
        <v>1</v>
      </c>
      <c r="L19">
        <f t="shared" si="2"/>
        <v>1</v>
      </c>
    </row>
    <row r="20" spans="1:12" x14ac:dyDescent="0.25">
      <c r="A20">
        <v>9</v>
      </c>
      <c r="B20" s="14" t="s">
        <v>132</v>
      </c>
      <c r="C20" s="2"/>
      <c r="D20" s="12" t="s">
        <v>481</v>
      </c>
      <c r="E20" t="s">
        <v>496</v>
      </c>
      <c r="F20" s="22">
        <v>0.15</v>
      </c>
      <c r="G20">
        <f t="shared" si="0"/>
        <v>1</v>
      </c>
      <c r="H20" t="s">
        <v>491</v>
      </c>
      <c r="J20" t="s">
        <v>258</v>
      </c>
      <c r="K20">
        <f t="shared" si="1"/>
        <v>1</v>
      </c>
      <c r="L20">
        <f t="shared" si="2"/>
        <v>1</v>
      </c>
    </row>
    <row r="21" spans="1:12" ht="30" x14ac:dyDescent="0.25">
      <c r="A21">
        <v>9</v>
      </c>
      <c r="B21" s="14" t="s">
        <v>177</v>
      </c>
      <c r="C21" s="2"/>
      <c r="D21" s="12" t="s">
        <v>481</v>
      </c>
      <c r="E21" s="12" t="s">
        <v>482</v>
      </c>
      <c r="F21" s="22">
        <v>0.99</v>
      </c>
      <c r="G21">
        <f t="shared" si="0"/>
        <v>1</v>
      </c>
      <c r="H21" t="s">
        <v>491</v>
      </c>
      <c r="I21" s="2" t="s">
        <v>497</v>
      </c>
      <c r="J21" t="s">
        <v>466</v>
      </c>
      <c r="K21">
        <f t="shared" si="1"/>
        <v>1</v>
      </c>
      <c r="L21">
        <f t="shared" si="2"/>
        <v>1</v>
      </c>
    </row>
    <row r="22" spans="1:12" ht="45" x14ac:dyDescent="0.25">
      <c r="A22">
        <v>22</v>
      </c>
      <c r="B22" t="s">
        <v>56</v>
      </c>
      <c r="C22" s="2" t="s">
        <v>55</v>
      </c>
      <c r="D22" s="12" t="s">
        <v>481</v>
      </c>
      <c r="E22" s="12" t="s">
        <v>481</v>
      </c>
      <c r="F22" s="22">
        <v>0.95</v>
      </c>
      <c r="G22">
        <f>IF((AND(D22=E22, F22&gt;=0.3)),0,1)</f>
        <v>0</v>
      </c>
      <c r="H22" t="s">
        <v>491</v>
      </c>
      <c r="I22" t="s">
        <v>576</v>
      </c>
      <c r="K22">
        <f>IF(H22=I22,0,1)</f>
        <v>1</v>
      </c>
      <c r="L22">
        <f>IF(AND(K22=0, G22=0),0,1)</f>
        <v>1</v>
      </c>
    </row>
    <row r="23" spans="1:12" x14ac:dyDescent="0.25">
      <c r="A23">
        <v>22</v>
      </c>
      <c r="B23" t="s">
        <v>356</v>
      </c>
      <c r="C23" s="2"/>
      <c r="D23" s="12" t="s">
        <v>481</v>
      </c>
      <c r="E23" s="12" t="s">
        <v>481</v>
      </c>
      <c r="F23" s="22">
        <v>0.99</v>
      </c>
      <c r="G23">
        <f t="shared" ref="G23:G32" si="3">IF((AND(D23=E23, F23&gt;=0.3)),0,1)</f>
        <v>0</v>
      </c>
      <c r="H23" t="s">
        <v>491</v>
      </c>
      <c r="I23" t="s">
        <v>576</v>
      </c>
      <c r="K23">
        <f t="shared" ref="K23:K32" si="4">IF(H23=I23,0,1)</f>
        <v>1</v>
      </c>
      <c r="L23">
        <f t="shared" ref="L23:L32" si="5">IF(AND(K23=0, G23=0),0,1)</f>
        <v>1</v>
      </c>
    </row>
    <row r="24" spans="1:12" x14ac:dyDescent="0.25">
      <c r="A24">
        <v>22</v>
      </c>
      <c r="B24" t="s">
        <v>357</v>
      </c>
      <c r="C24" s="2"/>
      <c r="D24" s="12" t="s">
        <v>481</v>
      </c>
      <c r="E24" s="12" t="s">
        <v>481</v>
      </c>
      <c r="F24" s="22">
        <v>0.99</v>
      </c>
      <c r="G24">
        <f t="shared" si="3"/>
        <v>0</v>
      </c>
      <c r="H24" t="s">
        <v>491</v>
      </c>
      <c r="I24" t="s">
        <v>576</v>
      </c>
      <c r="J24" t="s">
        <v>242</v>
      </c>
      <c r="K24">
        <f t="shared" si="4"/>
        <v>1</v>
      </c>
      <c r="L24">
        <f t="shared" si="5"/>
        <v>1</v>
      </c>
    </row>
    <row r="25" spans="1:12" x14ac:dyDescent="0.25">
      <c r="A25">
        <v>22</v>
      </c>
      <c r="B25" t="s">
        <v>358</v>
      </c>
      <c r="C25" s="2"/>
      <c r="D25" s="12" t="s">
        <v>481</v>
      </c>
      <c r="E25" s="12" t="s">
        <v>481</v>
      </c>
      <c r="F25" s="22">
        <v>0.99</v>
      </c>
      <c r="G25">
        <f t="shared" si="3"/>
        <v>0</v>
      </c>
      <c r="H25" t="s">
        <v>491</v>
      </c>
      <c r="I25" t="s">
        <v>576</v>
      </c>
      <c r="J25" t="s">
        <v>243</v>
      </c>
      <c r="K25">
        <f t="shared" si="4"/>
        <v>1</v>
      </c>
      <c r="L25">
        <f t="shared" si="5"/>
        <v>1</v>
      </c>
    </row>
    <row r="26" spans="1:12" x14ac:dyDescent="0.25">
      <c r="A26">
        <v>22</v>
      </c>
      <c r="B26" t="s">
        <v>359</v>
      </c>
      <c r="C26" s="2"/>
      <c r="D26" s="12" t="s">
        <v>481</v>
      </c>
      <c r="E26" s="12" t="s">
        <v>479</v>
      </c>
      <c r="F26" s="22">
        <v>0.89</v>
      </c>
      <c r="G26">
        <f t="shared" si="3"/>
        <v>1</v>
      </c>
      <c r="H26" t="s">
        <v>491</v>
      </c>
      <c r="I26" t="s">
        <v>576</v>
      </c>
      <c r="K26">
        <f t="shared" si="4"/>
        <v>1</v>
      </c>
      <c r="L26">
        <f t="shared" si="5"/>
        <v>1</v>
      </c>
    </row>
    <row r="27" spans="1:12" ht="30" x14ac:dyDescent="0.25">
      <c r="A27">
        <v>22</v>
      </c>
      <c r="B27" t="s">
        <v>360</v>
      </c>
      <c r="C27" s="2"/>
      <c r="D27" s="12" t="s">
        <v>481</v>
      </c>
      <c r="E27" s="12" t="s">
        <v>481</v>
      </c>
      <c r="F27" s="22">
        <v>0.99</v>
      </c>
      <c r="G27">
        <f t="shared" si="3"/>
        <v>0</v>
      </c>
      <c r="H27" t="s">
        <v>491</v>
      </c>
      <c r="I27" t="s">
        <v>576</v>
      </c>
      <c r="J27" s="2" t="s">
        <v>436</v>
      </c>
      <c r="K27">
        <f t="shared" si="4"/>
        <v>1</v>
      </c>
      <c r="L27">
        <f t="shared" si="5"/>
        <v>1</v>
      </c>
    </row>
    <row r="28" spans="1:12" x14ac:dyDescent="0.25">
      <c r="A28">
        <v>22</v>
      </c>
      <c r="B28" t="s">
        <v>361</v>
      </c>
      <c r="C28" s="2"/>
      <c r="D28" s="12" t="s">
        <v>481</v>
      </c>
      <c r="E28" s="12" t="s">
        <v>481</v>
      </c>
      <c r="F28" s="22">
        <v>0.99</v>
      </c>
      <c r="G28">
        <f t="shared" si="3"/>
        <v>0</v>
      </c>
      <c r="H28" t="s">
        <v>491</v>
      </c>
      <c r="I28" t="s">
        <v>576</v>
      </c>
      <c r="J28" t="s">
        <v>242</v>
      </c>
      <c r="K28">
        <f t="shared" si="4"/>
        <v>1</v>
      </c>
      <c r="L28">
        <f t="shared" si="5"/>
        <v>1</v>
      </c>
    </row>
    <row r="29" spans="1:12" x14ac:dyDescent="0.25">
      <c r="A29">
        <v>22</v>
      </c>
      <c r="B29" t="s">
        <v>362</v>
      </c>
      <c r="C29" s="2"/>
      <c r="D29" s="12" t="s">
        <v>481</v>
      </c>
      <c r="E29" s="12" t="s">
        <v>481</v>
      </c>
      <c r="F29" s="22">
        <v>0.99</v>
      </c>
      <c r="G29">
        <f t="shared" si="3"/>
        <v>0</v>
      </c>
      <c r="H29" t="s">
        <v>491</v>
      </c>
      <c r="I29" t="s">
        <v>576</v>
      </c>
      <c r="J29" t="s">
        <v>410</v>
      </c>
      <c r="K29">
        <f t="shared" si="4"/>
        <v>1</v>
      </c>
      <c r="L29">
        <f t="shared" si="5"/>
        <v>1</v>
      </c>
    </row>
    <row r="30" spans="1:12" x14ac:dyDescent="0.25">
      <c r="A30">
        <v>22</v>
      </c>
      <c r="B30" t="s">
        <v>363</v>
      </c>
      <c r="C30" s="2"/>
      <c r="D30" s="12" t="s">
        <v>481</v>
      </c>
      <c r="E30" s="12" t="s">
        <v>479</v>
      </c>
      <c r="F30" s="22">
        <v>0.7</v>
      </c>
      <c r="G30">
        <f t="shared" si="3"/>
        <v>1</v>
      </c>
      <c r="H30" t="s">
        <v>491</v>
      </c>
      <c r="I30" t="s">
        <v>576</v>
      </c>
      <c r="J30" t="s">
        <v>435</v>
      </c>
      <c r="K30">
        <f t="shared" si="4"/>
        <v>1</v>
      </c>
      <c r="L30">
        <f t="shared" si="5"/>
        <v>1</v>
      </c>
    </row>
    <row r="31" spans="1:12" x14ac:dyDescent="0.25">
      <c r="A31">
        <v>22</v>
      </c>
      <c r="B31" t="s">
        <v>364</v>
      </c>
      <c r="C31" s="2"/>
      <c r="D31" s="12" t="s">
        <v>481</v>
      </c>
      <c r="E31" s="12" t="s">
        <v>577</v>
      </c>
      <c r="F31" s="22">
        <v>1</v>
      </c>
      <c r="G31">
        <f t="shared" si="3"/>
        <v>1</v>
      </c>
      <c r="H31" t="s">
        <v>491</v>
      </c>
      <c r="I31" t="s">
        <v>576</v>
      </c>
      <c r="J31" t="s">
        <v>414</v>
      </c>
      <c r="K31">
        <f t="shared" si="4"/>
        <v>1</v>
      </c>
      <c r="L31">
        <f t="shared" si="5"/>
        <v>1</v>
      </c>
    </row>
    <row r="32" spans="1:12" x14ac:dyDescent="0.25">
      <c r="A32">
        <v>22</v>
      </c>
      <c r="B32" t="s">
        <v>365</v>
      </c>
      <c r="C32" s="2"/>
      <c r="D32" s="12" t="s">
        <v>481</v>
      </c>
      <c r="E32" s="12" t="s">
        <v>481</v>
      </c>
      <c r="F32" s="22">
        <v>0.152628178174852</v>
      </c>
      <c r="G32">
        <f t="shared" si="3"/>
        <v>1</v>
      </c>
      <c r="H32" t="s">
        <v>491</v>
      </c>
      <c r="I32" t="s">
        <v>576</v>
      </c>
      <c r="K32">
        <f t="shared" si="4"/>
        <v>1</v>
      </c>
      <c r="L32">
        <f t="shared" si="5"/>
        <v>1</v>
      </c>
    </row>
    <row r="33" spans="1:12" ht="45" x14ac:dyDescent="0.25">
      <c r="A33">
        <v>20</v>
      </c>
      <c r="B33" t="s">
        <v>50</v>
      </c>
      <c r="C33" s="2" t="s">
        <v>49</v>
      </c>
      <c r="D33" s="12" t="s">
        <v>481</v>
      </c>
      <c r="E33" s="12" t="s">
        <v>482</v>
      </c>
      <c r="F33" s="22">
        <v>0.99</v>
      </c>
      <c r="G33">
        <f>IF((AND(D33=E33, F33&gt;=0.3)),0,1)</f>
        <v>1</v>
      </c>
      <c r="H33" t="s">
        <v>491</v>
      </c>
      <c r="I33" s="2" t="s">
        <v>578</v>
      </c>
      <c r="J33" t="s">
        <v>413</v>
      </c>
      <c r="K33">
        <f>IF(H33=I33,0,1)</f>
        <v>1</v>
      </c>
      <c r="L33">
        <f>IF(AND(K33=0, G33=0),0,1)</f>
        <v>1</v>
      </c>
    </row>
    <row r="34" spans="1:12" x14ac:dyDescent="0.25">
      <c r="A34">
        <v>20</v>
      </c>
      <c r="B34" t="s">
        <v>336</v>
      </c>
      <c r="C34" s="2"/>
      <c r="D34" s="12" t="s">
        <v>481</v>
      </c>
      <c r="E34" s="12" t="s">
        <v>481</v>
      </c>
      <c r="F34" s="22">
        <v>0.99</v>
      </c>
      <c r="G34">
        <f>IF((AND(D34=E34, F34&gt;=0.3)),0,1)</f>
        <v>0</v>
      </c>
      <c r="H34" t="s">
        <v>491</v>
      </c>
      <c r="I34" t="s">
        <v>576</v>
      </c>
      <c r="J34" t="s">
        <v>242</v>
      </c>
      <c r="K34">
        <f>IF(H34=I34,0,1)</f>
        <v>1</v>
      </c>
      <c r="L34">
        <f>IF(AND(K34=0, G34=0),0,1)</f>
        <v>1</v>
      </c>
    </row>
    <row r="35" spans="1:12" x14ac:dyDescent="0.25">
      <c r="A35">
        <v>20</v>
      </c>
      <c r="B35" t="s">
        <v>337</v>
      </c>
      <c r="C35" s="2"/>
      <c r="D35" s="12" t="s">
        <v>481</v>
      </c>
      <c r="E35" s="12" t="s">
        <v>481</v>
      </c>
      <c r="F35" s="22">
        <v>1</v>
      </c>
      <c r="G35">
        <f>IF((AND(D35=E35, F35&gt;=0.3)),0,1)</f>
        <v>0</v>
      </c>
      <c r="H35" t="s">
        <v>491</v>
      </c>
      <c r="I35" t="s">
        <v>576</v>
      </c>
      <c r="J35" t="s">
        <v>428</v>
      </c>
      <c r="K35">
        <f>IF(H35=I35,0,1)</f>
        <v>1</v>
      </c>
      <c r="L35">
        <f>IF(AND(K35=0, G35=0),0,1)</f>
        <v>1</v>
      </c>
    </row>
    <row r="36" spans="1:12" x14ac:dyDescent="0.25">
      <c r="A36">
        <v>20</v>
      </c>
      <c r="B36" t="s">
        <v>338</v>
      </c>
      <c r="C36" s="2"/>
      <c r="D36" s="12" t="s">
        <v>481</v>
      </c>
      <c r="E36" s="12" t="s">
        <v>496</v>
      </c>
      <c r="F36" s="22">
        <v>0.15</v>
      </c>
      <c r="G36">
        <f>IF((AND(D36=E36, F36&gt;=0.3)),0,1)</f>
        <v>1</v>
      </c>
      <c r="H36" t="s">
        <v>491</v>
      </c>
      <c r="I36" t="s">
        <v>576</v>
      </c>
      <c r="K36">
        <f>IF(H36=I36,0,1)</f>
        <v>1</v>
      </c>
      <c r="L36">
        <f>IF(AND(K36=0, G36=0),0,1)</f>
        <v>1</v>
      </c>
    </row>
    <row r="37" spans="1:12" x14ac:dyDescent="0.25">
      <c r="A37">
        <v>20</v>
      </c>
      <c r="B37" t="s">
        <v>339</v>
      </c>
      <c r="C37" s="2"/>
      <c r="D37" s="12" t="s">
        <v>481</v>
      </c>
      <c r="E37" s="12" t="s">
        <v>481</v>
      </c>
      <c r="F37" s="22">
        <v>0.85</v>
      </c>
      <c r="G37">
        <f>IF((AND(D37=E37, F37&gt;=0.3)),0,1)</f>
        <v>0</v>
      </c>
      <c r="H37" t="s">
        <v>491</v>
      </c>
      <c r="I37" t="s">
        <v>576</v>
      </c>
      <c r="K37">
        <f>IF(H37=I37,0,1)</f>
        <v>1</v>
      </c>
      <c r="L37">
        <f>IF(AND(K37=0, G37=0),0,1)</f>
        <v>1</v>
      </c>
    </row>
    <row r="38" spans="1:12" ht="30" x14ac:dyDescent="0.25">
      <c r="A38">
        <v>20</v>
      </c>
      <c r="B38" t="s">
        <v>340</v>
      </c>
      <c r="C38" s="2"/>
      <c r="D38" s="12" t="s">
        <v>481</v>
      </c>
      <c r="E38" s="12" t="s">
        <v>481</v>
      </c>
      <c r="F38" s="22">
        <v>0.99</v>
      </c>
      <c r="G38">
        <f>IF((AND(D38=E38, F38&gt;=0.3)),0,1)</f>
        <v>0</v>
      </c>
      <c r="H38" t="s">
        <v>491</v>
      </c>
      <c r="I38" t="s">
        <v>576</v>
      </c>
      <c r="J38" s="2" t="s">
        <v>433</v>
      </c>
      <c r="K38">
        <f>IF(H38=I38,0,1)</f>
        <v>1</v>
      </c>
      <c r="L38">
        <f>IF(AND(K38=0, G38=0),0,1)</f>
        <v>1</v>
      </c>
    </row>
    <row r="39" spans="1:12" x14ac:dyDescent="0.25">
      <c r="A39">
        <v>20</v>
      </c>
      <c r="B39" t="s">
        <v>341</v>
      </c>
      <c r="C39" s="2"/>
      <c r="D39" s="12" t="s">
        <v>481</v>
      </c>
      <c r="E39" s="12" t="s">
        <v>481</v>
      </c>
      <c r="F39" s="22">
        <v>0.99</v>
      </c>
      <c r="G39">
        <f>IF((AND(D39=E39, F39&gt;=0.3)),0,1)</f>
        <v>0</v>
      </c>
      <c r="H39" t="s">
        <v>491</v>
      </c>
      <c r="I39" t="s">
        <v>576</v>
      </c>
      <c r="K39">
        <f>IF(H39=I39,0,1)</f>
        <v>1</v>
      </c>
      <c r="L39">
        <f>IF(AND(K39=0, G39=0),0,1)</f>
        <v>1</v>
      </c>
    </row>
    <row r="40" spans="1:12" ht="30" x14ac:dyDescent="0.25">
      <c r="A40">
        <v>20</v>
      </c>
      <c r="B40" t="s">
        <v>342</v>
      </c>
      <c r="C40" s="2"/>
      <c r="D40" s="12" t="s">
        <v>481</v>
      </c>
      <c r="E40" s="12" t="s">
        <v>481</v>
      </c>
      <c r="F40" s="22">
        <v>0.99</v>
      </c>
      <c r="G40">
        <f>IF((AND(D40=E40, F40&gt;=0.3)),0,1)</f>
        <v>0</v>
      </c>
      <c r="H40" t="s">
        <v>491</v>
      </c>
      <c r="I40" s="2" t="s">
        <v>579</v>
      </c>
      <c r="J40" t="s">
        <v>430</v>
      </c>
      <c r="K40">
        <f>IF(H40=I40,0,1)</f>
        <v>1</v>
      </c>
      <c r="L40">
        <f>IF(AND(K40=0, G40=0),0,1)</f>
        <v>1</v>
      </c>
    </row>
    <row r="41" spans="1:12" x14ac:dyDescent="0.25">
      <c r="A41">
        <v>20</v>
      </c>
      <c r="B41" t="s">
        <v>343</v>
      </c>
      <c r="C41" s="2"/>
      <c r="D41" s="12" t="s">
        <v>481</v>
      </c>
      <c r="E41" s="12" t="s">
        <v>481</v>
      </c>
      <c r="F41" s="22">
        <v>0.99</v>
      </c>
      <c r="G41">
        <f>IF((AND(D41=E41, F41&gt;=0.3)),0,1)</f>
        <v>0</v>
      </c>
      <c r="H41" t="s">
        <v>491</v>
      </c>
      <c r="I41" t="s">
        <v>160</v>
      </c>
      <c r="J41" t="s">
        <v>429</v>
      </c>
      <c r="K41">
        <f>IF(H41=I41,0,1)</f>
        <v>1</v>
      </c>
      <c r="L41">
        <f>IF(AND(K41=0, G41=0),0,1)</f>
        <v>1</v>
      </c>
    </row>
    <row r="42" spans="1:12" x14ac:dyDescent="0.25">
      <c r="A42">
        <v>20</v>
      </c>
      <c r="B42" t="s">
        <v>344</v>
      </c>
      <c r="C42" s="2"/>
      <c r="D42" s="12" t="s">
        <v>481</v>
      </c>
      <c r="E42" s="12" t="s">
        <v>481</v>
      </c>
      <c r="F42" s="22">
        <v>0.99</v>
      </c>
      <c r="G42">
        <f>IF((AND(D42=E42, F42&gt;=0.3)),0,1)</f>
        <v>0</v>
      </c>
      <c r="H42" t="s">
        <v>491</v>
      </c>
      <c r="K42">
        <f>IF(H42=I42,0,1)</f>
        <v>1</v>
      </c>
      <c r="L42">
        <f>IF(AND(K42=0, G42=0),0,1)</f>
        <v>1</v>
      </c>
    </row>
    <row r="43" spans="1:12" x14ac:dyDescent="0.25">
      <c r="A43">
        <v>20</v>
      </c>
      <c r="B43" t="s">
        <v>345</v>
      </c>
      <c r="C43" s="2"/>
      <c r="D43" s="12" t="s">
        <v>481</v>
      </c>
      <c r="E43" s="12" t="s">
        <v>481</v>
      </c>
      <c r="F43" s="22">
        <v>0.99</v>
      </c>
      <c r="G43">
        <f>IF((AND(D43=E43, F43&gt;=0.3)),0,1)</f>
        <v>0</v>
      </c>
      <c r="H43" t="s">
        <v>491</v>
      </c>
      <c r="K43">
        <f>IF(H43=I43,0,1)</f>
        <v>1</v>
      </c>
      <c r="L43">
        <f>IF(AND(K43=0, G43=0),0,1)</f>
        <v>1</v>
      </c>
    </row>
    <row r="44" spans="1:12" ht="45" x14ac:dyDescent="0.25">
      <c r="A44">
        <v>8</v>
      </c>
      <c r="B44" t="s">
        <v>18</v>
      </c>
      <c r="C44" s="2" t="s">
        <v>17</v>
      </c>
      <c r="D44" s="12" t="s">
        <v>482</v>
      </c>
      <c r="E44" s="12" t="s">
        <v>482</v>
      </c>
      <c r="F44" s="22">
        <v>0.99</v>
      </c>
      <c r="G44">
        <f>IF((AND(D44=E44, F44&gt;=0.3)),0,1)</f>
        <v>0</v>
      </c>
      <c r="H44" t="s">
        <v>245</v>
      </c>
      <c r="I44" s="2" t="s">
        <v>498</v>
      </c>
      <c r="J44" s="2" t="s">
        <v>297</v>
      </c>
      <c r="K44">
        <f>IF(H44=I44,0,1)</f>
        <v>1</v>
      </c>
      <c r="L44">
        <f>IF(AND(K44=0, G44=0),0,1)</f>
        <v>1</v>
      </c>
    </row>
    <row r="45" spans="1:12" ht="30" x14ac:dyDescent="0.25">
      <c r="A45">
        <v>8</v>
      </c>
      <c r="B45" t="s">
        <v>216</v>
      </c>
      <c r="C45" s="2"/>
      <c r="D45" s="12" t="s">
        <v>482</v>
      </c>
      <c r="E45" s="12" t="s">
        <v>482</v>
      </c>
      <c r="F45" s="22">
        <v>0.99</v>
      </c>
      <c r="G45">
        <f>IF((AND(D45=E45, F45&gt;=0.3)),0,1)</f>
        <v>0</v>
      </c>
      <c r="H45" t="s">
        <v>245</v>
      </c>
      <c r="I45" s="2" t="s">
        <v>499</v>
      </c>
      <c r="J45" t="s">
        <v>241</v>
      </c>
      <c r="K45">
        <f>IF(H45=I45,0,1)</f>
        <v>1</v>
      </c>
      <c r="L45">
        <f>IF(AND(K45=0, G45=0),0,1)</f>
        <v>1</v>
      </c>
    </row>
    <row r="46" spans="1:12" ht="30" x14ac:dyDescent="0.25">
      <c r="A46">
        <v>8</v>
      </c>
      <c r="B46" t="s">
        <v>247</v>
      </c>
      <c r="C46" s="2"/>
      <c r="D46" s="12" t="s">
        <v>482</v>
      </c>
      <c r="E46" s="12" t="s">
        <v>482</v>
      </c>
      <c r="F46" s="22">
        <v>0.99</v>
      </c>
      <c r="G46">
        <f>IF((AND(D46=E46, F46&gt;=0.3)),0,1)</f>
        <v>0</v>
      </c>
      <c r="H46" t="s">
        <v>245</v>
      </c>
      <c r="I46" s="2" t="s">
        <v>500</v>
      </c>
      <c r="J46" s="2" t="s">
        <v>299</v>
      </c>
      <c r="K46">
        <f>IF(H46=I46,0,1)</f>
        <v>1</v>
      </c>
      <c r="L46">
        <f>IF(AND(K46=0, G46=0),0,1)</f>
        <v>1</v>
      </c>
    </row>
    <row r="47" spans="1:12" ht="45" x14ac:dyDescent="0.25">
      <c r="A47">
        <v>8</v>
      </c>
      <c r="B47" s="14" t="s">
        <v>248</v>
      </c>
      <c r="C47" s="2"/>
      <c r="D47" s="12" t="s">
        <v>482</v>
      </c>
      <c r="E47" s="12" t="s">
        <v>482</v>
      </c>
      <c r="F47" s="22">
        <v>0.99</v>
      </c>
      <c r="G47">
        <f>IF((AND(D47=E47, F47&gt;=0.3)),0,1)</f>
        <v>0</v>
      </c>
      <c r="H47" t="s">
        <v>245</v>
      </c>
      <c r="I47" s="2" t="s">
        <v>501</v>
      </c>
      <c r="J47" t="s">
        <v>249</v>
      </c>
      <c r="K47">
        <f>IF(H47=I47,0,1)</f>
        <v>1</v>
      </c>
      <c r="L47">
        <f>IF(AND(K47=0, G47=0),0,1)</f>
        <v>1</v>
      </c>
    </row>
    <row r="48" spans="1:12" ht="30" x14ac:dyDescent="0.25">
      <c r="A48">
        <v>8</v>
      </c>
      <c r="B48" t="s">
        <v>219</v>
      </c>
      <c r="C48" s="2"/>
      <c r="D48" s="12" t="s">
        <v>482</v>
      </c>
      <c r="E48" s="12" t="s">
        <v>482</v>
      </c>
      <c r="F48" s="22">
        <v>0.99</v>
      </c>
      <c r="G48">
        <f>IF((AND(D48=E48, F48&gt;=0.3)),0,1)</f>
        <v>0</v>
      </c>
      <c r="H48" t="s">
        <v>245</v>
      </c>
      <c r="I48" s="2" t="s">
        <v>502</v>
      </c>
      <c r="J48" s="2" t="s">
        <v>300</v>
      </c>
      <c r="K48">
        <f>IF(H48=I48,0,1)</f>
        <v>1</v>
      </c>
      <c r="L48">
        <f>IF(AND(K48=0, G48=0),0,1)</f>
        <v>1</v>
      </c>
    </row>
    <row r="49" spans="1:120" ht="45" x14ac:dyDescent="0.25">
      <c r="A49">
        <v>9</v>
      </c>
      <c r="B49" t="s">
        <v>251</v>
      </c>
      <c r="C49" s="2" t="s">
        <v>20</v>
      </c>
      <c r="D49" s="12" t="s">
        <v>482</v>
      </c>
      <c r="E49" s="12" t="s">
        <v>481</v>
      </c>
      <c r="F49" s="22">
        <v>0.91</v>
      </c>
      <c r="G49">
        <f>IF((AND(D49=E49, F49&gt;=0.3)),0,1)</f>
        <v>1</v>
      </c>
      <c r="H49" t="s">
        <v>245</v>
      </c>
      <c r="I49" s="2" t="s">
        <v>503</v>
      </c>
      <c r="J49" s="2" t="s">
        <v>301</v>
      </c>
      <c r="K49">
        <f>IF(H49=I49,0,1)</f>
        <v>1</v>
      </c>
      <c r="L49">
        <f>IF(AND(K49=0, G49=0),0,1)</f>
        <v>1</v>
      </c>
    </row>
    <row r="50" spans="1:120" ht="30" x14ac:dyDescent="0.25">
      <c r="A50">
        <v>9</v>
      </c>
      <c r="B50" s="14" t="s">
        <v>252</v>
      </c>
      <c r="C50" s="2"/>
      <c r="D50" s="12" t="s">
        <v>482</v>
      </c>
      <c r="E50" s="12" t="s">
        <v>481</v>
      </c>
      <c r="F50" s="22">
        <v>0.95</v>
      </c>
      <c r="G50">
        <f>IF((AND(D50=E50, F50&gt;=0.3)),0,1)</f>
        <v>1</v>
      </c>
      <c r="H50" t="s">
        <v>245</v>
      </c>
      <c r="I50" s="2" t="s">
        <v>504</v>
      </c>
      <c r="J50" s="2" t="s">
        <v>302</v>
      </c>
      <c r="K50">
        <f>IF(H50=I50,0,1)</f>
        <v>1</v>
      </c>
      <c r="L50">
        <f>IF(AND(K50=0, G50=0),0,1)</f>
        <v>1</v>
      </c>
    </row>
    <row r="51" spans="1:120" ht="30" x14ac:dyDescent="0.25">
      <c r="A51">
        <v>9</v>
      </c>
      <c r="B51" s="14" t="s">
        <v>253</v>
      </c>
      <c r="C51" s="2"/>
      <c r="D51" s="12" t="s">
        <v>482</v>
      </c>
      <c r="E51" s="12" t="s">
        <v>481</v>
      </c>
      <c r="F51" s="22">
        <v>0.99</v>
      </c>
      <c r="G51">
        <f>IF((AND(D51=E51, F51&gt;=0.3)),0,1)</f>
        <v>1</v>
      </c>
      <c r="H51" t="s">
        <v>245</v>
      </c>
      <c r="I51" s="2" t="s">
        <v>505</v>
      </c>
      <c r="K51">
        <f>IF(H51=I51,0,1)</f>
        <v>1</v>
      </c>
      <c r="L51">
        <f>IF(AND(K51=0, G51=0),0,1)</f>
        <v>1</v>
      </c>
    </row>
    <row r="52" spans="1:120" ht="30" x14ac:dyDescent="0.25">
      <c r="A52">
        <v>9</v>
      </c>
      <c r="B52" s="10" t="s">
        <v>254</v>
      </c>
      <c r="C52" s="2"/>
      <c r="D52" s="12" t="s">
        <v>482</v>
      </c>
      <c r="E52" s="12" t="s">
        <v>481</v>
      </c>
      <c r="F52" s="22">
        <v>0.99</v>
      </c>
      <c r="G52">
        <f>IF((AND(D52=E52, F52&gt;=0.3)),0,1)</f>
        <v>1</v>
      </c>
      <c r="H52" t="s">
        <v>245</v>
      </c>
      <c r="I52" s="2" t="s">
        <v>506</v>
      </c>
      <c r="J52" s="2" t="s">
        <v>303</v>
      </c>
      <c r="K52">
        <f>IF(H52=I52,0,1)</f>
        <v>1</v>
      </c>
      <c r="L52">
        <f>IF(AND(K52=0, G52=0),0,1)</f>
        <v>1</v>
      </c>
    </row>
    <row r="53" spans="1:120" ht="30" x14ac:dyDescent="0.25">
      <c r="A53">
        <v>9</v>
      </c>
      <c r="B53" s="10" t="s">
        <v>246</v>
      </c>
      <c r="C53" s="2"/>
      <c r="D53" s="12" t="s">
        <v>482</v>
      </c>
      <c r="E53" s="12" t="s">
        <v>482</v>
      </c>
      <c r="F53" s="22">
        <v>1</v>
      </c>
      <c r="G53">
        <f>IF((AND(D53=E53, F53&gt;=0.3)),0,1)</f>
        <v>0</v>
      </c>
      <c r="H53" t="s">
        <v>245</v>
      </c>
      <c r="I53" s="2" t="s">
        <v>504</v>
      </c>
      <c r="J53" t="s">
        <v>257</v>
      </c>
      <c r="K53">
        <f>IF(H53=I53,0,1)</f>
        <v>1</v>
      </c>
      <c r="L53">
        <f>IF(AND(K53=0, G53=0),0,1)</f>
        <v>1</v>
      </c>
    </row>
    <row r="54" spans="1:120" ht="45" x14ac:dyDescent="0.25">
      <c r="A54">
        <v>9</v>
      </c>
      <c r="B54" s="10" t="s">
        <v>261</v>
      </c>
      <c r="C54" s="2"/>
      <c r="D54" s="12" t="s">
        <v>482</v>
      </c>
      <c r="E54" s="12" t="s">
        <v>482</v>
      </c>
      <c r="F54" s="22">
        <v>0.99</v>
      </c>
      <c r="G54">
        <f>IF((AND(D54=E54, F54&gt;=0.3)),0,1)</f>
        <v>0</v>
      </c>
      <c r="H54" t="s">
        <v>245</v>
      </c>
      <c r="I54" s="2" t="s">
        <v>507</v>
      </c>
      <c r="J54" s="2" t="s">
        <v>304</v>
      </c>
      <c r="K54">
        <f>IF(H54=I54,0,1)</f>
        <v>1</v>
      </c>
      <c r="L54">
        <f>IF(AND(K54=0, G54=0),0,1)</f>
        <v>1</v>
      </c>
    </row>
    <row r="55" spans="1:120" ht="90" x14ac:dyDescent="0.25">
      <c r="A55">
        <v>19</v>
      </c>
      <c r="B55" t="s">
        <v>326</v>
      </c>
      <c r="C55" s="2"/>
      <c r="D55" s="12" t="s">
        <v>482</v>
      </c>
      <c r="E55" s="12" t="s">
        <v>482</v>
      </c>
      <c r="F55" s="22">
        <v>1</v>
      </c>
      <c r="G55">
        <f>IF((AND(D55=E55, F55&gt;=0.3)),0,1)</f>
        <v>0</v>
      </c>
      <c r="H55" t="s">
        <v>245</v>
      </c>
      <c r="I55" s="2" t="s">
        <v>580</v>
      </c>
      <c r="J55" s="2" t="s">
        <v>451</v>
      </c>
      <c r="K55">
        <f>IF(H55=I55,0,1)</f>
        <v>1</v>
      </c>
      <c r="L55">
        <f>IF(AND(K55=0, G55=0),0,1)</f>
        <v>1</v>
      </c>
      <c r="CV55" t="s">
        <v>406</v>
      </c>
      <c r="CX55" t="s">
        <v>157</v>
      </c>
      <c r="CY55" t="s">
        <v>162</v>
      </c>
      <c r="CZ55" t="s">
        <v>256</v>
      </c>
      <c r="DA55" t="s">
        <v>157</v>
      </c>
      <c r="DB55" t="s">
        <v>158</v>
      </c>
      <c r="DC55" t="s">
        <v>156</v>
      </c>
      <c r="DD55" t="s">
        <v>227</v>
      </c>
      <c r="DF55" t="s">
        <v>157</v>
      </c>
      <c r="DG55" t="s">
        <v>159</v>
      </c>
      <c r="DH55" t="s">
        <v>156</v>
      </c>
      <c r="DI55" t="s">
        <v>245</v>
      </c>
      <c r="DK55" t="s">
        <v>157</v>
      </c>
      <c r="DL55" t="s">
        <v>163</v>
      </c>
      <c r="DM55" t="s">
        <v>259</v>
      </c>
      <c r="DN55" t="s">
        <v>157</v>
      </c>
      <c r="DO55" t="s">
        <v>5</v>
      </c>
      <c r="DP55" t="s">
        <v>407</v>
      </c>
    </row>
    <row r="56" spans="1:120" ht="75" x14ac:dyDescent="0.25">
      <c r="A56">
        <v>19</v>
      </c>
      <c r="B56" t="s">
        <v>327</v>
      </c>
      <c r="C56" s="2"/>
      <c r="D56" s="12" t="s">
        <v>482</v>
      </c>
      <c r="E56" s="12" t="s">
        <v>482</v>
      </c>
      <c r="F56" s="22">
        <v>0.99</v>
      </c>
      <c r="G56">
        <f>IF((AND(D56=E56, F56&gt;=0.3)),0,1)</f>
        <v>0</v>
      </c>
      <c r="H56" t="s">
        <v>245</v>
      </c>
      <c r="I56" s="2" t="s">
        <v>581</v>
      </c>
      <c r="J56" s="2" t="s">
        <v>448</v>
      </c>
      <c r="K56">
        <f>IF(H56=I56,0,1)</f>
        <v>1</v>
      </c>
      <c r="L56">
        <f>IF(AND(K56=0, G56=0),0,1)</f>
        <v>1</v>
      </c>
    </row>
    <row r="57" spans="1:120" ht="30" x14ac:dyDescent="0.25">
      <c r="A57">
        <v>19</v>
      </c>
      <c r="B57" t="s">
        <v>328</v>
      </c>
      <c r="C57" s="2"/>
      <c r="D57" s="12" t="s">
        <v>482</v>
      </c>
      <c r="E57" s="12" t="s">
        <v>482</v>
      </c>
      <c r="F57" s="22">
        <v>1</v>
      </c>
      <c r="G57">
        <f>IF((AND(D57=E57, F57&gt;=0.3)),0,1)</f>
        <v>0</v>
      </c>
      <c r="H57" t="s">
        <v>245</v>
      </c>
      <c r="I57" s="2" t="s">
        <v>582</v>
      </c>
      <c r="J57" t="s">
        <v>408</v>
      </c>
      <c r="K57">
        <f>IF(H57=I57,0,1)</f>
        <v>1</v>
      </c>
      <c r="L57">
        <f>IF(AND(K57=0, G57=0),0,1)</f>
        <v>1</v>
      </c>
    </row>
    <row r="58" spans="1:120" ht="30" x14ac:dyDescent="0.25">
      <c r="A58">
        <v>19</v>
      </c>
      <c r="B58" t="s">
        <v>329</v>
      </c>
      <c r="C58" s="2"/>
      <c r="D58" s="12" t="s">
        <v>482</v>
      </c>
      <c r="E58" s="12" t="s">
        <v>482</v>
      </c>
      <c r="F58" s="22">
        <v>1</v>
      </c>
      <c r="G58">
        <f>IF((AND(D58=E58, F58&gt;=0.3)),0,1)</f>
        <v>0</v>
      </c>
      <c r="H58" t="s">
        <v>245</v>
      </c>
      <c r="I58" s="2" t="s">
        <v>583</v>
      </c>
      <c r="J58" t="s">
        <v>432</v>
      </c>
      <c r="K58">
        <f>IF(H58=I58,0,1)</f>
        <v>1</v>
      </c>
      <c r="L58">
        <f>IF(AND(K58=0, G58=0),0,1)</f>
        <v>1</v>
      </c>
    </row>
    <row r="59" spans="1:120" ht="60" x14ac:dyDescent="0.25">
      <c r="A59">
        <v>19</v>
      </c>
      <c r="B59" s="14" t="s">
        <v>330</v>
      </c>
      <c r="C59" s="2"/>
      <c r="D59" s="12" t="s">
        <v>482</v>
      </c>
      <c r="E59" s="12" t="s">
        <v>482</v>
      </c>
      <c r="F59" s="22">
        <v>0.98</v>
      </c>
      <c r="G59">
        <f>IF((AND(D59=E59, F59&gt;=0.3)),0,1)</f>
        <v>0</v>
      </c>
      <c r="H59" t="s">
        <v>245</v>
      </c>
      <c r="I59" s="2" t="s">
        <v>584</v>
      </c>
      <c r="J59" s="2" t="s">
        <v>450</v>
      </c>
      <c r="K59">
        <f>IF(H59=I59,0,1)</f>
        <v>1</v>
      </c>
      <c r="L59">
        <f>IF(AND(K59=0, G59=0),0,1)</f>
        <v>1</v>
      </c>
    </row>
    <row r="60" spans="1:120" ht="30" x14ac:dyDescent="0.25">
      <c r="A60">
        <v>19</v>
      </c>
      <c r="B60" s="14" t="s">
        <v>331</v>
      </c>
      <c r="C60" s="2"/>
      <c r="D60" s="12" t="s">
        <v>482</v>
      </c>
      <c r="E60" s="12" t="s">
        <v>481</v>
      </c>
      <c r="F60" s="22">
        <v>0.98</v>
      </c>
      <c r="G60">
        <f>IF((AND(D60=E60, F60&gt;=0.3)),0,1)</f>
        <v>1</v>
      </c>
      <c r="H60" t="s">
        <v>245</v>
      </c>
      <c r="I60" s="2" t="s">
        <v>585</v>
      </c>
      <c r="J60" t="s">
        <v>409</v>
      </c>
      <c r="K60">
        <f>IF(H60=I60,0,1)</f>
        <v>1</v>
      </c>
      <c r="L60">
        <f>IF(AND(K60=0, G60=0),0,1)</f>
        <v>1</v>
      </c>
    </row>
    <row r="61" spans="1:120" ht="45" x14ac:dyDescent="0.25">
      <c r="A61">
        <v>19</v>
      </c>
      <c r="B61" s="14" t="s">
        <v>332</v>
      </c>
      <c r="C61" s="2"/>
      <c r="D61" s="12" t="s">
        <v>482</v>
      </c>
      <c r="E61" s="12" t="s">
        <v>482</v>
      </c>
      <c r="F61" s="22">
        <v>0.99</v>
      </c>
      <c r="G61">
        <f>IF((AND(D61=E61, F61&gt;=0.3)),0,1)</f>
        <v>0</v>
      </c>
      <c r="H61" t="s">
        <v>245</v>
      </c>
      <c r="I61" s="2" t="s">
        <v>586</v>
      </c>
      <c r="J61" s="2" t="s">
        <v>431</v>
      </c>
      <c r="K61">
        <f>IF(H61=I61,0,1)</f>
        <v>1</v>
      </c>
      <c r="L61">
        <f>IF(AND(K61=0, G61=0),0,1)</f>
        <v>1</v>
      </c>
    </row>
    <row r="62" spans="1:120" ht="45" x14ac:dyDescent="0.25">
      <c r="A62">
        <v>19</v>
      </c>
      <c r="B62" s="23" t="s">
        <v>333</v>
      </c>
      <c r="C62" s="2"/>
      <c r="D62" s="12" t="s">
        <v>482</v>
      </c>
      <c r="E62" s="12" t="s">
        <v>482</v>
      </c>
      <c r="F62" s="22">
        <v>1</v>
      </c>
      <c r="G62">
        <f>IF((AND(D62=E62, F62&gt;=0.3)),0,1)</f>
        <v>0</v>
      </c>
      <c r="H62" t="s">
        <v>245</v>
      </c>
      <c r="I62" s="2" t="s">
        <v>587</v>
      </c>
      <c r="J62" s="2" t="s">
        <v>434</v>
      </c>
      <c r="K62">
        <f>IF(H62=I62,0,1)</f>
        <v>1</v>
      </c>
      <c r="L62">
        <f>IF(AND(K62=0, G62=0),0,1)</f>
        <v>1</v>
      </c>
    </row>
    <row r="63" spans="1:120" ht="30" x14ac:dyDescent="0.25">
      <c r="A63">
        <v>19</v>
      </c>
      <c r="B63" t="s">
        <v>334</v>
      </c>
      <c r="C63" s="2"/>
      <c r="D63" s="12" t="s">
        <v>482</v>
      </c>
      <c r="E63" s="12" t="s">
        <v>482</v>
      </c>
      <c r="F63" s="22">
        <v>0.99</v>
      </c>
      <c r="G63">
        <f>IF((AND(D63=E63, F63&gt;=0.3)),0,1)</f>
        <v>0</v>
      </c>
      <c r="H63" t="s">
        <v>245</v>
      </c>
      <c r="I63" s="2" t="s">
        <v>588</v>
      </c>
      <c r="J63" t="s">
        <v>411</v>
      </c>
      <c r="K63">
        <f>IF(H63=I63,0,1)</f>
        <v>1</v>
      </c>
      <c r="L63">
        <f>IF(AND(K63=0, G63=0),0,1)</f>
        <v>1</v>
      </c>
    </row>
    <row r="64" spans="1:120" x14ac:dyDescent="0.25">
      <c r="A64">
        <v>19</v>
      </c>
      <c r="B64" s="14" t="s">
        <v>335</v>
      </c>
      <c r="C64" s="2"/>
      <c r="D64" s="12" t="s">
        <v>482</v>
      </c>
      <c r="E64" s="12" t="s">
        <v>482</v>
      </c>
      <c r="F64" s="22">
        <v>0.99</v>
      </c>
      <c r="G64">
        <f>IF((AND(D64=E64, F64&gt;=0.3)),0,1)</f>
        <v>0</v>
      </c>
      <c r="H64" t="s">
        <v>245</v>
      </c>
      <c r="I64" t="s">
        <v>576</v>
      </c>
      <c r="J64" t="s">
        <v>412</v>
      </c>
      <c r="K64">
        <f>IF(H64=I64,0,1)</f>
        <v>1</v>
      </c>
      <c r="L64">
        <f>IF(AND(K64=0, G64=0),0,1)</f>
        <v>1</v>
      </c>
    </row>
    <row r="65" spans="1:12" ht="45" x14ac:dyDescent="0.25">
      <c r="A65">
        <v>21</v>
      </c>
      <c r="B65" s="14" t="s">
        <v>52</v>
      </c>
      <c r="C65" s="2" t="s">
        <v>53</v>
      </c>
      <c r="D65" s="12" t="s">
        <v>482</v>
      </c>
      <c r="E65" s="12" t="s">
        <v>482</v>
      </c>
      <c r="F65" s="22">
        <v>1</v>
      </c>
      <c r="G65">
        <f>IF((AND(D65=E65, F65&gt;=0.3)),0,1)</f>
        <v>0</v>
      </c>
      <c r="H65" t="s">
        <v>245</v>
      </c>
      <c r="I65" s="2" t="s">
        <v>589</v>
      </c>
      <c r="J65" s="2" t="s">
        <v>424</v>
      </c>
      <c r="K65">
        <f>IF(H65=I65,0,1)</f>
        <v>1</v>
      </c>
      <c r="L65">
        <f>IF(AND(K65=0, G65=0),0,1)</f>
        <v>1</v>
      </c>
    </row>
    <row r="66" spans="1:12" ht="75" x14ac:dyDescent="0.25">
      <c r="A66">
        <v>21</v>
      </c>
      <c r="B66" t="s">
        <v>346</v>
      </c>
      <c r="C66" s="2"/>
      <c r="D66" s="12" t="s">
        <v>482</v>
      </c>
      <c r="E66" s="12" t="s">
        <v>482</v>
      </c>
      <c r="F66" s="22">
        <v>1</v>
      </c>
      <c r="G66">
        <f>IF((AND(D66=E66, F66&gt;=0.3)),0,1)</f>
        <v>0</v>
      </c>
      <c r="H66" t="s">
        <v>245</v>
      </c>
      <c r="I66" s="2" t="s">
        <v>580</v>
      </c>
      <c r="J66" s="2" t="s">
        <v>437</v>
      </c>
      <c r="K66">
        <f>IF(H66=I66,0,1)</f>
        <v>1</v>
      </c>
      <c r="L66">
        <f>IF(AND(K66=0, G66=0),0,1)</f>
        <v>1</v>
      </c>
    </row>
    <row r="67" spans="1:12" ht="75" x14ac:dyDescent="0.25">
      <c r="A67">
        <v>21</v>
      </c>
      <c r="B67" t="s">
        <v>347</v>
      </c>
      <c r="C67" s="2"/>
      <c r="D67" s="12" t="s">
        <v>482</v>
      </c>
      <c r="E67" s="12" t="s">
        <v>482</v>
      </c>
      <c r="F67" s="22">
        <v>0.99</v>
      </c>
      <c r="G67">
        <f>IF((AND(D67=E67, F67&gt;=0.3)),0,1)</f>
        <v>0</v>
      </c>
      <c r="H67" t="s">
        <v>245</v>
      </c>
      <c r="I67" s="2" t="s">
        <v>581</v>
      </c>
      <c r="J67" s="2" t="s">
        <v>440</v>
      </c>
      <c r="K67">
        <f>IF(H67=I67,0,1)</f>
        <v>1</v>
      </c>
      <c r="L67">
        <f>IF(AND(K67=0, G67=0),0,1)</f>
        <v>1</v>
      </c>
    </row>
    <row r="68" spans="1:12" ht="30" x14ac:dyDescent="0.25">
      <c r="A68">
        <v>21</v>
      </c>
      <c r="B68" t="s">
        <v>348</v>
      </c>
      <c r="C68" s="2"/>
      <c r="D68" s="12" t="s">
        <v>482</v>
      </c>
      <c r="E68" s="12" t="s">
        <v>482</v>
      </c>
      <c r="F68" s="22">
        <v>1</v>
      </c>
      <c r="G68">
        <f>IF((AND(D68=E68, F68&gt;=0.3)),0,1)</f>
        <v>0</v>
      </c>
      <c r="H68" t="s">
        <v>245</v>
      </c>
      <c r="I68" s="2" t="s">
        <v>582</v>
      </c>
      <c r="J68" s="2" t="s">
        <v>425</v>
      </c>
      <c r="K68">
        <f>IF(H68=I68,0,1)</f>
        <v>1</v>
      </c>
      <c r="L68">
        <f>IF(AND(K68=0, G68=0),0,1)</f>
        <v>1</v>
      </c>
    </row>
    <row r="69" spans="1:12" ht="54.75" customHeight="1" x14ac:dyDescent="0.25">
      <c r="A69">
        <v>21</v>
      </c>
      <c r="B69" t="s">
        <v>349</v>
      </c>
      <c r="C69" s="2"/>
      <c r="D69" s="12" t="s">
        <v>482</v>
      </c>
      <c r="E69" s="12" t="s">
        <v>482</v>
      </c>
      <c r="F69" s="22">
        <v>1</v>
      </c>
      <c r="G69">
        <f>IF((AND(D69=E69, F69&gt;=0.3)),0,1)</f>
        <v>0</v>
      </c>
      <c r="H69" t="s">
        <v>245</v>
      </c>
      <c r="I69" s="2" t="s">
        <v>583</v>
      </c>
      <c r="K69">
        <f>IF(H69=I69,0,1)</f>
        <v>1</v>
      </c>
      <c r="L69">
        <f>IF(AND(K69=0, G69=0),0,1)</f>
        <v>1</v>
      </c>
    </row>
    <row r="70" spans="1:12" ht="60" x14ac:dyDescent="0.25">
      <c r="A70">
        <v>21</v>
      </c>
      <c r="B70" t="s">
        <v>350</v>
      </c>
      <c r="C70" s="2"/>
      <c r="D70" s="12" t="s">
        <v>482</v>
      </c>
      <c r="E70" s="12" t="s">
        <v>482</v>
      </c>
      <c r="F70" s="22">
        <v>0.99</v>
      </c>
      <c r="G70">
        <f>IF((AND(D70=E70, F70&gt;=0.3)),0,1)</f>
        <v>0</v>
      </c>
      <c r="H70" t="s">
        <v>245</v>
      </c>
      <c r="I70" s="2" t="s">
        <v>576</v>
      </c>
      <c r="J70" s="2" t="s">
        <v>441</v>
      </c>
      <c r="K70">
        <f>IF(H70=I70,0,1)</f>
        <v>1</v>
      </c>
      <c r="L70">
        <f>IF(AND(K70=0, G70=0),0,1)</f>
        <v>1</v>
      </c>
    </row>
    <row r="71" spans="1:12" x14ac:dyDescent="0.25">
      <c r="A71">
        <v>21</v>
      </c>
      <c r="B71" t="s">
        <v>351</v>
      </c>
      <c r="C71" s="2"/>
      <c r="D71" s="12" t="s">
        <v>482</v>
      </c>
      <c r="E71" s="12" t="s">
        <v>481</v>
      </c>
      <c r="F71" s="22">
        <v>0.99</v>
      </c>
      <c r="G71">
        <f>IF((AND(D71=E71, F71&gt;=0.3)),0,1)</f>
        <v>1</v>
      </c>
      <c r="H71" t="s">
        <v>245</v>
      </c>
      <c r="I71" s="2" t="s">
        <v>576</v>
      </c>
      <c r="K71">
        <f>IF(H71=I71,0,1)</f>
        <v>1</v>
      </c>
      <c r="L71">
        <f>IF(AND(K71=0, G71=0),0,1)</f>
        <v>1</v>
      </c>
    </row>
    <row r="72" spans="1:12" ht="45" x14ac:dyDescent="0.25">
      <c r="A72">
        <v>21</v>
      </c>
      <c r="B72" t="s">
        <v>352</v>
      </c>
      <c r="C72" s="2"/>
      <c r="D72" s="12" t="s">
        <v>482</v>
      </c>
      <c r="E72" s="12" t="s">
        <v>481</v>
      </c>
      <c r="F72" s="22">
        <v>0.73</v>
      </c>
      <c r="G72">
        <f>IF((AND(D72=E72, F72&gt;=0.3)),0,1)</f>
        <v>1</v>
      </c>
      <c r="H72" t="s">
        <v>245</v>
      </c>
      <c r="I72" s="2" t="s">
        <v>586</v>
      </c>
      <c r="J72" s="2" t="s">
        <v>426</v>
      </c>
      <c r="K72">
        <f>IF(H72=I72,0,1)</f>
        <v>1</v>
      </c>
      <c r="L72">
        <f>IF(AND(K72=0, G72=0),0,1)</f>
        <v>1</v>
      </c>
    </row>
    <row r="73" spans="1:12" ht="45" x14ac:dyDescent="0.25">
      <c r="A73">
        <v>21</v>
      </c>
      <c r="B73" t="s">
        <v>353</v>
      </c>
      <c r="C73" s="2"/>
      <c r="D73" s="12" t="s">
        <v>482</v>
      </c>
      <c r="E73" s="12" t="s">
        <v>482</v>
      </c>
      <c r="F73" s="22">
        <v>1</v>
      </c>
      <c r="G73">
        <f>IF((AND(D73=E73, F73&gt;=0.3)),0,1)</f>
        <v>0</v>
      </c>
      <c r="H73" t="s">
        <v>245</v>
      </c>
      <c r="I73" s="2" t="s">
        <v>590</v>
      </c>
      <c r="J73" s="2" t="s">
        <v>434</v>
      </c>
      <c r="K73">
        <f>IF(H73=I73,0,1)</f>
        <v>1</v>
      </c>
      <c r="L73">
        <f>IF(AND(K73=0, G73=0),0,1)</f>
        <v>1</v>
      </c>
    </row>
    <row r="74" spans="1:12" ht="30" x14ac:dyDescent="0.25">
      <c r="A74">
        <v>21</v>
      </c>
      <c r="B74" t="s">
        <v>354</v>
      </c>
      <c r="C74" s="2"/>
      <c r="D74" s="12" t="s">
        <v>482</v>
      </c>
      <c r="E74" s="12" t="s">
        <v>482</v>
      </c>
      <c r="F74" s="22">
        <v>0.99</v>
      </c>
      <c r="G74">
        <f>IF((AND(D74=E74, F74&gt;=0.3)),0,1)</f>
        <v>0</v>
      </c>
      <c r="H74" t="s">
        <v>245</v>
      </c>
      <c r="I74" s="2" t="s">
        <v>588</v>
      </c>
      <c r="J74" s="2" t="s">
        <v>427</v>
      </c>
      <c r="K74">
        <f>IF(H74=I74,0,1)</f>
        <v>1</v>
      </c>
      <c r="L74">
        <f>IF(AND(K74=0, G74=0),0,1)</f>
        <v>1</v>
      </c>
    </row>
    <row r="75" spans="1:12" ht="30" x14ac:dyDescent="0.25">
      <c r="A75">
        <v>21</v>
      </c>
      <c r="B75" t="s">
        <v>355</v>
      </c>
      <c r="C75" s="2"/>
      <c r="D75" s="12" t="s">
        <v>482</v>
      </c>
      <c r="E75" s="12" t="s">
        <v>482</v>
      </c>
      <c r="F75" s="22">
        <v>0.99</v>
      </c>
      <c r="G75">
        <f>IF((AND(D75=E75, F75&gt;=0.3)),0,1)</f>
        <v>0</v>
      </c>
      <c r="H75" t="s">
        <v>245</v>
      </c>
      <c r="I75" s="2" t="s">
        <v>591</v>
      </c>
      <c r="J75" t="s">
        <v>412</v>
      </c>
      <c r="K75">
        <f>IF(H75=I75,0,1)</f>
        <v>1</v>
      </c>
      <c r="L75">
        <f>IF(AND(K75=0, G75=0),0,1)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4AC1-BA40-42F2-AB51-C12409A44BD4}">
  <dimension ref="A3:K12"/>
  <sheetViews>
    <sheetView zoomScale="70" zoomScaleNormal="70" workbookViewId="0">
      <selection activeCell="H25" sqref="H25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6.85546875" customWidth="1"/>
    <col min="4" max="4" width="11.28515625" bestFit="1" customWidth="1"/>
    <col min="7" max="7" width="28.140625" bestFit="1" customWidth="1"/>
    <col min="8" max="8" width="16.28515625" bestFit="1" customWidth="1"/>
    <col min="9" max="9" width="5.85546875" customWidth="1"/>
    <col min="10" max="10" width="11.28515625" bestFit="1" customWidth="1"/>
  </cols>
  <sheetData>
    <row r="3" spans="1:11" x14ac:dyDescent="0.25">
      <c r="A3" s="16" t="s">
        <v>528</v>
      </c>
      <c r="B3" s="16" t="s">
        <v>527</v>
      </c>
      <c r="G3" s="16" t="s">
        <v>528</v>
      </c>
      <c r="H3" s="16" t="s">
        <v>527</v>
      </c>
    </row>
    <row r="4" spans="1:11" x14ac:dyDescent="0.25">
      <c r="A4" s="16" t="s">
        <v>525</v>
      </c>
      <c r="B4">
        <v>0</v>
      </c>
      <c r="C4">
        <v>1</v>
      </c>
      <c r="D4" t="s">
        <v>526</v>
      </c>
      <c r="G4" s="16" t="s">
        <v>525</v>
      </c>
      <c r="H4">
        <v>0</v>
      </c>
      <c r="I4">
        <v>1</v>
      </c>
      <c r="J4" t="s">
        <v>526</v>
      </c>
    </row>
    <row r="5" spans="1:11" x14ac:dyDescent="0.25">
      <c r="A5" s="11" t="s">
        <v>482</v>
      </c>
      <c r="B5" s="17">
        <v>25</v>
      </c>
      <c r="C5" s="17">
        <v>7</v>
      </c>
      <c r="D5" s="17">
        <v>32</v>
      </c>
      <c r="E5">
        <f>B5*100/D5</f>
        <v>78.125</v>
      </c>
      <c r="G5" s="11" t="s">
        <v>479</v>
      </c>
      <c r="H5" s="17"/>
      <c r="I5" s="17">
        <v>4</v>
      </c>
      <c r="J5" s="17">
        <v>4</v>
      </c>
      <c r="K5">
        <f>H5*100/J5</f>
        <v>0</v>
      </c>
    </row>
    <row r="6" spans="1:11" x14ac:dyDescent="0.25">
      <c r="A6" s="11" t="s">
        <v>481</v>
      </c>
      <c r="B6" s="17">
        <v>31</v>
      </c>
      <c r="C6" s="17">
        <v>11</v>
      </c>
      <c r="D6" s="17">
        <v>42</v>
      </c>
      <c r="E6">
        <f>B6*100/D6</f>
        <v>73.80952380952381</v>
      </c>
      <c r="G6" s="11" t="s">
        <v>577</v>
      </c>
      <c r="H6" s="17"/>
      <c r="I6" s="17">
        <v>1</v>
      </c>
      <c r="J6" s="17">
        <v>1</v>
      </c>
      <c r="K6">
        <f>H6*100/J6</f>
        <v>0</v>
      </c>
    </row>
    <row r="7" spans="1:11" x14ac:dyDescent="0.25">
      <c r="A7" s="11" t="s">
        <v>526</v>
      </c>
      <c r="B7" s="17">
        <v>56</v>
      </c>
      <c r="C7" s="17">
        <v>18</v>
      </c>
      <c r="D7" s="17">
        <v>74</v>
      </c>
      <c r="E7">
        <f>AVERAGE(E$5:E$6)</f>
        <v>75.967261904761898</v>
      </c>
      <c r="G7" s="11" t="s">
        <v>482</v>
      </c>
      <c r="H7" s="17">
        <v>25</v>
      </c>
      <c r="I7" s="17">
        <v>2</v>
      </c>
      <c r="J7" s="17">
        <v>27</v>
      </c>
      <c r="K7">
        <f>H7*100/J7</f>
        <v>92.592592592592595</v>
      </c>
    </row>
    <row r="8" spans="1:11" x14ac:dyDescent="0.25">
      <c r="G8" s="11" t="s">
        <v>481</v>
      </c>
      <c r="H8" s="17">
        <v>31</v>
      </c>
      <c r="I8" s="17">
        <v>8</v>
      </c>
      <c r="J8" s="17">
        <v>39</v>
      </c>
      <c r="K8">
        <f>H8*100/J8</f>
        <v>79.487179487179489</v>
      </c>
    </row>
    <row r="9" spans="1:11" x14ac:dyDescent="0.25">
      <c r="G9" s="11" t="s">
        <v>496</v>
      </c>
      <c r="H9" s="17"/>
      <c r="I9" s="17">
        <v>2</v>
      </c>
      <c r="J9" s="17">
        <v>2</v>
      </c>
      <c r="K9">
        <f>H9*100/J9</f>
        <v>0</v>
      </c>
    </row>
    <row r="10" spans="1:11" x14ac:dyDescent="0.25">
      <c r="G10" s="11" t="s">
        <v>494</v>
      </c>
      <c r="H10" s="17"/>
      <c r="I10" s="17">
        <v>1</v>
      </c>
      <c r="J10" s="17">
        <v>1</v>
      </c>
      <c r="K10">
        <f>H10*100/J10</f>
        <v>0</v>
      </c>
    </row>
    <row r="11" spans="1:11" x14ac:dyDescent="0.25">
      <c r="G11" s="11" t="s">
        <v>526</v>
      </c>
      <c r="H11" s="17">
        <v>56</v>
      </c>
      <c r="I11" s="17">
        <v>18</v>
      </c>
      <c r="J11" s="17">
        <v>74</v>
      </c>
      <c r="K11">
        <f>AVERAGE(K5:K10)</f>
        <v>28.679962013295349</v>
      </c>
    </row>
    <row r="12" spans="1:11" x14ac:dyDescent="0.25">
      <c r="A12" s="18">
        <f>2*(E7*K11)/(E7+K11)</f>
        <v>41.639674787525465</v>
      </c>
      <c r="B12" s="18" t="s">
        <v>529</v>
      </c>
    </row>
  </sheetData>
  <conditionalFormatting sqref="E5:E7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2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6BB4-5554-49EA-835C-721C7CC1E9A9}">
  <dimension ref="A1:L185"/>
  <sheetViews>
    <sheetView tabSelected="1" topLeftCell="B1" zoomScale="70" zoomScaleNormal="70" workbookViewId="0">
      <selection activeCell="C43" sqref="C43"/>
    </sheetView>
  </sheetViews>
  <sheetFormatPr defaultRowHeight="15" x14ac:dyDescent="0.25"/>
  <cols>
    <col min="2" max="2" width="34.42578125" customWidth="1"/>
    <col min="3" max="3" width="45.7109375" customWidth="1"/>
    <col min="4" max="4" width="24.28515625" customWidth="1"/>
  </cols>
  <sheetData>
    <row r="1" spans="1:12" x14ac:dyDescent="0.25">
      <c r="A1" s="1" t="s">
        <v>0</v>
      </c>
      <c r="B1" s="1" t="s">
        <v>1</v>
      </c>
      <c r="C1" s="3" t="s">
        <v>12</v>
      </c>
      <c r="D1" s="5" t="s">
        <v>2</v>
      </c>
      <c r="E1" s="1" t="s">
        <v>3</v>
      </c>
      <c r="F1">
        <v>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471</v>
      </c>
    </row>
    <row r="2" spans="1:12" ht="30" x14ac:dyDescent="0.25">
      <c r="A2">
        <v>2</v>
      </c>
      <c r="B2" t="s">
        <v>59</v>
      </c>
      <c r="C2" s="2" t="s">
        <v>58</v>
      </c>
      <c r="D2" s="12" t="s">
        <v>478</v>
      </c>
      <c r="E2" s="12" t="s">
        <v>478</v>
      </c>
      <c r="F2">
        <v>1</v>
      </c>
      <c r="G2">
        <f t="shared" ref="G2:G54" si="0">IF((AND(D2=E2, F2&gt;=0.3)),0,1)</f>
        <v>0</v>
      </c>
      <c r="K2">
        <f t="shared" ref="K2:K12" si="1">IF(H2=I2,0,1)</f>
        <v>0</v>
      </c>
      <c r="L2">
        <f t="shared" ref="L2:L12" si="2">IF(AND(K2=0, G2=0),0,1)</f>
        <v>0</v>
      </c>
    </row>
    <row r="3" spans="1:12" x14ac:dyDescent="0.25">
      <c r="A3">
        <v>2</v>
      </c>
      <c r="B3" t="s">
        <v>87</v>
      </c>
      <c r="C3" s="2"/>
      <c r="D3" s="12" t="s">
        <v>478</v>
      </c>
      <c r="E3" s="12" t="s">
        <v>478</v>
      </c>
      <c r="F3">
        <v>1</v>
      </c>
      <c r="G3">
        <f t="shared" si="0"/>
        <v>0</v>
      </c>
      <c r="K3">
        <f t="shared" si="1"/>
        <v>0</v>
      </c>
      <c r="L3">
        <f t="shared" si="2"/>
        <v>0</v>
      </c>
    </row>
    <row r="4" spans="1:12" x14ac:dyDescent="0.25">
      <c r="A4">
        <v>2</v>
      </c>
      <c r="B4" t="s">
        <v>88</v>
      </c>
      <c r="C4" s="2"/>
      <c r="D4" s="12" t="s">
        <v>478</v>
      </c>
      <c r="E4" s="12" t="s">
        <v>478</v>
      </c>
      <c r="F4">
        <v>1</v>
      </c>
      <c r="G4">
        <f t="shared" si="0"/>
        <v>0</v>
      </c>
      <c r="K4">
        <f t="shared" si="1"/>
        <v>0</v>
      </c>
      <c r="L4">
        <f t="shared" si="2"/>
        <v>0</v>
      </c>
    </row>
    <row r="5" spans="1:12" x14ac:dyDescent="0.25">
      <c r="A5">
        <v>2</v>
      </c>
      <c r="B5" t="s">
        <v>89</v>
      </c>
      <c r="C5" s="2"/>
      <c r="D5" s="12" t="s">
        <v>478</v>
      </c>
      <c r="E5" s="12" t="s">
        <v>478</v>
      </c>
      <c r="F5">
        <v>1</v>
      </c>
      <c r="G5">
        <f t="shared" si="0"/>
        <v>0</v>
      </c>
      <c r="K5">
        <f t="shared" si="1"/>
        <v>0</v>
      </c>
      <c r="L5">
        <f t="shared" si="2"/>
        <v>0</v>
      </c>
    </row>
    <row r="6" spans="1:12" x14ac:dyDescent="0.25">
      <c r="A6">
        <v>2</v>
      </c>
      <c r="B6" t="s">
        <v>90</v>
      </c>
      <c r="C6" s="2"/>
      <c r="D6" s="12" t="s">
        <v>478</v>
      </c>
      <c r="E6" s="12" t="s">
        <v>478</v>
      </c>
      <c r="F6">
        <v>1</v>
      </c>
      <c r="G6">
        <f t="shared" si="0"/>
        <v>0</v>
      </c>
      <c r="K6">
        <f t="shared" si="1"/>
        <v>0</v>
      </c>
      <c r="L6">
        <f t="shared" si="2"/>
        <v>0</v>
      </c>
    </row>
    <row r="7" spans="1:12" x14ac:dyDescent="0.25">
      <c r="A7">
        <v>2</v>
      </c>
      <c r="B7" t="s">
        <v>91</v>
      </c>
      <c r="C7" s="2"/>
      <c r="D7" s="12" t="s">
        <v>478</v>
      </c>
      <c r="E7" s="12" t="s">
        <v>478</v>
      </c>
      <c r="F7">
        <v>1</v>
      </c>
      <c r="G7">
        <f t="shared" si="0"/>
        <v>0</v>
      </c>
      <c r="K7">
        <f t="shared" si="1"/>
        <v>0</v>
      </c>
      <c r="L7">
        <f t="shared" si="2"/>
        <v>0</v>
      </c>
    </row>
    <row r="8" spans="1:12" x14ac:dyDescent="0.25">
      <c r="A8">
        <v>2</v>
      </c>
      <c r="B8" t="s">
        <v>92</v>
      </c>
      <c r="C8" s="2"/>
      <c r="D8" s="12" t="s">
        <v>478</v>
      </c>
      <c r="E8" s="12" t="s">
        <v>478</v>
      </c>
      <c r="F8">
        <v>1</v>
      </c>
      <c r="G8">
        <f t="shared" si="0"/>
        <v>0</v>
      </c>
      <c r="K8">
        <f t="shared" si="1"/>
        <v>0</v>
      </c>
      <c r="L8">
        <f t="shared" si="2"/>
        <v>0</v>
      </c>
    </row>
    <row r="9" spans="1:12" x14ac:dyDescent="0.25">
      <c r="A9">
        <v>2</v>
      </c>
      <c r="B9" t="s">
        <v>174</v>
      </c>
      <c r="C9" s="2"/>
      <c r="D9" s="12" t="s">
        <v>478</v>
      </c>
      <c r="E9" s="12" t="s">
        <v>478</v>
      </c>
      <c r="F9">
        <v>1</v>
      </c>
      <c r="G9">
        <f t="shared" si="0"/>
        <v>0</v>
      </c>
      <c r="I9" t="s">
        <v>164</v>
      </c>
      <c r="J9" t="s">
        <v>174</v>
      </c>
      <c r="K9">
        <f t="shared" si="1"/>
        <v>1</v>
      </c>
      <c r="L9">
        <f t="shared" si="2"/>
        <v>1</v>
      </c>
    </row>
    <row r="10" spans="1:12" x14ac:dyDescent="0.25">
      <c r="A10">
        <v>2</v>
      </c>
      <c r="B10" t="s">
        <v>93</v>
      </c>
      <c r="C10" s="2"/>
      <c r="D10" s="12" t="s">
        <v>478</v>
      </c>
      <c r="E10" s="12" t="s">
        <v>512</v>
      </c>
      <c r="F10">
        <v>1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2</v>
      </c>
      <c r="B11" t="s">
        <v>175</v>
      </c>
      <c r="C11" s="2"/>
      <c r="D11" s="12" t="s">
        <v>478</v>
      </c>
      <c r="E11" s="12" t="s">
        <v>478</v>
      </c>
      <c r="F11">
        <v>1</v>
      </c>
      <c r="G11">
        <f t="shared" si="0"/>
        <v>0</v>
      </c>
      <c r="I11" t="s">
        <v>165</v>
      </c>
      <c r="J11" t="s">
        <v>175</v>
      </c>
      <c r="K11">
        <f t="shared" si="1"/>
        <v>1</v>
      </c>
      <c r="L11">
        <f t="shared" si="2"/>
        <v>1</v>
      </c>
    </row>
    <row r="12" spans="1:12" x14ac:dyDescent="0.25">
      <c r="A12">
        <v>2</v>
      </c>
      <c r="B12" t="s">
        <v>94</v>
      </c>
      <c r="C12" s="2"/>
      <c r="D12" s="12" t="s">
        <v>478</v>
      </c>
      <c r="E12" s="12" t="s">
        <v>509</v>
      </c>
      <c r="F12">
        <v>1</v>
      </c>
      <c r="G12">
        <f t="shared" si="0"/>
        <v>1</v>
      </c>
      <c r="I12" t="s">
        <v>165</v>
      </c>
      <c r="J12" t="s">
        <v>94</v>
      </c>
      <c r="K12">
        <f t="shared" si="1"/>
        <v>1</v>
      </c>
      <c r="L12">
        <f t="shared" si="2"/>
        <v>1</v>
      </c>
    </row>
    <row r="13" spans="1:12" x14ac:dyDescent="0.25">
      <c r="A13">
        <v>3</v>
      </c>
      <c r="B13" s="12" t="s">
        <v>514</v>
      </c>
      <c r="C13" s="2"/>
      <c r="D13" s="12" t="s">
        <v>524</v>
      </c>
      <c r="E13" s="12" t="s">
        <v>524</v>
      </c>
      <c r="F13">
        <v>1</v>
      </c>
      <c r="G13">
        <f t="shared" si="0"/>
        <v>0</v>
      </c>
    </row>
    <row r="14" spans="1:12" x14ac:dyDescent="0.25">
      <c r="A14">
        <v>3</v>
      </c>
      <c r="B14" s="12" t="s">
        <v>523</v>
      </c>
      <c r="C14" s="2"/>
      <c r="D14" s="12" t="s">
        <v>524</v>
      </c>
      <c r="E14" s="12" t="s">
        <v>524</v>
      </c>
      <c r="F14">
        <v>1</v>
      </c>
      <c r="G14">
        <f t="shared" si="0"/>
        <v>0</v>
      </c>
    </row>
    <row r="15" spans="1:12" x14ac:dyDescent="0.25">
      <c r="A15">
        <v>3</v>
      </c>
      <c r="B15" s="12" t="s">
        <v>513</v>
      </c>
      <c r="C15" s="2"/>
      <c r="D15" s="12" t="s">
        <v>524</v>
      </c>
      <c r="E15" s="12" t="s">
        <v>524</v>
      </c>
      <c r="F15">
        <v>1</v>
      </c>
      <c r="G15">
        <f t="shared" si="0"/>
        <v>0</v>
      </c>
    </row>
    <row r="16" spans="1:12" x14ac:dyDescent="0.25">
      <c r="A16">
        <v>3</v>
      </c>
      <c r="B16" s="12" t="s">
        <v>515</v>
      </c>
      <c r="C16" s="2"/>
      <c r="D16" s="12" t="s">
        <v>524</v>
      </c>
      <c r="E16" s="12" t="s">
        <v>524</v>
      </c>
      <c r="F16">
        <v>1</v>
      </c>
      <c r="G16">
        <f t="shared" si="0"/>
        <v>0</v>
      </c>
    </row>
    <row r="17" spans="1:12" x14ac:dyDescent="0.25">
      <c r="A17">
        <v>3</v>
      </c>
      <c r="B17" s="12" t="s">
        <v>516</v>
      </c>
      <c r="C17" s="2"/>
      <c r="D17" s="12" t="s">
        <v>524</v>
      </c>
      <c r="E17" s="12" t="s">
        <v>524</v>
      </c>
      <c r="F17">
        <v>1</v>
      </c>
      <c r="G17">
        <f t="shared" si="0"/>
        <v>0</v>
      </c>
    </row>
    <row r="18" spans="1:12" x14ac:dyDescent="0.25">
      <c r="A18">
        <v>3</v>
      </c>
      <c r="B18" s="12" t="s">
        <v>517</v>
      </c>
      <c r="C18" s="2"/>
      <c r="D18" s="12" t="s">
        <v>524</v>
      </c>
      <c r="E18" s="12" t="s">
        <v>524</v>
      </c>
      <c r="F18">
        <v>1</v>
      </c>
      <c r="G18">
        <f t="shared" si="0"/>
        <v>0</v>
      </c>
    </row>
    <row r="19" spans="1:12" x14ac:dyDescent="0.25">
      <c r="A19">
        <v>3</v>
      </c>
      <c r="B19" s="12" t="s">
        <v>518</v>
      </c>
      <c r="C19" s="2"/>
      <c r="D19" s="12" t="s">
        <v>524</v>
      </c>
      <c r="E19" s="12" t="s">
        <v>524</v>
      </c>
      <c r="F19">
        <v>1</v>
      </c>
      <c r="G19">
        <f t="shared" si="0"/>
        <v>0</v>
      </c>
    </row>
    <row r="20" spans="1:12" x14ac:dyDescent="0.25">
      <c r="A20">
        <v>3</v>
      </c>
      <c r="B20" s="12" t="s">
        <v>519</v>
      </c>
      <c r="C20" s="2"/>
      <c r="D20" s="12" t="s">
        <v>524</v>
      </c>
      <c r="E20" s="12" t="s">
        <v>524</v>
      </c>
      <c r="F20">
        <v>1</v>
      </c>
      <c r="G20">
        <f t="shared" si="0"/>
        <v>0</v>
      </c>
    </row>
    <row r="21" spans="1:12" x14ac:dyDescent="0.25">
      <c r="A21">
        <v>3</v>
      </c>
      <c r="B21" s="12" t="s">
        <v>520</v>
      </c>
      <c r="C21" s="2"/>
      <c r="D21" s="12" t="s">
        <v>524</v>
      </c>
      <c r="E21" s="12" t="s">
        <v>524</v>
      </c>
      <c r="F21">
        <v>1</v>
      </c>
      <c r="G21">
        <f t="shared" si="0"/>
        <v>0</v>
      </c>
    </row>
    <row r="22" spans="1:12" x14ac:dyDescent="0.25">
      <c r="A22">
        <v>3</v>
      </c>
      <c r="B22" s="12" t="s">
        <v>521</v>
      </c>
      <c r="C22" s="2"/>
      <c r="D22" s="12" t="s">
        <v>524</v>
      </c>
      <c r="E22" s="12" t="s">
        <v>524</v>
      </c>
      <c r="F22">
        <v>1</v>
      </c>
      <c r="G22">
        <f t="shared" si="0"/>
        <v>0</v>
      </c>
    </row>
    <row r="23" spans="1:12" x14ac:dyDescent="0.25">
      <c r="A23">
        <v>3</v>
      </c>
      <c r="B23" s="12" t="s">
        <v>522</v>
      </c>
      <c r="C23" s="2"/>
      <c r="D23" s="12" t="s">
        <v>524</v>
      </c>
      <c r="E23" s="12" t="s">
        <v>524</v>
      </c>
      <c r="F23">
        <v>1</v>
      </c>
      <c r="G23">
        <f t="shared" si="0"/>
        <v>0</v>
      </c>
    </row>
    <row r="24" spans="1:12" ht="30" x14ac:dyDescent="0.25">
      <c r="A24">
        <v>4</v>
      </c>
      <c r="B24" t="s">
        <v>66</v>
      </c>
      <c r="C24" s="2" t="s">
        <v>65</v>
      </c>
      <c r="D24" s="12" t="s">
        <v>477</v>
      </c>
      <c r="E24" s="12" t="s">
        <v>477</v>
      </c>
      <c r="F24">
        <v>1</v>
      </c>
      <c r="G24">
        <f t="shared" si="0"/>
        <v>0</v>
      </c>
      <c r="K24">
        <f t="shared" ref="K24:K56" si="3">IF(H24=I24,0,1)</f>
        <v>0</v>
      </c>
      <c r="L24">
        <f t="shared" ref="L24:L56" si="4">IF(AND(K24=0, G24=0),0,1)</f>
        <v>0</v>
      </c>
    </row>
    <row r="25" spans="1:12" x14ac:dyDescent="0.25">
      <c r="A25">
        <v>4</v>
      </c>
      <c r="B25" t="s">
        <v>110</v>
      </c>
      <c r="C25" s="2"/>
      <c r="D25" s="12" t="s">
        <v>477</v>
      </c>
      <c r="E25" s="12" t="s">
        <v>477</v>
      </c>
      <c r="F25">
        <v>1</v>
      </c>
      <c r="G25">
        <f t="shared" si="0"/>
        <v>0</v>
      </c>
      <c r="K25">
        <f t="shared" si="3"/>
        <v>0</v>
      </c>
      <c r="L25">
        <f t="shared" si="4"/>
        <v>0</v>
      </c>
    </row>
    <row r="26" spans="1:12" x14ac:dyDescent="0.25">
      <c r="A26">
        <v>4</v>
      </c>
      <c r="B26" t="s">
        <v>176</v>
      </c>
      <c r="C26" s="2"/>
      <c r="D26" s="12" t="s">
        <v>477</v>
      </c>
      <c r="E26" s="12" t="s">
        <v>477</v>
      </c>
      <c r="F26">
        <v>1</v>
      </c>
      <c r="G26">
        <f t="shared" si="0"/>
        <v>0</v>
      </c>
      <c r="I26" t="s">
        <v>165</v>
      </c>
      <c r="J26" t="s">
        <v>232</v>
      </c>
      <c r="K26">
        <f t="shared" si="3"/>
        <v>1</v>
      </c>
      <c r="L26">
        <f t="shared" si="4"/>
        <v>1</v>
      </c>
    </row>
    <row r="27" spans="1:12" x14ac:dyDescent="0.25">
      <c r="A27">
        <v>4</v>
      </c>
      <c r="B27" t="s">
        <v>103</v>
      </c>
      <c r="C27" s="2"/>
      <c r="D27" s="12" t="s">
        <v>477</v>
      </c>
      <c r="E27" s="12" t="s">
        <v>477</v>
      </c>
      <c r="F27">
        <v>1</v>
      </c>
      <c r="G27">
        <f t="shared" si="0"/>
        <v>0</v>
      </c>
      <c r="I27" t="s">
        <v>165</v>
      </c>
      <c r="J27" t="s">
        <v>233</v>
      </c>
      <c r="K27">
        <f t="shared" si="3"/>
        <v>1</v>
      </c>
      <c r="L27">
        <f t="shared" si="4"/>
        <v>1</v>
      </c>
    </row>
    <row r="28" spans="1:12" x14ac:dyDescent="0.25">
      <c r="A28">
        <v>4</v>
      </c>
      <c r="B28" t="s">
        <v>104</v>
      </c>
      <c r="C28" s="2"/>
      <c r="D28" s="12" t="s">
        <v>477</v>
      </c>
      <c r="E28" s="12" t="s">
        <v>477</v>
      </c>
      <c r="F28">
        <v>1</v>
      </c>
      <c r="G28">
        <f t="shared" si="0"/>
        <v>0</v>
      </c>
      <c r="I28" t="s">
        <v>165</v>
      </c>
      <c r="J28" t="s">
        <v>233</v>
      </c>
      <c r="K28">
        <f t="shared" si="3"/>
        <v>1</v>
      </c>
      <c r="L28">
        <f t="shared" si="4"/>
        <v>1</v>
      </c>
    </row>
    <row r="29" spans="1:12" x14ac:dyDescent="0.25">
      <c r="A29">
        <v>4</v>
      </c>
      <c r="B29" t="s">
        <v>11</v>
      </c>
      <c r="C29" s="2"/>
      <c r="D29" s="12" t="s">
        <v>477</v>
      </c>
      <c r="E29" s="12" t="s">
        <v>508</v>
      </c>
      <c r="F29">
        <v>1</v>
      </c>
      <c r="G29">
        <f t="shared" si="0"/>
        <v>1</v>
      </c>
      <c r="K29">
        <f t="shared" si="3"/>
        <v>0</v>
      </c>
      <c r="L29">
        <f t="shared" si="4"/>
        <v>1</v>
      </c>
    </row>
    <row r="30" spans="1:12" x14ac:dyDescent="0.25">
      <c r="A30">
        <v>4</v>
      </c>
      <c r="B30" t="s">
        <v>105</v>
      </c>
      <c r="C30" s="2"/>
      <c r="D30" s="12" t="s">
        <v>477</v>
      </c>
      <c r="E30" s="12" t="s">
        <v>477</v>
      </c>
      <c r="F30">
        <v>1</v>
      </c>
      <c r="G30">
        <f t="shared" si="0"/>
        <v>0</v>
      </c>
      <c r="K30">
        <f t="shared" si="3"/>
        <v>0</v>
      </c>
      <c r="L30">
        <f t="shared" si="4"/>
        <v>0</v>
      </c>
    </row>
    <row r="31" spans="1:12" x14ac:dyDescent="0.25">
      <c r="A31">
        <v>4</v>
      </c>
      <c r="B31" t="s">
        <v>106</v>
      </c>
      <c r="C31" s="2"/>
      <c r="D31" s="12" t="s">
        <v>477</v>
      </c>
      <c r="E31" s="12" t="s">
        <v>477</v>
      </c>
      <c r="F31">
        <v>1</v>
      </c>
      <c r="G31">
        <f t="shared" si="0"/>
        <v>0</v>
      </c>
      <c r="K31">
        <f t="shared" si="3"/>
        <v>0</v>
      </c>
      <c r="L31">
        <f t="shared" si="4"/>
        <v>0</v>
      </c>
    </row>
    <row r="32" spans="1:12" x14ac:dyDescent="0.25">
      <c r="A32">
        <v>4</v>
      </c>
      <c r="B32" t="s">
        <v>107</v>
      </c>
      <c r="C32" s="2"/>
      <c r="D32" s="12" t="s">
        <v>477</v>
      </c>
      <c r="E32" s="12" t="s">
        <v>477</v>
      </c>
      <c r="F32">
        <v>1</v>
      </c>
      <c r="G32">
        <f t="shared" si="0"/>
        <v>0</v>
      </c>
      <c r="I32" t="s">
        <v>165</v>
      </c>
      <c r="J32" t="s">
        <v>465</v>
      </c>
      <c r="K32">
        <f t="shared" si="3"/>
        <v>1</v>
      </c>
      <c r="L32">
        <f t="shared" si="4"/>
        <v>1</v>
      </c>
    </row>
    <row r="33" spans="1:12" x14ac:dyDescent="0.25">
      <c r="A33">
        <v>4</v>
      </c>
      <c r="B33" t="s">
        <v>108</v>
      </c>
      <c r="C33" s="2"/>
      <c r="D33" s="12" t="s">
        <v>477</v>
      </c>
      <c r="E33" s="12" t="s">
        <v>477</v>
      </c>
      <c r="F33">
        <v>1</v>
      </c>
      <c r="G33">
        <f t="shared" si="0"/>
        <v>0</v>
      </c>
      <c r="K33">
        <f t="shared" si="3"/>
        <v>0</v>
      </c>
      <c r="L33">
        <f t="shared" si="4"/>
        <v>0</v>
      </c>
    </row>
    <row r="34" spans="1:12" x14ac:dyDescent="0.25">
      <c r="A34">
        <v>4</v>
      </c>
      <c r="B34" t="s">
        <v>109</v>
      </c>
      <c r="C34" s="2"/>
      <c r="D34" s="12" t="s">
        <v>477</v>
      </c>
      <c r="E34" s="12" t="s">
        <v>477</v>
      </c>
      <c r="F34">
        <v>1</v>
      </c>
      <c r="G34">
        <f t="shared" si="0"/>
        <v>0</v>
      </c>
      <c r="I34" t="s">
        <v>234</v>
      </c>
      <c r="J34" t="s">
        <v>235</v>
      </c>
      <c r="K34">
        <f t="shared" si="3"/>
        <v>1</v>
      </c>
      <c r="L34">
        <f t="shared" si="4"/>
        <v>1</v>
      </c>
    </row>
    <row r="35" spans="1:12" ht="30" x14ac:dyDescent="0.25">
      <c r="A35">
        <v>5</v>
      </c>
      <c r="B35" t="s">
        <v>166</v>
      </c>
      <c r="C35" s="2" t="s">
        <v>68</v>
      </c>
      <c r="D35" s="12" t="s">
        <v>479</v>
      </c>
      <c r="E35" s="12" t="s">
        <v>480</v>
      </c>
      <c r="F35">
        <v>1</v>
      </c>
      <c r="G35">
        <f t="shared" si="0"/>
        <v>1</v>
      </c>
      <c r="I35" t="s">
        <v>164</v>
      </c>
      <c r="J35" t="s">
        <v>166</v>
      </c>
      <c r="K35">
        <f t="shared" si="3"/>
        <v>1</v>
      </c>
      <c r="L35">
        <f t="shared" si="4"/>
        <v>1</v>
      </c>
    </row>
    <row r="36" spans="1:12" x14ac:dyDescent="0.25">
      <c r="A36">
        <v>5</v>
      </c>
      <c r="B36" t="s">
        <v>111</v>
      </c>
      <c r="C36" s="2"/>
      <c r="D36" s="12" t="s">
        <v>479</v>
      </c>
      <c r="E36" s="12" t="s">
        <v>478</v>
      </c>
      <c r="F36">
        <v>1</v>
      </c>
      <c r="G36">
        <f t="shared" si="0"/>
        <v>1</v>
      </c>
      <c r="K36">
        <f t="shared" si="3"/>
        <v>0</v>
      </c>
      <c r="L36">
        <f t="shared" si="4"/>
        <v>1</v>
      </c>
    </row>
    <row r="37" spans="1:12" x14ac:dyDescent="0.25">
      <c r="A37">
        <v>5</v>
      </c>
      <c r="B37" t="s">
        <v>193</v>
      </c>
      <c r="C37" s="2"/>
      <c r="D37" s="12" t="s">
        <v>479</v>
      </c>
      <c r="E37" s="12" t="s">
        <v>479</v>
      </c>
      <c r="F37">
        <v>1</v>
      </c>
      <c r="G37">
        <f t="shared" si="0"/>
        <v>0</v>
      </c>
      <c r="K37">
        <f t="shared" si="3"/>
        <v>0</v>
      </c>
      <c r="L37">
        <f t="shared" si="4"/>
        <v>0</v>
      </c>
    </row>
    <row r="38" spans="1:12" x14ac:dyDescent="0.25">
      <c r="A38">
        <v>5</v>
      </c>
      <c r="B38" t="s">
        <v>213</v>
      </c>
      <c r="C38" s="2"/>
      <c r="D38" s="12" t="s">
        <v>479</v>
      </c>
      <c r="E38" s="12" t="s">
        <v>477</v>
      </c>
      <c r="F38">
        <v>1</v>
      </c>
      <c r="G38">
        <f t="shared" si="0"/>
        <v>1</v>
      </c>
      <c r="K38">
        <f t="shared" si="3"/>
        <v>0</v>
      </c>
      <c r="L38">
        <f t="shared" si="4"/>
        <v>1</v>
      </c>
    </row>
    <row r="39" spans="1:12" x14ac:dyDescent="0.25">
      <c r="A39">
        <v>5</v>
      </c>
      <c r="B39" t="s">
        <v>112</v>
      </c>
      <c r="C39" s="2"/>
      <c r="D39" s="12" t="s">
        <v>479</v>
      </c>
      <c r="E39" s="12" t="s">
        <v>479</v>
      </c>
      <c r="F39">
        <v>1</v>
      </c>
      <c r="G39">
        <f t="shared" si="0"/>
        <v>0</v>
      </c>
      <c r="K39">
        <f t="shared" si="3"/>
        <v>0</v>
      </c>
      <c r="L39">
        <f t="shared" si="4"/>
        <v>0</v>
      </c>
    </row>
    <row r="40" spans="1:12" x14ac:dyDescent="0.25">
      <c r="A40">
        <v>5</v>
      </c>
      <c r="B40" t="s">
        <v>113</v>
      </c>
      <c r="C40" s="2"/>
      <c r="D40" s="12" t="s">
        <v>479</v>
      </c>
      <c r="E40" s="12" t="s">
        <v>508</v>
      </c>
      <c r="F40">
        <v>1</v>
      </c>
      <c r="G40">
        <f t="shared" si="0"/>
        <v>1</v>
      </c>
      <c r="I40" t="s">
        <v>234</v>
      </c>
      <c r="J40" t="s">
        <v>236</v>
      </c>
      <c r="K40">
        <f t="shared" si="3"/>
        <v>1</v>
      </c>
      <c r="L40">
        <f t="shared" si="4"/>
        <v>1</v>
      </c>
    </row>
    <row r="41" spans="1:12" x14ac:dyDescent="0.25">
      <c r="A41">
        <v>5</v>
      </c>
      <c r="B41" t="s">
        <v>114</v>
      </c>
      <c r="C41" s="2"/>
      <c r="D41" s="12" t="s">
        <v>479</v>
      </c>
      <c r="E41" s="12" t="s">
        <v>479</v>
      </c>
      <c r="F41">
        <v>1</v>
      </c>
      <c r="G41">
        <f t="shared" si="0"/>
        <v>0</v>
      </c>
      <c r="K41">
        <f t="shared" si="3"/>
        <v>0</v>
      </c>
      <c r="L41">
        <f t="shared" si="4"/>
        <v>0</v>
      </c>
    </row>
    <row r="42" spans="1:12" x14ac:dyDescent="0.25">
      <c r="A42">
        <v>5</v>
      </c>
      <c r="B42" t="s">
        <v>115</v>
      </c>
      <c r="C42" s="2"/>
      <c r="D42" s="12" t="s">
        <v>479</v>
      </c>
      <c r="E42" s="12" t="s">
        <v>479</v>
      </c>
      <c r="F42">
        <v>1</v>
      </c>
      <c r="G42">
        <f t="shared" si="0"/>
        <v>0</v>
      </c>
      <c r="I42" t="s">
        <v>165</v>
      </c>
      <c r="J42" t="s">
        <v>115</v>
      </c>
      <c r="K42">
        <f t="shared" si="3"/>
        <v>1</v>
      </c>
      <c r="L42">
        <f t="shared" si="4"/>
        <v>1</v>
      </c>
    </row>
    <row r="43" spans="1:12" x14ac:dyDescent="0.25">
      <c r="A43">
        <v>5</v>
      </c>
      <c r="B43" t="s">
        <v>116</v>
      </c>
      <c r="C43" s="2"/>
      <c r="D43" s="12" t="s">
        <v>479</v>
      </c>
      <c r="E43" s="12" t="s">
        <v>509</v>
      </c>
      <c r="F43">
        <v>1</v>
      </c>
      <c r="G43">
        <f t="shared" si="0"/>
        <v>1</v>
      </c>
      <c r="K43">
        <f t="shared" si="3"/>
        <v>0</v>
      </c>
      <c r="L43">
        <f t="shared" si="4"/>
        <v>1</v>
      </c>
    </row>
    <row r="44" spans="1:12" x14ac:dyDescent="0.25">
      <c r="A44">
        <v>5</v>
      </c>
      <c r="B44" t="s">
        <v>167</v>
      </c>
      <c r="C44" s="2"/>
      <c r="D44" s="12" t="s">
        <v>479</v>
      </c>
      <c r="E44" s="12" t="s">
        <v>479</v>
      </c>
      <c r="F44">
        <v>1</v>
      </c>
      <c r="G44">
        <f t="shared" si="0"/>
        <v>0</v>
      </c>
      <c r="K44">
        <f t="shared" si="3"/>
        <v>0</v>
      </c>
      <c r="L44">
        <f t="shared" si="4"/>
        <v>0</v>
      </c>
    </row>
    <row r="45" spans="1:12" ht="30" x14ac:dyDescent="0.25">
      <c r="A45">
        <v>5</v>
      </c>
      <c r="B45" t="s">
        <v>170</v>
      </c>
      <c r="C45" s="2"/>
      <c r="D45" s="12" t="s">
        <v>479</v>
      </c>
      <c r="E45" s="12" t="s">
        <v>479</v>
      </c>
      <c r="F45">
        <v>1</v>
      </c>
      <c r="G45">
        <f t="shared" si="0"/>
        <v>0</v>
      </c>
      <c r="I45" s="2" t="s">
        <v>292</v>
      </c>
      <c r="J45" s="2" t="s">
        <v>293</v>
      </c>
      <c r="K45">
        <f t="shared" si="3"/>
        <v>1</v>
      </c>
      <c r="L45">
        <f t="shared" si="4"/>
        <v>1</v>
      </c>
    </row>
    <row r="46" spans="1:12" ht="30" x14ac:dyDescent="0.25">
      <c r="A46">
        <v>6</v>
      </c>
      <c r="B46" t="s">
        <v>60</v>
      </c>
      <c r="C46" s="2" t="s">
        <v>69</v>
      </c>
      <c r="D46" s="12" t="s">
        <v>480</v>
      </c>
      <c r="E46" s="12" t="s">
        <v>480</v>
      </c>
      <c r="F46">
        <v>1</v>
      </c>
      <c r="G46">
        <f t="shared" si="0"/>
        <v>0</v>
      </c>
      <c r="K46">
        <f t="shared" si="3"/>
        <v>0</v>
      </c>
      <c r="L46">
        <f t="shared" si="4"/>
        <v>0</v>
      </c>
    </row>
    <row r="47" spans="1:12" x14ac:dyDescent="0.25">
      <c r="A47">
        <v>6</v>
      </c>
      <c r="B47" t="s">
        <v>117</v>
      </c>
      <c r="C47" s="2"/>
      <c r="D47" s="12" t="s">
        <v>480</v>
      </c>
      <c r="E47" s="12" t="s">
        <v>509</v>
      </c>
      <c r="F47">
        <v>1</v>
      </c>
      <c r="G47">
        <f t="shared" si="0"/>
        <v>1</v>
      </c>
      <c r="I47" t="s">
        <v>234</v>
      </c>
      <c r="J47" t="s">
        <v>237</v>
      </c>
      <c r="K47">
        <f t="shared" si="3"/>
        <v>1</v>
      </c>
      <c r="L47">
        <f t="shared" si="4"/>
        <v>1</v>
      </c>
    </row>
    <row r="48" spans="1:12" x14ac:dyDescent="0.25">
      <c r="A48">
        <v>6</v>
      </c>
      <c r="B48" t="s">
        <v>118</v>
      </c>
      <c r="C48" s="2"/>
      <c r="D48" s="12" t="s">
        <v>480</v>
      </c>
      <c r="E48" s="12" t="s">
        <v>480</v>
      </c>
      <c r="F48">
        <v>1</v>
      </c>
      <c r="G48">
        <f t="shared" si="0"/>
        <v>0</v>
      </c>
      <c r="K48">
        <f t="shared" si="3"/>
        <v>0</v>
      </c>
      <c r="L48">
        <f t="shared" si="4"/>
        <v>0</v>
      </c>
    </row>
    <row r="49" spans="1:12" x14ac:dyDescent="0.25">
      <c r="A49">
        <v>6</v>
      </c>
      <c r="B49" t="s">
        <v>119</v>
      </c>
      <c r="C49" s="2"/>
      <c r="D49" s="12" t="s">
        <v>480</v>
      </c>
      <c r="E49" s="12" t="s">
        <v>478</v>
      </c>
      <c r="F49">
        <v>1</v>
      </c>
      <c r="G49">
        <f t="shared" si="0"/>
        <v>1</v>
      </c>
      <c r="K49">
        <f t="shared" si="3"/>
        <v>0</v>
      </c>
      <c r="L49">
        <f t="shared" si="4"/>
        <v>1</v>
      </c>
    </row>
    <row r="50" spans="1:12" x14ac:dyDescent="0.25">
      <c r="A50">
        <v>6</v>
      </c>
      <c r="B50" t="s">
        <v>120</v>
      </c>
      <c r="C50" s="2"/>
      <c r="D50" s="12" t="s">
        <v>480</v>
      </c>
      <c r="E50" s="12" t="s">
        <v>480</v>
      </c>
      <c r="F50">
        <v>1</v>
      </c>
      <c r="G50">
        <f t="shared" si="0"/>
        <v>0</v>
      </c>
      <c r="K50">
        <f t="shared" si="3"/>
        <v>0</v>
      </c>
      <c r="L50">
        <f t="shared" si="4"/>
        <v>0</v>
      </c>
    </row>
    <row r="51" spans="1:12" x14ac:dyDescent="0.25">
      <c r="A51">
        <v>6</v>
      </c>
      <c r="B51" t="s">
        <v>121</v>
      </c>
      <c r="C51" s="2"/>
      <c r="D51" s="12" t="s">
        <v>480</v>
      </c>
      <c r="E51" s="12" t="s">
        <v>480</v>
      </c>
      <c r="F51">
        <v>1</v>
      </c>
      <c r="G51">
        <f t="shared" si="0"/>
        <v>0</v>
      </c>
      <c r="K51">
        <f t="shared" si="3"/>
        <v>0</v>
      </c>
      <c r="L51">
        <f t="shared" si="4"/>
        <v>0</v>
      </c>
    </row>
    <row r="52" spans="1:12" x14ac:dyDescent="0.25">
      <c r="A52">
        <v>6</v>
      </c>
      <c r="B52" t="s">
        <v>260</v>
      </c>
      <c r="C52" s="2"/>
      <c r="D52" s="12" t="s">
        <v>480</v>
      </c>
      <c r="E52" s="12" t="s">
        <v>480</v>
      </c>
      <c r="F52">
        <v>1</v>
      </c>
      <c r="G52">
        <f t="shared" si="0"/>
        <v>0</v>
      </c>
      <c r="I52" t="s">
        <v>238</v>
      </c>
      <c r="J52" t="s">
        <v>239</v>
      </c>
      <c r="K52">
        <f t="shared" si="3"/>
        <v>1</v>
      </c>
      <c r="L52">
        <f t="shared" si="4"/>
        <v>1</v>
      </c>
    </row>
    <row r="53" spans="1:12" x14ac:dyDescent="0.25">
      <c r="A53">
        <v>6</v>
      </c>
      <c r="B53" t="s">
        <v>122</v>
      </c>
      <c r="C53" s="2"/>
      <c r="D53" s="12" t="s">
        <v>480</v>
      </c>
      <c r="E53" s="12" t="s">
        <v>480</v>
      </c>
      <c r="F53">
        <v>1</v>
      </c>
      <c r="G53">
        <f t="shared" si="0"/>
        <v>0</v>
      </c>
      <c r="K53">
        <f t="shared" si="3"/>
        <v>0</v>
      </c>
      <c r="L53">
        <f t="shared" si="4"/>
        <v>0</v>
      </c>
    </row>
    <row r="54" spans="1:12" x14ac:dyDescent="0.25">
      <c r="A54">
        <v>6</v>
      </c>
      <c r="B54" t="s">
        <v>123</v>
      </c>
      <c r="C54" s="2"/>
      <c r="D54" s="12" t="s">
        <v>480</v>
      </c>
      <c r="E54" s="12" t="s">
        <v>480</v>
      </c>
      <c r="F54">
        <v>1</v>
      </c>
      <c r="G54">
        <f t="shared" si="0"/>
        <v>0</v>
      </c>
      <c r="I54" t="s">
        <v>164</v>
      </c>
      <c r="J54" t="s">
        <v>123</v>
      </c>
      <c r="K54">
        <f t="shared" si="3"/>
        <v>1</v>
      </c>
      <c r="L54">
        <f t="shared" si="4"/>
        <v>1</v>
      </c>
    </row>
    <row r="55" spans="1:12" x14ac:dyDescent="0.25">
      <c r="A55">
        <v>6</v>
      </c>
      <c r="B55" t="s">
        <v>194</v>
      </c>
      <c r="C55" s="2"/>
      <c r="D55" s="12" t="s">
        <v>480</v>
      </c>
      <c r="E55" s="12" t="s">
        <v>480</v>
      </c>
      <c r="F55">
        <v>1</v>
      </c>
      <c r="G55">
        <f t="shared" ref="G55:G88" si="5">IF((AND(D55=E55, F55&gt;=0.3)),0,1)</f>
        <v>0</v>
      </c>
      <c r="K55">
        <f t="shared" si="3"/>
        <v>0</v>
      </c>
      <c r="L55">
        <f t="shared" si="4"/>
        <v>0</v>
      </c>
    </row>
    <row r="56" spans="1:12" x14ac:dyDescent="0.25">
      <c r="A56">
        <v>6</v>
      </c>
      <c r="B56" t="s">
        <v>124</v>
      </c>
      <c r="C56" s="2"/>
      <c r="D56" s="12" t="s">
        <v>480</v>
      </c>
      <c r="E56" s="12" t="s">
        <v>480</v>
      </c>
      <c r="F56">
        <v>1</v>
      </c>
      <c r="G56">
        <f t="shared" si="5"/>
        <v>0</v>
      </c>
      <c r="I56" t="s">
        <v>165</v>
      </c>
      <c r="J56" t="s">
        <v>240</v>
      </c>
      <c r="K56">
        <f t="shared" si="3"/>
        <v>1</v>
      </c>
      <c r="L56">
        <f t="shared" si="4"/>
        <v>1</v>
      </c>
    </row>
    <row r="57" spans="1:12" x14ac:dyDescent="0.25">
      <c r="A57">
        <v>7</v>
      </c>
      <c r="B57" t="s">
        <v>530</v>
      </c>
      <c r="C57" s="2"/>
      <c r="D57" s="11" t="s">
        <v>509</v>
      </c>
      <c r="E57" s="11" t="s">
        <v>509</v>
      </c>
      <c r="F57">
        <v>1</v>
      </c>
      <c r="G57">
        <f t="shared" si="5"/>
        <v>0</v>
      </c>
    </row>
    <row r="58" spans="1:12" x14ac:dyDescent="0.25">
      <c r="A58">
        <v>7</v>
      </c>
      <c r="B58" t="s">
        <v>531</v>
      </c>
      <c r="C58" s="2"/>
      <c r="D58" s="11" t="s">
        <v>509</v>
      </c>
      <c r="E58" s="12" t="s">
        <v>480</v>
      </c>
      <c r="F58">
        <v>1</v>
      </c>
      <c r="G58">
        <f t="shared" si="5"/>
        <v>1</v>
      </c>
    </row>
    <row r="59" spans="1:12" x14ac:dyDescent="0.25">
      <c r="A59">
        <v>7</v>
      </c>
      <c r="B59" t="s">
        <v>532</v>
      </c>
      <c r="C59" s="2"/>
      <c r="D59" s="11" t="s">
        <v>509</v>
      </c>
      <c r="E59" s="11" t="s">
        <v>509</v>
      </c>
      <c r="F59">
        <v>1</v>
      </c>
      <c r="G59">
        <f t="shared" si="5"/>
        <v>0</v>
      </c>
    </row>
    <row r="60" spans="1:12" x14ac:dyDescent="0.25">
      <c r="A60">
        <v>7</v>
      </c>
      <c r="B60" t="s">
        <v>533</v>
      </c>
      <c r="C60" s="2"/>
      <c r="D60" s="11" t="s">
        <v>509</v>
      </c>
      <c r="E60" s="11" t="s">
        <v>509</v>
      </c>
      <c r="F60">
        <v>1</v>
      </c>
      <c r="G60">
        <f t="shared" si="5"/>
        <v>0</v>
      </c>
    </row>
    <row r="61" spans="1:12" x14ac:dyDescent="0.25">
      <c r="A61">
        <v>7</v>
      </c>
      <c r="B61" t="s">
        <v>534</v>
      </c>
      <c r="C61" s="2"/>
      <c r="D61" s="11" t="s">
        <v>509</v>
      </c>
      <c r="E61" s="12" t="s">
        <v>524</v>
      </c>
      <c r="F61">
        <v>1</v>
      </c>
      <c r="G61">
        <f t="shared" si="5"/>
        <v>1</v>
      </c>
    </row>
    <row r="62" spans="1:12" x14ac:dyDescent="0.25">
      <c r="A62">
        <v>7</v>
      </c>
      <c r="B62" t="s">
        <v>535</v>
      </c>
      <c r="C62" s="2"/>
      <c r="D62" s="11" t="s">
        <v>509</v>
      </c>
      <c r="E62" s="11" t="s">
        <v>509</v>
      </c>
      <c r="F62">
        <v>1</v>
      </c>
      <c r="G62">
        <f t="shared" si="5"/>
        <v>0</v>
      </c>
    </row>
    <row r="63" spans="1:12" x14ac:dyDescent="0.25">
      <c r="A63">
        <v>7</v>
      </c>
      <c r="B63" t="s">
        <v>536</v>
      </c>
      <c r="C63" s="2"/>
      <c r="D63" s="11" t="s">
        <v>509</v>
      </c>
      <c r="E63" s="11" t="s">
        <v>509</v>
      </c>
      <c r="F63">
        <v>1</v>
      </c>
      <c r="G63">
        <f t="shared" si="5"/>
        <v>0</v>
      </c>
    </row>
    <row r="64" spans="1:12" x14ac:dyDescent="0.25">
      <c r="A64">
        <v>7</v>
      </c>
      <c r="B64" t="s">
        <v>537</v>
      </c>
      <c r="C64" s="2"/>
      <c r="D64" s="11" t="s">
        <v>509</v>
      </c>
      <c r="E64" s="12" t="s">
        <v>524</v>
      </c>
      <c r="F64">
        <v>1</v>
      </c>
      <c r="G64">
        <f t="shared" si="5"/>
        <v>1</v>
      </c>
    </row>
    <row r="65" spans="1:7" x14ac:dyDescent="0.25">
      <c r="A65">
        <v>7</v>
      </c>
      <c r="B65" t="s">
        <v>538</v>
      </c>
      <c r="C65" s="2"/>
      <c r="D65" s="11" t="s">
        <v>509</v>
      </c>
      <c r="E65" s="11" t="s">
        <v>509</v>
      </c>
      <c r="F65">
        <v>1</v>
      </c>
      <c r="G65">
        <f t="shared" si="5"/>
        <v>0</v>
      </c>
    </row>
    <row r="66" spans="1:7" x14ac:dyDescent="0.25">
      <c r="A66">
        <v>7</v>
      </c>
      <c r="B66" t="s">
        <v>539</v>
      </c>
      <c r="C66" s="2"/>
      <c r="D66" s="11" t="s">
        <v>509</v>
      </c>
      <c r="E66" s="12" t="s">
        <v>479</v>
      </c>
      <c r="F66">
        <v>1</v>
      </c>
      <c r="G66">
        <f t="shared" si="5"/>
        <v>1</v>
      </c>
    </row>
    <row r="67" spans="1:7" x14ac:dyDescent="0.25">
      <c r="A67">
        <v>7</v>
      </c>
      <c r="B67" t="s">
        <v>540</v>
      </c>
      <c r="C67" s="2"/>
      <c r="D67" s="11" t="s">
        <v>509</v>
      </c>
      <c r="E67" s="11" t="s">
        <v>509</v>
      </c>
      <c r="F67">
        <v>1</v>
      </c>
      <c r="G67">
        <f t="shared" si="5"/>
        <v>0</v>
      </c>
    </row>
    <row r="68" spans="1:7" x14ac:dyDescent="0.25">
      <c r="A68">
        <v>8</v>
      </c>
      <c r="B68" t="s">
        <v>541</v>
      </c>
      <c r="C68" s="2"/>
      <c r="D68" s="11" t="s">
        <v>508</v>
      </c>
      <c r="E68" s="11" t="s">
        <v>508</v>
      </c>
      <c r="F68">
        <v>1</v>
      </c>
      <c r="G68">
        <f t="shared" si="5"/>
        <v>0</v>
      </c>
    </row>
    <row r="69" spans="1:7" x14ac:dyDescent="0.25">
      <c r="A69">
        <v>8</v>
      </c>
      <c r="B69" t="s">
        <v>542</v>
      </c>
      <c r="C69" s="2"/>
      <c r="D69" s="11" t="s">
        <v>508</v>
      </c>
      <c r="E69" s="11" t="s">
        <v>508</v>
      </c>
      <c r="F69">
        <v>1</v>
      </c>
      <c r="G69">
        <f t="shared" si="5"/>
        <v>0</v>
      </c>
    </row>
    <row r="70" spans="1:7" x14ac:dyDescent="0.25">
      <c r="A70">
        <v>8</v>
      </c>
      <c r="B70" t="s">
        <v>543</v>
      </c>
      <c r="C70" s="2"/>
      <c r="D70" s="11" t="s">
        <v>508</v>
      </c>
      <c r="E70" s="11" t="s">
        <v>508</v>
      </c>
      <c r="F70">
        <v>1</v>
      </c>
      <c r="G70">
        <f t="shared" si="5"/>
        <v>0</v>
      </c>
    </row>
    <row r="71" spans="1:7" x14ac:dyDescent="0.25">
      <c r="A71">
        <v>8</v>
      </c>
      <c r="B71" t="s">
        <v>544</v>
      </c>
      <c r="C71" s="2"/>
      <c r="D71" s="11" t="s">
        <v>508</v>
      </c>
      <c r="E71" s="11" t="s">
        <v>508</v>
      </c>
      <c r="F71">
        <v>1</v>
      </c>
      <c r="G71">
        <f t="shared" si="5"/>
        <v>0</v>
      </c>
    </row>
    <row r="72" spans="1:7" x14ac:dyDescent="0.25">
      <c r="A72">
        <v>8</v>
      </c>
      <c r="B72" t="s">
        <v>545</v>
      </c>
      <c r="C72" s="2"/>
      <c r="D72" s="11" t="s">
        <v>508</v>
      </c>
      <c r="E72" s="11" t="s">
        <v>508</v>
      </c>
      <c r="F72">
        <v>1</v>
      </c>
      <c r="G72">
        <f t="shared" si="5"/>
        <v>0</v>
      </c>
    </row>
    <row r="73" spans="1:7" x14ac:dyDescent="0.25">
      <c r="A73">
        <v>8</v>
      </c>
      <c r="B73" t="s">
        <v>546</v>
      </c>
      <c r="C73" s="2"/>
      <c r="D73" s="11" t="s">
        <v>508</v>
      </c>
      <c r="E73" s="11" t="s">
        <v>508</v>
      </c>
      <c r="F73">
        <v>1</v>
      </c>
      <c r="G73">
        <f t="shared" si="5"/>
        <v>0</v>
      </c>
    </row>
    <row r="74" spans="1:7" x14ac:dyDescent="0.25">
      <c r="A74">
        <v>8</v>
      </c>
      <c r="B74" t="s">
        <v>547</v>
      </c>
      <c r="C74" s="2"/>
      <c r="D74" s="11" t="s">
        <v>508</v>
      </c>
      <c r="E74" s="11" t="s">
        <v>508</v>
      </c>
      <c r="F74">
        <v>1</v>
      </c>
      <c r="G74">
        <f t="shared" si="5"/>
        <v>0</v>
      </c>
    </row>
    <row r="75" spans="1:7" x14ac:dyDescent="0.25">
      <c r="A75">
        <v>8</v>
      </c>
      <c r="B75" t="s">
        <v>548</v>
      </c>
      <c r="C75" s="2"/>
      <c r="D75" s="11" t="s">
        <v>508</v>
      </c>
      <c r="E75" s="11" t="s">
        <v>508</v>
      </c>
      <c r="F75">
        <v>1</v>
      </c>
      <c r="G75">
        <f t="shared" si="5"/>
        <v>0</v>
      </c>
    </row>
    <row r="76" spans="1:7" x14ac:dyDescent="0.25">
      <c r="A76">
        <v>8</v>
      </c>
      <c r="B76" t="s">
        <v>549</v>
      </c>
      <c r="C76" s="2"/>
      <c r="D76" s="11" t="s">
        <v>508</v>
      </c>
      <c r="E76" s="11" t="s">
        <v>508</v>
      </c>
      <c r="F76">
        <v>1</v>
      </c>
      <c r="G76">
        <f t="shared" si="5"/>
        <v>0</v>
      </c>
    </row>
    <row r="77" spans="1:7" x14ac:dyDescent="0.25">
      <c r="A77">
        <v>8</v>
      </c>
      <c r="B77" t="s">
        <v>550</v>
      </c>
      <c r="C77" s="2"/>
      <c r="D77" s="11" t="s">
        <v>508</v>
      </c>
      <c r="E77" s="11" t="s">
        <v>508</v>
      </c>
      <c r="F77">
        <v>1</v>
      </c>
      <c r="G77">
        <f t="shared" si="5"/>
        <v>0</v>
      </c>
    </row>
    <row r="78" spans="1:7" x14ac:dyDescent="0.25">
      <c r="A78">
        <v>8</v>
      </c>
      <c r="B78" t="s">
        <v>551</v>
      </c>
      <c r="C78" s="2"/>
      <c r="D78" s="11" t="s">
        <v>508</v>
      </c>
      <c r="E78" s="11" t="s">
        <v>508</v>
      </c>
      <c r="F78">
        <v>1</v>
      </c>
      <c r="G78">
        <f t="shared" si="5"/>
        <v>0</v>
      </c>
    </row>
    <row r="79" spans="1:7" x14ac:dyDescent="0.25">
      <c r="A79">
        <v>9</v>
      </c>
      <c r="B79" t="s">
        <v>552</v>
      </c>
      <c r="C79" s="2"/>
      <c r="D79" s="12" t="s">
        <v>511</v>
      </c>
      <c r="E79" s="12" t="s">
        <v>511</v>
      </c>
      <c r="F79">
        <v>1</v>
      </c>
      <c r="G79">
        <f t="shared" si="5"/>
        <v>0</v>
      </c>
    </row>
    <row r="80" spans="1:7" x14ac:dyDescent="0.25">
      <c r="A80">
        <v>9</v>
      </c>
      <c r="B80" t="s">
        <v>553</v>
      </c>
      <c r="C80" s="2"/>
      <c r="D80" s="12" t="s">
        <v>511</v>
      </c>
      <c r="E80" s="12" t="s">
        <v>511</v>
      </c>
      <c r="F80">
        <v>1</v>
      </c>
      <c r="G80">
        <f t="shared" si="5"/>
        <v>0</v>
      </c>
    </row>
    <row r="81" spans="1:7" x14ac:dyDescent="0.25">
      <c r="A81">
        <v>9</v>
      </c>
      <c r="B81" t="s">
        <v>554</v>
      </c>
      <c r="C81" s="2"/>
      <c r="D81" s="12" t="s">
        <v>511</v>
      </c>
      <c r="E81" s="12" t="s">
        <v>511</v>
      </c>
      <c r="F81">
        <v>1</v>
      </c>
      <c r="G81">
        <f t="shared" si="5"/>
        <v>0</v>
      </c>
    </row>
    <row r="82" spans="1:7" x14ac:dyDescent="0.25">
      <c r="A82">
        <v>9</v>
      </c>
      <c r="B82" t="s">
        <v>555</v>
      </c>
      <c r="C82" s="2"/>
      <c r="D82" s="12" t="s">
        <v>511</v>
      </c>
      <c r="E82" s="12" t="s">
        <v>511</v>
      </c>
      <c r="F82">
        <v>1</v>
      </c>
      <c r="G82">
        <f t="shared" si="5"/>
        <v>0</v>
      </c>
    </row>
    <row r="83" spans="1:7" x14ac:dyDescent="0.25">
      <c r="A83">
        <v>9</v>
      </c>
      <c r="B83" t="s">
        <v>556</v>
      </c>
      <c r="C83" s="2"/>
      <c r="D83" s="12" t="s">
        <v>511</v>
      </c>
      <c r="E83" s="12" t="s">
        <v>511</v>
      </c>
      <c r="F83">
        <v>1</v>
      </c>
      <c r="G83">
        <f t="shared" si="5"/>
        <v>0</v>
      </c>
    </row>
    <row r="84" spans="1:7" x14ac:dyDescent="0.25">
      <c r="A84">
        <v>9</v>
      </c>
      <c r="B84" t="s">
        <v>557</v>
      </c>
      <c r="C84" s="2"/>
      <c r="D84" s="12" t="s">
        <v>511</v>
      </c>
      <c r="E84" s="11" t="s">
        <v>508</v>
      </c>
      <c r="F84">
        <v>1</v>
      </c>
      <c r="G84">
        <f t="shared" si="5"/>
        <v>1</v>
      </c>
    </row>
    <row r="85" spans="1:7" x14ac:dyDescent="0.25">
      <c r="A85">
        <v>9</v>
      </c>
      <c r="B85" t="s">
        <v>558</v>
      </c>
      <c r="C85" s="2"/>
      <c r="D85" s="12" t="s">
        <v>511</v>
      </c>
      <c r="E85" s="11" t="s">
        <v>508</v>
      </c>
      <c r="F85">
        <v>1</v>
      </c>
      <c r="G85">
        <f t="shared" si="5"/>
        <v>1</v>
      </c>
    </row>
    <row r="86" spans="1:7" x14ac:dyDescent="0.25">
      <c r="A86">
        <v>9</v>
      </c>
      <c r="B86" t="s">
        <v>559</v>
      </c>
      <c r="C86" s="2"/>
      <c r="D86" s="12" t="s">
        <v>511</v>
      </c>
      <c r="E86" s="12" t="s">
        <v>478</v>
      </c>
      <c r="F86">
        <v>1</v>
      </c>
      <c r="G86">
        <f t="shared" si="5"/>
        <v>1</v>
      </c>
    </row>
    <row r="87" spans="1:7" x14ac:dyDescent="0.25">
      <c r="A87">
        <v>9</v>
      </c>
      <c r="B87" t="s">
        <v>560</v>
      </c>
      <c r="C87" s="2"/>
      <c r="D87" s="12" t="s">
        <v>511</v>
      </c>
      <c r="E87" s="12" t="s">
        <v>511</v>
      </c>
      <c r="F87">
        <v>1</v>
      </c>
      <c r="G87">
        <f t="shared" si="5"/>
        <v>0</v>
      </c>
    </row>
    <row r="88" spans="1:7" x14ac:dyDescent="0.25">
      <c r="A88">
        <v>9</v>
      </c>
      <c r="B88" t="s">
        <v>561</v>
      </c>
      <c r="C88" s="2"/>
      <c r="D88" s="12" t="s">
        <v>511</v>
      </c>
      <c r="E88" s="11" t="s">
        <v>508</v>
      </c>
      <c r="F88">
        <v>1</v>
      </c>
      <c r="G88">
        <f t="shared" si="5"/>
        <v>1</v>
      </c>
    </row>
    <row r="89" spans="1:7" x14ac:dyDescent="0.25">
      <c r="A89">
        <v>9</v>
      </c>
      <c r="B89" t="s">
        <v>562</v>
      </c>
      <c r="C89" s="2"/>
      <c r="D89" s="12" t="s">
        <v>511</v>
      </c>
      <c r="E89" s="12" t="s">
        <v>511</v>
      </c>
      <c r="F89">
        <v>1</v>
      </c>
      <c r="G89">
        <f>IF((AND(D90=E89, F89&gt;=0.3)),0,1)</f>
        <v>1</v>
      </c>
    </row>
    <row r="90" spans="1:7" x14ac:dyDescent="0.25">
      <c r="A90">
        <v>10</v>
      </c>
      <c r="B90" t="s">
        <v>563</v>
      </c>
      <c r="C90" s="2"/>
      <c r="D90" s="11" t="s">
        <v>512</v>
      </c>
      <c r="E90" s="11" t="s">
        <v>512</v>
      </c>
      <c r="F90">
        <v>1</v>
      </c>
      <c r="G90">
        <f t="shared" ref="G90:G99" si="6">IF((AND(D91=E90, F90&gt;=0.3)),0,1)</f>
        <v>0</v>
      </c>
    </row>
    <row r="91" spans="1:7" x14ac:dyDescent="0.25">
      <c r="A91">
        <v>10</v>
      </c>
      <c r="B91" t="s">
        <v>564</v>
      </c>
      <c r="C91" s="2"/>
      <c r="D91" s="11" t="s">
        <v>512</v>
      </c>
      <c r="E91" s="11" t="s">
        <v>512</v>
      </c>
      <c r="F91">
        <v>1</v>
      </c>
      <c r="G91">
        <f t="shared" si="6"/>
        <v>0</v>
      </c>
    </row>
    <row r="92" spans="1:7" x14ac:dyDescent="0.25">
      <c r="A92">
        <v>10</v>
      </c>
      <c r="B92" t="s">
        <v>565</v>
      </c>
      <c r="C92" s="2"/>
      <c r="D92" s="11" t="s">
        <v>512</v>
      </c>
      <c r="E92" s="11" t="s">
        <v>512</v>
      </c>
      <c r="F92">
        <v>1</v>
      </c>
      <c r="G92">
        <f t="shared" si="6"/>
        <v>0</v>
      </c>
    </row>
    <row r="93" spans="1:7" x14ac:dyDescent="0.25">
      <c r="A93">
        <v>10</v>
      </c>
      <c r="B93" t="s">
        <v>566</v>
      </c>
      <c r="C93" s="2"/>
      <c r="D93" s="11" t="s">
        <v>512</v>
      </c>
      <c r="E93" s="11" t="s">
        <v>512</v>
      </c>
      <c r="F93">
        <v>1</v>
      </c>
      <c r="G93">
        <f t="shared" si="6"/>
        <v>0</v>
      </c>
    </row>
    <row r="94" spans="1:7" x14ac:dyDescent="0.25">
      <c r="A94">
        <v>10</v>
      </c>
      <c r="B94" t="s">
        <v>567</v>
      </c>
      <c r="C94" s="2"/>
      <c r="D94" s="11" t="s">
        <v>512</v>
      </c>
      <c r="E94" s="11" t="s">
        <v>512</v>
      </c>
      <c r="F94">
        <v>1</v>
      </c>
      <c r="G94">
        <f t="shared" si="6"/>
        <v>0</v>
      </c>
    </row>
    <row r="95" spans="1:7" x14ac:dyDescent="0.25">
      <c r="A95">
        <v>10</v>
      </c>
      <c r="B95" t="s">
        <v>568</v>
      </c>
      <c r="C95" s="2"/>
      <c r="D95" s="11" t="s">
        <v>512</v>
      </c>
      <c r="E95" s="11" t="s">
        <v>512</v>
      </c>
      <c r="F95">
        <v>1</v>
      </c>
      <c r="G95">
        <f t="shared" si="6"/>
        <v>0</v>
      </c>
    </row>
    <row r="96" spans="1:7" x14ac:dyDescent="0.25">
      <c r="A96">
        <v>10</v>
      </c>
      <c r="B96" t="s">
        <v>569</v>
      </c>
      <c r="C96" s="2"/>
      <c r="D96" s="11" t="s">
        <v>512</v>
      </c>
      <c r="E96" s="11" t="s">
        <v>512</v>
      </c>
      <c r="F96">
        <v>1</v>
      </c>
      <c r="G96">
        <f t="shared" si="6"/>
        <v>0</v>
      </c>
    </row>
    <row r="97" spans="1:12" x14ac:dyDescent="0.25">
      <c r="A97">
        <v>10</v>
      </c>
      <c r="B97" t="s">
        <v>570</v>
      </c>
      <c r="C97" s="2"/>
      <c r="D97" s="11" t="s">
        <v>512</v>
      </c>
      <c r="E97" s="11" t="s">
        <v>512</v>
      </c>
      <c r="F97">
        <v>1</v>
      </c>
      <c r="G97">
        <f t="shared" si="6"/>
        <v>0</v>
      </c>
    </row>
    <row r="98" spans="1:12" x14ac:dyDescent="0.25">
      <c r="A98">
        <v>10</v>
      </c>
      <c r="B98" t="s">
        <v>571</v>
      </c>
      <c r="C98" s="2"/>
      <c r="D98" s="11" t="s">
        <v>512</v>
      </c>
      <c r="E98" s="11" t="s">
        <v>512</v>
      </c>
      <c r="F98">
        <v>1</v>
      </c>
      <c r="G98">
        <f t="shared" si="6"/>
        <v>0</v>
      </c>
    </row>
    <row r="99" spans="1:12" x14ac:dyDescent="0.25">
      <c r="A99">
        <v>10</v>
      </c>
      <c r="B99" t="s">
        <v>572</v>
      </c>
      <c r="C99" s="2"/>
      <c r="D99" s="11" t="s">
        <v>512</v>
      </c>
      <c r="E99" s="12" t="s">
        <v>511</v>
      </c>
      <c r="F99">
        <v>1</v>
      </c>
      <c r="G99">
        <f t="shared" si="6"/>
        <v>1</v>
      </c>
    </row>
    <row r="100" spans="1:12" x14ac:dyDescent="0.25">
      <c r="A100">
        <v>10</v>
      </c>
      <c r="B100" t="s">
        <v>573</v>
      </c>
      <c r="C100" s="2"/>
      <c r="D100" s="11" t="s">
        <v>512</v>
      </c>
      <c r="E100" s="11" t="s">
        <v>512</v>
      </c>
      <c r="F100">
        <v>1</v>
      </c>
      <c r="G100">
        <f>IF((AND(D112=E100, F100&gt;=0.3)),0,1)</f>
        <v>1</v>
      </c>
    </row>
    <row r="101" spans="1:12" x14ac:dyDescent="0.25">
      <c r="A101">
        <v>11</v>
      </c>
      <c r="B101" t="s">
        <v>592</v>
      </c>
      <c r="C101" s="2"/>
      <c r="D101" s="12" t="s">
        <v>577</v>
      </c>
      <c r="E101" s="12" t="s">
        <v>577</v>
      </c>
      <c r="F101">
        <v>1</v>
      </c>
      <c r="G101">
        <f t="shared" ref="G101:G111" si="7">IF((AND(D101=E101, F101&gt;=0.3)),0,1)</f>
        <v>0</v>
      </c>
    </row>
    <row r="102" spans="1:12" x14ac:dyDescent="0.25">
      <c r="A102">
        <v>11</v>
      </c>
      <c r="B102" t="s">
        <v>593</v>
      </c>
      <c r="C102" s="2"/>
      <c r="D102" s="12" t="s">
        <v>577</v>
      </c>
      <c r="E102" s="12" t="s">
        <v>577</v>
      </c>
      <c r="F102">
        <v>1</v>
      </c>
      <c r="G102">
        <f t="shared" si="7"/>
        <v>0</v>
      </c>
    </row>
    <row r="103" spans="1:12" x14ac:dyDescent="0.25">
      <c r="A103">
        <v>11</v>
      </c>
      <c r="B103" t="s">
        <v>594</v>
      </c>
      <c r="C103" s="2"/>
      <c r="D103" s="12" t="s">
        <v>577</v>
      </c>
      <c r="E103" s="12" t="s">
        <v>577</v>
      </c>
      <c r="F103">
        <v>1</v>
      </c>
      <c r="G103">
        <f t="shared" si="7"/>
        <v>0</v>
      </c>
    </row>
    <row r="104" spans="1:12" x14ac:dyDescent="0.25">
      <c r="A104">
        <v>11</v>
      </c>
      <c r="B104" t="s">
        <v>595</v>
      </c>
      <c r="C104" s="2"/>
      <c r="D104" s="12" t="s">
        <v>577</v>
      </c>
      <c r="E104" s="12" t="s">
        <v>577</v>
      </c>
      <c r="F104">
        <v>1</v>
      </c>
      <c r="G104">
        <f t="shared" si="7"/>
        <v>0</v>
      </c>
    </row>
    <row r="105" spans="1:12" x14ac:dyDescent="0.25">
      <c r="A105">
        <v>11</v>
      </c>
      <c r="B105" t="s">
        <v>596</v>
      </c>
      <c r="C105" s="2"/>
      <c r="D105" s="12" t="s">
        <v>577</v>
      </c>
      <c r="E105" s="12" t="s">
        <v>577</v>
      </c>
      <c r="F105">
        <v>1</v>
      </c>
      <c r="G105">
        <f t="shared" si="7"/>
        <v>0</v>
      </c>
    </row>
    <row r="106" spans="1:12" x14ac:dyDescent="0.25">
      <c r="A106">
        <v>11</v>
      </c>
      <c r="B106" t="s">
        <v>597</v>
      </c>
      <c r="C106" s="2"/>
      <c r="D106" s="12" t="s">
        <v>577</v>
      </c>
      <c r="E106" s="12" t="s">
        <v>577</v>
      </c>
      <c r="F106">
        <v>1</v>
      </c>
      <c r="G106">
        <f t="shared" si="7"/>
        <v>0</v>
      </c>
    </row>
    <row r="107" spans="1:12" x14ac:dyDescent="0.25">
      <c r="A107">
        <v>11</v>
      </c>
      <c r="B107" t="s">
        <v>598</v>
      </c>
      <c r="C107" s="2"/>
      <c r="D107" s="12" t="s">
        <v>577</v>
      </c>
      <c r="E107" t="s">
        <v>481</v>
      </c>
      <c r="F107">
        <v>0.72</v>
      </c>
      <c r="G107">
        <f t="shared" si="7"/>
        <v>1</v>
      </c>
    </row>
    <row r="108" spans="1:12" x14ac:dyDescent="0.25">
      <c r="A108">
        <v>11</v>
      </c>
      <c r="B108" t="s">
        <v>599</v>
      </c>
      <c r="C108" s="2"/>
      <c r="D108" s="12" t="s">
        <v>577</v>
      </c>
      <c r="E108" t="s">
        <v>482</v>
      </c>
      <c r="F108">
        <v>0.99</v>
      </c>
      <c r="G108">
        <f t="shared" si="7"/>
        <v>1</v>
      </c>
    </row>
    <row r="109" spans="1:12" x14ac:dyDescent="0.25">
      <c r="A109">
        <v>11</v>
      </c>
      <c r="B109" t="s">
        <v>600</v>
      </c>
      <c r="C109" s="2"/>
      <c r="D109" s="12" t="s">
        <v>577</v>
      </c>
      <c r="E109" s="12" t="s">
        <v>577</v>
      </c>
      <c r="F109">
        <v>1</v>
      </c>
      <c r="G109">
        <f>IF((AND(D109=E109, F109&gt;=0.3)),0,1)</f>
        <v>0</v>
      </c>
    </row>
    <row r="110" spans="1:12" x14ac:dyDescent="0.25">
      <c r="A110">
        <v>11</v>
      </c>
      <c r="B110" t="s">
        <v>601</v>
      </c>
      <c r="C110" s="2"/>
      <c r="D110" s="12" t="s">
        <v>577</v>
      </c>
      <c r="E110" s="12" t="s">
        <v>577</v>
      </c>
      <c r="F110">
        <v>1</v>
      </c>
      <c r="G110">
        <f t="shared" si="7"/>
        <v>0</v>
      </c>
    </row>
    <row r="111" spans="1:12" x14ac:dyDescent="0.25">
      <c r="A111">
        <v>11</v>
      </c>
      <c r="B111" t="s">
        <v>602</v>
      </c>
      <c r="C111" s="2"/>
      <c r="D111" s="12" t="s">
        <v>577</v>
      </c>
      <c r="E111" s="12" t="s">
        <v>577</v>
      </c>
      <c r="F111">
        <v>1</v>
      </c>
      <c r="G111">
        <f t="shared" si="7"/>
        <v>0</v>
      </c>
    </row>
    <row r="112" spans="1:12" ht="225" x14ac:dyDescent="0.25">
      <c r="A112">
        <v>7</v>
      </c>
      <c r="B112" t="s">
        <v>125</v>
      </c>
      <c r="C112" s="2" t="s">
        <v>15</v>
      </c>
      <c r="D112" s="12" t="s">
        <v>481</v>
      </c>
      <c r="E112" s="12" t="s">
        <v>481</v>
      </c>
      <c r="F112" s="22">
        <v>0.99</v>
      </c>
      <c r="G112">
        <f t="shared" ref="G112:G131" si="8">IF((AND(D112=E112, F112&gt;=0.3)),0,1)</f>
        <v>0</v>
      </c>
      <c r="H112" t="s">
        <v>491</v>
      </c>
      <c r="I112" t="s">
        <v>491</v>
      </c>
      <c r="J112" t="s">
        <v>490</v>
      </c>
      <c r="K112">
        <f t="shared" ref="K112:K131" si="9">IF(H112=I112,0,1)</f>
        <v>0</v>
      </c>
      <c r="L112">
        <f t="shared" ref="L112:L131" si="10">IF(AND(K112=0, G112=0),0,1)</f>
        <v>0</v>
      </c>
    </row>
    <row r="113" spans="1:12" x14ac:dyDescent="0.25">
      <c r="A113">
        <v>7</v>
      </c>
      <c r="B113" t="s">
        <v>126</v>
      </c>
      <c r="C113" s="2"/>
      <c r="D113" s="12" t="s">
        <v>481</v>
      </c>
      <c r="E113" s="12" t="s">
        <v>481</v>
      </c>
      <c r="F113" s="22">
        <v>0.99</v>
      </c>
      <c r="G113">
        <f t="shared" si="8"/>
        <v>0</v>
      </c>
      <c r="H113" t="s">
        <v>491</v>
      </c>
      <c r="I113" t="s">
        <v>491</v>
      </c>
      <c r="J113" t="s">
        <v>492</v>
      </c>
      <c r="K113">
        <f t="shared" si="9"/>
        <v>0</v>
      </c>
      <c r="L113">
        <f t="shared" si="10"/>
        <v>0</v>
      </c>
    </row>
    <row r="114" spans="1:12" x14ac:dyDescent="0.25">
      <c r="A114">
        <v>7</v>
      </c>
      <c r="B114" t="s">
        <v>127</v>
      </c>
      <c r="C114" s="2"/>
      <c r="D114" s="12" t="s">
        <v>481</v>
      </c>
      <c r="E114" s="12" t="s">
        <v>481</v>
      </c>
      <c r="F114" s="22">
        <v>0.99</v>
      </c>
      <c r="G114">
        <f t="shared" si="8"/>
        <v>0</v>
      </c>
      <c r="H114" t="s">
        <v>491</v>
      </c>
      <c r="I114" t="s">
        <v>164</v>
      </c>
      <c r="K114">
        <f t="shared" si="9"/>
        <v>1</v>
      </c>
      <c r="L114">
        <f t="shared" si="10"/>
        <v>1</v>
      </c>
    </row>
    <row r="115" spans="1:12" x14ac:dyDescent="0.25">
      <c r="A115">
        <v>7</v>
      </c>
      <c r="B115" t="s">
        <v>214</v>
      </c>
      <c r="C115" s="2"/>
      <c r="D115" s="12" t="s">
        <v>481</v>
      </c>
      <c r="E115" s="12" t="s">
        <v>481</v>
      </c>
      <c r="F115" s="22">
        <v>0.99</v>
      </c>
      <c r="G115">
        <f t="shared" si="8"/>
        <v>0</v>
      </c>
      <c r="H115" t="s">
        <v>491</v>
      </c>
      <c r="I115" t="s">
        <v>165</v>
      </c>
      <c r="K115">
        <f t="shared" si="9"/>
        <v>1</v>
      </c>
      <c r="L115">
        <f t="shared" si="10"/>
        <v>1</v>
      </c>
    </row>
    <row r="116" spans="1:12" x14ac:dyDescent="0.25">
      <c r="A116">
        <v>7</v>
      </c>
      <c r="B116" t="s">
        <v>130</v>
      </c>
      <c r="C116" s="2"/>
      <c r="D116" s="12" t="s">
        <v>481</v>
      </c>
      <c r="E116" s="12" t="s">
        <v>481</v>
      </c>
      <c r="F116" s="22">
        <v>0.99</v>
      </c>
      <c r="G116">
        <f t="shared" si="8"/>
        <v>0</v>
      </c>
      <c r="H116" t="s">
        <v>491</v>
      </c>
      <c r="J116" t="s">
        <v>490</v>
      </c>
      <c r="K116">
        <f t="shared" si="9"/>
        <v>1</v>
      </c>
      <c r="L116">
        <f t="shared" si="10"/>
        <v>1</v>
      </c>
    </row>
    <row r="117" spans="1:12" x14ac:dyDescent="0.25">
      <c r="A117">
        <v>7</v>
      </c>
      <c r="B117" t="s">
        <v>128</v>
      </c>
      <c r="C117" s="2"/>
      <c r="D117" s="12" t="s">
        <v>481</v>
      </c>
      <c r="E117" s="12" t="s">
        <v>481</v>
      </c>
      <c r="F117" s="22">
        <v>0.99</v>
      </c>
      <c r="G117">
        <f t="shared" si="8"/>
        <v>0</v>
      </c>
      <c r="H117" t="s">
        <v>491</v>
      </c>
      <c r="K117">
        <f t="shared" si="9"/>
        <v>1</v>
      </c>
      <c r="L117">
        <f t="shared" si="10"/>
        <v>1</v>
      </c>
    </row>
    <row r="118" spans="1:12" x14ac:dyDescent="0.25">
      <c r="A118">
        <v>7</v>
      </c>
      <c r="B118" t="s">
        <v>195</v>
      </c>
      <c r="C118" s="2"/>
      <c r="D118" s="12" t="s">
        <v>481</v>
      </c>
      <c r="E118" s="12" t="s">
        <v>481</v>
      </c>
      <c r="F118" s="22">
        <v>0.99</v>
      </c>
      <c r="G118">
        <f t="shared" si="8"/>
        <v>0</v>
      </c>
      <c r="H118" t="s">
        <v>491</v>
      </c>
      <c r="I118" t="s">
        <v>165</v>
      </c>
      <c r="J118" t="s">
        <v>242</v>
      </c>
      <c r="K118">
        <f t="shared" si="9"/>
        <v>1</v>
      </c>
      <c r="L118">
        <f t="shared" si="10"/>
        <v>1</v>
      </c>
    </row>
    <row r="119" spans="1:12" ht="45" x14ac:dyDescent="0.25">
      <c r="A119">
        <v>7</v>
      </c>
      <c r="B119" t="s">
        <v>129</v>
      </c>
      <c r="C119" s="2"/>
      <c r="D119" s="12" t="s">
        <v>481</v>
      </c>
      <c r="E119" s="12" t="s">
        <v>481</v>
      </c>
      <c r="F119" s="22">
        <v>0.99</v>
      </c>
      <c r="G119">
        <f t="shared" si="8"/>
        <v>0</v>
      </c>
      <c r="H119" t="s">
        <v>491</v>
      </c>
      <c r="I119" s="2" t="s">
        <v>294</v>
      </c>
      <c r="J119" s="2" t="s">
        <v>295</v>
      </c>
      <c r="K119">
        <f t="shared" si="9"/>
        <v>1</v>
      </c>
      <c r="L119">
        <f t="shared" si="10"/>
        <v>1</v>
      </c>
    </row>
    <row r="120" spans="1:12" x14ac:dyDescent="0.25">
      <c r="A120">
        <v>7</v>
      </c>
      <c r="B120" t="s">
        <v>215</v>
      </c>
      <c r="C120" s="2"/>
      <c r="D120" s="12" t="s">
        <v>481</v>
      </c>
      <c r="E120" s="12" t="s">
        <v>481</v>
      </c>
      <c r="F120" s="22">
        <v>0.99</v>
      </c>
      <c r="G120">
        <f t="shared" si="8"/>
        <v>0</v>
      </c>
      <c r="H120" t="s">
        <v>491</v>
      </c>
      <c r="I120" t="s">
        <v>164</v>
      </c>
      <c r="J120" t="s">
        <v>243</v>
      </c>
      <c r="K120">
        <f t="shared" si="9"/>
        <v>1</v>
      </c>
      <c r="L120">
        <f t="shared" si="10"/>
        <v>1</v>
      </c>
    </row>
    <row r="121" spans="1:12" ht="27" x14ac:dyDescent="0.25">
      <c r="A121">
        <v>7</v>
      </c>
      <c r="B121" t="s">
        <v>168</v>
      </c>
      <c r="C121" s="2"/>
      <c r="D121" s="12" t="s">
        <v>481</v>
      </c>
      <c r="E121" s="13" t="s">
        <v>494</v>
      </c>
      <c r="F121" s="22">
        <v>0.63</v>
      </c>
      <c r="G121">
        <f t="shared" si="8"/>
        <v>1</v>
      </c>
      <c r="H121" t="s">
        <v>491</v>
      </c>
      <c r="I121" t="s">
        <v>234</v>
      </c>
      <c r="J121" t="s">
        <v>244</v>
      </c>
      <c r="K121">
        <f t="shared" si="9"/>
        <v>1</v>
      </c>
      <c r="L121">
        <f t="shared" si="10"/>
        <v>1</v>
      </c>
    </row>
    <row r="122" spans="1:12" x14ac:dyDescent="0.25">
      <c r="A122">
        <v>7</v>
      </c>
      <c r="B122" t="s">
        <v>196</v>
      </c>
      <c r="C122" s="2"/>
      <c r="D122" s="12" t="s">
        <v>481</v>
      </c>
      <c r="E122" s="12" t="s">
        <v>479</v>
      </c>
      <c r="F122" s="22">
        <v>1</v>
      </c>
      <c r="G122">
        <f t="shared" si="8"/>
        <v>1</v>
      </c>
      <c r="H122" t="s">
        <v>491</v>
      </c>
      <c r="K122">
        <f t="shared" si="9"/>
        <v>1</v>
      </c>
      <c r="L122">
        <f t="shared" si="10"/>
        <v>1</v>
      </c>
    </row>
    <row r="123" spans="1:12" x14ac:dyDescent="0.25">
      <c r="A123">
        <v>7</v>
      </c>
      <c r="B123" t="s">
        <v>217</v>
      </c>
      <c r="C123" s="2"/>
      <c r="D123" s="12" t="s">
        <v>481</v>
      </c>
      <c r="E123" s="12" t="s">
        <v>481</v>
      </c>
      <c r="F123" s="22">
        <v>0.99</v>
      </c>
      <c r="G123">
        <f t="shared" si="8"/>
        <v>0</v>
      </c>
      <c r="H123" t="s">
        <v>491</v>
      </c>
      <c r="J123" t="s">
        <v>490</v>
      </c>
      <c r="K123">
        <f t="shared" si="9"/>
        <v>1</v>
      </c>
      <c r="L123">
        <f t="shared" si="10"/>
        <v>1</v>
      </c>
    </row>
    <row r="124" spans="1:12" ht="105" x14ac:dyDescent="0.25">
      <c r="A124">
        <v>7</v>
      </c>
      <c r="B124" t="s">
        <v>218</v>
      </c>
      <c r="C124" s="2"/>
      <c r="D124" s="12" t="s">
        <v>481</v>
      </c>
      <c r="E124" s="12" t="s">
        <v>481</v>
      </c>
      <c r="F124" s="22">
        <v>0.99</v>
      </c>
      <c r="G124">
        <f t="shared" si="8"/>
        <v>0</v>
      </c>
      <c r="H124" t="s">
        <v>491</v>
      </c>
      <c r="I124" s="2" t="s">
        <v>493</v>
      </c>
      <c r="J124" t="s">
        <v>490</v>
      </c>
      <c r="K124">
        <f t="shared" si="9"/>
        <v>1</v>
      </c>
      <c r="L124">
        <f t="shared" si="10"/>
        <v>1</v>
      </c>
    </row>
    <row r="125" spans="1:12" x14ac:dyDescent="0.25">
      <c r="A125">
        <v>7</v>
      </c>
      <c r="B125" t="s">
        <v>197</v>
      </c>
      <c r="C125" s="2"/>
      <c r="D125" s="12" t="s">
        <v>481</v>
      </c>
      <c r="E125" s="12" t="s">
        <v>481</v>
      </c>
      <c r="F125" s="22">
        <v>0.99</v>
      </c>
      <c r="G125">
        <f t="shared" si="8"/>
        <v>0</v>
      </c>
      <c r="H125" t="s">
        <v>491</v>
      </c>
      <c r="J125" t="s">
        <v>490</v>
      </c>
      <c r="K125">
        <f t="shared" si="9"/>
        <v>1</v>
      </c>
      <c r="L125">
        <f t="shared" si="10"/>
        <v>1</v>
      </c>
    </row>
    <row r="126" spans="1:12" x14ac:dyDescent="0.25">
      <c r="A126">
        <v>7</v>
      </c>
      <c r="B126" t="s">
        <v>220</v>
      </c>
      <c r="C126" s="2"/>
      <c r="D126" s="12" t="s">
        <v>481</v>
      </c>
      <c r="E126" s="12" t="s">
        <v>481</v>
      </c>
      <c r="F126" s="22">
        <v>0.99</v>
      </c>
      <c r="G126">
        <f t="shared" si="8"/>
        <v>0</v>
      </c>
      <c r="H126" t="s">
        <v>491</v>
      </c>
      <c r="J126" t="s">
        <v>490</v>
      </c>
      <c r="K126">
        <f t="shared" si="9"/>
        <v>1</v>
      </c>
      <c r="L126">
        <f t="shared" si="10"/>
        <v>1</v>
      </c>
    </row>
    <row r="127" spans="1:12" x14ac:dyDescent="0.25">
      <c r="A127">
        <v>7</v>
      </c>
      <c r="B127" s="4" t="s">
        <v>250</v>
      </c>
      <c r="C127" s="2"/>
      <c r="D127" s="12" t="s">
        <v>481</v>
      </c>
      <c r="E127" s="12" t="s">
        <v>481</v>
      </c>
      <c r="F127" s="22">
        <v>0.99</v>
      </c>
      <c r="G127">
        <f t="shared" si="8"/>
        <v>0</v>
      </c>
      <c r="H127" t="s">
        <v>491</v>
      </c>
      <c r="J127" t="s">
        <v>490</v>
      </c>
      <c r="K127">
        <f t="shared" si="9"/>
        <v>1</v>
      </c>
      <c r="L127">
        <f t="shared" si="10"/>
        <v>1</v>
      </c>
    </row>
    <row r="128" spans="1:12" x14ac:dyDescent="0.25">
      <c r="A128">
        <v>9</v>
      </c>
      <c r="B128" s="10" t="s">
        <v>255</v>
      </c>
      <c r="C128" s="2"/>
      <c r="D128" s="12" t="s">
        <v>481</v>
      </c>
      <c r="E128" s="12" t="s">
        <v>479</v>
      </c>
      <c r="F128" s="22">
        <v>0.99</v>
      </c>
      <c r="G128">
        <f t="shared" si="8"/>
        <v>1</v>
      </c>
      <c r="H128" t="s">
        <v>491</v>
      </c>
      <c r="I128" t="s">
        <v>238</v>
      </c>
      <c r="J128" t="s">
        <v>255</v>
      </c>
      <c r="K128">
        <f t="shared" si="9"/>
        <v>1</v>
      </c>
      <c r="L128">
        <f t="shared" si="10"/>
        <v>1</v>
      </c>
    </row>
    <row r="129" spans="1:12" ht="120" x14ac:dyDescent="0.25">
      <c r="A129">
        <v>9</v>
      </c>
      <c r="B129" s="14" t="s">
        <v>131</v>
      </c>
      <c r="C129" s="2"/>
      <c r="D129" s="12" t="s">
        <v>481</v>
      </c>
      <c r="E129" s="12" t="s">
        <v>481</v>
      </c>
      <c r="F129" s="22">
        <v>0.99</v>
      </c>
      <c r="G129">
        <f t="shared" si="8"/>
        <v>0</v>
      </c>
      <c r="H129" t="s">
        <v>491</v>
      </c>
      <c r="I129" s="2" t="s">
        <v>495</v>
      </c>
      <c r="J129" t="s">
        <v>490</v>
      </c>
      <c r="K129">
        <f t="shared" si="9"/>
        <v>1</v>
      </c>
      <c r="L129">
        <f t="shared" si="10"/>
        <v>1</v>
      </c>
    </row>
    <row r="130" spans="1:12" x14ac:dyDescent="0.25">
      <c r="A130">
        <v>9</v>
      </c>
      <c r="B130" s="14" t="s">
        <v>132</v>
      </c>
      <c r="C130" s="2"/>
      <c r="D130" s="12" t="s">
        <v>481</v>
      </c>
      <c r="E130" t="s">
        <v>496</v>
      </c>
      <c r="F130" s="22">
        <v>0.15</v>
      </c>
      <c r="G130">
        <f t="shared" si="8"/>
        <v>1</v>
      </c>
      <c r="H130" t="s">
        <v>491</v>
      </c>
      <c r="J130" t="s">
        <v>258</v>
      </c>
      <c r="K130">
        <f t="shared" si="9"/>
        <v>1</v>
      </c>
      <c r="L130">
        <f t="shared" si="10"/>
        <v>1</v>
      </c>
    </row>
    <row r="131" spans="1:12" ht="135" x14ac:dyDescent="0.25">
      <c r="A131">
        <v>9</v>
      </c>
      <c r="B131" s="14" t="s">
        <v>177</v>
      </c>
      <c r="C131" s="2"/>
      <c r="D131" s="12" t="s">
        <v>481</v>
      </c>
      <c r="E131" s="12" t="s">
        <v>482</v>
      </c>
      <c r="F131" s="22">
        <v>0.99</v>
      </c>
      <c r="G131">
        <f t="shared" si="8"/>
        <v>1</v>
      </c>
      <c r="H131" t="s">
        <v>491</v>
      </c>
      <c r="I131" s="2" t="s">
        <v>497</v>
      </c>
      <c r="J131" t="s">
        <v>466</v>
      </c>
      <c r="K131">
        <f t="shared" si="9"/>
        <v>1</v>
      </c>
      <c r="L131">
        <f t="shared" si="10"/>
        <v>1</v>
      </c>
    </row>
    <row r="132" spans="1:12" ht="240" x14ac:dyDescent="0.25">
      <c r="A132">
        <v>22</v>
      </c>
      <c r="B132" t="s">
        <v>56</v>
      </c>
      <c r="C132" s="2" t="s">
        <v>55</v>
      </c>
      <c r="D132" s="12" t="s">
        <v>481</v>
      </c>
      <c r="E132" s="12" t="s">
        <v>481</v>
      </c>
      <c r="F132" s="22">
        <v>0.95</v>
      </c>
      <c r="G132">
        <f>IF((AND(D132=E132, F132&gt;=0.3)),0,1)</f>
        <v>0</v>
      </c>
      <c r="H132" t="s">
        <v>491</v>
      </c>
      <c r="I132" t="s">
        <v>576</v>
      </c>
      <c r="K132">
        <f>IF(H132=I132,0,1)</f>
        <v>1</v>
      </c>
      <c r="L132">
        <f>IF(AND(K132=0, G132=0),0,1)</f>
        <v>1</v>
      </c>
    </row>
    <row r="133" spans="1:12" x14ac:dyDescent="0.25">
      <c r="A133">
        <v>22</v>
      </c>
      <c r="B133" t="s">
        <v>356</v>
      </c>
      <c r="C133" s="2"/>
      <c r="D133" s="12" t="s">
        <v>481</v>
      </c>
      <c r="E133" s="12" t="s">
        <v>481</v>
      </c>
      <c r="F133" s="22">
        <v>0.99</v>
      </c>
      <c r="G133">
        <f t="shared" ref="G133:G142" si="11">IF((AND(D133=E133, F133&gt;=0.3)),0,1)</f>
        <v>0</v>
      </c>
      <c r="H133" t="s">
        <v>491</v>
      </c>
      <c r="I133" t="s">
        <v>576</v>
      </c>
      <c r="K133">
        <f t="shared" ref="K133:K142" si="12">IF(H133=I133,0,1)</f>
        <v>1</v>
      </c>
      <c r="L133">
        <f t="shared" ref="L133:L142" si="13">IF(AND(K133=0, G133=0),0,1)</f>
        <v>1</v>
      </c>
    </row>
    <row r="134" spans="1:12" x14ac:dyDescent="0.25">
      <c r="A134">
        <v>22</v>
      </c>
      <c r="B134" t="s">
        <v>357</v>
      </c>
      <c r="C134" s="2"/>
      <c r="D134" s="12" t="s">
        <v>481</v>
      </c>
      <c r="E134" s="12" t="s">
        <v>481</v>
      </c>
      <c r="F134" s="22">
        <v>0.99</v>
      </c>
      <c r="G134">
        <f t="shared" si="11"/>
        <v>0</v>
      </c>
      <c r="H134" t="s">
        <v>491</v>
      </c>
      <c r="I134" t="s">
        <v>576</v>
      </c>
      <c r="J134" t="s">
        <v>242</v>
      </c>
      <c r="K134">
        <f t="shared" si="12"/>
        <v>1</v>
      </c>
      <c r="L134">
        <f t="shared" si="13"/>
        <v>1</v>
      </c>
    </row>
    <row r="135" spans="1:12" x14ac:dyDescent="0.25">
      <c r="A135">
        <v>22</v>
      </c>
      <c r="B135" t="s">
        <v>358</v>
      </c>
      <c r="C135" s="2"/>
      <c r="D135" s="12" t="s">
        <v>481</v>
      </c>
      <c r="E135" s="12" t="s">
        <v>481</v>
      </c>
      <c r="F135" s="22">
        <v>0.99</v>
      </c>
      <c r="G135">
        <f t="shared" si="11"/>
        <v>0</v>
      </c>
      <c r="H135" t="s">
        <v>491</v>
      </c>
      <c r="I135" t="s">
        <v>576</v>
      </c>
      <c r="J135" t="s">
        <v>243</v>
      </c>
      <c r="K135">
        <f t="shared" si="12"/>
        <v>1</v>
      </c>
      <c r="L135">
        <f t="shared" si="13"/>
        <v>1</v>
      </c>
    </row>
    <row r="136" spans="1:12" x14ac:dyDescent="0.25">
      <c r="A136">
        <v>22</v>
      </c>
      <c r="B136" t="s">
        <v>359</v>
      </c>
      <c r="C136" s="2"/>
      <c r="D136" s="12" t="s">
        <v>481</v>
      </c>
      <c r="E136" s="12" t="s">
        <v>479</v>
      </c>
      <c r="F136" s="22">
        <v>0.89</v>
      </c>
      <c r="G136">
        <f t="shared" si="11"/>
        <v>1</v>
      </c>
      <c r="H136" t="s">
        <v>491</v>
      </c>
      <c r="I136" t="s">
        <v>576</v>
      </c>
      <c r="K136">
        <f t="shared" si="12"/>
        <v>1</v>
      </c>
      <c r="L136">
        <f t="shared" si="13"/>
        <v>1</v>
      </c>
    </row>
    <row r="137" spans="1:12" ht="60" x14ac:dyDescent="0.25">
      <c r="A137">
        <v>22</v>
      </c>
      <c r="B137" t="s">
        <v>360</v>
      </c>
      <c r="C137" s="2"/>
      <c r="D137" s="12" t="s">
        <v>481</v>
      </c>
      <c r="E137" s="12" t="s">
        <v>481</v>
      </c>
      <c r="F137" s="22">
        <v>0.99</v>
      </c>
      <c r="G137">
        <f t="shared" si="11"/>
        <v>0</v>
      </c>
      <c r="H137" t="s">
        <v>491</v>
      </c>
      <c r="I137" t="s">
        <v>576</v>
      </c>
      <c r="J137" s="2" t="s">
        <v>436</v>
      </c>
      <c r="K137">
        <f t="shared" si="12"/>
        <v>1</v>
      </c>
      <c r="L137">
        <f t="shared" si="13"/>
        <v>1</v>
      </c>
    </row>
    <row r="138" spans="1:12" x14ac:dyDescent="0.25">
      <c r="A138">
        <v>22</v>
      </c>
      <c r="B138" t="s">
        <v>361</v>
      </c>
      <c r="C138" s="2"/>
      <c r="D138" s="12" t="s">
        <v>481</v>
      </c>
      <c r="E138" s="12" t="s">
        <v>481</v>
      </c>
      <c r="F138" s="22">
        <v>0.99</v>
      </c>
      <c r="G138">
        <f t="shared" si="11"/>
        <v>0</v>
      </c>
      <c r="H138" t="s">
        <v>491</v>
      </c>
      <c r="I138" t="s">
        <v>576</v>
      </c>
      <c r="J138" t="s">
        <v>242</v>
      </c>
      <c r="K138">
        <f t="shared" si="12"/>
        <v>1</v>
      </c>
      <c r="L138">
        <f t="shared" si="13"/>
        <v>1</v>
      </c>
    </row>
    <row r="139" spans="1:12" x14ac:dyDescent="0.25">
      <c r="A139">
        <v>22</v>
      </c>
      <c r="B139" t="s">
        <v>362</v>
      </c>
      <c r="C139" s="2"/>
      <c r="D139" s="12" t="s">
        <v>481</v>
      </c>
      <c r="E139" s="12" t="s">
        <v>481</v>
      </c>
      <c r="F139" s="22">
        <v>0.99</v>
      </c>
      <c r="G139">
        <f t="shared" si="11"/>
        <v>0</v>
      </c>
      <c r="H139" t="s">
        <v>491</v>
      </c>
      <c r="I139" t="s">
        <v>576</v>
      </c>
      <c r="J139" t="s">
        <v>410</v>
      </c>
      <c r="K139">
        <f t="shared" si="12"/>
        <v>1</v>
      </c>
      <c r="L139">
        <f t="shared" si="13"/>
        <v>1</v>
      </c>
    </row>
    <row r="140" spans="1:12" x14ac:dyDescent="0.25">
      <c r="A140">
        <v>22</v>
      </c>
      <c r="B140" t="s">
        <v>363</v>
      </c>
      <c r="C140" s="2"/>
      <c r="D140" s="12" t="s">
        <v>481</v>
      </c>
      <c r="E140" s="12" t="s">
        <v>479</v>
      </c>
      <c r="F140" s="22">
        <v>0.7</v>
      </c>
      <c r="G140">
        <f t="shared" si="11"/>
        <v>1</v>
      </c>
      <c r="H140" t="s">
        <v>491</v>
      </c>
      <c r="I140" t="s">
        <v>576</v>
      </c>
      <c r="J140" t="s">
        <v>435</v>
      </c>
      <c r="K140">
        <f t="shared" si="12"/>
        <v>1</v>
      </c>
      <c r="L140">
        <f t="shared" si="13"/>
        <v>1</v>
      </c>
    </row>
    <row r="141" spans="1:12" x14ac:dyDescent="0.25">
      <c r="A141">
        <v>22</v>
      </c>
      <c r="B141" t="s">
        <v>364</v>
      </c>
      <c r="C141" s="2"/>
      <c r="D141" s="12" t="s">
        <v>481</v>
      </c>
      <c r="E141" s="12" t="s">
        <v>577</v>
      </c>
      <c r="F141" s="22">
        <v>1</v>
      </c>
      <c r="G141">
        <f t="shared" si="11"/>
        <v>1</v>
      </c>
      <c r="H141" t="s">
        <v>491</v>
      </c>
      <c r="I141" t="s">
        <v>576</v>
      </c>
      <c r="J141" t="s">
        <v>414</v>
      </c>
      <c r="K141">
        <f t="shared" si="12"/>
        <v>1</v>
      </c>
      <c r="L141">
        <f t="shared" si="13"/>
        <v>1</v>
      </c>
    </row>
    <row r="142" spans="1:12" x14ac:dyDescent="0.25">
      <c r="A142">
        <v>22</v>
      </c>
      <c r="B142" t="s">
        <v>365</v>
      </c>
      <c r="C142" s="2"/>
      <c r="D142" s="12" t="s">
        <v>481</v>
      </c>
      <c r="E142" s="12" t="s">
        <v>481</v>
      </c>
      <c r="F142" s="22">
        <v>0.152628178174852</v>
      </c>
      <c r="G142">
        <f t="shared" si="11"/>
        <v>1</v>
      </c>
      <c r="H142" t="s">
        <v>491</v>
      </c>
      <c r="I142" t="s">
        <v>576</v>
      </c>
      <c r="K142">
        <f t="shared" si="12"/>
        <v>1</v>
      </c>
      <c r="L142">
        <f t="shared" si="13"/>
        <v>1</v>
      </c>
    </row>
    <row r="143" spans="1:12" ht="255" x14ac:dyDescent="0.25">
      <c r="A143">
        <v>20</v>
      </c>
      <c r="B143" t="s">
        <v>50</v>
      </c>
      <c r="C143" s="2" t="s">
        <v>49</v>
      </c>
      <c r="D143" s="12" t="s">
        <v>481</v>
      </c>
      <c r="E143" s="12" t="s">
        <v>482</v>
      </c>
      <c r="F143" s="22">
        <v>0.99</v>
      </c>
      <c r="G143">
        <f>IF((AND(D143=E143, F143&gt;=0.3)),0,1)</f>
        <v>1</v>
      </c>
      <c r="H143" t="s">
        <v>491</v>
      </c>
      <c r="I143" s="2" t="s">
        <v>578</v>
      </c>
      <c r="J143" t="s">
        <v>413</v>
      </c>
      <c r="K143">
        <f>IF(H143=I143,0,1)</f>
        <v>1</v>
      </c>
      <c r="L143">
        <f>IF(AND(K143=0, G143=0),0,1)</f>
        <v>1</v>
      </c>
    </row>
    <row r="144" spans="1:12" x14ac:dyDescent="0.25">
      <c r="A144">
        <v>20</v>
      </c>
      <c r="B144" t="s">
        <v>336</v>
      </c>
      <c r="C144" s="2"/>
      <c r="D144" s="12" t="s">
        <v>481</v>
      </c>
      <c r="E144" s="12" t="s">
        <v>481</v>
      </c>
      <c r="F144" s="22">
        <v>0.99</v>
      </c>
      <c r="G144">
        <f>IF((AND(D144=E144, F144&gt;=0.3)),0,1)</f>
        <v>0</v>
      </c>
      <c r="H144" t="s">
        <v>491</v>
      </c>
      <c r="I144" t="s">
        <v>576</v>
      </c>
      <c r="J144" t="s">
        <v>242</v>
      </c>
      <c r="K144">
        <f>IF(H144=I144,0,1)</f>
        <v>1</v>
      </c>
      <c r="L144">
        <f>IF(AND(K144=0, G144=0),0,1)</f>
        <v>1</v>
      </c>
    </row>
    <row r="145" spans="1:12" x14ac:dyDescent="0.25">
      <c r="A145">
        <v>20</v>
      </c>
      <c r="B145" t="s">
        <v>337</v>
      </c>
      <c r="C145" s="2"/>
      <c r="D145" s="12" t="s">
        <v>481</v>
      </c>
      <c r="E145" s="12" t="s">
        <v>481</v>
      </c>
      <c r="F145" s="22">
        <v>1</v>
      </c>
      <c r="G145">
        <f>IF((AND(D145=E145, F145&gt;=0.3)),0,1)</f>
        <v>0</v>
      </c>
      <c r="H145" t="s">
        <v>491</v>
      </c>
      <c r="I145" t="s">
        <v>576</v>
      </c>
      <c r="J145" t="s">
        <v>428</v>
      </c>
      <c r="K145">
        <f>IF(H145=I145,0,1)</f>
        <v>1</v>
      </c>
      <c r="L145">
        <f>IF(AND(K145=0, G145=0),0,1)</f>
        <v>1</v>
      </c>
    </row>
    <row r="146" spans="1:12" x14ac:dyDescent="0.25">
      <c r="A146">
        <v>20</v>
      </c>
      <c r="B146" t="s">
        <v>338</v>
      </c>
      <c r="C146" s="2"/>
      <c r="D146" s="12" t="s">
        <v>481</v>
      </c>
      <c r="E146" s="12" t="s">
        <v>496</v>
      </c>
      <c r="F146" s="22">
        <v>0.15</v>
      </c>
      <c r="G146">
        <f>IF((AND(D146=E146, F146&gt;=0.3)),0,1)</f>
        <v>1</v>
      </c>
      <c r="H146" t="s">
        <v>491</v>
      </c>
      <c r="I146" t="s">
        <v>576</v>
      </c>
      <c r="K146">
        <f>IF(H146=I146,0,1)</f>
        <v>1</v>
      </c>
      <c r="L146">
        <f>IF(AND(K146=0, G146=0),0,1)</f>
        <v>1</v>
      </c>
    </row>
    <row r="147" spans="1:12" x14ac:dyDescent="0.25">
      <c r="A147">
        <v>20</v>
      </c>
      <c r="B147" t="s">
        <v>339</v>
      </c>
      <c r="C147" s="2"/>
      <c r="D147" s="12" t="s">
        <v>481</v>
      </c>
      <c r="E147" s="12" t="s">
        <v>481</v>
      </c>
      <c r="F147" s="22">
        <v>0.85</v>
      </c>
      <c r="G147">
        <f>IF((AND(D147=E147, F147&gt;=0.3)),0,1)</f>
        <v>0</v>
      </c>
      <c r="H147" t="s">
        <v>491</v>
      </c>
      <c r="I147" t="s">
        <v>576</v>
      </c>
      <c r="K147">
        <f>IF(H147=I147,0,1)</f>
        <v>1</v>
      </c>
      <c r="L147">
        <f>IF(AND(K147=0, G147=0),0,1)</f>
        <v>1</v>
      </c>
    </row>
    <row r="148" spans="1:12" ht="45" x14ac:dyDescent="0.25">
      <c r="A148">
        <v>20</v>
      </c>
      <c r="B148" t="s">
        <v>340</v>
      </c>
      <c r="C148" s="2"/>
      <c r="D148" s="12" t="s">
        <v>481</v>
      </c>
      <c r="E148" s="12" t="s">
        <v>481</v>
      </c>
      <c r="F148" s="22">
        <v>0.99</v>
      </c>
      <c r="G148">
        <f>IF((AND(D148=E148, F148&gt;=0.3)),0,1)</f>
        <v>0</v>
      </c>
      <c r="H148" t="s">
        <v>491</v>
      </c>
      <c r="I148" t="s">
        <v>576</v>
      </c>
      <c r="J148" s="2" t="s">
        <v>433</v>
      </c>
      <c r="K148">
        <f>IF(H148=I148,0,1)</f>
        <v>1</v>
      </c>
      <c r="L148">
        <f>IF(AND(K148=0, G148=0),0,1)</f>
        <v>1</v>
      </c>
    </row>
    <row r="149" spans="1:12" x14ac:dyDescent="0.25">
      <c r="A149">
        <v>20</v>
      </c>
      <c r="B149" t="s">
        <v>341</v>
      </c>
      <c r="C149" s="2"/>
      <c r="D149" s="12" t="s">
        <v>481</v>
      </c>
      <c r="E149" s="12" t="s">
        <v>481</v>
      </c>
      <c r="F149" s="22">
        <v>0.99</v>
      </c>
      <c r="G149">
        <f>IF((AND(D149=E149, F149&gt;=0.3)),0,1)</f>
        <v>0</v>
      </c>
      <c r="H149" t="s">
        <v>491</v>
      </c>
      <c r="I149" t="s">
        <v>576</v>
      </c>
      <c r="K149">
        <f>IF(H149=I149,0,1)</f>
        <v>1</v>
      </c>
      <c r="L149">
        <f>IF(AND(K149=0, G149=0),0,1)</f>
        <v>1</v>
      </c>
    </row>
    <row r="150" spans="1:12" ht="105" x14ac:dyDescent="0.25">
      <c r="A150">
        <v>20</v>
      </c>
      <c r="B150" t="s">
        <v>342</v>
      </c>
      <c r="C150" s="2"/>
      <c r="D150" s="12" t="s">
        <v>481</v>
      </c>
      <c r="E150" s="12" t="s">
        <v>481</v>
      </c>
      <c r="F150" s="22">
        <v>0.99</v>
      </c>
      <c r="G150">
        <f>IF((AND(D150=E150, F150&gt;=0.3)),0,1)</f>
        <v>0</v>
      </c>
      <c r="H150" t="s">
        <v>491</v>
      </c>
      <c r="I150" s="2" t="s">
        <v>579</v>
      </c>
      <c r="J150" t="s">
        <v>430</v>
      </c>
      <c r="K150">
        <f>IF(H150=I150,0,1)</f>
        <v>1</v>
      </c>
      <c r="L150">
        <f>IF(AND(K150=0, G150=0),0,1)</f>
        <v>1</v>
      </c>
    </row>
    <row r="151" spans="1:12" x14ac:dyDescent="0.25">
      <c r="A151">
        <v>20</v>
      </c>
      <c r="B151" t="s">
        <v>343</v>
      </c>
      <c r="C151" s="2"/>
      <c r="D151" s="12" t="s">
        <v>481</v>
      </c>
      <c r="E151" s="12" t="s">
        <v>481</v>
      </c>
      <c r="F151" s="22">
        <v>0.99</v>
      </c>
      <c r="G151">
        <f>IF((AND(D151=E151, F151&gt;=0.3)),0,1)</f>
        <v>0</v>
      </c>
      <c r="H151" t="s">
        <v>491</v>
      </c>
      <c r="I151" t="s">
        <v>160</v>
      </c>
      <c r="J151" t="s">
        <v>429</v>
      </c>
      <c r="K151">
        <f>IF(H151=I151,0,1)</f>
        <v>1</v>
      </c>
      <c r="L151">
        <f>IF(AND(K151=0, G151=0),0,1)</f>
        <v>1</v>
      </c>
    </row>
    <row r="152" spans="1:12" x14ac:dyDescent="0.25">
      <c r="A152">
        <v>20</v>
      </c>
      <c r="B152" t="s">
        <v>344</v>
      </c>
      <c r="C152" s="2"/>
      <c r="D152" s="12" t="s">
        <v>481</v>
      </c>
      <c r="E152" s="12" t="s">
        <v>481</v>
      </c>
      <c r="F152" s="22">
        <v>0.99</v>
      </c>
      <c r="G152">
        <f>IF((AND(D152=E152, F152&gt;=0.3)),0,1)</f>
        <v>0</v>
      </c>
      <c r="H152" t="s">
        <v>491</v>
      </c>
      <c r="K152">
        <f>IF(H152=I152,0,1)</f>
        <v>1</v>
      </c>
      <c r="L152">
        <f>IF(AND(K152=0, G152=0),0,1)</f>
        <v>1</v>
      </c>
    </row>
    <row r="153" spans="1:12" x14ac:dyDescent="0.25">
      <c r="A153">
        <v>20</v>
      </c>
      <c r="B153" t="s">
        <v>345</v>
      </c>
      <c r="C153" s="2"/>
      <c r="D153" s="12" t="s">
        <v>481</v>
      </c>
      <c r="E153" s="12" t="s">
        <v>481</v>
      </c>
      <c r="F153" s="22">
        <v>0.99</v>
      </c>
      <c r="G153">
        <f>IF((AND(D153=E153, F153&gt;=0.3)),0,1)</f>
        <v>0</v>
      </c>
      <c r="H153" t="s">
        <v>491</v>
      </c>
      <c r="K153">
        <f>IF(H153=I153,0,1)</f>
        <v>1</v>
      </c>
      <c r="L153">
        <f>IF(AND(K153=0, G153=0),0,1)</f>
        <v>1</v>
      </c>
    </row>
    <row r="154" spans="1:12" ht="225" x14ac:dyDescent="0.25">
      <c r="A154">
        <v>8</v>
      </c>
      <c r="B154" t="s">
        <v>18</v>
      </c>
      <c r="C154" s="2" t="s">
        <v>17</v>
      </c>
      <c r="D154" s="12" t="s">
        <v>482</v>
      </c>
      <c r="E154" s="12" t="s">
        <v>482</v>
      </c>
      <c r="F154" s="22">
        <v>0.99</v>
      </c>
      <c r="G154">
        <f>IF((AND(D154=E154, F154&gt;=0.3)),0,1)</f>
        <v>0</v>
      </c>
      <c r="H154" t="s">
        <v>245</v>
      </c>
      <c r="I154" s="2" t="s">
        <v>498</v>
      </c>
      <c r="J154" s="2" t="s">
        <v>297</v>
      </c>
      <c r="K154">
        <f>IF(H154=I154,0,1)</f>
        <v>1</v>
      </c>
      <c r="L154">
        <f>IF(AND(K154=0, G154=0),0,1)</f>
        <v>1</v>
      </c>
    </row>
    <row r="155" spans="1:12" ht="135" x14ac:dyDescent="0.25">
      <c r="A155">
        <v>8</v>
      </c>
      <c r="B155" t="s">
        <v>216</v>
      </c>
      <c r="C155" s="2"/>
      <c r="D155" s="12" t="s">
        <v>482</v>
      </c>
      <c r="E155" s="12" t="s">
        <v>482</v>
      </c>
      <c r="F155" s="22">
        <v>0.99</v>
      </c>
      <c r="G155">
        <f>IF((AND(D155=E155, F155&gt;=0.3)),0,1)</f>
        <v>0</v>
      </c>
      <c r="H155" t="s">
        <v>245</v>
      </c>
      <c r="I155" s="2" t="s">
        <v>499</v>
      </c>
      <c r="J155" t="s">
        <v>241</v>
      </c>
      <c r="K155">
        <f>IF(H155=I155,0,1)</f>
        <v>1</v>
      </c>
      <c r="L155">
        <f>IF(AND(K155=0, G155=0),0,1)</f>
        <v>1</v>
      </c>
    </row>
    <row r="156" spans="1:12" ht="105" x14ac:dyDescent="0.25">
      <c r="A156">
        <v>8</v>
      </c>
      <c r="B156" t="s">
        <v>247</v>
      </c>
      <c r="C156" s="2"/>
      <c r="D156" s="12" t="s">
        <v>482</v>
      </c>
      <c r="E156" s="12" t="s">
        <v>482</v>
      </c>
      <c r="F156" s="22">
        <v>0.99</v>
      </c>
      <c r="G156">
        <f>IF((AND(D156=E156, F156&gt;=0.3)),0,1)</f>
        <v>0</v>
      </c>
      <c r="H156" t="s">
        <v>245</v>
      </c>
      <c r="I156" s="2" t="s">
        <v>500</v>
      </c>
      <c r="J156" s="2" t="s">
        <v>299</v>
      </c>
      <c r="K156">
        <f>IF(H156=I156,0,1)</f>
        <v>1</v>
      </c>
      <c r="L156">
        <f>IF(AND(K156=0, G156=0),0,1)</f>
        <v>1</v>
      </c>
    </row>
    <row r="157" spans="1:12" ht="135" x14ac:dyDescent="0.25">
      <c r="A157">
        <v>8</v>
      </c>
      <c r="B157" s="14" t="s">
        <v>248</v>
      </c>
      <c r="C157" s="2"/>
      <c r="D157" s="12" t="s">
        <v>482</v>
      </c>
      <c r="E157" s="12" t="s">
        <v>482</v>
      </c>
      <c r="F157" s="22">
        <v>0.99</v>
      </c>
      <c r="G157">
        <f>IF((AND(D157=E157, F157&gt;=0.3)),0,1)</f>
        <v>0</v>
      </c>
      <c r="H157" t="s">
        <v>245</v>
      </c>
      <c r="I157" s="2" t="s">
        <v>501</v>
      </c>
      <c r="J157" t="s">
        <v>249</v>
      </c>
      <c r="K157">
        <f>IF(H157=I157,0,1)</f>
        <v>1</v>
      </c>
      <c r="L157">
        <f>IF(AND(K157=0, G157=0),0,1)</f>
        <v>1</v>
      </c>
    </row>
    <row r="158" spans="1:12" ht="120" x14ac:dyDescent="0.25">
      <c r="A158">
        <v>8</v>
      </c>
      <c r="B158" t="s">
        <v>219</v>
      </c>
      <c r="C158" s="2"/>
      <c r="D158" s="12" t="s">
        <v>482</v>
      </c>
      <c r="E158" s="12" t="s">
        <v>482</v>
      </c>
      <c r="F158" s="22">
        <v>0.99</v>
      </c>
      <c r="G158">
        <f>IF((AND(D158=E158, F158&gt;=0.3)),0,1)</f>
        <v>0</v>
      </c>
      <c r="H158" t="s">
        <v>245</v>
      </c>
      <c r="I158" s="2" t="s">
        <v>502</v>
      </c>
      <c r="J158" s="2" t="s">
        <v>300</v>
      </c>
      <c r="K158">
        <f>IF(H158=I158,0,1)</f>
        <v>1</v>
      </c>
      <c r="L158">
        <f>IF(AND(K158=0, G158=0),0,1)</f>
        <v>1</v>
      </c>
    </row>
    <row r="159" spans="1:12" ht="240" x14ac:dyDescent="0.25">
      <c r="A159">
        <v>9</v>
      </c>
      <c r="B159" t="s">
        <v>251</v>
      </c>
      <c r="C159" s="2" t="s">
        <v>20</v>
      </c>
      <c r="D159" s="12" t="s">
        <v>482</v>
      </c>
      <c r="E159" s="12" t="s">
        <v>481</v>
      </c>
      <c r="F159" s="22">
        <v>0.91</v>
      </c>
      <c r="G159">
        <f>IF((AND(D159=E159, F159&gt;=0.3)),0,1)</f>
        <v>1</v>
      </c>
      <c r="H159" t="s">
        <v>245</v>
      </c>
      <c r="I159" s="2" t="s">
        <v>503</v>
      </c>
      <c r="J159" s="2" t="s">
        <v>301</v>
      </c>
      <c r="K159">
        <f>IF(H159=I159,0,1)</f>
        <v>1</v>
      </c>
      <c r="L159">
        <f>IF(AND(K159=0, G159=0),0,1)</f>
        <v>1</v>
      </c>
    </row>
    <row r="160" spans="1:12" ht="135" x14ac:dyDescent="0.25">
      <c r="A160">
        <v>9</v>
      </c>
      <c r="B160" s="14" t="s">
        <v>252</v>
      </c>
      <c r="C160" s="2"/>
      <c r="D160" s="12" t="s">
        <v>482</v>
      </c>
      <c r="E160" s="12" t="s">
        <v>481</v>
      </c>
      <c r="F160" s="22">
        <v>0.95</v>
      </c>
      <c r="G160">
        <f>IF((AND(D160=E160, F160&gt;=0.3)),0,1)</f>
        <v>1</v>
      </c>
      <c r="H160" t="s">
        <v>245</v>
      </c>
      <c r="I160" s="2" t="s">
        <v>504</v>
      </c>
      <c r="J160" s="2" t="s">
        <v>302</v>
      </c>
      <c r="K160">
        <f>IF(H160=I160,0,1)</f>
        <v>1</v>
      </c>
      <c r="L160">
        <f>IF(AND(K160=0, G160=0),0,1)</f>
        <v>1</v>
      </c>
    </row>
    <row r="161" spans="1:12" ht="105" x14ac:dyDescent="0.25">
      <c r="A161">
        <v>9</v>
      </c>
      <c r="B161" s="14" t="s">
        <v>253</v>
      </c>
      <c r="C161" s="2"/>
      <c r="D161" s="12" t="s">
        <v>482</v>
      </c>
      <c r="E161" s="12" t="s">
        <v>481</v>
      </c>
      <c r="F161" s="22">
        <v>0.99</v>
      </c>
      <c r="G161">
        <f>IF((AND(D161=E161, F161&gt;=0.3)),0,1)</f>
        <v>1</v>
      </c>
      <c r="H161" t="s">
        <v>245</v>
      </c>
      <c r="I161" s="2" t="s">
        <v>505</v>
      </c>
      <c r="K161">
        <f>IF(H161=I161,0,1)</f>
        <v>1</v>
      </c>
      <c r="L161">
        <f>IF(AND(K161=0, G161=0),0,1)</f>
        <v>1</v>
      </c>
    </row>
    <row r="162" spans="1:12" ht="120" x14ac:dyDescent="0.25">
      <c r="A162">
        <v>9</v>
      </c>
      <c r="B162" s="10" t="s">
        <v>254</v>
      </c>
      <c r="C162" s="2"/>
      <c r="D162" s="12" t="s">
        <v>482</v>
      </c>
      <c r="E162" s="12" t="s">
        <v>481</v>
      </c>
      <c r="F162" s="22">
        <v>0.99</v>
      </c>
      <c r="G162">
        <f>IF((AND(D162=E162, F162&gt;=0.3)),0,1)</f>
        <v>1</v>
      </c>
      <c r="H162" t="s">
        <v>245</v>
      </c>
      <c r="I162" s="2" t="s">
        <v>506</v>
      </c>
      <c r="J162" s="2" t="s">
        <v>303</v>
      </c>
      <c r="K162">
        <f>IF(H162=I162,0,1)</f>
        <v>1</v>
      </c>
      <c r="L162">
        <f>IF(AND(K162=0, G162=0),0,1)</f>
        <v>1</v>
      </c>
    </row>
    <row r="163" spans="1:12" ht="135" x14ac:dyDescent="0.25">
      <c r="A163">
        <v>9</v>
      </c>
      <c r="B163" s="10" t="s">
        <v>246</v>
      </c>
      <c r="C163" s="2"/>
      <c r="D163" s="12" t="s">
        <v>482</v>
      </c>
      <c r="E163" s="12" t="s">
        <v>482</v>
      </c>
      <c r="F163" s="22">
        <v>1</v>
      </c>
      <c r="G163">
        <f>IF((AND(D163=E163, F163&gt;=0.3)),0,1)</f>
        <v>0</v>
      </c>
      <c r="H163" t="s">
        <v>245</v>
      </c>
      <c r="I163" s="2" t="s">
        <v>504</v>
      </c>
      <c r="J163" t="s">
        <v>257</v>
      </c>
      <c r="K163">
        <f>IF(H163=I163,0,1)</f>
        <v>1</v>
      </c>
      <c r="L163">
        <f>IF(AND(K163=0, G163=0),0,1)</f>
        <v>1</v>
      </c>
    </row>
    <row r="164" spans="1:12" ht="120" x14ac:dyDescent="0.25">
      <c r="A164">
        <v>9</v>
      </c>
      <c r="B164" s="10" t="s">
        <v>261</v>
      </c>
      <c r="C164" s="2"/>
      <c r="D164" s="12" t="s">
        <v>482</v>
      </c>
      <c r="E164" s="12" t="s">
        <v>482</v>
      </c>
      <c r="F164" s="22">
        <v>0.99</v>
      </c>
      <c r="G164">
        <f>IF((AND(D164=E164, F164&gt;=0.3)),0,1)</f>
        <v>0</v>
      </c>
      <c r="H164" t="s">
        <v>245</v>
      </c>
      <c r="I164" s="2" t="s">
        <v>507</v>
      </c>
      <c r="J164" s="2" t="s">
        <v>304</v>
      </c>
      <c r="K164">
        <f>IF(H164=I164,0,1)</f>
        <v>1</v>
      </c>
      <c r="L164">
        <f>IF(AND(K164=0, G164=0),0,1)</f>
        <v>1</v>
      </c>
    </row>
    <row r="165" spans="1:12" ht="150" x14ac:dyDescent="0.25">
      <c r="A165">
        <v>19</v>
      </c>
      <c r="B165" t="s">
        <v>326</v>
      </c>
      <c r="C165" s="2"/>
      <c r="D165" s="12" t="s">
        <v>482</v>
      </c>
      <c r="E165" s="12" t="s">
        <v>482</v>
      </c>
      <c r="F165" s="22">
        <v>1</v>
      </c>
      <c r="G165">
        <f>IF((AND(D165=E165, F165&gt;=0.3)),0,1)</f>
        <v>0</v>
      </c>
      <c r="H165" t="s">
        <v>245</v>
      </c>
      <c r="I165" s="2" t="s">
        <v>580</v>
      </c>
      <c r="J165" s="2" t="s">
        <v>451</v>
      </c>
      <c r="K165">
        <f>IF(H165=I165,0,1)</f>
        <v>1</v>
      </c>
      <c r="L165">
        <f>IF(AND(K165=0, G165=0),0,1)</f>
        <v>1</v>
      </c>
    </row>
    <row r="166" spans="1:12" ht="195" x14ac:dyDescent="0.25">
      <c r="A166">
        <v>19</v>
      </c>
      <c r="B166" t="s">
        <v>327</v>
      </c>
      <c r="C166" s="2"/>
      <c r="D166" s="12" t="s">
        <v>482</v>
      </c>
      <c r="E166" s="12" t="s">
        <v>482</v>
      </c>
      <c r="F166" s="22">
        <v>0.99</v>
      </c>
      <c r="G166">
        <f>IF((AND(D166=E166, F166&gt;=0.3)),0,1)</f>
        <v>0</v>
      </c>
      <c r="H166" t="s">
        <v>245</v>
      </c>
      <c r="I166" s="2" t="s">
        <v>581</v>
      </c>
      <c r="J166" s="2" t="s">
        <v>448</v>
      </c>
      <c r="K166">
        <f>IF(H166=I166,0,1)</f>
        <v>1</v>
      </c>
      <c r="L166">
        <f>IF(AND(K166=0, G166=0),0,1)</f>
        <v>1</v>
      </c>
    </row>
    <row r="167" spans="1:12" ht="120" x14ac:dyDescent="0.25">
      <c r="A167">
        <v>19</v>
      </c>
      <c r="B167" t="s">
        <v>328</v>
      </c>
      <c r="C167" s="2"/>
      <c r="D167" s="12" t="s">
        <v>482</v>
      </c>
      <c r="E167" s="12" t="s">
        <v>482</v>
      </c>
      <c r="F167" s="22">
        <v>1</v>
      </c>
      <c r="G167">
        <f>IF((AND(D167=E167, F167&gt;=0.3)),0,1)</f>
        <v>0</v>
      </c>
      <c r="H167" t="s">
        <v>245</v>
      </c>
      <c r="I167" s="2" t="s">
        <v>582</v>
      </c>
      <c r="J167" t="s">
        <v>408</v>
      </c>
      <c r="K167">
        <f>IF(H167=I167,0,1)</f>
        <v>1</v>
      </c>
      <c r="L167">
        <f>IF(AND(K167=0, G167=0),0,1)</f>
        <v>1</v>
      </c>
    </row>
    <row r="168" spans="1:12" ht="135" x14ac:dyDescent="0.25">
      <c r="A168">
        <v>19</v>
      </c>
      <c r="B168" t="s">
        <v>329</v>
      </c>
      <c r="C168" s="2"/>
      <c r="D168" s="12" t="s">
        <v>482</v>
      </c>
      <c r="E168" s="12" t="s">
        <v>482</v>
      </c>
      <c r="F168" s="22">
        <v>1</v>
      </c>
      <c r="G168">
        <f>IF((AND(D168=E168, F168&gt;=0.3)),0,1)</f>
        <v>0</v>
      </c>
      <c r="H168" t="s">
        <v>245</v>
      </c>
      <c r="I168" s="2" t="s">
        <v>583</v>
      </c>
      <c r="J168" t="s">
        <v>432</v>
      </c>
      <c r="K168">
        <f>IF(H168=I168,0,1)</f>
        <v>1</v>
      </c>
      <c r="L168">
        <f>IF(AND(K168=0, G168=0),0,1)</f>
        <v>1</v>
      </c>
    </row>
    <row r="169" spans="1:12" ht="90" x14ac:dyDescent="0.25">
      <c r="A169">
        <v>19</v>
      </c>
      <c r="B169" s="14" t="s">
        <v>330</v>
      </c>
      <c r="C169" s="2"/>
      <c r="D169" s="12" t="s">
        <v>482</v>
      </c>
      <c r="E169" s="12" t="s">
        <v>482</v>
      </c>
      <c r="F169" s="22">
        <v>0.98</v>
      </c>
      <c r="G169">
        <f>IF((AND(D169=E169, F169&gt;=0.3)),0,1)</f>
        <v>0</v>
      </c>
      <c r="H169" t="s">
        <v>245</v>
      </c>
      <c r="I169" s="2" t="s">
        <v>584</v>
      </c>
      <c r="J169" s="2" t="s">
        <v>450</v>
      </c>
      <c r="K169">
        <f>IF(H169=I169,0,1)</f>
        <v>1</v>
      </c>
      <c r="L169">
        <f>IF(AND(K169=0, G169=0),0,1)</f>
        <v>1</v>
      </c>
    </row>
    <row r="170" spans="1:12" ht="105" x14ac:dyDescent="0.25">
      <c r="A170">
        <v>19</v>
      </c>
      <c r="B170" s="14" t="s">
        <v>331</v>
      </c>
      <c r="C170" s="2"/>
      <c r="D170" s="12" t="s">
        <v>482</v>
      </c>
      <c r="E170" s="12" t="s">
        <v>481</v>
      </c>
      <c r="F170" s="22">
        <v>0.98</v>
      </c>
      <c r="G170">
        <f>IF((AND(D170=E170, F170&gt;=0.3)),0,1)</f>
        <v>1</v>
      </c>
      <c r="H170" t="s">
        <v>245</v>
      </c>
      <c r="I170" s="2" t="s">
        <v>585</v>
      </c>
      <c r="J170" t="s">
        <v>409</v>
      </c>
      <c r="K170">
        <f>IF(H170=I170,0,1)</f>
        <v>1</v>
      </c>
      <c r="L170">
        <f>IF(AND(K170=0, G170=0),0,1)</f>
        <v>1</v>
      </c>
    </row>
    <row r="171" spans="1:12" ht="120" x14ac:dyDescent="0.25">
      <c r="A171">
        <v>19</v>
      </c>
      <c r="B171" s="14" t="s">
        <v>332</v>
      </c>
      <c r="C171" s="2"/>
      <c r="D171" s="12" t="s">
        <v>482</v>
      </c>
      <c r="E171" s="12" t="s">
        <v>482</v>
      </c>
      <c r="F171" s="22">
        <v>0.99</v>
      </c>
      <c r="G171">
        <f>IF((AND(D171=E171, F171&gt;=0.3)),0,1)</f>
        <v>0</v>
      </c>
      <c r="H171" t="s">
        <v>245</v>
      </c>
      <c r="I171" s="2" t="s">
        <v>586</v>
      </c>
      <c r="J171" s="2" t="s">
        <v>431</v>
      </c>
      <c r="K171">
        <f>IF(H171=I171,0,1)</f>
        <v>1</v>
      </c>
      <c r="L171">
        <f>IF(AND(K171=0, G171=0),0,1)</f>
        <v>1</v>
      </c>
    </row>
    <row r="172" spans="1:12" ht="105" x14ac:dyDescent="0.25">
      <c r="A172">
        <v>19</v>
      </c>
      <c r="B172" s="23" t="s">
        <v>333</v>
      </c>
      <c r="C172" s="2"/>
      <c r="D172" s="12" t="s">
        <v>482</v>
      </c>
      <c r="E172" s="12" t="s">
        <v>482</v>
      </c>
      <c r="F172" s="22">
        <v>1</v>
      </c>
      <c r="G172">
        <f>IF((AND(D172=E172, F172&gt;=0.3)),0,1)</f>
        <v>0</v>
      </c>
      <c r="H172" t="s">
        <v>245</v>
      </c>
      <c r="I172" s="2" t="s">
        <v>587</v>
      </c>
      <c r="J172" s="2" t="s">
        <v>434</v>
      </c>
      <c r="K172">
        <f>IF(H172=I172,0,1)</f>
        <v>1</v>
      </c>
      <c r="L172">
        <f>IF(AND(K172=0, G172=0),0,1)</f>
        <v>1</v>
      </c>
    </row>
    <row r="173" spans="1:12" ht="120" x14ac:dyDescent="0.25">
      <c r="A173">
        <v>19</v>
      </c>
      <c r="B173" t="s">
        <v>334</v>
      </c>
      <c r="C173" s="2"/>
      <c r="D173" s="12" t="s">
        <v>482</v>
      </c>
      <c r="E173" s="12" t="s">
        <v>482</v>
      </c>
      <c r="F173" s="22">
        <v>0.99</v>
      </c>
      <c r="G173">
        <f>IF((AND(D173=E173, F173&gt;=0.3)),0,1)</f>
        <v>0</v>
      </c>
      <c r="H173" t="s">
        <v>245</v>
      </c>
      <c r="I173" s="2" t="s">
        <v>588</v>
      </c>
      <c r="J173" t="s">
        <v>411</v>
      </c>
      <c r="K173">
        <f>IF(H173=I173,0,1)</f>
        <v>1</v>
      </c>
      <c r="L173">
        <f>IF(AND(K173=0, G173=0),0,1)</f>
        <v>1</v>
      </c>
    </row>
    <row r="174" spans="1:12" x14ac:dyDescent="0.25">
      <c r="A174">
        <v>19</v>
      </c>
      <c r="B174" s="14" t="s">
        <v>335</v>
      </c>
      <c r="C174" s="2"/>
      <c r="D174" s="12" t="s">
        <v>482</v>
      </c>
      <c r="E174" s="12" t="s">
        <v>482</v>
      </c>
      <c r="F174" s="22">
        <v>0.99</v>
      </c>
      <c r="G174">
        <f>IF((AND(D174=E174, F174&gt;=0.3)),0,1)</f>
        <v>0</v>
      </c>
      <c r="H174" t="s">
        <v>245</v>
      </c>
      <c r="I174" t="s">
        <v>576</v>
      </c>
      <c r="J174" t="s">
        <v>412</v>
      </c>
      <c r="K174">
        <f>IF(H174=I174,0,1)</f>
        <v>1</v>
      </c>
      <c r="L174">
        <f>IF(AND(K174=0, G174=0),0,1)</f>
        <v>1</v>
      </c>
    </row>
    <row r="175" spans="1:12" ht="240" x14ac:dyDescent="0.25">
      <c r="A175">
        <v>21</v>
      </c>
      <c r="B175" s="14" t="s">
        <v>52</v>
      </c>
      <c r="C175" s="2" t="s">
        <v>53</v>
      </c>
      <c r="D175" s="12" t="s">
        <v>482</v>
      </c>
      <c r="E175" s="12" t="s">
        <v>482</v>
      </c>
      <c r="F175" s="22">
        <v>1</v>
      </c>
      <c r="G175">
        <f>IF((AND(D175=E175, F175&gt;=0.3)),0,1)</f>
        <v>0</v>
      </c>
      <c r="H175" t="s">
        <v>245</v>
      </c>
      <c r="I175" s="2" t="s">
        <v>589</v>
      </c>
      <c r="J175" s="2" t="s">
        <v>424</v>
      </c>
      <c r="K175">
        <f>IF(H175=I175,0,1)</f>
        <v>1</v>
      </c>
      <c r="L175">
        <f>IF(AND(K175=0, G175=0),0,1)</f>
        <v>1</v>
      </c>
    </row>
    <row r="176" spans="1:12" ht="150" x14ac:dyDescent="0.25">
      <c r="A176">
        <v>21</v>
      </c>
      <c r="B176" t="s">
        <v>346</v>
      </c>
      <c r="C176" s="2"/>
      <c r="D176" s="12" t="s">
        <v>482</v>
      </c>
      <c r="E176" s="12" t="s">
        <v>482</v>
      </c>
      <c r="F176" s="22">
        <v>1</v>
      </c>
      <c r="G176">
        <f>IF((AND(D176=E176, F176&gt;=0.3)),0,1)</f>
        <v>0</v>
      </c>
      <c r="H176" t="s">
        <v>245</v>
      </c>
      <c r="I176" s="2" t="s">
        <v>580</v>
      </c>
      <c r="J176" s="2" t="s">
        <v>437</v>
      </c>
      <c r="K176">
        <f>IF(H176=I176,0,1)</f>
        <v>1</v>
      </c>
      <c r="L176">
        <f>IF(AND(K176=0, G176=0),0,1)</f>
        <v>1</v>
      </c>
    </row>
    <row r="177" spans="1:12" ht="165" x14ac:dyDescent="0.25">
      <c r="A177">
        <v>21</v>
      </c>
      <c r="B177" t="s">
        <v>347</v>
      </c>
      <c r="C177" s="2"/>
      <c r="D177" s="12" t="s">
        <v>482</v>
      </c>
      <c r="E177" s="12" t="s">
        <v>482</v>
      </c>
      <c r="F177" s="22">
        <v>0.99</v>
      </c>
      <c r="G177">
        <f>IF((AND(D177=E177, F177&gt;=0.3)),0,1)</f>
        <v>0</v>
      </c>
      <c r="H177" t="s">
        <v>245</v>
      </c>
      <c r="I177" s="2" t="s">
        <v>581</v>
      </c>
      <c r="J177" s="2" t="s">
        <v>440</v>
      </c>
      <c r="K177">
        <f>IF(H177=I177,0,1)</f>
        <v>1</v>
      </c>
      <c r="L177">
        <f>IF(AND(K177=0, G177=0),0,1)</f>
        <v>1</v>
      </c>
    </row>
    <row r="178" spans="1:12" ht="120" x14ac:dyDescent="0.25">
      <c r="A178">
        <v>21</v>
      </c>
      <c r="B178" t="s">
        <v>348</v>
      </c>
      <c r="C178" s="2"/>
      <c r="D178" s="12" t="s">
        <v>482</v>
      </c>
      <c r="E178" s="12" t="s">
        <v>482</v>
      </c>
      <c r="F178" s="22">
        <v>1</v>
      </c>
      <c r="G178">
        <f>IF((AND(D178=E178, F178&gt;=0.3)),0,1)</f>
        <v>0</v>
      </c>
      <c r="H178" t="s">
        <v>245</v>
      </c>
      <c r="I178" s="2" t="s">
        <v>582</v>
      </c>
      <c r="J178" s="2" t="s">
        <v>425</v>
      </c>
      <c r="K178">
        <f>IF(H178=I178,0,1)</f>
        <v>1</v>
      </c>
      <c r="L178">
        <f>IF(AND(K178=0, G178=0),0,1)</f>
        <v>1</v>
      </c>
    </row>
    <row r="179" spans="1:12" ht="135" x14ac:dyDescent="0.25">
      <c r="A179">
        <v>21</v>
      </c>
      <c r="B179" t="s">
        <v>349</v>
      </c>
      <c r="C179" s="2"/>
      <c r="D179" s="12" t="s">
        <v>482</v>
      </c>
      <c r="E179" s="12" t="s">
        <v>482</v>
      </c>
      <c r="F179" s="22">
        <v>1</v>
      </c>
      <c r="G179">
        <f>IF((AND(D179=E179, F179&gt;=0.3)),0,1)</f>
        <v>0</v>
      </c>
      <c r="H179" t="s">
        <v>245</v>
      </c>
      <c r="I179" s="2" t="s">
        <v>583</v>
      </c>
      <c r="K179">
        <f>IF(H179=I179,0,1)</f>
        <v>1</v>
      </c>
      <c r="L179">
        <f>IF(AND(K179=0, G179=0),0,1)</f>
        <v>1</v>
      </c>
    </row>
    <row r="180" spans="1:12" ht="75" x14ac:dyDescent="0.25">
      <c r="A180">
        <v>21</v>
      </c>
      <c r="B180" t="s">
        <v>350</v>
      </c>
      <c r="C180" s="2"/>
      <c r="D180" s="12" t="s">
        <v>482</v>
      </c>
      <c r="E180" s="12" t="s">
        <v>482</v>
      </c>
      <c r="F180" s="22">
        <v>0.99</v>
      </c>
      <c r="G180">
        <f>IF((AND(D180=E180, F180&gt;=0.3)),0,1)</f>
        <v>0</v>
      </c>
      <c r="H180" t="s">
        <v>245</v>
      </c>
      <c r="I180" s="2" t="s">
        <v>576</v>
      </c>
      <c r="J180" s="2" t="s">
        <v>441</v>
      </c>
      <c r="K180">
        <f>IF(H180=I180,0,1)</f>
        <v>1</v>
      </c>
      <c r="L180">
        <f>IF(AND(K180=0, G180=0),0,1)</f>
        <v>1</v>
      </c>
    </row>
    <row r="181" spans="1:12" ht="60" x14ac:dyDescent="0.25">
      <c r="A181">
        <v>21</v>
      </c>
      <c r="B181" t="s">
        <v>351</v>
      </c>
      <c r="C181" s="2"/>
      <c r="D181" s="12" t="s">
        <v>482</v>
      </c>
      <c r="E181" s="12" t="s">
        <v>481</v>
      </c>
      <c r="F181" s="22">
        <v>0.99</v>
      </c>
      <c r="G181">
        <f>IF((AND(D181=E181, F181&gt;=0.3)),0,1)</f>
        <v>1</v>
      </c>
      <c r="H181" t="s">
        <v>245</v>
      </c>
      <c r="I181" s="2" t="s">
        <v>576</v>
      </c>
      <c r="K181">
        <f>IF(H181=I181,0,1)</f>
        <v>1</v>
      </c>
      <c r="L181">
        <f>IF(AND(K181=0, G181=0),0,1)</f>
        <v>1</v>
      </c>
    </row>
    <row r="182" spans="1:12" ht="120" x14ac:dyDescent="0.25">
      <c r="A182">
        <v>21</v>
      </c>
      <c r="B182" t="s">
        <v>352</v>
      </c>
      <c r="C182" s="2"/>
      <c r="D182" s="12" t="s">
        <v>482</v>
      </c>
      <c r="E182" s="12" t="s">
        <v>481</v>
      </c>
      <c r="F182" s="22">
        <v>0.73</v>
      </c>
      <c r="G182">
        <f>IF((AND(D182=E182, F182&gt;=0.3)),0,1)</f>
        <v>1</v>
      </c>
      <c r="H182" t="s">
        <v>245</v>
      </c>
      <c r="I182" s="2" t="s">
        <v>586</v>
      </c>
      <c r="J182" s="2" t="s">
        <v>426</v>
      </c>
      <c r="K182">
        <f>IF(H182=I182,0,1)</f>
        <v>1</v>
      </c>
      <c r="L182">
        <f>IF(AND(K182=0, G182=0),0,1)</f>
        <v>1</v>
      </c>
    </row>
    <row r="183" spans="1:12" ht="135" x14ac:dyDescent="0.25">
      <c r="A183">
        <v>21</v>
      </c>
      <c r="B183" t="s">
        <v>353</v>
      </c>
      <c r="C183" s="2"/>
      <c r="D183" s="12" t="s">
        <v>482</v>
      </c>
      <c r="E183" s="12" t="s">
        <v>482</v>
      </c>
      <c r="F183" s="22">
        <v>1</v>
      </c>
      <c r="G183">
        <f>IF((AND(D183=E183, F183&gt;=0.3)),0,1)</f>
        <v>0</v>
      </c>
      <c r="H183" t="s">
        <v>245</v>
      </c>
      <c r="I183" s="2" t="s">
        <v>590</v>
      </c>
      <c r="J183" s="2" t="s">
        <v>434</v>
      </c>
      <c r="K183">
        <f>IF(H183=I183,0,1)</f>
        <v>1</v>
      </c>
      <c r="L183">
        <f>IF(AND(K183=0, G183=0),0,1)</f>
        <v>1</v>
      </c>
    </row>
    <row r="184" spans="1:12" ht="120" x14ac:dyDescent="0.25">
      <c r="A184">
        <v>21</v>
      </c>
      <c r="B184" t="s">
        <v>354</v>
      </c>
      <c r="C184" s="2"/>
      <c r="D184" s="12" t="s">
        <v>482</v>
      </c>
      <c r="E184" s="12" t="s">
        <v>482</v>
      </c>
      <c r="F184" s="22">
        <v>0.99</v>
      </c>
      <c r="G184">
        <f>IF((AND(D184=E184, F184&gt;=0.3)),0,1)</f>
        <v>0</v>
      </c>
      <c r="H184" t="s">
        <v>245</v>
      </c>
      <c r="I184" s="2" t="s">
        <v>588</v>
      </c>
      <c r="J184" s="2" t="s">
        <v>427</v>
      </c>
      <c r="K184">
        <f>IF(H184=I184,0,1)</f>
        <v>1</v>
      </c>
      <c r="L184">
        <f>IF(AND(K184=0, G184=0),0,1)</f>
        <v>1</v>
      </c>
    </row>
    <row r="185" spans="1:12" ht="135" x14ac:dyDescent="0.25">
      <c r="A185">
        <v>21</v>
      </c>
      <c r="B185" t="s">
        <v>355</v>
      </c>
      <c r="C185" s="2"/>
      <c r="D185" s="12" t="s">
        <v>482</v>
      </c>
      <c r="E185" s="12" t="s">
        <v>482</v>
      </c>
      <c r="F185" s="22">
        <v>0.99</v>
      </c>
      <c r="G185">
        <f>IF((AND(D185=E185, F185&gt;=0.3)),0,1)</f>
        <v>0</v>
      </c>
      <c r="H185" t="s">
        <v>245</v>
      </c>
      <c r="I185" s="2" t="s">
        <v>591</v>
      </c>
      <c r="J185" t="s">
        <v>412</v>
      </c>
      <c r="K185">
        <f>IF(H185=I185,0,1)</f>
        <v>1</v>
      </c>
      <c r="L185">
        <f>IF(AND(K185=0, G185=0),0,1)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FD881-9726-4E0E-9657-96DC466E8091}">
  <dimension ref="A3:K22"/>
  <sheetViews>
    <sheetView zoomScale="85" zoomScaleNormal="85" workbookViewId="0">
      <selection activeCell="F41" sqref="F41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3" bestFit="1" customWidth="1"/>
    <col min="4" max="4" width="11.28515625" bestFit="1" customWidth="1"/>
    <col min="7" max="7" width="28.140625" bestFit="1" customWidth="1"/>
    <col min="8" max="8" width="16.28515625" bestFit="1" customWidth="1"/>
    <col min="9" max="9" width="3" bestFit="1" customWidth="1"/>
    <col min="10" max="10" width="11.28515625" bestFit="1" customWidth="1"/>
  </cols>
  <sheetData>
    <row r="3" spans="1:11" x14ac:dyDescent="0.25">
      <c r="A3" s="16" t="s">
        <v>528</v>
      </c>
      <c r="B3" s="16" t="s">
        <v>527</v>
      </c>
      <c r="G3" s="16" t="s">
        <v>528</v>
      </c>
      <c r="H3" s="16" t="s">
        <v>527</v>
      </c>
    </row>
    <row r="4" spans="1:11" x14ac:dyDescent="0.25">
      <c r="A4" s="16" t="s">
        <v>525</v>
      </c>
      <c r="B4">
        <v>0</v>
      </c>
      <c r="C4">
        <v>1</v>
      </c>
      <c r="D4" t="s">
        <v>526</v>
      </c>
      <c r="G4" s="16" t="s">
        <v>525</v>
      </c>
      <c r="H4">
        <v>0</v>
      </c>
      <c r="I4">
        <v>1</v>
      </c>
      <c r="J4" t="s">
        <v>526</v>
      </c>
    </row>
    <row r="5" spans="1:11" x14ac:dyDescent="0.25">
      <c r="A5" s="11" t="s">
        <v>511</v>
      </c>
      <c r="B5" s="17">
        <v>6</v>
      </c>
      <c r="C5" s="17">
        <v>5</v>
      </c>
      <c r="D5" s="17">
        <v>11</v>
      </c>
      <c r="E5">
        <f>B5*100/D5</f>
        <v>54.545454545454547</v>
      </c>
      <c r="G5" s="11" t="s">
        <v>511</v>
      </c>
      <c r="H5" s="17">
        <v>6</v>
      </c>
      <c r="I5" s="17">
        <v>2</v>
      </c>
      <c r="J5" s="17">
        <v>8</v>
      </c>
      <c r="K5">
        <f>H5*100/J5</f>
        <v>75</v>
      </c>
    </row>
    <row r="6" spans="1:11" x14ac:dyDescent="0.25">
      <c r="A6" s="11" t="s">
        <v>524</v>
      </c>
      <c r="B6" s="17">
        <v>11</v>
      </c>
      <c r="C6" s="17"/>
      <c r="D6" s="17">
        <v>11</v>
      </c>
      <c r="E6">
        <f>B6*100/D6</f>
        <v>100</v>
      </c>
      <c r="G6" s="11" t="s">
        <v>524</v>
      </c>
      <c r="H6" s="17">
        <v>11</v>
      </c>
      <c r="I6" s="17">
        <v>2</v>
      </c>
      <c r="J6" s="17">
        <v>13</v>
      </c>
      <c r="K6">
        <f>H6*100/J6</f>
        <v>84.615384615384613</v>
      </c>
    </row>
    <row r="7" spans="1:11" x14ac:dyDescent="0.25">
      <c r="A7" s="11" t="s">
        <v>477</v>
      </c>
      <c r="B7" s="17">
        <v>10</v>
      </c>
      <c r="C7" s="17">
        <v>1</v>
      </c>
      <c r="D7" s="17">
        <v>11</v>
      </c>
      <c r="E7">
        <f>B7*100/D7</f>
        <v>90.909090909090907</v>
      </c>
      <c r="G7" s="11" t="s">
        <v>477</v>
      </c>
      <c r="H7" s="17">
        <v>10</v>
      </c>
      <c r="I7" s="17">
        <v>1</v>
      </c>
      <c r="J7" s="17">
        <v>11</v>
      </c>
      <c r="K7">
        <f>H7*100/J7</f>
        <v>90.909090909090907</v>
      </c>
    </row>
    <row r="8" spans="1:11" x14ac:dyDescent="0.25">
      <c r="A8" s="11" t="s">
        <v>479</v>
      </c>
      <c r="B8" s="17">
        <v>6</v>
      </c>
      <c r="C8" s="17">
        <v>5</v>
      </c>
      <c r="D8" s="17">
        <v>11</v>
      </c>
      <c r="E8">
        <f>B8*100/D8</f>
        <v>54.545454545454547</v>
      </c>
      <c r="G8" s="11" t="s">
        <v>479</v>
      </c>
      <c r="H8" s="17">
        <v>6</v>
      </c>
      <c r="I8" s="17">
        <v>5</v>
      </c>
      <c r="J8" s="17">
        <v>11</v>
      </c>
      <c r="K8">
        <f>H8*100/J8</f>
        <v>54.545454545454547</v>
      </c>
    </row>
    <row r="9" spans="1:11" x14ac:dyDescent="0.25">
      <c r="A9" s="11" t="s">
        <v>509</v>
      </c>
      <c r="B9" s="17">
        <v>7</v>
      </c>
      <c r="C9" s="17">
        <v>4</v>
      </c>
      <c r="D9" s="17">
        <v>11</v>
      </c>
      <c r="E9">
        <f>B9*100/D9</f>
        <v>63.636363636363633</v>
      </c>
      <c r="G9" s="11" t="s">
        <v>509</v>
      </c>
      <c r="H9" s="17">
        <v>7</v>
      </c>
      <c r="I9" s="17">
        <v>3</v>
      </c>
      <c r="J9" s="17">
        <v>10</v>
      </c>
      <c r="K9">
        <f>H9*100/J9</f>
        <v>70</v>
      </c>
    </row>
    <row r="10" spans="1:11" x14ac:dyDescent="0.25">
      <c r="A10" s="11" t="s">
        <v>508</v>
      </c>
      <c r="B10" s="17">
        <v>11</v>
      </c>
      <c r="C10" s="17"/>
      <c r="D10" s="17">
        <v>11</v>
      </c>
      <c r="E10">
        <f>B10*100/D10</f>
        <v>100</v>
      </c>
      <c r="G10" s="11" t="s">
        <v>508</v>
      </c>
      <c r="H10" s="17">
        <v>11</v>
      </c>
      <c r="I10" s="17">
        <v>5</v>
      </c>
      <c r="J10" s="17">
        <v>16</v>
      </c>
      <c r="K10">
        <f>H10*100/J10</f>
        <v>68.75</v>
      </c>
    </row>
    <row r="11" spans="1:11" x14ac:dyDescent="0.25">
      <c r="A11" s="11" t="s">
        <v>512</v>
      </c>
      <c r="B11" s="17">
        <v>9</v>
      </c>
      <c r="C11" s="17">
        <v>2</v>
      </c>
      <c r="D11" s="17">
        <v>11</v>
      </c>
      <c r="E11">
        <f>B11*100/D11</f>
        <v>81.818181818181813</v>
      </c>
      <c r="G11" s="11" t="s">
        <v>512</v>
      </c>
      <c r="H11" s="17">
        <v>9</v>
      </c>
      <c r="I11" s="17">
        <v>2</v>
      </c>
      <c r="J11" s="17">
        <v>11</v>
      </c>
      <c r="K11">
        <f>H11*100/J11</f>
        <v>81.818181818181813</v>
      </c>
    </row>
    <row r="12" spans="1:11" x14ac:dyDescent="0.25">
      <c r="A12" s="11" t="s">
        <v>478</v>
      </c>
      <c r="B12" s="17">
        <v>9</v>
      </c>
      <c r="C12" s="17">
        <v>2</v>
      </c>
      <c r="D12" s="17">
        <v>11</v>
      </c>
      <c r="E12">
        <f>B12*100/D12</f>
        <v>81.818181818181813</v>
      </c>
      <c r="G12" s="11" t="s">
        <v>478</v>
      </c>
      <c r="H12" s="17">
        <v>9</v>
      </c>
      <c r="I12" s="17">
        <v>3</v>
      </c>
      <c r="J12" s="17">
        <v>12</v>
      </c>
      <c r="K12">
        <f>H12*100/J12</f>
        <v>75</v>
      </c>
    </row>
    <row r="13" spans="1:11" x14ac:dyDescent="0.25">
      <c r="A13" s="11" t="s">
        <v>577</v>
      </c>
      <c r="B13" s="17">
        <v>9</v>
      </c>
      <c r="C13" s="17">
        <v>2</v>
      </c>
      <c r="D13" s="17">
        <v>11</v>
      </c>
      <c r="E13">
        <f>B13*100/D13</f>
        <v>81.818181818181813</v>
      </c>
      <c r="G13" s="11" t="s">
        <v>577</v>
      </c>
      <c r="H13" s="17">
        <v>9</v>
      </c>
      <c r="I13" s="17">
        <v>1</v>
      </c>
      <c r="J13" s="17">
        <v>10</v>
      </c>
      <c r="K13">
        <f>H13*100/J13</f>
        <v>90</v>
      </c>
    </row>
    <row r="14" spans="1:11" x14ac:dyDescent="0.25">
      <c r="A14" s="11" t="s">
        <v>480</v>
      </c>
      <c r="B14" s="17">
        <v>9</v>
      </c>
      <c r="C14" s="17">
        <v>2</v>
      </c>
      <c r="D14" s="17">
        <v>11</v>
      </c>
      <c r="E14">
        <f>B14*100/D14</f>
        <v>81.818181818181813</v>
      </c>
      <c r="G14" s="11" t="s">
        <v>480</v>
      </c>
      <c r="H14" s="17">
        <v>9</v>
      </c>
      <c r="I14" s="17">
        <v>2</v>
      </c>
      <c r="J14" s="17">
        <v>11</v>
      </c>
      <c r="K14">
        <f>H14*100/J14</f>
        <v>81.818181818181813</v>
      </c>
    </row>
    <row r="15" spans="1:11" x14ac:dyDescent="0.25">
      <c r="A15" s="11" t="s">
        <v>482</v>
      </c>
      <c r="B15" s="17">
        <v>25</v>
      </c>
      <c r="C15" s="17">
        <v>7</v>
      </c>
      <c r="D15" s="17">
        <v>32</v>
      </c>
      <c r="E15">
        <f>B15*100/D15</f>
        <v>78.125</v>
      </c>
      <c r="G15" s="11" t="s">
        <v>482</v>
      </c>
      <c r="H15" s="17">
        <v>25</v>
      </c>
      <c r="I15" s="17">
        <v>3</v>
      </c>
      <c r="J15" s="17">
        <v>28</v>
      </c>
      <c r="K15">
        <f>H15*100/J15</f>
        <v>89.285714285714292</v>
      </c>
    </row>
    <row r="16" spans="1:11" x14ac:dyDescent="0.25">
      <c r="A16" s="11" t="s">
        <v>481</v>
      </c>
      <c r="B16" s="17">
        <v>31</v>
      </c>
      <c r="C16" s="17">
        <v>11</v>
      </c>
      <c r="D16" s="17">
        <v>42</v>
      </c>
      <c r="E16">
        <f>B16*100/D16</f>
        <v>73.80952380952381</v>
      </c>
      <c r="G16" s="11" t="s">
        <v>481</v>
      </c>
      <c r="H16" s="17">
        <v>31</v>
      </c>
      <c r="I16" s="17">
        <v>9</v>
      </c>
      <c r="J16" s="17">
        <v>40</v>
      </c>
      <c r="K16">
        <f>H16*100/J16</f>
        <v>77.5</v>
      </c>
    </row>
    <row r="17" spans="1:11" x14ac:dyDescent="0.25">
      <c r="A17" s="11" t="s">
        <v>526</v>
      </c>
      <c r="B17" s="17">
        <v>143</v>
      </c>
      <c r="C17" s="17">
        <v>41</v>
      </c>
      <c r="D17" s="17">
        <v>184</v>
      </c>
      <c r="E17">
        <f>AVERAGE(E$5:E$16)</f>
        <v>78.570301226551223</v>
      </c>
      <c r="G17" s="11" t="s">
        <v>496</v>
      </c>
      <c r="H17" s="17"/>
      <c r="I17" s="17">
        <v>2</v>
      </c>
      <c r="J17" s="17">
        <v>2</v>
      </c>
      <c r="K17">
        <f>H17*100/J17</f>
        <v>0</v>
      </c>
    </row>
    <row r="18" spans="1:11" x14ac:dyDescent="0.25">
      <c r="G18" s="11" t="s">
        <v>494</v>
      </c>
      <c r="H18" s="17"/>
      <c r="I18" s="17">
        <v>1</v>
      </c>
      <c r="J18" s="17">
        <v>1</v>
      </c>
      <c r="K18">
        <f>H18*100/J18</f>
        <v>0</v>
      </c>
    </row>
    <row r="19" spans="1:11" x14ac:dyDescent="0.25">
      <c r="G19" s="11" t="s">
        <v>526</v>
      </c>
      <c r="H19" s="17">
        <v>143</v>
      </c>
      <c r="I19" s="17">
        <v>41</v>
      </c>
      <c r="J19" s="17">
        <v>184</v>
      </c>
      <c r="K19">
        <f>AVERAGE(K$5:K$18)</f>
        <v>67.088714856572011</v>
      </c>
    </row>
    <row r="22" spans="1:11" x14ac:dyDescent="0.25">
      <c r="A22" s="18">
        <v>72.376990846711394</v>
      </c>
      <c r="B22" s="18" t="s">
        <v>529</v>
      </c>
    </row>
  </sheetData>
  <conditionalFormatting sqref="E5:E17">
    <cfRule type="colorScale" priority="1">
      <colorScale>
        <cfvo type="min"/>
        <cfvo type="num" val="50"/>
        <cfvo type="max"/>
        <color rgb="FFF8696B"/>
        <color rgb="FFFFEB84"/>
        <color rgb="FF63BE7B"/>
      </colorScale>
    </cfRule>
  </conditionalFormatting>
  <conditionalFormatting sqref="K5:K19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69C9-B7C7-43AA-9ED1-2C5695C6760B}">
  <dimension ref="A1:DP140"/>
  <sheetViews>
    <sheetView zoomScale="70" zoomScaleNormal="70" workbookViewId="0">
      <selection sqref="A1:XFD1"/>
    </sheetView>
  </sheetViews>
  <sheetFormatPr defaultRowHeight="15" x14ac:dyDescent="0.25"/>
  <cols>
    <col min="1" max="1" width="3.85546875" bestFit="1" customWidth="1"/>
    <col min="2" max="2" width="29.7109375" customWidth="1"/>
    <col min="3" max="3" width="46.28515625" bestFit="1" customWidth="1"/>
    <col min="4" max="4" width="29.5703125" bestFit="1" customWidth="1"/>
    <col min="5" max="5" width="20.7109375" bestFit="1" customWidth="1"/>
    <col min="6" max="6" width="6.28515625" bestFit="1" customWidth="1"/>
    <col min="7" max="7" width="2.5703125" bestFit="1" customWidth="1"/>
    <col min="8" max="8" width="12.5703125" bestFit="1" customWidth="1"/>
    <col min="9" max="9" width="29.5703125" bestFit="1" customWidth="1"/>
    <col min="10" max="10" width="53.140625" bestFit="1" customWidth="1"/>
    <col min="11" max="12" width="2.5703125" bestFit="1" customWidth="1"/>
  </cols>
  <sheetData>
    <row r="1" spans="1:12" x14ac:dyDescent="0.25">
      <c r="A1" s="1" t="s">
        <v>0</v>
      </c>
      <c r="B1" s="1" t="s">
        <v>1</v>
      </c>
      <c r="C1" s="3" t="s">
        <v>12</v>
      </c>
      <c r="D1" s="5" t="s">
        <v>2</v>
      </c>
      <c r="E1" s="1" t="s">
        <v>3</v>
      </c>
      <c r="F1">
        <v>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471</v>
      </c>
    </row>
    <row r="2" spans="1:12" ht="60" x14ac:dyDescent="0.25">
      <c r="A2">
        <v>10</v>
      </c>
      <c r="B2" s="10" t="s">
        <v>23</v>
      </c>
      <c r="C2" s="2" t="s">
        <v>22</v>
      </c>
      <c r="D2" s="12" t="s">
        <v>483</v>
      </c>
      <c r="G2">
        <f t="shared" ref="G2:G65" si="0">IF((AND(D2=E2, F2&gt;=0.3)),0,1)</f>
        <v>1</v>
      </c>
      <c r="K2">
        <f t="shared" ref="K2:K65" si="1">IF(H2=I2,0,1)</f>
        <v>0</v>
      </c>
      <c r="L2">
        <f t="shared" ref="L2:L65" si="2">IF(AND(K2=0, G2=0),0,1)</f>
        <v>1</v>
      </c>
    </row>
    <row r="3" spans="1:12" x14ac:dyDescent="0.25">
      <c r="A3">
        <v>10</v>
      </c>
      <c r="B3" t="s">
        <v>141</v>
      </c>
      <c r="C3" s="2"/>
      <c r="D3" s="12" t="s">
        <v>483</v>
      </c>
      <c r="G3">
        <f t="shared" si="0"/>
        <v>1</v>
      </c>
      <c r="K3">
        <f t="shared" si="1"/>
        <v>0</v>
      </c>
      <c r="L3">
        <f t="shared" si="2"/>
        <v>1</v>
      </c>
    </row>
    <row r="4" spans="1:12" x14ac:dyDescent="0.25">
      <c r="A4">
        <v>10</v>
      </c>
      <c r="B4" t="s">
        <v>142</v>
      </c>
      <c r="C4" s="2"/>
      <c r="D4" s="12" t="s">
        <v>483</v>
      </c>
      <c r="G4">
        <f t="shared" si="0"/>
        <v>1</v>
      </c>
      <c r="K4">
        <f t="shared" si="1"/>
        <v>0</v>
      </c>
      <c r="L4">
        <f t="shared" si="2"/>
        <v>1</v>
      </c>
    </row>
    <row r="5" spans="1:12" x14ac:dyDescent="0.25">
      <c r="A5">
        <v>10</v>
      </c>
      <c r="B5" t="s">
        <v>143</v>
      </c>
      <c r="C5" s="2"/>
      <c r="D5" s="12" t="s">
        <v>483</v>
      </c>
      <c r="G5">
        <f t="shared" si="0"/>
        <v>1</v>
      </c>
      <c r="K5">
        <f t="shared" si="1"/>
        <v>0</v>
      </c>
      <c r="L5">
        <f t="shared" si="2"/>
        <v>1</v>
      </c>
    </row>
    <row r="6" spans="1:12" x14ac:dyDescent="0.25">
      <c r="A6">
        <v>10</v>
      </c>
      <c r="B6" t="s">
        <v>198</v>
      </c>
      <c r="C6" s="2"/>
      <c r="D6" s="12" t="s">
        <v>483</v>
      </c>
      <c r="G6">
        <f t="shared" si="0"/>
        <v>1</v>
      </c>
      <c r="K6">
        <f t="shared" si="1"/>
        <v>0</v>
      </c>
      <c r="L6">
        <f t="shared" si="2"/>
        <v>1</v>
      </c>
    </row>
    <row r="7" spans="1:12" x14ac:dyDescent="0.25">
      <c r="A7">
        <v>10</v>
      </c>
      <c r="B7" t="s">
        <v>144</v>
      </c>
      <c r="C7" s="2"/>
      <c r="D7" s="12" t="s">
        <v>483</v>
      </c>
      <c r="G7">
        <f t="shared" si="0"/>
        <v>1</v>
      </c>
      <c r="K7">
        <f t="shared" si="1"/>
        <v>0</v>
      </c>
      <c r="L7">
        <f t="shared" si="2"/>
        <v>1</v>
      </c>
    </row>
    <row r="8" spans="1:12" x14ac:dyDescent="0.25">
      <c r="A8">
        <v>10</v>
      </c>
      <c r="B8" t="s">
        <v>145</v>
      </c>
      <c r="C8" s="2"/>
      <c r="D8" s="12" t="s">
        <v>483</v>
      </c>
      <c r="G8">
        <f t="shared" si="0"/>
        <v>1</v>
      </c>
      <c r="K8">
        <f t="shared" si="1"/>
        <v>0</v>
      </c>
      <c r="L8">
        <f t="shared" si="2"/>
        <v>1</v>
      </c>
    </row>
    <row r="9" spans="1:12" x14ac:dyDescent="0.25">
      <c r="A9">
        <v>10</v>
      </c>
      <c r="B9" t="s">
        <v>146</v>
      </c>
      <c r="C9" s="2"/>
      <c r="D9" s="12" t="s">
        <v>483</v>
      </c>
      <c r="G9">
        <f t="shared" si="0"/>
        <v>1</v>
      </c>
      <c r="K9">
        <f t="shared" si="1"/>
        <v>0</v>
      </c>
      <c r="L9">
        <f t="shared" si="2"/>
        <v>1</v>
      </c>
    </row>
    <row r="10" spans="1:12" ht="30" x14ac:dyDescent="0.25">
      <c r="A10">
        <v>10</v>
      </c>
      <c r="B10" t="s">
        <v>178</v>
      </c>
      <c r="C10" s="2"/>
      <c r="D10" s="12" t="s">
        <v>483</v>
      </c>
      <c r="G10">
        <f t="shared" si="0"/>
        <v>1</v>
      </c>
      <c r="I10" s="2" t="s">
        <v>305</v>
      </c>
      <c r="J10" t="s">
        <v>467</v>
      </c>
      <c r="K10">
        <f t="shared" si="1"/>
        <v>1</v>
      </c>
      <c r="L10">
        <f t="shared" si="2"/>
        <v>1</v>
      </c>
    </row>
    <row r="11" spans="1:12" x14ac:dyDescent="0.25">
      <c r="A11">
        <v>10</v>
      </c>
      <c r="B11" t="s">
        <v>171</v>
      </c>
      <c r="C11" s="2"/>
      <c r="D11" s="12" t="s">
        <v>483</v>
      </c>
      <c r="G11">
        <f t="shared" si="0"/>
        <v>1</v>
      </c>
      <c r="I11" t="s">
        <v>234</v>
      </c>
      <c r="J11" t="s">
        <v>266</v>
      </c>
      <c r="K11">
        <f t="shared" si="1"/>
        <v>1</v>
      </c>
      <c r="L11">
        <f t="shared" si="2"/>
        <v>1</v>
      </c>
    </row>
    <row r="12" spans="1:12" x14ac:dyDescent="0.25">
      <c r="A12">
        <v>10</v>
      </c>
      <c r="B12" t="s">
        <v>262</v>
      </c>
      <c r="C12" s="2"/>
      <c r="D12" s="12" t="s">
        <v>483</v>
      </c>
      <c r="G12">
        <f t="shared" si="0"/>
        <v>1</v>
      </c>
      <c r="K12">
        <f t="shared" si="1"/>
        <v>0</v>
      </c>
      <c r="L12">
        <f t="shared" si="2"/>
        <v>1</v>
      </c>
    </row>
    <row r="13" spans="1:12" ht="60" x14ac:dyDescent="0.25">
      <c r="A13">
        <v>11</v>
      </c>
      <c r="B13" t="s">
        <v>26</v>
      </c>
      <c r="C13" s="2" t="s">
        <v>25</v>
      </c>
      <c r="D13" s="6" t="s">
        <v>24</v>
      </c>
      <c r="G13">
        <f t="shared" si="0"/>
        <v>1</v>
      </c>
      <c r="H13" t="s">
        <v>164</v>
      </c>
      <c r="I13" s="2" t="s">
        <v>306</v>
      </c>
      <c r="J13" s="2" t="s">
        <v>310</v>
      </c>
      <c r="K13">
        <f t="shared" si="1"/>
        <v>1</v>
      </c>
      <c r="L13">
        <f t="shared" si="2"/>
        <v>1</v>
      </c>
    </row>
    <row r="14" spans="1:12" ht="30" x14ac:dyDescent="0.25">
      <c r="A14">
        <v>11</v>
      </c>
      <c r="B14" t="s">
        <v>147</v>
      </c>
      <c r="C14" s="2"/>
      <c r="D14" t="s">
        <v>484</v>
      </c>
      <c r="E14" t="s">
        <v>484</v>
      </c>
      <c r="F14">
        <v>0.99</v>
      </c>
      <c r="G14">
        <f t="shared" si="0"/>
        <v>0</v>
      </c>
      <c r="H14" t="s">
        <v>164</v>
      </c>
      <c r="I14" s="2" t="s">
        <v>485</v>
      </c>
      <c r="J14" s="2" t="s">
        <v>307</v>
      </c>
      <c r="K14">
        <f t="shared" si="1"/>
        <v>1</v>
      </c>
      <c r="L14">
        <f t="shared" si="2"/>
        <v>1</v>
      </c>
    </row>
    <row r="15" spans="1:12" ht="45" x14ac:dyDescent="0.25">
      <c r="A15">
        <v>11</v>
      </c>
      <c r="B15" t="s">
        <v>148</v>
      </c>
      <c r="C15" s="2"/>
      <c r="D15" t="s">
        <v>484</v>
      </c>
      <c r="F15">
        <v>1</v>
      </c>
      <c r="G15">
        <f t="shared" si="0"/>
        <v>1</v>
      </c>
      <c r="H15" t="s">
        <v>164</v>
      </c>
      <c r="I15" s="2" t="s">
        <v>486</v>
      </c>
      <c r="J15" s="2" t="s">
        <v>462</v>
      </c>
      <c r="K15">
        <f t="shared" si="1"/>
        <v>1</v>
      </c>
      <c r="L15">
        <f t="shared" si="2"/>
        <v>1</v>
      </c>
    </row>
    <row r="16" spans="1:12" ht="30" x14ac:dyDescent="0.25">
      <c r="A16">
        <v>11</v>
      </c>
      <c r="B16" t="s">
        <v>149</v>
      </c>
      <c r="C16" s="2"/>
      <c r="D16" s="6" t="s">
        <v>24</v>
      </c>
      <c r="G16">
        <f t="shared" si="0"/>
        <v>1</v>
      </c>
      <c r="H16" t="s">
        <v>164</v>
      </c>
      <c r="I16" s="2" t="s">
        <v>487</v>
      </c>
      <c r="K16">
        <f t="shared" si="1"/>
        <v>1</v>
      </c>
      <c r="L16">
        <f t="shared" si="2"/>
        <v>1</v>
      </c>
    </row>
    <row r="17" spans="1:120" ht="30" x14ac:dyDescent="0.25">
      <c r="A17">
        <v>11</v>
      </c>
      <c r="B17" t="s">
        <v>150</v>
      </c>
      <c r="C17" s="2"/>
      <c r="D17" s="6" t="s">
        <v>24</v>
      </c>
      <c r="G17">
        <f t="shared" si="0"/>
        <v>1</v>
      </c>
      <c r="H17" t="s">
        <v>164</v>
      </c>
      <c r="I17" s="2" t="s">
        <v>306</v>
      </c>
      <c r="J17" s="2" t="s">
        <v>308</v>
      </c>
      <c r="K17">
        <f t="shared" si="1"/>
        <v>1</v>
      </c>
      <c r="L17">
        <f t="shared" si="2"/>
        <v>1</v>
      </c>
    </row>
    <row r="18" spans="1:120" ht="30" x14ac:dyDescent="0.25">
      <c r="A18">
        <v>11</v>
      </c>
      <c r="B18" t="s">
        <v>199</v>
      </c>
      <c r="C18" s="2"/>
      <c r="D18" s="6" t="s">
        <v>24</v>
      </c>
      <c r="G18">
        <f t="shared" si="0"/>
        <v>1</v>
      </c>
      <c r="H18" t="s">
        <v>164</v>
      </c>
      <c r="I18" s="2" t="s">
        <v>306</v>
      </c>
      <c r="J18" s="2" t="s">
        <v>309</v>
      </c>
      <c r="K18">
        <f t="shared" si="1"/>
        <v>1</v>
      </c>
      <c r="L18">
        <f t="shared" si="2"/>
        <v>1</v>
      </c>
    </row>
    <row r="19" spans="1:120" ht="60" x14ac:dyDescent="0.25">
      <c r="A19">
        <v>11</v>
      </c>
      <c r="B19" t="s">
        <v>221</v>
      </c>
      <c r="C19" s="2"/>
      <c r="D19" s="6" t="s">
        <v>24</v>
      </c>
      <c r="G19">
        <f t="shared" si="0"/>
        <v>1</v>
      </c>
      <c r="H19" t="s">
        <v>164</v>
      </c>
      <c r="I19" s="2" t="s">
        <v>463</v>
      </c>
      <c r="J19" s="2" t="s">
        <v>464</v>
      </c>
      <c r="K19">
        <f t="shared" si="1"/>
        <v>1</v>
      </c>
      <c r="L19">
        <f t="shared" si="2"/>
        <v>1</v>
      </c>
      <c r="CV19" t="s">
        <v>157</v>
      </c>
      <c r="CW19" t="s">
        <v>158</v>
      </c>
      <c r="CX19" t="s">
        <v>156</v>
      </c>
      <c r="CY19" t="s">
        <v>227</v>
      </c>
      <c r="DA19" t="s">
        <v>157</v>
      </c>
      <c r="DB19" t="s">
        <v>5</v>
      </c>
      <c r="DC19" t="s">
        <v>267</v>
      </c>
      <c r="DD19" t="s">
        <v>157</v>
      </c>
      <c r="DE19" t="s">
        <v>159</v>
      </c>
      <c r="DF19" t="s">
        <v>156</v>
      </c>
      <c r="DG19" t="s">
        <v>234</v>
      </c>
      <c r="DI19" t="s">
        <v>157</v>
      </c>
      <c r="DJ19" t="s">
        <v>161</v>
      </c>
      <c r="DK19" t="s">
        <v>156</v>
      </c>
      <c r="DL19" t="s">
        <v>268</v>
      </c>
      <c r="DN19" t="s">
        <v>157</v>
      </c>
      <c r="DO19" t="s">
        <v>162</v>
      </c>
      <c r="DP19" t="s">
        <v>269</v>
      </c>
    </row>
    <row r="20" spans="1:120" ht="45" x14ac:dyDescent="0.25">
      <c r="A20">
        <v>11</v>
      </c>
      <c r="B20" t="s">
        <v>179</v>
      </c>
      <c r="C20" s="2"/>
      <c r="D20" s="6" t="s">
        <v>24</v>
      </c>
      <c r="G20">
        <f t="shared" si="0"/>
        <v>1</v>
      </c>
      <c r="H20" t="s">
        <v>164</v>
      </c>
      <c r="I20" s="2" t="s">
        <v>443</v>
      </c>
      <c r="J20" s="2" t="s">
        <v>461</v>
      </c>
      <c r="K20">
        <f t="shared" si="1"/>
        <v>1</v>
      </c>
      <c r="L20">
        <f t="shared" si="2"/>
        <v>1</v>
      </c>
    </row>
    <row r="21" spans="1:120" ht="30" x14ac:dyDescent="0.25">
      <c r="A21">
        <v>11</v>
      </c>
      <c r="B21" t="s">
        <v>151</v>
      </c>
      <c r="C21" s="2"/>
      <c r="D21" s="6" t="s">
        <v>24</v>
      </c>
      <c r="G21">
        <f t="shared" si="0"/>
        <v>1</v>
      </c>
      <c r="H21" t="s">
        <v>164</v>
      </c>
      <c r="I21" s="2" t="s">
        <v>292</v>
      </c>
      <c r="J21" s="2" t="s">
        <v>312</v>
      </c>
      <c r="K21">
        <f t="shared" si="1"/>
        <v>1</v>
      </c>
      <c r="L21">
        <f t="shared" si="2"/>
        <v>1</v>
      </c>
    </row>
    <row r="22" spans="1:120" x14ac:dyDescent="0.25">
      <c r="A22">
        <v>11</v>
      </c>
      <c r="B22" t="s">
        <v>180</v>
      </c>
      <c r="C22" s="2"/>
      <c r="D22" s="6" t="s">
        <v>24</v>
      </c>
      <c r="G22">
        <f t="shared" si="0"/>
        <v>1</v>
      </c>
      <c r="H22" t="s">
        <v>164</v>
      </c>
      <c r="I22" t="s">
        <v>164</v>
      </c>
      <c r="J22" t="s">
        <v>272</v>
      </c>
      <c r="K22">
        <f t="shared" si="1"/>
        <v>0</v>
      </c>
      <c r="L22">
        <f t="shared" si="2"/>
        <v>1</v>
      </c>
    </row>
    <row r="23" spans="1:120" ht="45" x14ac:dyDescent="0.25">
      <c r="A23">
        <v>11</v>
      </c>
      <c r="B23" t="s">
        <v>181</v>
      </c>
      <c r="C23" s="2"/>
      <c r="D23" s="6" t="s">
        <v>24</v>
      </c>
      <c r="G23">
        <f t="shared" si="0"/>
        <v>1</v>
      </c>
      <c r="H23" t="s">
        <v>164</v>
      </c>
      <c r="I23" s="2" t="s">
        <v>455</v>
      </c>
      <c r="J23" s="2" t="s">
        <v>456</v>
      </c>
      <c r="K23">
        <f t="shared" si="1"/>
        <v>1</v>
      </c>
      <c r="L23">
        <f t="shared" si="2"/>
        <v>1</v>
      </c>
    </row>
    <row r="24" spans="1:120" ht="75" x14ac:dyDescent="0.25">
      <c r="A24">
        <v>12</v>
      </c>
      <c r="B24" t="s">
        <v>182</v>
      </c>
      <c r="C24" s="2" t="s">
        <v>28</v>
      </c>
      <c r="D24" s="6" t="s">
        <v>27</v>
      </c>
      <c r="G24">
        <f t="shared" si="0"/>
        <v>1</v>
      </c>
      <c r="H24" t="s">
        <v>234</v>
      </c>
      <c r="I24" t="s">
        <v>234</v>
      </c>
      <c r="J24" t="s">
        <v>468</v>
      </c>
      <c r="K24">
        <f t="shared" si="1"/>
        <v>0</v>
      </c>
      <c r="L24">
        <f t="shared" si="2"/>
        <v>1</v>
      </c>
    </row>
    <row r="25" spans="1:120" x14ac:dyDescent="0.25">
      <c r="A25">
        <v>12</v>
      </c>
      <c r="B25" t="s">
        <v>200</v>
      </c>
      <c r="C25" s="2"/>
      <c r="D25" s="6" t="s">
        <v>27</v>
      </c>
      <c r="G25">
        <f t="shared" si="0"/>
        <v>1</v>
      </c>
      <c r="H25" t="s">
        <v>234</v>
      </c>
      <c r="I25" t="s">
        <v>165</v>
      </c>
      <c r="J25" t="s">
        <v>270</v>
      </c>
      <c r="K25">
        <f t="shared" si="1"/>
        <v>1</v>
      </c>
      <c r="L25">
        <f t="shared" si="2"/>
        <v>1</v>
      </c>
    </row>
    <row r="26" spans="1:120" ht="45" x14ac:dyDescent="0.25">
      <c r="A26">
        <v>12</v>
      </c>
      <c r="B26" t="s">
        <v>183</v>
      </c>
      <c r="C26" s="2"/>
      <c r="D26" s="6" t="s">
        <v>27</v>
      </c>
      <c r="G26">
        <f t="shared" si="0"/>
        <v>1</v>
      </c>
      <c r="H26" t="s">
        <v>234</v>
      </c>
      <c r="I26" s="2" t="s">
        <v>458</v>
      </c>
      <c r="J26" s="2" t="s">
        <v>457</v>
      </c>
      <c r="K26">
        <f t="shared" si="1"/>
        <v>1</v>
      </c>
      <c r="L26">
        <f t="shared" si="2"/>
        <v>1</v>
      </c>
    </row>
    <row r="27" spans="1:120" x14ac:dyDescent="0.25">
      <c r="A27">
        <v>12</v>
      </c>
      <c r="B27" t="s">
        <v>152</v>
      </c>
      <c r="C27" s="2"/>
      <c r="D27" s="6" t="s">
        <v>27</v>
      </c>
      <c r="G27">
        <f t="shared" si="0"/>
        <v>1</v>
      </c>
      <c r="H27" t="s">
        <v>234</v>
      </c>
      <c r="K27">
        <f t="shared" si="1"/>
        <v>1</v>
      </c>
      <c r="L27">
        <f t="shared" si="2"/>
        <v>1</v>
      </c>
    </row>
    <row r="28" spans="1:120" x14ac:dyDescent="0.25">
      <c r="A28">
        <v>12</v>
      </c>
      <c r="B28" t="s">
        <v>184</v>
      </c>
      <c r="C28" s="2"/>
      <c r="D28" s="6" t="s">
        <v>27</v>
      </c>
      <c r="G28">
        <f t="shared" si="0"/>
        <v>1</v>
      </c>
      <c r="H28" t="s">
        <v>234</v>
      </c>
      <c r="K28">
        <f t="shared" si="1"/>
        <v>1</v>
      </c>
      <c r="L28">
        <f t="shared" si="2"/>
        <v>1</v>
      </c>
    </row>
    <row r="29" spans="1:120" x14ac:dyDescent="0.25">
      <c r="A29">
        <v>12</v>
      </c>
      <c r="B29" t="s">
        <v>222</v>
      </c>
      <c r="C29" s="2"/>
      <c r="D29" s="6" t="s">
        <v>27</v>
      </c>
      <c r="G29">
        <f t="shared" si="0"/>
        <v>1</v>
      </c>
      <c r="H29" t="s">
        <v>234</v>
      </c>
      <c r="K29">
        <f t="shared" si="1"/>
        <v>1</v>
      </c>
      <c r="L29">
        <f t="shared" si="2"/>
        <v>1</v>
      </c>
    </row>
    <row r="30" spans="1:120" x14ac:dyDescent="0.25">
      <c r="A30">
        <v>12</v>
      </c>
      <c r="B30" t="s">
        <v>185</v>
      </c>
      <c r="C30" s="2"/>
      <c r="D30" s="6" t="s">
        <v>27</v>
      </c>
      <c r="G30">
        <f t="shared" si="0"/>
        <v>1</v>
      </c>
      <c r="H30" t="s">
        <v>234</v>
      </c>
      <c r="I30" t="s">
        <v>165</v>
      </c>
      <c r="J30" t="s">
        <v>273</v>
      </c>
      <c r="K30">
        <f t="shared" si="1"/>
        <v>1</v>
      </c>
      <c r="L30">
        <f t="shared" si="2"/>
        <v>1</v>
      </c>
    </row>
    <row r="31" spans="1:120" x14ac:dyDescent="0.25">
      <c r="A31">
        <v>12</v>
      </c>
      <c r="B31" t="s">
        <v>186</v>
      </c>
      <c r="C31" s="2"/>
      <c r="D31" s="6" t="s">
        <v>27</v>
      </c>
      <c r="G31">
        <f t="shared" si="0"/>
        <v>1</v>
      </c>
      <c r="H31" t="s">
        <v>234</v>
      </c>
      <c r="I31" t="s">
        <v>234</v>
      </c>
      <c r="J31" t="s">
        <v>274</v>
      </c>
      <c r="K31">
        <f t="shared" si="1"/>
        <v>0</v>
      </c>
      <c r="L31">
        <f t="shared" si="2"/>
        <v>1</v>
      </c>
    </row>
    <row r="32" spans="1:120" x14ac:dyDescent="0.25">
      <c r="A32">
        <v>12</v>
      </c>
      <c r="B32" t="s">
        <v>172</v>
      </c>
      <c r="C32" s="2"/>
      <c r="D32" s="6" t="s">
        <v>27</v>
      </c>
      <c r="G32">
        <f t="shared" si="0"/>
        <v>1</v>
      </c>
      <c r="H32" t="s">
        <v>234</v>
      </c>
      <c r="I32" t="s">
        <v>165</v>
      </c>
      <c r="J32" t="s">
        <v>275</v>
      </c>
      <c r="K32">
        <f t="shared" si="1"/>
        <v>1</v>
      </c>
      <c r="L32">
        <f t="shared" si="2"/>
        <v>1</v>
      </c>
    </row>
    <row r="33" spans="1:120" ht="30" x14ac:dyDescent="0.25">
      <c r="A33">
        <v>12</v>
      </c>
      <c r="B33" t="s">
        <v>201</v>
      </c>
      <c r="C33" s="2"/>
      <c r="D33" s="6" t="s">
        <v>27</v>
      </c>
      <c r="G33">
        <f t="shared" si="0"/>
        <v>1</v>
      </c>
      <c r="H33" t="s">
        <v>234</v>
      </c>
      <c r="I33" s="2" t="s">
        <v>313</v>
      </c>
      <c r="J33" s="2" t="s">
        <v>314</v>
      </c>
      <c r="K33">
        <f t="shared" si="1"/>
        <v>1</v>
      </c>
      <c r="L33">
        <f t="shared" si="2"/>
        <v>1</v>
      </c>
    </row>
    <row r="34" spans="1:120" ht="60" x14ac:dyDescent="0.25">
      <c r="A34">
        <v>13</v>
      </c>
      <c r="B34" t="s">
        <v>202</v>
      </c>
      <c r="C34" s="2" t="s">
        <v>30</v>
      </c>
      <c r="D34" s="6" t="s">
        <v>29</v>
      </c>
      <c r="G34">
        <f t="shared" si="0"/>
        <v>1</v>
      </c>
      <c r="H34" t="s">
        <v>234</v>
      </c>
      <c r="I34" s="2" t="s">
        <v>313</v>
      </c>
      <c r="J34" s="2" t="s">
        <v>314</v>
      </c>
      <c r="K34">
        <f t="shared" si="1"/>
        <v>1</v>
      </c>
      <c r="L34">
        <f t="shared" si="2"/>
        <v>1</v>
      </c>
    </row>
    <row r="35" spans="1:120" x14ac:dyDescent="0.25">
      <c r="A35">
        <v>13</v>
      </c>
      <c r="B35" t="s">
        <v>187</v>
      </c>
      <c r="C35" s="2"/>
      <c r="D35" s="6" t="s">
        <v>29</v>
      </c>
      <c r="G35">
        <f t="shared" si="0"/>
        <v>1</v>
      </c>
      <c r="H35" t="s">
        <v>234</v>
      </c>
      <c r="I35" t="s">
        <v>164</v>
      </c>
      <c r="J35" t="s">
        <v>276</v>
      </c>
      <c r="K35">
        <f t="shared" si="1"/>
        <v>1</v>
      </c>
      <c r="L35">
        <f t="shared" si="2"/>
        <v>1</v>
      </c>
    </row>
    <row r="36" spans="1:120" x14ac:dyDescent="0.25">
      <c r="A36">
        <v>13</v>
      </c>
      <c r="B36" t="s">
        <v>203</v>
      </c>
      <c r="C36" s="2"/>
      <c r="D36" s="6" t="s">
        <v>29</v>
      </c>
      <c r="G36">
        <f t="shared" si="0"/>
        <v>1</v>
      </c>
      <c r="H36" t="s">
        <v>234</v>
      </c>
      <c r="I36" t="s">
        <v>160</v>
      </c>
      <c r="J36" t="s">
        <v>278</v>
      </c>
      <c r="K36">
        <f t="shared" si="1"/>
        <v>1</v>
      </c>
      <c r="L36">
        <f t="shared" si="2"/>
        <v>1</v>
      </c>
    </row>
    <row r="37" spans="1:120" ht="30" x14ac:dyDescent="0.25">
      <c r="A37">
        <v>13</v>
      </c>
      <c r="B37" t="s">
        <v>263</v>
      </c>
      <c r="C37" s="2"/>
      <c r="D37" s="6" t="s">
        <v>29</v>
      </c>
      <c r="G37">
        <f t="shared" si="0"/>
        <v>1</v>
      </c>
      <c r="H37" t="s">
        <v>234</v>
      </c>
      <c r="I37" s="2" t="s">
        <v>311</v>
      </c>
      <c r="J37" s="2" t="s">
        <v>315</v>
      </c>
      <c r="K37">
        <f t="shared" si="1"/>
        <v>1</v>
      </c>
      <c r="L37">
        <f t="shared" si="2"/>
        <v>1</v>
      </c>
    </row>
    <row r="38" spans="1:120" ht="30" x14ac:dyDescent="0.25">
      <c r="A38">
        <v>13</v>
      </c>
      <c r="B38" t="s">
        <v>204</v>
      </c>
      <c r="C38" s="2"/>
      <c r="D38" s="6" t="s">
        <v>29</v>
      </c>
      <c r="G38">
        <f t="shared" si="0"/>
        <v>1</v>
      </c>
      <c r="H38" t="s">
        <v>234</v>
      </c>
      <c r="I38" s="2" t="s">
        <v>305</v>
      </c>
      <c r="J38" s="2" t="s">
        <v>469</v>
      </c>
      <c r="K38">
        <f t="shared" si="1"/>
        <v>1</v>
      </c>
      <c r="L38">
        <f t="shared" si="2"/>
        <v>1</v>
      </c>
    </row>
    <row r="39" spans="1:120" ht="45" x14ac:dyDescent="0.25">
      <c r="A39">
        <v>13</v>
      </c>
      <c r="B39" t="s">
        <v>188</v>
      </c>
      <c r="C39" s="2"/>
      <c r="D39" s="6" t="s">
        <v>29</v>
      </c>
      <c r="G39">
        <f t="shared" si="0"/>
        <v>1</v>
      </c>
      <c r="H39" t="s">
        <v>234</v>
      </c>
      <c r="I39" s="2" t="s">
        <v>455</v>
      </c>
      <c r="J39" s="2" t="s">
        <v>459</v>
      </c>
      <c r="K39">
        <f t="shared" si="1"/>
        <v>1</v>
      </c>
      <c r="L39">
        <f t="shared" si="2"/>
        <v>1</v>
      </c>
    </row>
    <row r="40" spans="1:120" x14ac:dyDescent="0.25">
      <c r="A40">
        <v>13</v>
      </c>
      <c r="B40" t="s">
        <v>223</v>
      </c>
      <c r="C40" s="2"/>
      <c r="D40" s="6" t="s">
        <v>29</v>
      </c>
      <c r="G40">
        <f t="shared" si="0"/>
        <v>1</v>
      </c>
      <c r="H40" t="s">
        <v>234</v>
      </c>
      <c r="I40" t="s">
        <v>160</v>
      </c>
      <c r="J40" t="s">
        <v>279</v>
      </c>
      <c r="K40">
        <f t="shared" si="1"/>
        <v>1</v>
      </c>
      <c r="L40">
        <f t="shared" si="2"/>
        <v>1</v>
      </c>
    </row>
    <row r="41" spans="1:120" ht="30" x14ac:dyDescent="0.25">
      <c r="A41">
        <v>13</v>
      </c>
      <c r="B41" t="s">
        <v>155</v>
      </c>
      <c r="C41" s="2"/>
      <c r="D41" s="6" t="s">
        <v>29</v>
      </c>
      <c r="G41">
        <f t="shared" si="0"/>
        <v>1</v>
      </c>
      <c r="H41" t="s">
        <v>234</v>
      </c>
      <c r="I41" s="2" t="s">
        <v>292</v>
      </c>
      <c r="J41" s="2" t="s">
        <v>317</v>
      </c>
      <c r="K41">
        <f t="shared" si="1"/>
        <v>1</v>
      </c>
      <c r="L41">
        <f t="shared" si="2"/>
        <v>1</v>
      </c>
    </row>
    <row r="42" spans="1:120" x14ac:dyDescent="0.25">
      <c r="A42">
        <v>13</v>
      </c>
      <c r="B42" t="s">
        <v>205</v>
      </c>
      <c r="C42" s="2"/>
      <c r="D42" s="6" t="s">
        <v>29</v>
      </c>
      <c r="G42">
        <f t="shared" si="0"/>
        <v>1</v>
      </c>
      <c r="H42" t="s">
        <v>234</v>
      </c>
      <c r="I42" t="s">
        <v>160</v>
      </c>
      <c r="J42" t="s">
        <v>280</v>
      </c>
      <c r="K42">
        <f t="shared" si="1"/>
        <v>1</v>
      </c>
      <c r="L42">
        <f t="shared" si="2"/>
        <v>1</v>
      </c>
    </row>
    <row r="43" spans="1:120" s="7" customFormat="1" ht="60" x14ac:dyDescent="0.25">
      <c r="A43" s="7">
        <v>14</v>
      </c>
      <c r="B43" s="7" t="s">
        <v>33</v>
      </c>
      <c r="C43" s="8" t="s">
        <v>32</v>
      </c>
      <c r="D43" s="9" t="s">
        <v>31</v>
      </c>
      <c r="G43">
        <f t="shared" si="0"/>
        <v>1</v>
      </c>
      <c r="H43" s="2" t="s">
        <v>292</v>
      </c>
      <c r="I43" s="8" t="s">
        <v>292</v>
      </c>
      <c r="J43" s="8" t="s">
        <v>318</v>
      </c>
      <c r="K43">
        <f t="shared" si="1"/>
        <v>0</v>
      </c>
      <c r="L43">
        <f t="shared" si="2"/>
        <v>1</v>
      </c>
    </row>
    <row r="44" spans="1:120" ht="30" x14ac:dyDescent="0.25">
      <c r="A44">
        <v>14</v>
      </c>
      <c r="B44" t="s">
        <v>206</v>
      </c>
      <c r="C44" s="2"/>
      <c r="D44" s="6" t="s">
        <v>31</v>
      </c>
      <c r="G44">
        <f t="shared" si="0"/>
        <v>1</v>
      </c>
      <c r="H44" s="2" t="s">
        <v>292</v>
      </c>
      <c r="I44" s="2" t="s">
        <v>294</v>
      </c>
      <c r="J44" s="2" t="s">
        <v>319</v>
      </c>
      <c r="K44">
        <f t="shared" si="1"/>
        <v>1</v>
      </c>
      <c r="L44">
        <f t="shared" si="2"/>
        <v>1</v>
      </c>
    </row>
    <row r="45" spans="1:120" ht="30" x14ac:dyDescent="0.25">
      <c r="A45">
        <v>14</v>
      </c>
      <c r="B45" t="s">
        <v>189</v>
      </c>
      <c r="C45" s="2"/>
      <c r="D45" s="6" t="s">
        <v>31</v>
      </c>
      <c r="G45">
        <f t="shared" si="0"/>
        <v>1</v>
      </c>
      <c r="H45" s="2" t="s">
        <v>292</v>
      </c>
      <c r="I45" t="s">
        <v>160</v>
      </c>
      <c r="J45" t="s">
        <v>282</v>
      </c>
      <c r="K45">
        <f t="shared" si="1"/>
        <v>1</v>
      </c>
      <c r="L45">
        <f t="shared" si="2"/>
        <v>1</v>
      </c>
    </row>
    <row r="46" spans="1:120" ht="45" x14ac:dyDescent="0.25">
      <c r="A46">
        <v>14</v>
      </c>
      <c r="B46" t="s">
        <v>207</v>
      </c>
      <c r="C46" s="2"/>
      <c r="D46" s="6" t="s">
        <v>31</v>
      </c>
      <c r="G46">
        <f t="shared" si="0"/>
        <v>1</v>
      </c>
      <c r="H46" s="2" t="s">
        <v>292</v>
      </c>
      <c r="I46" s="2" t="s">
        <v>442</v>
      </c>
      <c r="J46" s="2" t="s">
        <v>444</v>
      </c>
      <c r="K46">
        <f t="shared" si="1"/>
        <v>1</v>
      </c>
      <c r="L46">
        <f t="shared" si="2"/>
        <v>1</v>
      </c>
    </row>
    <row r="47" spans="1:120" ht="60" x14ac:dyDescent="0.25">
      <c r="A47">
        <v>14</v>
      </c>
      <c r="B47" t="s">
        <v>264</v>
      </c>
      <c r="C47" s="2"/>
      <c r="D47" s="6" t="s">
        <v>31</v>
      </c>
      <c r="G47">
        <f t="shared" si="0"/>
        <v>1</v>
      </c>
      <c r="H47" s="2" t="s">
        <v>292</v>
      </c>
      <c r="I47" s="2" t="s">
        <v>453</v>
      </c>
      <c r="J47" s="2" t="s">
        <v>454</v>
      </c>
      <c r="K47">
        <f t="shared" si="1"/>
        <v>1</v>
      </c>
      <c r="L47">
        <f t="shared" si="2"/>
        <v>1</v>
      </c>
      <c r="CV47" t="s">
        <v>157</v>
      </c>
      <c r="CW47" t="s">
        <v>158</v>
      </c>
      <c r="CX47" t="s">
        <v>156</v>
      </c>
      <c r="CY47" t="s">
        <v>227</v>
      </c>
      <c r="DA47" t="s">
        <v>157</v>
      </c>
      <c r="DB47" t="s">
        <v>5</v>
      </c>
      <c r="DC47" t="s">
        <v>283</v>
      </c>
      <c r="DD47" t="s">
        <v>157</v>
      </c>
      <c r="DE47" t="s">
        <v>159</v>
      </c>
      <c r="DF47" t="s">
        <v>156</v>
      </c>
      <c r="DG47" t="s">
        <v>234</v>
      </c>
      <c r="DI47" t="s">
        <v>157</v>
      </c>
      <c r="DJ47" t="s">
        <v>161</v>
      </c>
      <c r="DK47" t="s">
        <v>156</v>
      </c>
      <c r="DL47" t="s">
        <v>284</v>
      </c>
      <c r="DN47" t="s">
        <v>157</v>
      </c>
      <c r="DO47" t="s">
        <v>162</v>
      </c>
      <c r="DP47" t="s">
        <v>271</v>
      </c>
    </row>
    <row r="48" spans="1:120" ht="30" x14ac:dyDescent="0.25">
      <c r="A48">
        <v>14</v>
      </c>
      <c r="B48" t="s">
        <v>208</v>
      </c>
      <c r="C48" s="2"/>
      <c r="D48" s="6" t="s">
        <v>31</v>
      </c>
      <c r="G48">
        <f t="shared" si="0"/>
        <v>1</v>
      </c>
      <c r="H48" s="2" t="s">
        <v>292</v>
      </c>
      <c r="I48" s="2" t="s">
        <v>305</v>
      </c>
      <c r="J48" s="2" t="s">
        <v>469</v>
      </c>
      <c r="K48">
        <f t="shared" si="1"/>
        <v>1</v>
      </c>
      <c r="L48">
        <f t="shared" si="2"/>
        <v>1</v>
      </c>
    </row>
    <row r="49" spans="1:12" ht="45" x14ac:dyDescent="0.25">
      <c r="A49">
        <v>14</v>
      </c>
      <c r="B49" t="s">
        <v>188</v>
      </c>
      <c r="C49" s="2"/>
      <c r="D49" s="6" t="s">
        <v>31</v>
      </c>
      <c r="G49">
        <f t="shared" si="0"/>
        <v>1</v>
      </c>
      <c r="H49" s="2" t="s">
        <v>292</v>
      </c>
      <c r="I49" s="2" t="s">
        <v>455</v>
      </c>
      <c r="J49" s="2" t="s">
        <v>459</v>
      </c>
      <c r="K49">
        <f t="shared" si="1"/>
        <v>1</v>
      </c>
      <c r="L49">
        <f t="shared" si="2"/>
        <v>1</v>
      </c>
    </row>
    <row r="50" spans="1:12" ht="30" x14ac:dyDescent="0.25">
      <c r="A50">
        <v>14</v>
      </c>
      <c r="B50" t="s">
        <v>224</v>
      </c>
      <c r="C50" s="2"/>
      <c r="D50" s="6" t="s">
        <v>31</v>
      </c>
      <c r="G50">
        <f t="shared" si="0"/>
        <v>1</v>
      </c>
      <c r="H50" s="2" t="s">
        <v>292</v>
      </c>
      <c r="I50" t="s">
        <v>160</v>
      </c>
      <c r="J50" t="s">
        <v>279</v>
      </c>
      <c r="K50">
        <f t="shared" si="1"/>
        <v>1</v>
      </c>
      <c r="L50">
        <f t="shared" si="2"/>
        <v>1</v>
      </c>
    </row>
    <row r="51" spans="1:12" ht="30" x14ac:dyDescent="0.25">
      <c r="A51">
        <v>14</v>
      </c>
      <c r="B51" t="s">
        <v>472</v>
      </c>
      <c r="C51" s="2"/>
      <c r="D51" s="6" t="s">
        <v>31</v>
      </c>
      <c r="G51">
        <f t="shared" si="0"/>
        <v>1</v>
      </c>
      <c r="H51" s="2" t="s">
        <v>292</v>
      </c>
      <c r="I51" s="2" t="s">
        <v>292</v>
      </c>
      <c r="J51" s="2" t="s">
        <v>475</v>
      </c>
      <c r="K51">
        <f t="shared" si="1"/>
        <v>0</v>
      </c>
      <c r="L51">
        <f t="shared" si="2"/>
        <v>1</v>
      </c>
    </row>
    <row r="52" spans="1:12" ht="30" x14ac:dyDescent="0.25">
      <c r="A52">
        <v>14</v>
      </c>
      <c r="B52" t="s">
        <v>473</v>
      </c>
      <c r="C52" s="2"/>
      <c r="D52" s="6" t="s">
        <v>31</v>
      </c>
      <c r="G52">
        <f t="shared" si="0"/>
        <v>1</v>
      </c>
      <c r="H52" s="2" t="s">
        <v>292</v>
      </c>
      <c r="I52" s="2" t="s">
        <v>164</v>
      </c>
      <c r="J52" s="2" t="s">
        <v>476</v>
      </c>
      <c r="K52">
        <f t="shared" si="1"/>
        <v>1</v>
      </c>
      <c r="L52">
        <f t="shared" si="2"/>
        <v>1</v>
      </c>
    </row>
    <row r="53" spans="1:12" ht="30" x14ac:dyDescent="0.25">
      <c r="A53">
        <v>14</v>
      </c>
      <c r="B53" t="s">
        <v>474</v>
      </c>
      <c r="C53" s="2"/>
      <c r="D53" s="6" t="s">
        <v>31</v>
      </c>
      <c r="G53">
        <f t="shared" si="0"/>
        <v>1</v>
      </c>
      <c r="H53" s="2" t="s">
        <v>292</v>
      </c>
      <c r="K53">
        <f t="shared" si="1"/>
        <v>1</v>
      </c>
      <c r="L53">
        <f t="shared" si="2"/>
        <v>1</v>
      </c>
    </row>
    <row r="54" spans="1:12" ht="60" x14ac:dyDescent="0.25">
      <c r="A54">
        <v>15</v>
      </c>
      <c r="B54" t="s">
        <v>35</v>
      </c>
      <c r="C54" s="2" t="s">
        <v>36</v>
      </c>
      <c r="D54" s="6" t="s">
        <v>34</v>
      </c>
      <c r="G54">
        <f t="shared" si="0"/>
        <v>1</v>
      </c>
      <c r="H54" t="s">
        <v>164</v>
      </c>
      <c r="I54" t="s">
        <v>164</v>
      </c>
      <c r="J54" s="2" t="s">
        <v>320</v>
      </c>
      <c r="K54">
        <f t="shared" si="1"/>
        <v>0</v>
      </c>
      <c r="L54">
        <f t="shared" si="2"/>
        <v>1</v>
      </c>
    </row>
    <row r="55" spans="1:12" ht="30" x14ac:dyDescent="0.25">
      <c r="A55">
        <v>15</v>
      </c>
      <c r="B55" t="s">
        <v>153</v>
      </c>
      <c r="C55" s="2"/>
      <c r="D55" s="6" t="s">
        <v>34</v>
      </c>
      <c r="G55">
        <f t="shared" si="0"/>
        <v>1</v>
      </c>
      <c r="H55" t="s">
        <v>164</v>
      </c>
      <c r="I55" s="2" t="s">
        <v>292</v>
      </c>
      <c r="J55" s="2" t="s">
        <v>321</v>
      </c>
      <c r="K55">
        <f t="shared" si="1"/>
        <v>1</v>
      </c>
      <c r="L55">
        <f t="shared" si="2"/>
        <v>1</v>
      </c>
    </row>
    <row r="56" spans="1:12" ht="45" x14ac:dyDescent="0.25">
      <c r="A56">
        <v>15</v>
      </c>
      <c r="B56" t="s">
        <v>190</v>
      </c>
      <c r="C56" s="2"/>
      <c r="D56" s="6" t="s">
        <v>34</v>
      </c>
      <c r="G56">
        <f t="shared" si="0"/>
        <v>1</v>
      </c>
      <c r="H56" t="s">
        <v>164</v>
      </c>
      <c r="I56" s="2" t="s">
        <v>443</v>
      </c>
      <c r="J56" s="2" t="s">
        <v>460</v>
      </c>
      <c r="K56">
        <f t="shared" si="1"/>
        <v>1</v>
      </c>
      <c r="L56">
        <f t="shared" si="2"/>
        <v>1</v>
      </c>
    </row>
    <row r="57" spans="1:12" ht="45" x14ac:dyDescent="0.25">
      <c r="A57">
        <v>15</v>
      </c>
      <c r="B57" t="s">
        <v>191</v>
      </c>
      <c r="C57" s="2"/>
      <c r="D57" s="6" t="s">
        <v>34</v>
      </c>
      <c r="G57">
        <f t="shared" si="0"/>
        <v>1</v>
      </c>
      <c r="H57" t="s">
        <v>164</v>
      </c>
      <c r="I57" s="2" t="s">
        <v>455</v>
      </c>
      <c r="J57" s="2" t="s">
        <v>459</v>
      </c>
      <c r="K57">
        <f t="shared" si="1"/>
        <v>1</v>
      </c>
      <c r="L57">
        <f t="shared" si="2"/>
        <v>1</v>
      </c>
    </row>
    <row r="58" spans="1:12" ht="30" x14ac:dyDescent="0.25">
      <c r="A58">
        <v>15</v>
      </c>
      <c r="B58" t="s">
        <v>154</v>
      </c>
      <c r="C58" s="2"/>
      <c r="D58" s="6" t="s">
        <v>34</v>
      </c>
      <c r="G58">
        <f t="shared" si="0"/>
        <v>1</v>
      </c>
      <c r="H58" t="s">
        <v>164</v>
      </c>
      <c r="I58" s="2" t="s">
        <v>311</v>
      </c>
      <c r="J58" s="2" t="s">
        <v>322</v>
      </c>
      <c r="K58">
        <f t="shared" si="1"/>
        <v>1</v>
      </c>
      <c r="L58">
        <f t="shared" si="2"/>
        <v>1</v>
      </c>
    </row>
    <row r="59" spans="1:12" ht="30" x14ac:dyDescent="0.25">
      <c r="A59">
        <v>15</v>
      </c>
      <c r="B59" t="s">
        <v>192</v>
      </c>
      <c r="C59" s="2"/>
      <c r="D59" s="6" t="s">
        <v>34</v>
      </c>
      <c r="G59">
        <f t="shared" si="0"/>
        <v>1</v>
      </c>
      <c r="H59" t="s">
        <v>164</v>
      </c>
      <c r="I59" s="2" t="s">
        <v>292</v>
      </c>
      <c r="J59" s="2" t="s">
        <v>470</v>
      </c>
      <c r="K59">
        <f t="shared" si="1"/>
        <v>1</v>
      </c>
      <c r="L59">
        <f t="shared" si="2"/>
        <v>1</v>
      </c>
    </row>
    <row r="60" spans="1:12" ht="45" x14ac:dyDescent="0.25">
      <c r="A60">
        <v>15</v>
      </c>
      <c r="B60" t="s">
        <v>179</v>
      </c>
      <c r="C60" s="2"/>
      <c r="D60" s="6" t="s">
        <v>34</v>
      </c>
      <c r="G60">
        <f t="shared" si="0"/>
        <v>1</v>
      </c>
      <c r="H60" t="s">
        <v>164</v>
      </c>
      <c r="I60" s="2" t="s">
        <v>443</v>
      </c>
      <c r="J60" s="2" t="s">
        <v>461</v>
      </c>
      <c r="K60">
        <f t="shared" si="1"/>
        <v>1</v>
      </c>
      <c r="L60">
        <f t="shared" si="2"/>
        <v>1</v>
      </c>
    </row>
    <row r="61" spans="1:12" ht="30" x14ac:dyDescent="0.25">
      <c r="A61">
        <v>15</v>
      </c>
      <c r="B61" t="s">
        <v>151</v>
      </c>
      <c r="C61" s="2"/>
      <c r="D61" s="6" t="s">
        <v>34</v>
      </c>
      <c r="G61">
        <f t="shared" si="0"/>
        <v>1</v>
      </c>
      <c r="H61" t="s">
        <v>164</v>
      </c>
      <c r="I61" s="2" t="s">
        <v>292</v>
      </c>
      <c r="J61" s="2" t="s">
        <v>312</v>
      </c>
      <c r="K61">
        <f t="shared" si="1"/>
        <v>1</v>
      </c>
      <c r="L61">
        <f t="shared" si="2"/>
        <v>1</v>
      </c>
    </row>
    <row r="62" spans="1:12" x14ac:dyDescent="0.25">
      <c r="A62">
        <v>15</v>
      </c>
      <c r="B62" t="s">
        <v>180</v>
      </c>
      <c r="C62" s="2"/>
      <c r="D62" s="6" t="s">
        <v>34</v>
      </c>
      <c r="G62">
        <f t="shared" si="0"/>
        <v>1</v>
      </c>
      <c r="H62" t="s">
        <v>164</v>
      </c>
      <c r="I62" t="s">
        <v>164</v>
      </c>
      <c r="J62" t="s">
        <v>272</v>
      </c>
      <c r="K62">
        <f t="shared" si="1"/>
        <v>0</v>
      </c>
      <c r="L62">
        <f t="shared" si="2"/>
        <v>1</v>
      </c>
    </row>
    <row r="63" spans="1:12" ht="45" x14ac:dyDescent="0.25">
      <c r="A63">
        <v>15</v>
      </c>
      <c r="B63" t="s">
        <v>181</v>
      </c>
      <c r="C63" s="2"/>
      <c r="D63" s="6" t="s">
        <v>34</v>
      </c>
      <c r="G63">
        <f t="shared" si="0"/>
        <v>1</v>
      </c>
      <c r="H63" t="s">
        <v>164</v>
      </c>
      <c r="I63" s="2" t="s">
        <v>455</v>
      </c>
      <c r="J63" s="2" t="s">
        <v>456</v>
      </c>
      <c r="K63">
        <f t="shared" si="1"/>
        <v>1</v>
      </c>
      <c r="L63">
        <f t="shared" si="2"/>
        <v>1</v>
      </c>
    </row>
    <row r="64" spans="1:12" x14ac:dyDescent="0.25">
      <c r="A64">
        <v>15</v>
      </c>
      <c r="B64" t="s">
        <v>149</v>
      </c>
      <c r="C64" s="2"/>
      <c r="D64" s="6" t="s">
        <v>34</v>
      </c>
      <c r="G64">
        <f t="shared" si="0"/>
        <v>1</v>
      </c>
      <c r="H64" t="s">
        <v>164</v>
      </c>
      <c r="K64">
        <f t="shared" si="1"/>
        <v>1</v>
      </c>
      <c r="L64">
        <f t="shared" si="2"/>
        <v>1</v>
      </c>
    </row>
    <row r="65" spans="1:12" ht="90" x14ac:dyDescent="0.25">
      <c r="A65">
        <v>16</v>
      </c>
      <c r="B65" t="s">
        <v>39</v>
      </c>
      <c r="C65" s="2" t="s">
        <v>38</v>
      </c>
      <c r="D65" s="6" t="s">
        <v>37</v>
      </c>
      <c r="G65">
        <f t="shared" si="0"/>
        <v>1</v>
      </c>
      <c r="H65" t="s">
        <v>234</v>
      </c>
      <c r="I65" t="s">
        <v>234</v>
      </c>
      <c r="J65" t="s">
        <v>285</v>
      </c>
      <c r="K65">
        <f t="shared" si="1"/>
        <v>0</v>
      </c>
      <c r="L65">
        <f t="shared" si="2"/>
        <v>1</v>
      </c>
    </row>
    <row r="66" spans="1:12" x14ac:dyDescent="0.25">
      <c r="A66">
        <v>16</v>
      </c>
      <c r="B66" t="s">
        <v>182</v>
      </c>
      <c r="C66" s="2"/>
      <c r="D66" s="6" t="s">
        <v>37</v>
      </c>
      <c r="G66">
        <f t="shared" ref="G66:G129" si="3">IF((AND(D66=E66, F66&gt;=0.3)),0,1)</f>
        <v>1</v>
      </c>
      <c r="H66" t="s">
        <v>234</v>
      </c>
      <c r="I66" t="s">
        <v>234</v>
      </c>
      <c r="J66" t="s">
        <v>468</v>
      </c>
      <c r="K66">
        <f t="shared" ref="K66:K129" si="4">IF(H66=I66,0,1)</f>
        <v>0</v>
      </c>
      <c r="L66">
        <f t="shared" ref="L66:L129" si="5">IF(AND(K66=0, G66=0),0,1)</f>
        <v>1</v>
      </c>
    </row>
    <row r="67" spans="1:12" x14ac:dyDescent="0.25">
      <c r="A67">
        <v>16</v>
      </c>
      <c r="B67" t="s">
        <v>200</v>
      </c>
      <c r="C67" s="2"/>
      <c r="D67" s="6" t="s">
        <v>37</v>
      </c>
      <c r="G67">
        <f t="shared" si="3"/>
        <v>1</v>
      </c>
      <c r="H67" t="s">
        <v>234</v>
      </c>
      <c r="I67" t="s">
        <v>165</v>
      </c>
      <c r="J67" t="s">
        <v>270</v>
      </c>
      <c r="K67">
        <f t="shared" si="4"/>
        <v>1</v>
      </c>
      <c r="L67">
        <f t="shared" si="5"/>
        <v>1</v>
      </c>
    </row>
    <row r="68" spans="1:12" ht="45" x14ac:dyDescent="0.25">
      <c r="A68">
        <v>16</v>
      </c>
      <c r="B68" t="s">
        <v>183</v>
      </c>
      <c r="C68" s="2"/>
      <c r="D68" s="6" t="s">
        <v>37</v>
      </c>
      <c r="G68">
        <f t="shared" si="3"/>
        <v>1</v>
      </c>
      <c r="H68" t="s">
        <v>234</v>
      </c>
      <c r="I68" s="2" t="s">
        <v>458</v>
      </c>
      <c r="J68" s="2" t="s">
        <v>457</v>
      </c>
      <c r="K68">
        <f t="shared" si="4"/>
        <v>1</v>
      </c>
      <c r="L68">
        <f t="shared" si="5"/>
        <v>1</v>
      </c>
    </row>
    <row r="69" spans="1:12" x14ac:dyDescent="0.25">
      <c r="A69">
        <v>16</v>
      </c>
      <c r="B69" t="s">
        <v>152</v>
      </c>
      <c r="C69" s="2"/>
      <c r="D69" s="6" t="s">
        <v>37</v>
      </c>
      <c r="G69">
        <f t="shared" si="3"/>
        <v>1</v>
      </c>
      <c r="H69" t="s">
        <v>234</v>
      </c>
      <c r="K69">
        <f t="shared" si="4"/>
        <v>1</v>
      </c>
      <c r="L69">
        <f t="shared" si="5"/>
        <v>1</v>
      </c>
    </row>
    <row r="70" spans="1:12" x14ac:dyDescent="0.25">
      <c r="A70">
        <v>16</v>
      </c>
      <c r="B70" t="s">
        <v>184</v>
      </c>
      <c r="C70" s="2"/>
      <c r="D70" s="6" t="s">
        <v>37</v>
      </c>
      <c r="G70">
        <f t="shared" si="3"/>
        <v>1</v>
      </c>
      <c r="H70" t="s">
        <v>234</v>
      </c>
      <c r="K70">
        <f t="shared" si="4"/>
        <v>1</v>
      </c>
      <c r="L70">
        <f t="shared" si="5"/>
        <v>1</v>
      </c>
    </row>
    <row r="71" spans="1:12" x14ac:dyDescent="0.25">
      <c r="A71">
        <v>16</v>
      </c>
      <c r="B71" t="s">
        <v>222</v>
      </c>
      <c r="C71" s="2"/>
      <c r="D71" s="6" t="s">
        <v>37</v>
      </c>
      <c r="G71">
        <f t="shared" si="3"/>
        <v>1</v>
      </c>
      <c r="H71" t="s">
        <v>234</v>
      </c>
      <c r="K71">
        <f t="shared" si="4"/>
        <v>1</v>
      </c>
      <c r="L71">
        <f t="shared" si="5"/>
        <v>1</v>
      </c>
    </row>
    <row r="72" spans="1:12" x14ac:dyDescent="0.25">
      <c r="A72">
        <v>16</v>
      </c>
      <c r="B72" t="s">
        <v>185</v>
      </c>
      <c r="C72" s="2"/>
      <c r="D72" s="6" t="s">
        <v>37</v>
      </c>
      <c r="G72">
        <f t="shared" si="3"/>
        <v>1</v>
      </c>
      <c r="H72" t="s">
        <v>234</v>
      </c>
      <c r="I72" t="s">
        <v>165</v>
      </c>
      <c r="J72" t="s">
        <v>273</v>
      </c>
      <c r="K72">
        <f t="shared" si="4"/>
        <v>1</v>
      </c>
      <c r="L72">
        <f t="shared" si="5"/>
        <v>1</v>
      </c>
    </row>
    <row r="73" spans="1:12" x14ac:dyDescent="0.25">
      <c r="A73">
        <v>16</v>
      </c>
      <c r="B73" t="s">
        <v>186</v>
      </c>
      <c r="C73" s="2"/>
      <c r="D73" s="6" t="s">
        <v>37</v>
      </c>
      <c r="G73">
        <f t="shared" si="3"/>
        <v>1</v>
      </c>
      <c r="H73" t="s">
        <v>234</v>
      </c>
      <c r="I73" t="s">
        <v>234</v>
      </c>
      <c r="J73" t="s">
        <v>274</v>
      </c>
      <c r="K73">
        <f t="shared" si="4"/>
        <v>0</v>
      </c>
      <c r="L73">
        <f t="shared" si="5"/>
        <v>1</v>
      </c>
    </row>
    <row r="74" spans="1:12" x14ac:dyDescent="0.25">
      <c r="A74">
        <v>16</v>
      </c>
      <c r="B74" t="s">
        <v>172</v>
      </c>
      <c r="C74" s="2"/>
      <c r="D74" s="6" t="s">
        <v>37</v>
      </c>
      <c r="G74">
        <f t="shared" si="3"/>
        <v>1</v>
      </c>
      <c r="H74" t="s">
        <v>234</v>
      </c>
      <c r="I74" t="s">
        <v>165</v>
      </c>
      <c r="J74" t="s">
        <v>275</v>
      </c>
      <c r="K74">
        <f t="shared" si="4"/>
        <v>1</v>
      </c>
      <c r="L74">
        <f t="shared" si="5"/>
        <v>1</v>
      </c>
    </row>
    <row r="75" spans="1:12" ht="30" x14ac:dyDescent="0.25">
      <c r="A75">
        <v>16</v>
      </c>
      <c r="B75" t="s">
        <v>201</v>
      </c>
      <c r="C75" s="2"/>
      <c r="D75" s="6" t="s">
        <v>37</v>
      </c>
      <c r="G75">
        <f t="shared" si="3"/>
        <v>1</v>
      </c>
      <c r="H75" t="s">
        <v>234</v>
      </c>
      <c r="I75" s="2" t="s">
        <v>313</v>
      </c>
      <c r="J75" s="2" t="s">
        <v>314</v>
      </c>
      <c r="K75">
        <f t="shared" si="4"/>
        <v>1</v>
      </c>
      <c r="L75">
        <f t="shared" si="5"/>
        <v>1</v>
      </c>
    </row>
    <row r="76" spans="1:12" ht="75" x14ac:dyDescent="0.25">
      <c r="A76">
        <v>17</v>
      </c>
      <c r="B76" t="s">
        <v>41</v>
      </c>
      <c r="C76" s="2" t="s">
        <v>43</v>
      </c>
      <c r="D76" s="6" t="s">
        <v>40</v>
      </c>
      <c r="G76">
        <f t="shared" si="3"/>
        <v>1</v>
      </c>
      <c r="H76" t="s">
        <v>234</v>
      </c>
      <c r="I76" t="s">
        <v>234</v>
      </c>
      <c r="J76" t="s">
        <v>286</v>
      </c>
      <c r="K76">
        <f t="shared" si="4"/>
        <v>0</v>
      </c>
      <c r="L76">
        <f t="shared" si="5"/>
        <v>1</v>
      </c>
    </row>
    <row r="77" spans="1:12" x14ac:dyDescent="0.25">
      <c r="A77">
        <v>17</v>
      </c>
      <c r="B77" t="s">
        <v>202</v>
      </c>
      <c r="C77" s="2"/>
      <c r="D77" s="6" t="s">
        <v>40</v>
      </c>
      <c r="G77">
        <f t="shared" si="3"/>
        <v>1</v>
      </c>
      <c r="H77" t="s">
        <v>234</v>
      </c>
      <c r="I77" t="s">
        <v>160</v>
      </c>
      <c r="J77" t="s">
        <v>281</v>
      </c>
      <c r="K77">
        <f t="shared" si="4"/>
        <v>1</v>
      </c>
      <c r="L77">
        <f t="shared" si="5"/>
        <v>1</v>
      </c>
    </row>
    <row r="78" spans="1:12" x14ac:dyDescent="0.25">
      <c r="A78">
        <v>17</v>
      </c>
      <c r="B78" t="s">
        <v>187</v>
      </c>
      <c r="C78" s="2"/>
      <c r="D78" s="6" t="s">
        <v>40</v>
      </c>
      <c r="G78">
        <f t="shared" si="3"/>
        <v>1</v>
      </c>
      <c r="H78" t="s">
        <v>234</v>
      </c>
      <c r="I78" t="s">
        <v>160</v>
      </c>
      <c r="J78" t="s">
        <v>277</v>
      </c>
      <c r="K78">
        <f t="shared" si="4"/>
        <v>1</v>
      </c>
      <c r="L78">
        <f t="shared" si="5"/>
        <v>1</v>
      </c>
    </row>
    <row r="79" spans="1:12" x14ac:dyDescent="0.25">
      <c r="A79">
        <v>17</v>
      </c>
      <c r="B79" t="s">
        <v>203</v>
      </c>
      <c r="C79" s="2"/>
      <c r="D79" s="6" t="s">
        <v>40</v>
      </c>
      <c r="G79">
        <f t="shared" si="3"/>
        <v>1</v>
      </c>
      <c r="H79" t="s">
        <v>234</v>
      </c>
      <c r="I79" t="s">
        <v>160</v>
      </c>
      <c r="J79" t="s">
        <v>278</v>
      </c>
      <c r="K79">
        <f t="shared" si="4"/>
        <v>1</v>
      </c>
      <c r="L79">
        <f t="shared" si="5"/>
        <v>1</v>
      </c>
    </row>
    <row r="80" spans="1:12" ht="30" x14ac:dyDescent="0.25">
      <c r="A80">
        <v>17</v>
      </c>
      <c r="B80" t="s">
        <v>263</v>
      </c>
      <c r="C80" s="2"/>
      <c r="D80" s="6" t="s">
        <v>40</v>
      </c>
      <c r="G80">
        <f t="shared" si="3"/>
        <v>1</v>
      </c>
      <c r="H80" t="s">
        <v>234</v>
      </c>
      <c r="I80" s="2" t="s">
        <v>311</v>
      </c>
      <c r="J80" s="2" t="s">
        <v>315</v>
      </c>
      <c r="K80">
        <f t="shared" si="4"/>
        <v>1</v>
      </c>
      <c r="L80">
        <f t="shared" si="5"/>
        <v>1</v>
      </c>
    </row>
    <row r="81" spans="1:120" ht="30" x14ac:dyDescent="0.25">
      <c r="A81">
        <v>17</v>
      </c>
      <c r="B81" t="s">
        <v>204</v>
      </c>
      <c r="C81" s="2"/>
      <c r="D81" s="6" t="s">
        <v>40</v>
      </c>
      <c r="G81">
        <f t="shared" si="3"/>
        <v>1</v>
      </c>
      <c r="H81" t="s">
        <v>234</v>
      </c>
      <c r="I81" s="2" t="s">
        <v>305</v>
      </c>
      <c r="J81" s="2" t="s">
        <v>316</v>
      </c>
      <c r="K81">
        <f t="shared" si="4"/>
        <v>1</v>
      </c>
      <c r="L81">
        <f t="shared" si="5"/>
        <v>1</v>
      </c>
    </row>
    <row r="82" spans="1:120" ht="45" x14ac:dyDescent="0.25">
      <c r="A82">
        <v>17</v>
      </c>
      <c r="B82" t="s">
        <v>188</v>
      </c>
      <c r="C82" s="2"/>
      <c r="D82" s="6" t="s">
        <v>40</v>
      </c>
      <c r="G82">
        <f t="shared" si="3"/>
        <v>1</v>
      </c>
      <c r="H82" t="s">
        <v>234</v>
      </c>
      <c r="I82" s="2" t="s">
        <v>455</v>
      </c>
      <c r="J82" s="2" t="s">
        <v>459</v>
      </c>
      <c r="K82">
        <f t="shared" si="4"/>
        <v>1</v>
      </c>
      <c r="L82">
        <f t="shared" si="5"/>
        <v>1</v>
      </c>
    </row>
    <row r="83" spans="1:120" x14ac:dyDescent="0.25">
      <c r="A83">
        <v>17</v>
      </c>
      <c r="B83" t="s">
        <v>223</v>
      </c>
      <c r="C83" s="2"/>
      <c r="D83" s="6" t="s">
        <v>40</v>
      </c>
      <c r="G83">
        <f t="shared" si="3"/>
        <v>1</v>
      </c>
      <c r="H83" t="s">
        <v>234</v>
      </c>
      <c r="I83" t="s">
        <v>160</v>
      </c>
      <c r="J83" t="s">
        <v>279</v>
      </c>
      <c r="K83">
        <f t="shared" si="4"/>
        <v>1</v>
      </c>
      <c r="L83">
        <f t="shared" si="5"/>
        <v>1</v>
      </c>
    </row>
    <row r="84" spans="1:120" ht="30" x14ac:dyDescent="0.25">
      <c r="A84">
        <v>17</v>
      </c>
      <c r="B84" t="s">
        <v>155</v>
      </c>
      <c r="C84" s="2"/>
      <c r="D84" s="6" t="s">
        <v>40</v>
      </c>
      <c r="G84">
        <f t="shared" si="3"/>
        <v>1</v>
      </c>
      <c r="H84" t="s">
        <v>234</v>
      </c>
      <c r="I84" s="2" t="s">
        <v>292</v>
      </c>
      <c r="J84" s="2" t="s">
        <v>317</v>
      </c>
      <c r="K84">
        <f t="shared" si="4"/>
        <v>1</v>
      </c>
      <c r="L84">
        <f t="shared" si="5"/>
        <v>1</v>
      </c>
    </row>
    <row r="85" spans="1:120" x14ac:dyDescent="0.25">
      <c r="A85">
        <v>17</v>
      </c>
      <c r="B85" t="s">
        <v>205</v>
      </c>
      <c r="C85" s="2"/>
      <c r="D85" s="6" t="s">
        <v>40</v>
      </c>
      <c r="G85">
        <f t="shared" si="3"/>
        <v>1</v>
      </c>
      <c r="H85" t="s">
        <v>234</v>
      </c>
      <c r="I85" t="s">
        <v>160</v>
      </c>
      <c r="J85" t="s">
        <v>280</v>
      </c>
      <c r="K85">
        <f t="shared" si="4"/>
        <v>1</v>
      </c>
      <c r="L85">
        <f t="shared" si="5"/>
        <v>1</v>
      </c>
    </row>
    <row r="86" spans="1:120" ht="30" x14ac:dyDescent="0.25">
      <c r="A86">
        <v>17</v>
      </c>
      <c r="B86" t="s">
        <v>265</v>
      </c>
      <c r="C86" s="2"/>
      <c r="D86" s="6" t="s">
        <v>40</v>
      </c>
      <c r="G86">
        <f t="shared" si="3"/>
        <v>1</v>
      </c>
      <c r="H86" t="s">
        <v>234</v>
      </c>
      <c r="I86" s="2" t="s">
        <v>294</v>
      </c>
      <c r="J86" s="2" t="s">
        <v>323</v>
      </c>
      <c r="K86">
        <f t="shared" si="4"/>
        <v>1</v>
      </c>
      <c r="L86">
        <f t="shared" si="5"/>
        <v>1</v>
      </c>
    </row>
    <row r="87" spans="1:120" ht="75" x14ac:dyDescent="0.25">
      <c r="A87">
        <v>18</v>
      </c>
      <c r="B87" t="s">
        <v>45</v>
      </c>
      <c r="C87" s="2" t="s">
        <v>44</v>
      </c>
      <c r="D87" s="6" t="s">
        <v>42</v>
      </c>
      <c r="G87">
        <f t="shared" si="3"/>
        <v>1</v>
      </c>
      <c r="H87" s="2" t="s">
        <v>292</v>
      </c>
      <c r="I87" s="2" t="s">
        <v>292</v>
      </c>
      <c r="J87" s="2" t="s">
        <v>324</v>
      </c>
      <c r="K87">
        <f t="shared" si="4"/>
        <v>0</v>
      </c>
      <c r="L87">
        <f t="shared" si="5"/>
        <v>1</v>
      </c>
    </row>
    <row r="88" spans="1:120" ht="30" x14ac:dyDescent="0.25">
      <c r="A88">
        <v>18</v>
      </c>
      <c r="B88" t="s">
        <v>33</v>
      </c>
      <c r="C88" s="2"/>
      <c r="D88" s="6" t="s">
        <v>42</v>
      </c>
      <c r="G88">
        <f t="shared" si="3"/>
        <v>1</v>
      </c>
      <c r="H88" s="2" t="s">
        <v>292</v>
      </c>
      <c r="I88" s="2" t="s">
        <v>292</v>
      </c>
      <c r="J88" s="2" t="s">
        <v>318</v>
      </c>
      <c r="K88">
        <f t="shared" si="4"/>
        <v>0</v>
      </c>
      <c r="L88">
        <f t="shared" si="5"/>
        <v>1</v>
      </c>
    </row>
    <row r="89" spans="1:120" ht="30" x14ac:dyDescent="0.25">
      <c r="A89">
        <v>18</v>
      </c>
      <c r="B89" t="s">
        <v>206</v>
      </c>
      <c r="C89" s="2"/>
      <c r="D89" s="6" t="s">
        <v>42</v>
      </c>
      <c r="G89">
        <f t="shared" si="3"/>
        <v>1</v>
      </c>
      <c r="H89" s="2" t="s">
        <v>292</v>
      </c>
      <c r="I89" s="2" t="s">
        <v>294</v>
      </c>
      <c r="J89" s="2" t="s">
        <v>319</v>
      </c>
      <c r="K89">
        <f t="shared" si="4"/>
        <v>1</v>
      </c>
      <c r="L89">
        <f t="shared" si="5"/>
        <v>1</v>
      </c>
    </row>
    <row r="90" spans="1:120" ht="30" x14ac:dyDescent="0.25">
      <c r="A90">
        <v>18</v>
      </c>
      <c r="B90" t="s">
        <v>189</v>
      </c>
      <c r="C90" s="2"/>
      <c r="D90" s="6" t="s">
        <v>42</v>
      </c>
      <c r="G90">
        <f t="shared" si="3"/>
        <v>1</v>
      </c>
      <c r="H90" s="2" t="s">
        <v>292</v>
      </c>
      <c r="I90" t="s">
        <v>160</v>
      </c>
      <c r="J90" t="s">
        <v>282</v>
      </c>
      <c r="K90">
        <f t="shared" si="4"/>
        <v>1</v>
      </c>
      <c r="L90">
        <f t="shared" si="5"/>
        <v>1</v>
      </c>
    </row>
    <row r="91" spans="1:120" ht="45" x14ac:dyDescent="0.25">
      <c r="A91">
        <v>18</v>
      </c>
      <c r="B91" t="s">
        <v>207</v>
      </c>
      <c r="C91" s="2"/>
      <c r="D91" s="6" t="s">
        <v>42</v>
      </c>
      <c r="G91">
        <f t="shared" si="3"/>
        <v>1</v>
      </c>
      <c r="H91" s="2" t="s">
        <v>292</v>
      </c>
      <c r="I91" s="2" t="s">
        <v>442</v>
      </c>
      <c r="J91" s="2" t="s">
        <v>444</v>
      </c>
      <c r="K91">
        <f t="shared" si="4"/>
        <v>1</v>
      </c>
      <c r="L91">
        <f t="shared" si="5"/>
        <v>1</v>
      </c>
    </row>
    <row r="92" spans="1:120" ht="60" x14ac:dyDescent="0.25">
      <c r="A92">
        <v>18</v>
      </c>
      <c r="B92" t="s">
        <v>264</v>
      </c>
      <c r="C92" s="2"/>
      <c r="D92" s="6" t="s">
        <v>42</v>
      </c>
      <c r="G92">
        <f t="shared" si="3"/>
        <v>1</v>
      </c>
      <c r="H92" s="2" t="s">
        <v>292</v>
      </c>
      <c r="I92" s="2" t="s">
        <v>453</v>
      </c>
      <c r="J92" s="2" t="s">
        <v>454</v>
      </c>
      <c r="K92">
        <f t="shared" si="4"/>
        <v>1</v>
      </c>
      <c r="L92">
        <f t="shared" si="5"/>
        <v>1</v>
      </c>
      <c r="CV92" t="s">
        <v>157</v>
      </c>
      <c r="CW92" t="s">
        <v>158</v>
      </c>
      <c r="CX92" t="s">
        <v>156</v>
      </c>
      <c r="CY92" t="s">
        <v>227</v>
      </c>
      <c r="DA92" t="s">
        <v>157</v>
      </c>
      <c r="DB92" t="s">
        <v>5</v>
      </c>
      <c r="DC92" t="s">
        <v>283</v>
      </c>
      <c r="DD92" t="s">
        <v>157</v>
      </c>
      <c r="DE92" t="s">
        <v>159</v>
      </c>
      <c r="DF92" t="s">
        <v>156</v>
      </c>
      <c r="DG92" t="s">
        <v>234</v>
      </c>
      <c r="DI92" t="s">
        <v>157</v>
      </c>
      <c r="DJ92" t="s">
        <v>161</v>
      </c>
      <c r="DK92" t="s">
        <v>156</v>
      </c>
      <c r="DL92" t="s">
        <v>284</v>
      </c>
      <c r="DN92" t="s">
        <v>157</v>
      </c>
      <c r="DO92" t="s">
        <v>162</v>
      </c>
      <c r="DP92" t="s">
        <v>271</v>
      </c>
    </row>
    <row r="93" spans="1:120" ht="30" x14ac:dyDescent="0.25">
      <c r="A93">
        <v>18</v>
      </c>
      <c r="B93" t="s">
        <v>208</v>
      </c>
      <c r="C93" s="2"/>
      <c r="D93" s="6" t="s">
        <v>42</v>
      </c>
      <c r="G93">
        <f t="shared" si="3"/>
        <v>1</v>
      </c>
      <c r="H93" s="2" t="s">
        <v>292</v>
      </c>
      <c r="I93" s="2" t="s">
        <v>305</v>
      </c>
      <c r="J93" s="2" t="s">
        <v>469</v>
      </c>
      <c r="K93">
        <f t="shared" si="4"/>
        <v>1</v>
      </c>
      <c r="L93">
        <f t="shared" si="5"/>
        <v>1</v>
      </c>
    </row>
    <row r="94" spans="1:120" ht="45" x14ac:dyDescent="0.25">
      <c r="A94">
        <v>18</v>
      </c>
      <c r="B94" t="s">
        <v>287</v>
      </c>
      <c r="C94" s="2"/>
      <c r="D94" s="6" t="s">
        <v>42</v>
      </c>
      <c r="G94">
        <f t="shared" si="3"/>
        <v>1</v>
      </c>
      <c r="H94" s="2" t="s">
        <v>292</v>
      </c>
      <c r="I94" s="2" t="s">
        <v>443</v>
      </c>
      <c r="J94" s="2" t="s">
        <v>445</v>
      </c>
      <c r="K94">
        <f t="shared" si="4"/>
        <v>1</v>
      </c>
      <c r="L94">
        <f t="shared" si="5"/>
        <v>1</v>
      </c>
    </row>
    <row r="95" spans="1:120" ht="30" x14ac:dyDescent="0.25">
      <c r="A95">
        <v>18</v>
      </c>
      <c r="B95" t="s">
        <v>224</v>
      </c>
      <c r="C95" s="2"/>
      <c r="D95" s="6" t="s">
        <v>42</v>
      </c>
      <c r="G95">
        <f t="shared" si="3"/>
        <v>1</v>
      </c>
      <c r="H95" s="2" t="s">
        <v>292</v>
      </c>
      <c r="I95" t="s">
        <v>160</v>
      </c>
      <c r="J95" t="s">
        <v>279</v>
      </c>
      <c r="K95">
        <f t="shared" si="4"/>
        <v>1</v>
      </c>
      <c r="L95">
        <f t="shared" si="5"/>
        <v>1</v>
      </c>
    </row>
    <row r="96" spans="1:120" ht="45" x14ac:dyDescent="0.25">
      <c r="A96">
        <v>18</v>
      </c>
      <c r="B96" t="s">
        <v>288</v>
      </c>
      <c r="C96" s="2"/>
      <c r="D96" s="6" t="s">
        <v>42</v>
      </c>
      <c r="G96">
        <f t="shared" si="3"/>
        <v>1</v>
      </c>
      <c r="H96" s="2" t="s">
        <v>292</v>
      </c>
      <c r="I96" s="2" t="s">
        <v>442</v>
      </c>
      <c r="J96" s="2" t="s">
        <v>446</v>
      </c>
      <c r="K96">
        <f t="shared" si="4"/>
        <v>1</v>
      </c>
      <c r="L96">
        <f t="shared" si="5"/>
        <v>1</v>
      </c>
    </row>
    <row r="97" spans="1:120" ht="45" x14ac:dyDescent="0.25">
      <c r="A97">
        <v>19</v>
      </c>
      <c r="B97" t="s">
        <v>325</v>
      </c>
      <c r="C97" s="2" t="s">
        <v>47</v>
      </c>
      <c r="D97" s="6" t="s">
        <v>46</v>
      </c>
      <c r="G97">
        <f t="shared" si="3"/>
        <v>1</v>
      </c>
      <c r="H97" t="s">
        <v>245</v>
      </c>
      <c r="I97" t="s">
        <v>245</v>
      </c>
      <c r="J97" t="s">
        <v>405</v>
      </c>
      <c r="K97">
        <f t="shared" si="4"/>
        <v>0</v>
      </c>
      <c r="L97">
        <f t="shared" si="5"/>
        <v>1</v>
      </c>
    </row>
    <row r="98" spans="1:120" ht="60" x14ac:dyDescent="0.25">
      <c r="A98">
        <v>19</v>
      </c>
      <c r="B98" t="s">
        <v>326</v>
      </c>
      <c r="C98" s="2"/>
      <c r="D98" s="6" t="s">
        <v>46</v>
      </c>
      <c r="G98">
        <f t="shared" si="3"/>
        <v>1</v>
      </c>
      <c r="H98" t="s">
        <v>245</v>
      </c>
      <c r="I98" s="2" t="s">
        <v>452</v>
      </c>
      <c r="J98" s="2" t="s">
        <v>451</v>
      </c>
      <c r="K98">
        <f t="shared" si="4"/>
        <v>1</v>
      </c>
      <c r="L98">
        <f t="shared" si="5"/>
        <v>1</v>
      </c>
      <c r="CV98" t="s">
        <v>406</v>
      </c>
      <c r="CX98" t="s">
        <v>157</v>
      </c>
      <c r="CY98" t="s">
        <v>162</v>
      </c>
      <c r="CZ98" t="s">
        <v>256</v>
      </c>
      <c r="DA98" t="s">
        <v>157</v>
      </c>
      <c r="DB98" t="s">
        <v>158</v>
      </c>
      <c r="DC98" t="s">
        <v>156</v>
      </c>
      <c r="DD98" t="s">
        <v>227</v>
      </c>
      <c r="DF98" t="s">
        <v>157</v>
      </c>
      <c r="DG98" t="s">
        <v>159</v>
      </c>
      <c r="DH98" t="s">
        <v>156</v>
      </c>
      <c r="DI98" t="s">
        <v>245</v>
      </c>
      <c r="DK98" t="s">
        <v>157</v>
      </c>
      <c r="DL98" t="s">
        <v>163</v>
      </c>
      <c r="DM98" t="s">
        <v>259</v>
      </c>
      <c r="DN98" t="s">
        <v>157</v>
      </c>
      <c r="DO98" t="s">
        <v>5</v>
      </c>
      <c r="DP98" t="s">
        <v>407</v>
      </c>
    </row>
    <row r="99" spans="1:120" ht="45" x14ac:dyDescent="0.25">
      <c r="A99">
        <v>19</v>
      </c>
      <c r="B99" t="s">
        <v>327</v>
      </c>
      <c r="C99" s="2"/>
      <c r="D99" s="6" t="s">
        <v>46</v>
      </c>
      <c r="G99">
        <f t="shared" si="3"/>
        <v>1</v>
      </c>
      <c r="H99" t="s">
        <v>245</v>
      </c>
      <c r="I99" s="2" t="s">
        <v>447</v>
      </c>
      <c r="J99" s="2" t="s">
        <v>448</v>
      </c>
      <c r="K99">
        <f t="shared" si="4"/>
        <v>1</v>
      </c>
      <c r="L99">
        <f t="shared" si="5"/>
        <v>1</v>
      </c>
    </row>
    <row r="100" spans="1:120" x14ac:dyDescent="0.25">
      <c r="A100">
        <v>19</v>
      </c>
      <c r="B100" t="s">
        <v>328</v>
      </c>
      <c r="C100" s="2"/>
      <c r="D100" s="6" t="s">
        <v>46</v>
      </c>
      <c r="G100">
        <f t="shared" si="3"/>
        <v>1</v>
      </c>
      <c r="H100" t="s">
        <v>245</v>
      </c>
      <c r="I100" t="s">
        <v>234</v>
      </c>
      <c r="J100" t="s">
        <v>408</v>
      </c>
      <c r="K100">
        <f t="shared" si="4"/>
        <v>1</v>
      </c>
      <c r="L100">
        <f t="shared" si="5"/>
        <v>1</v>
      </c>
    </row>
    <row r="101" spans="1:120" x14ac:dyDescent="0.25">
      <c r="A101">
        <v>19</v>
      </c>
      <c r="B101" t="s">
        <v>329</v>
      </c>
      <c r="C101" s="2"/>
      <c r="D101" s="6" t="s">
        <v>46</v>
      </c>
      <c r="G101">
        <f t="shared" si="3"/>
        <v>1</v>
      </c>
      <c r="H101" t="s">
        <v>245</v>
      </c>
      <c r="I101" t="s">
        <v>234</v>
      </c>
      <c r="J101" t="s">
        <v>432</v>
      </c>
      <c r="K101">
        <f t="shared" si="4"/>
        <v>1</v>
      </c>
      <c r="L101">
        <f t="shared" si="5"/>
        <v>1</v>
      </c>
    </row>
    <row r="102" spans="1:120" ht="45" x14ac:dyDescent="0.25">
      <c r="A102">
        <v>19</v>
      </c>
      <c r="B102" t="s">
        <v>330</v>
      </c>
      <c r="C102" s="2"/>
      <c r="D102" s="6" t="s">
        <v>46</v>
      </c>
      <c r="G102">
        <f t="shared" si="3"/>
        <v>1</v>
      </c>
      <c r="H102" t="s">
        <v>245</v>
      </c>
      <c r="I102" s="2" t="s">
        <v>449</v>
      </c>
      <c r="J102" s="2" t="s">
        <v>450</v>
      </c>
      <c r="K102">
        <f t="shared" si="4"/>
        <v>1</v>
      </c>
      <c r="L102">
        <f t="shared" si="5"/>
        <v>1</v>
      </c>
    </row>
    <row r="103" spans="1:120" x14ac:dyDescent="0.25">
      <c r="A103">
        <v>19</v>
      </c>
      <c r="B103" t="s">
        <v>331</v>
      </c>
      <c r="C103" s="2"/>
      <c r="D103" s="6" t="s">
        <v>46</v>
      </c>
      <c r="G103">
        <f t="shared" si="3"/>
        <v>1</v>
      </c>
      <c r="H103" t="s">
        <v>245</v>
      </c>
      <c r="I103" t="s">
        <v>164</v>
      </c>
      <c r="J103" t="s">
        <v>409</v>
      </c>
      <c r="K103">
        <f t="shared" si="4"/>
        <v>1</v>
      </c>
      <c r="L103">
        <f t="shared" si="5"/>
        <v>1</v>
      </c>
    </row>
    <row r="104" spans="1:120" ht="30" x14ac:dyDescent="0.25">
      <c r="A104">
        <v>19</v>
      </c>
      <c r="B104" t="s">
        <v>332</v>
      </c>
      <c r="C104" s="2"/>
      <c r="D104" s="6" t="s">
        <v>46</v>
      </c>
      <c r="G104">
        <f t="shared" si="3"/>
        <v>1</v>
      </c>
      <c r="H104" t="s">
        <v>245</v>
      </c>
      <c r="I104" s="2" t="s">
        <v>296</v>
      </c>
      <c r="J104" s="2" t="s">
        <v>431</v>
      </c>
      <c r="K104">
        <f t="shared" si="4"/>
        <v>1</v>
      </c>
      <c r="L104">
        <f t="shared" si="5"/>
        <v>1</v>
      </c>
    </row>
    <row r="105" spans="1:120" ht="30" x14ac:dyDescent="0.25">
      <c r="A105">
        <v>19</v>
      </c>
      <c r="B105" t="s">
        <v>333</v>
      </c>
      <c r="C105" s="2"/>
      <c r="D105" s="6" t="s">
        <v>46</v>
      </c>
      <c r="G105">
        <f t="shared" si="3"/>
        <v>1</v>
      </c>
      <c r="H105" t="s">
        <v>245</v>
      </c>
      <c r="I105" s="2" t="s">
        <v>296</v>
      </c>
      <c r="J105" s="2" t="s">
        <v>434</v>
      </c>
      <c r="K105">
        <f t="shared" si="4"/>
        <v>1</v>
      </c>
      <c r="L105">
        <f t="shared" si="5"/>
        <v>1</v>
      </c>
    </row>
    <row r="106" spans="1:120" x14ac:dyDescent="0.25">
      <c r="A106">
        <v>19</v>
      </c>
      <c r="B106" t="s">
        <v>334</v>
      </c>
      <c r="C106" s="2"/>
      <c r="D106" s="6" t="s">
        <v>46</v>
      </c>
      <c r="G106">
        <f t="shared" si="3"/>
        <v>1</v>
      </c>
      <c r="H106" t="s">
        <v>245</v>
      </c>
      <c r="I106" t="s">
        <v>234</v>
      </c>
      <c r="J106" t="s">
        <v>411</v>
      </c>
      <c r="K106">
        <f t="shared" si="4"/>
        <v>1</v>
      </c>
      <c r="L106">
        <f t="shared" si="5"/>
        <v>1</v>
      </c>
    </row>
    <row r="107" spans="1:120" x14ac:dyDescent="0.25">
      <c r="A107">
        <v>19</v>
      </c>
      <c r="B107" t="s">
        <v>335</v>
      </c>
      <c r="C107" s="2"/>
      <c r="D107" s="6" t="s">
        <v>46</v>
      </c>
      <c r="G107">
        <f t="shared" si="3"/>
        <v>1</v>
      </c>
      <c r="H107" t="s">
        <v>245</v>
      </c>
      <c r="I107" t="s">
        <v>245</v>
      </c>
      <c r="J107" t="s">
        <v>412</v>
      </c>
      <c r="K107">
        <f t="shared" si="4"/>
        <v>0</v>
      </c>
      <c r="L107">
        <f t="shared" si="5"/>
        <v>1</v>
      </c>
    </row>
    <row r="108" spans="1:120" ht="45" x14ac:dyDescent="0.25">
      <c r="A108">
        <v>20</v>
      </c>
      <c r="B108" t="s">
        <v>50</v>
      </c>
      <c r="C108" s="2" t="s">
        <v>49</v>
      </c>
      <c r="D108" s="6" t="s">
        <v>48</v>
      </c>
      <c r="G108">
        <f t="shared" si="3"/>
        <v>1</v>
      </c>
      <c r="I108" t="s">
        <v>164</v>
      </c>
      <c r="J108" t="s">
        <v>413</v>
      </c>
      <c r="K108">
        <f t="shared" si="4"/>
        <v>1</v>
      </c>
      <c r="L108">
        <f t="shared" si="5"/>
        <v>1</v>
      </c>
    </row>
    <row r="109" spans="1:120" x14ac:dyDescent="0.25">
      <c r="A109">
        <v>20</v>
      </c>
      <c r="B109" t="s">
        <v>336</v>
      </c>
      <c r="C109" s="2"/>
      <c r="D109" s="6" t="s">
        <v>48</v>
      </c>
      <c r="G109">
        <f t="shared" si="3"/>
        <v>1</v>
      </c>
      <c r="I109" t="s">
        <v>165</v>
      </c>
      <c r="J109" t="s">
        <v>242</v>
      </c>
      <c r="K109">
        <f t="shared" si="4"/>
        <v>1</v>
      </c>
      <c r="L109">
        <f t="shared" si="5"/>
        <v>1</v>
      </c>
    </row>
    <row r="110" spans="1:120" x14ac:dyDescent="0.25">
      <c r="A110">
        <v>20</v>
      </c>
      <c r="B110" t="s">
        <v>337</v>
      </c>
      <c r="C110" s="2"/>
      <c r="D110" s="6" t="s">
        <v>48</v>
      </c>
      <c r="G110">
        <f t="shared" si="3"/>
        <v>1</v>
      </c>
      <c r="I110" t="s">
        <v>160</v>
      </c>
      <c r="J110" t="s">
        <v>428</v>
      </c>
      <c r="K110">
        <f t="shared" si="4"/>
        <v>1</v>
      </c>
      <c r="L110">
        <f t="shared" si="5"/>
        <v>1</v>
      </c>
    </row>
    <row r="111" spans="1:120" x14ac:dyDescent="0.25">
      <c r="A111">
        <v>20</v>
      </c>
      <c r="B111" t="s">
        <v>338</v>
      </c>
      <c r="C111" s="2"/>
      <c r="D111" s="6" t="s">
        <v>48</v>
      </c>
      <c r="G111">
        <f t="shared" si="3"/>
        <v>1</v>
      </c>
      <c r="K111">
        <f t="shared" si="4"/>
        <v>0</v>
      </c>
      <c r="L111">
        <f t="shared" si="5"/>
        <v>1</v>
      </c>
    </row>
    <row r="112" spans="1:120" x14ac:dyDescent="0.25">
      <c r="A112">
        <v>20</v>
      </c>
      <c r="B112" t="s">
        <v>339</v>
      </c>
      <c r="C112" s="2"/>
      <c r="D112" s="6" t="s">
        <v>48</v>
      </c>
      <c r="G112">
        <f t="shared" si="3"/>
        <v>1</v>
      </c>
      <c r="K112">
        <f t="shared" si="4"/>
        <v>0</v>
      </c>
      <c r="L112">
        <f t="shared" si="5"/>
        <v>1</v>
      </c>
    </row>
    <row r="113" spans="1:12" ht="30" x14ac:dyDescent="0.25">
      <c r="A113">
        <v>20</v>
      </c>
      <c r="B113" t="s">
        <v>340</v>
      </c>
      <c r="C113" s="2"/>
      <c r="D113" s="6" t="s">
        <v>48</v>
      </c>
      <c r="G113">
        <f t="shared" si="3"/>
        <v>1</v>
      </c>
      <c r="I113" s="2" t="s">
        <v>305</v>
      </c>
      <c r="J113" s="2" t="s">
        <v>433</v>
      </c>
      <c r="K113">
        <f t="shared" si="4"/>
        <v>1</v>
      </c>
      <c r="L113">
        <f t="shared" si="5"/>
        <v>1</v>
      </c>
    </row>
    <row r="114" spans="1:12" x14ac:dyDescent="0.25">
      <c r="A114">
        <v>20</v>
      </c>
      <c r="B114" t="s">
        <v>341</v>
      </c>
      <c r="C114" s="2"/>
      <c r="D114" s="6" t="s">
        <v>48</v>
      </c>
      <c r="G114">
        <f t="shared" si="3"/>
        <v>1</v>
      </c>
      <c r="K114">
        <f t="shared" si="4"/>
        <v>0</v>
      </c>
      <c r="L114">
        <f t="shared" si="5"/>
        <v>1</v>
      </c>
    </row>
    <row r="115" spans="1:12" x14ac:dyDescent="0.25">
      <c r="A115">
        <v>20</v>
      </c>
      <c r="B115" t="s">
        <v>342</v>
      </c>
      <c r="C115" s="2"/>
      <c r="D115" s="6" t="s">
        <v>48</v>
      </c>
      <c r="G115">
        <f t="shared" si="3"/>
        <v>1</v>
      </c>
      <c r="I115" t="s">
        <v>160</v>
      </c>
      <c r="J115" t="s">
        <v>430</v>
      </c>
      <c r="K115">
        <f t="shared" si="4"/>
        <v>1</v>
      </c>
      <c r="L115">
        <f t="shared" si="5"/>
        <v>1</v>
      </c>
    </row>
    <row r="116" spans="1:12" x14ac:dyDescent="0.25">
      <c r="A116">
        <v>20</v>
      </c>
      <c r="B116" t="s">
        <v>343</v>
      </c>
      <c r="C116" s="2"/>
      <c r="D116" s="6" t="s">
        <v>48</v>
      </c>
      <c r="G116">
        <f t="shared" si="3"/>
        <v>1</v>
      </c>
      <c r="I116" t="s">
        <v>160</v>
      </c>
      <c r="J116" t="s">
        <v>429</v>
      </c>
      <c r="K116">
        <f t="shared" si="4"/>
        <v>1</v>
      </c>
      <c r="L116">
        <f t="shared" si="5"/>
        <v>1</v>
      </c>
    </row>
    <row r="117" spans="1:12" x14ac:dyDescent="0.25">
      <c r="A117">
        <v>20</v>
      </c>
      <c r="B117" t="s">
        <v>344</v>
      </c>
      <c r="C117" s="2"/>
      <c r="D117" s="6" t="s">
        <v>48</v>
      </c>
      <c r="G117">
        <f t="shared" si="3"/>
        <v>1</v>
      </c>
      <c r="K117">
        <f t="shared" si="4"/>
        <v>0</v>
      </c>
      <c r="L117">
        <f t="shared" si="5"/>
        <v>1</v>
      </c>
    </row>
    <row r="118" spans="1:12" x14ac:dyDescent="0.25">
      <c r="A118">
        <v>20</v>
      </c>
      <c r="B118" t="s">
        <v>345</v>
      </c>
      <c r="C118" s="2"/>
      <c r="D118" s="6" t="s">
        <v>48</v>
      </c>
      <c r="G118">
        <f t="shared" si="3"/>
        <v>1</v>
      </c>
      <c r="K118">
        <f t="shared" si="4"/>
        <v>0</v>
      </c>
      <c r="L118">
        <f t="shared" si="5"/>
        <v>1</v>
      </c>
    </row>
    <row r="119" spans="1:12" ht="45" x14ac:dyDescent="0.25">
      <c r="A119">
        <v>21</v>
      </c>
      <c r="B119" t="s">
        <v>52</v>
      </c>
      <c r="C119" s="2" t="s">
        <v>53</v>
      </c>
      <c r="D119" s="6" t="s">
        <v>51</v>
      </c>
      <c r="G119">
        <f t="shared" si="3"/>
        <v>1</v>
      </c>
      <c r="H119" t="s">
        <v>245</v>
      </c>
      <c r="I119" s="2" t="s">
        <v>422</v>
      </c>
      <c r="J119" s="2" t="s">
        <v>424</v>
      </c>
      <c r="K119">
        <f t="shared" si="4"/>
        <v>1</v>
      </c>
      <c r="L119">
        <f t="shared" si="5"/>
        <v>1</v>
      </c>
    </row>
    <row r="120" spans="1:12" ht="45" x14ac:dyDescent="0.25">
      <c r="A120">
        <v>21</v>
      </c>
      <c r="B120" t="s">
        <v>346</v>
      </c>
      <c r="C120" s="2"/>
      <c r="D120" s="6" t="s">
        <v>51</v>
      </c>
      <c r="G120">
        <f t="shared" si="3"/>
        <v>1</v>
      </c>
      <c r="H120" t="s">
        <v>245</v>
      </c>
      <c r="I120" s="2" t="s">
        <v>438</v>
      </c>
      <c r="J120" s="2" t="s">
        <v>437</v>
      </c>
      <c r="K120">
        <f t="shared" si="4"/>
        <v>1</v>
      </c>
      <c r="L120">
        <f t="shared" si="5"/>
        <v>1</v>
      </c>
    </row>
    <row r="121" spans="1:12" ht="45" x14ac:dyDescent="0.25">
      <c r="A121">
        <v>21</v>
      </c>
      <c r="B121" t="s">
        <v>347</v>
      </c>
      <c r="C121" s="2"/>
      <c r="D121" s="6" t="s">
        <v>51</v>
      </c>
      <c r="G121">
        <f t="shared" si="3"/>
        <v>1</v>
      </c>
      <c r="H121" t="s">
        <v>245</v>
      </c>
      <c r="I121" s="2" t="s">
        <v>438</v>
      </c>
      <c r="J121" s="2" t="s">
        <v>440</v>
      </c>
      <c r="K121">
        <f t="shared" si="4"/>
        <v>1</v>
      </c>
      <c r="L121">
        <f t="shared" si="5"/>
        <v>1</v>
      </c>
    </row>
    <row r="122" spans="1:12" ht="30" x14ac:dyDescent="0.25">
      <c r="A122">
        <v>21</v>
      </c>
      <c r="B122" t="s">
        <v>348</v>
      </c>
      <c r="C122" s="2"/>
      <c r="D122" s="6" t="s">
        <v>51</v>
      </c>
      <c r="G122">
        <f t="shared" si="3"/>
        <v>1</v>
      </c>
      <c r="H122" t="s">
        <v>245</v>
      </c>
      <c r="I122" s="2" t="s">
        <v>292</v>
      </c>
      <c r="J122" s="2" t="s">
        <v>425</v>
      </c>
      <c r="K122">
        <f t="shared" si="4"/>
        <v>1</v>
      </c>
      <c r="L122">
        <f t="shared" si="5"/>
        <v>1</v>
      </c>
    </row>
    <row r="123" spans="1:12" x14ac:dyDescent="0.25">
      <c r="A123">
        <v>21</v>
      </c>
      <c r="B123" t="s">
        <v>349</v>
      </c>
      <c r="C123" s="2"/>
      <c r="D123" s="6" t="s">
        <v>51</v>
      </c>
      <c r="G123">
        <f t="shared" si="3"/>
        <v>1</v>
      </c>
      <c r="H123" t="s">
        <v>245</v>
      </c>
      <c r="K123">
        <f t="shared" si="4"/>
        <v>1</v>
      </c>
      <c r="L123">
        <f t="shared" si="5"/>
        <v>1</v>
      </c>
    </row>
    <row r="124" spans="1:12" ht="45" x14ac:dyDescent="0.25">
      <c r="A124">
        <v>21</v>
      </c>
      <c r="B124" t="s">
        <v>350</v>
      </c>
      <c r="C124" s="2"/>
      <c r="D124" s="6" t="s">
        <v>51</v>
      </c>
      <c r="G124">
        <f t="shared" si="3"/>
        <v>1</v>
      </c>
      <c r="H124" t="s">
        <v>245</v>
      </c>
      <c r="I124" s="2" t="s">
        <v>439</v>
      </c>
      <c r="J124" s="2" t="s">
        <v>441</v>
      </c>
      <c r="K124">
        <f t="shared" si="4"/>
        <v>1</v>
      </c>
      <c r="L124">
        <f t="shared" si="5"/>
        <v>1</v>
      </c>
    </row>
    <row r="125" spans="1:12" x14ac:dyDescent="0.25">
      <c r="A125">
        <v>21</v>
      </c>
      <c r="B125" t="s">
        <v>351</v>
      </c>
      <c r="C125" s="2"/>
      <c r="D125" s="6" t="s">
        <v>51</v>
      </c>
      <c r="G125">
        <f t="shared" si="3"/>
        <v>1</v>
      </c>
      <c r="H125" t="s">
        <v>245</v>
      </c>
      <c r="K125">
        <f t="shared" si="4"/>
        <v>1</v>
      </c>
      <c r="L125">
        <f t="shared" si="5"/>
        <v>1</v>
      </c>
    </row>
    <row r="126" spans="1:12" ht="30" x14ac:dyDescent="0.25">
      <c r="A126">
        <v>21</v>
      </c>
      <c r="B126" t="s">
        <v>352</v>
      </c>
      <c r="C126" s="2"/>
      <c r="D126" s="6" t="s">
        <v>51</v>
      </c>
      <c r="G126">
        <f t="shared" si="3"/>
        <v>1</v>
      </c>
      <c r="H126" t="s">
        <v>245</v>
      </c>
      <c r="I126" s="2" t="s">
        <v>298</v>
      </c>
      <c r="J126" s="2" t="s">
        <v>426</v>
      </c>
      <c r="K126">
        <f t="shared" si="4"/>
        <v>1</v>
      </c>
      <c r="L126">
        <f t="shared" si="5"/>
        <v>1</v>
      </c>
    </row>
    <row r="127" spans="1:12" ht="30" x14ac:dyDescent="0.25">
      <c r="A127">
        <v>21</v>
      </c>
      <c r="B127" t="s">
        <v>353</v>
      </c>
      <c r="C127" s="2"/>
      <c r="D127" s="6" t="s">
        <v>51</v>
      </c>
      <c r="G127">
        <f t="shared" si="3"/>
        <v>1</v>
      </c>
      <c r="H127" t="s">
        <v>245</v>
      </c>
      <c r="I127" s="2" t="s">
        <v>296</v>
      </c>
      <c r="J127" s="2" t="s">
        <v>434</v>
      </c>
      <c r="K127">
        <f t="shared" si="4"/>
        <v>1</v>
      </c>
      <c r="L127">
        <f t="shared" si="5"/>
        <v>1</v>
      </c>
    </row>
    <row r="128" spans="1:12" ht="30" x14ac:dyDescent="0.25">
      <c r="A128">
        <v>21</v>
      </c>
      <c r="B128" t="s">
        <v>354</v>
      </c>
      <c r="C128" s="2"/>
      <c r="D128" s="6" t="s">
        <v>51</v>
      </c>
      <c r="G128">
        <f t="shared" si="3"/>
        <v>1</v>
      </c>
      <c r="H128" t="s">
        <v>245</v>
      </c>
      <c r="I128" s="2" t="s">
        <v>423</v>
      </c>
      <c r="J128" s="2" t="s">
        <v>427</v>
      </c>
      <c r="K128">
        <f t="shared" si="4"/>
        <v>1</v>
      </c>
      <c r="L128">
        <f t="shared" si="5"/>
        <v>1</v>
      </c>
    </row>
    <row r="129" spans="1:12" x14ac:dyDescent="0.25">
      <c r="A129">
        <v>21</v>
      </c>
      <c r="B129" t="s">
        <v>355</v>
      </c>
      <c r="C129" s="2"/>
      <c r="D129" s="6" t="s">
        <v>51</v>
      </c>
      <c r="G129">
        <f t="shared" si="3"/>
        <v>1</v>
      </c>
      <c r="H129" t="s">
        <v>245</v>
      </c>
      <c r="I129" t="s">
        <v>245</v>
      </c>
      <c r="J129" t="s">
        <v>412</v>
      </c>
      <c r="K129">
        <f t="shared" si="4"/>
        <v>0</v>
      </c>
      <c r="L129">
        <f t="shared" si="5"/>
        <v>1</v>
      </c>
    </row>
    <row r="130" spans="1:12" ht="45" x14ac:dyDescent="0.25">
      <c r="A130">
        <v>22</v>
      </c>
      <c r="B130" t="s">
        <v>56</v>
      </c>
      <c r="C130" s="2" t="s">
        <v>55</v>
      </c>
      <c r="D130" s="6" t="s">
        <v>54</v>
      </c>
      <c r="G130">
        <f t="shared" ref="G130:G140" si="6">IF((AND(D130=E130, F130&gt;=0.3)),0,1)</f>
        <v>1</v>
      </c>
      <c r="K130">
        <f t="shared" ref="K130:K140" si="7">IF(H130=I130,0,1)</f>
        <v>0</v>
      </c>
      <c r="L130">
        <f t="shared" ref="L130:L140" si="8">IF(AND(K130=0, G130=0),0,1)</f>
        <v>1</v>
      </c>
    </row>
    <row r="131" spans="1:12" x14ac:dyDescent="0.25">
      <c r="A131">
        <v>22</v>
      </c>
      <c r="B131" t="s">
        <v>356</v>
      </c>
      <c r="C131" s="2"/>
      <c r="D131" s="6" t="s">
        <v>54</v>
      </c>
      <c r="G131">
        <f t="shared" si="6"/>
        <v>1</v>
      </c>
      <c r="K131">
        <f t="shared" si="7"/>
        <v>0</v>
      </c>
      <c r="L131">
        <f t="shared" si="8"/>
        <v>1</v>
      </c>
    </row>
    <row r="132" spans="1:12" x14ac:dyDescent="0.25">
      <c r="A132">
        <v>22</v>
      </c>
      <c r="B132" t="s">
        <v>357</v>
      </c>
      <c r="C132" s="2"/>
      <c r="D132" s="6" t="s">
        <v>54</v>
      </c>
      <c r="G132">
        <f t="shared" si="6"/>
        <v>1</v>
      </c>
      <c r="I132" t="s">
        <v>165</v>
      </c>
      <c r="J132" t="s">
        <v>242</v>
      </c>
      <c r="K132">
        <f t="shared" si="7"/>
        <v>1</v>
      </c>
      <c r="L132">
        <f t="shared" si="8"/>
        <v>1</v>
      </c>
    </row>
    <row r="133" spans="1:12" x14ac:dyDescent="0.25">
      <c r="A133">
        <v>22</v>
      </c>
      <c r="B133" t="s">
        <v>358</v>
      </c>
      <c r="C133" s="2"/>
      <c r="D133" s="6" t="s">
        <v>54</v>
      </c>
      <c r="G133">
        <f t="shared" si="6"/>
        <v>1</v>
      </c>
      <c r="I133" t="s">
        <v>164</v>
      </c>
      <c r="J133" t="s">
        <v>243</v>
      </c>
      <c r="K133">
        <f t="shared" si="7"/>
        <v>1</v>
      </c>
      <c r="L133">
        <f t="shared" si="8"/>
        <v>1</v>
      </c>
    </row>
    <row r="134" spans="1:12" x14ac:dyDescent="0.25">
      <c r="A134">
        <v>22</v>
      </c>
      <c r="B134" t="s">
        <v>359</v>
      </c>
      <c r="C134" s="2"/>
      <c r="D134" s="6" t="s">
        <v>54</v>
      </c>
      <c r="G134">
        <f t="shared" si="6"/>
        <v>1</v>
      </c>
      <c r="K134">
        <f t="shared" si="7"/>
        <v>0</v>
      </c>
      <c r="L134">
        <f t="shared" si="8"/>
        <v>1</v>
      </c>
    </row>
    <row r="135" spans="1:12" ht="30" x14ac:dyDescent="0.25">
      <c r="A135">
        <v>22</v>
      </c>
      <c r="B135" t="s">
        <v>360</v>
      </c>
      <c r="C135" s="2"/>
      <c r="D135" s="6" t="s">
        <v>54</v>
      </c>
      <c r="G135">
        <f t="shared" si="6"/>
        <v>1</v>
      </c>
      <c r="I135" s="2" t="s">
        <v>294</v>
      </c>
      <c r="J135" s="2" t="s">
        <v>436</v>
      </c>
      <c r="K135">
        <f t="shared" si="7"/>
        <v>1</v>
      </c>
      <c r="L135">
        <f t="shared" si="8"/>
        <v>1</v>
      </c>
    </row>
    <row r="136" spans="1:12" x14ac:dyDescent="0.25">
      <c r="A136">
        <v>22</v>
      </c>
      <c r="B136" t="s">
        <v>361</v>
      </c>
      <c r="C136" s="2"/>
      <c r="D136" s="6" t="s">
        <v>54</v>
      </c>
      <c r="G136">
        <f t="shared" si="6"/>
        <v>1</v>
      </c>
      <c r="I136" t="s">
        <v>165</v>
      </c>
      <c r="J136" t="s">
        <v>242</v>
      </c>
      <c r="K136">
        <f t="shared" si="7"/>
        <v>1</v>
      </c>
      <c r="L136">
        <f t="shared" si="8"/>
        <v>1</v>
      </c>
    </row>
    <row r="137" spans="1:12" x14ac:dyDescent="0.25">
      <c r="A137">
        <v>22</v>
      </c>
      <c r="B137" t="s">
        <v>362</v>
      </c>
      <c r="C137" s="2"/>
      <c r="D137" s="6" t="s">
        <v>54</v>
      </c>
      <c r="G137">
        <f t="shared" si="6"/>
        <v>1</v>
      </c>
      <c r="I137" t="s">
        <v>164</v>
      </c>
      <c r="J137" t="s">
        <v>410</v>
      </c>
      <c r="K137">
        <f t="shared" si="7"/>
        <v>1</v>
      </c>
      <c r="L137">
        <f t="shared" si="8"/>
        <v>1</v>
      </c>
    </row>
    <row r="138" spans="1:12" x14ac:dyDescent="0.25">
      <c r="A138">
        <v>22</v>
      </c>
      <c r="B138" t="s">
        <v>363</v>
      </c>
      <c r="C138" s="2"/>
      <c r="D138" s="6" t="s">
        <v>54</v>
      </c>
      <c r="G138">
        <f t="shared" si="6"/>
        <v>1</v>
      </c>
      <c r="I138" t="s">
        <v>160</v>
      </c>
      <c r="J138" t="s">
        <v>435</v>
      </c>
      <c r="K138">
        <f t="shared" si="7"/>
        <v>1</v>
      </c>
      <c r="L138">
        <f t="shared" si="8"/>
        <v>1</v>
      </c>
    </row>
    <row r="139" spans="1:12" x14ac:dyDescent="0.25">
      <c r="A139">
        <v>22</v>
      </c>
      <c r="B139" t="s">
        <v>364</v>
      </c>
      <c r="C139" s="2"/>
      <c r="D139" s="6" t="s">
        <v>54</v>
      </c>
      <c r="G139">
        <f t="shared" si="6"/>
        <v>1</v>
      </c>
      <c r="I139" t="s">
        <v>234</v>
      </c>
      <c r="J139" t="s">
        <v>414</v>
      </c>
      <c r="K139">
        <f t="shared" si="7"/>
        <v>1</v>
      </c>
      <c r="L139">
        <f t="shared" si="8"/>
        <v>1</v>
      </c>
    </row>
    <row r="140" spans="1:12" x14ac:dyDescent="0.25">
      <c r="A140">
        <v>22</v>
      </c>
      <c r="B140" t="s">
        <v>365</v>
      </c>
      <c r="C140" s="2"/>
      <c r="D140" s="6" t="s">
        <v>54</v>
      </c>
      <c r="G140">
        <f t="shared" si="6"/>
        <v>1</v>
      </c>
      <c r="K140">
        <f t="shared" si="7"/>
        <v>0</v>
      </c>
      <c r="L140">
        <f t="shared" si="8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4B80-E05F-463E-B0EC-E7CF5AE51F21}">
  <dimension ref="A3:B32"/>
  <sheetViews>
    <sheetView workbookViewId="0">
      <selection activeCell="B27" sqref="B27"/>
    </sheetView>
  </sheetViews>
  <sheetFormatPr defaultRowHeight="15" x14ac:dyDescent="0.25"/>
  <cols>
    <col min="1" max="1" width="28.42578125" customWidth="1"/>
    <col min="2" max="2" width="33.42578125" customWidth="1"/>
  </cols>
  <sheetData>
    <row r="3" spans="1:2" x14ac:dyDescent="0.25">
      <c r="A3" s="11" t="s">
        <v>21</v>
      </c>
      <c r="B3" s="19" t="s">
        <v>483</v>
      </c>
    </row>
    <row r="4" spans="1:2" x14ac:dyDescent="0.25">
      <c r="A4" s="11" t="s">
        <v>24</v>
      </c>
      <c r="B4" s="20" t="s">
        <v>484</v>
      </c>
    </row>
    <row r="5" spans="1:2" x14ac:dyDescent="0.25">
      <c r="A5" s="11" t="s">
        <v>27</v>
      </c>
      <c r="B5" s="20"/>
    </row>
    <row r="6" spans="1:2" x14ac:dyDescent="0.25">
      <c r="A6" s="11" t="s">
        <v>29</v>
      </c>
      <c r="B6" s="20"/>
    </row>
    <row r="7" spans="1:2" x14ac:dyDescent="0.25">
      <c r="A7" s="11" t="s">
        <v>31</v>
      </c>
      <c r="B7" s="20"/>
    </row>
    <row r="8" spans="1:2" x14ac:dyDescent="0.25">
      <c r="A8" s="11" t="s">
        <v>34</v>
      </c>
      <c r="B8" s="20"/>
    </row>
    <row r="9" spans="1:2" x14ac:dyDescent="0.25">
      <c r="A9" s="11" t="s">
        <v>37</v>
      </c>
      <c r="B9" s="20"/>
    </row>
    <row r="10" spans="1:2" x14ac:dyDescent="0.25">
      <c r="A10" s="11" t="s">
        <v>40</v>
      </c>
      <c r="B10" s="20"/>
    </row>
    <row r="11" spans="1:2" x14ac:dyDescent="0.25">
      <c r="A11" s="11" t="s">
        <v>42</v>
      </c>
      <c r="B11" s="20"/>
    </row>
    <row r="12" spans="1:2" x14ac:dyDescent="0.25">
      <c r="A12" s="11" t="s">
        <v>54</v>
      </c>
      <c r="B12" s="20" t="s">
        <v>481</v>
      </c>
    </row>
    <row r="13" spans="1:2" x14ac:dyDescent="0.25">
      <c r="A13" s="11" t="s">
        <v>48</v>
      </c>
      <c r="B13" s="20"/>
    </row>
    <row r="14" spans="1:2" x14ac:dyDescent="0.25">
      <c r="A14" s="11" t="s">
        <v>46</v>
      </c>
      <c r="B14" s="20" t="s">
        <v>482</v>
      </c>
    </row>
    <row r="15" spans="1:2" x14ac:dyDescent="0.25">
      <c r="A15" s="11" t="s">
        <v>51</v>
      </c>
      <c r="B15" s="20"/>
    </row>
    <row r="16" spans="1:2" x14ac:dyDescent="0.25">
      <c r="A16" s="11" t="s">
        <v>14</v>
      </c>
      <c r="B16" s="20"/>
    </row>
    <row r="17" spans="1:2" x14ac:dyDescent="0.25">
      <c r="A17" s="11" t="s">
        <v>19</v>
      </c>
      <c r="B17" s="20"/>
    </row>
    <row r="18" spans="1:2" x14ac:dyDescent="0.25">
      <c r="A18" s="11" t="s">
        <v>16</v>
      </c>
      <c r="B18" s="20"/>
    </row>
    <row r="19" spans="1:2" x14ac:dyDescent="0.25">
      <c r="A19" s="11" t="s">
        <v>57</v>
      </c>
      <c r="B19" s="19" t="s">
        <v>478</v>
      </c>
    </row>
    <row r="20" spans="1:2" x14ac:dyDescent="0.25">
      <c r="A20" s="11" t="s">
        <v>70</v>
      </c>
      <c r="B20" s="19"/>
    </row>
    <row r="21" spans="1:2" x14ac:dyDescent="0.25">
      <c r="A21" s="11" t="s">
        <v>61</v>
      </c>
      <c r="B21" s="19" t="s">
        <v>479</v>
      </c>
    </row>
    <row r="22" spans="1:2" x14ac:dyDescent="0.25">
      <c r="A22" s="11" t="s">
        <v>71</v>
      </c>
      <c r="B22" s="19" t="s">
        <v>489</v>
      </c>
    </row>
    <row r="23" spans="1:2" x14ac:dyDescent="0.25">
      <c r="A23" s="11" t="s">
        <v>63</v>
      </c>
      <c r="B23" s="20" t="s">
        <v>477</v>
      </c>
    </row>
    <row r="24" spans="1:2" x14ac:dyDescent="0.25">
      <c r="A24" s="11" t="s">
        <v>10</v>
      </c>
      <c r="B24" s="20"/>
    </row>
    <row r="25" spans="1:2" x14ac:dyDescent="0.25">
      <c r="A25" s="11" t="s">
        <v>575</v>
      </c>
      <c r="B25" s="11" t="s">
        <v>509</v>
      </c>
    </row>
    <row r="26" spans="1:2" x14ac:dyDescent="0.25">
      <c r="A26" s="11" t="s">
        <v>575</v>
      </c>
      <c r="B26" s="11" t="s">
        <v>508</v>
      </c>
    </row>
    <row r="27" spans="1:2" x14ac:dyDescent="0.25">
      <c r="A27" s="11" t="s">
        <v>575</v>
      </c>
      <c r="B27" s="19" t="s">
        <v>511</v>
      </c>
    </row>
    <row r="28" spans="1:2" x14ac:dyDescent="0.25">
      <c r="A28" s="11" t="s">
        <v>575</v>
      </c>
      <c r="B28" s="11" t="s">
        <v>512</v>
      </c>
    </row>
    <row r="29" spans="1:2" x14ac:dyDescent="0.25">
      <c r="A29" s="11" t="s">
        <v>76</v>
      </c>
      <c r="B29" s="21" t="s">
        <v>488</v>
      </c>
    </row>
    <row r="30" spans="1:2" x14ac:dyDescent="0.25">
      <c r="A30" s="11" t="s">
        <v>78</v>
      </c>
      <c r="B30" s="21"/>
    </row>
    <row r="31" spans="1:2" x14ac:dyDescent="0.25">
      <c r="A31" s="11" t="s">
        <v>79</v>
      </c>
      <c r="B31" s="21"/>
    </row>
    <row r="32" spans="1:2" x14ac:dyDescent="0.25">
      <c r="A32" s="11" t="s">
        <v>62</v>
      </c>
      <c r="B32" s="21"/>
    </row>
  </sheetData>
  <mergeCells count="5">
    <mergeCell ref="B29:B32"/>
    <mergeCell ref="B4:B11"/>
    <mergeCell ref="B12:B13"/>
    <mergeCell ref="B14:B18"/>
    <mergeCell ref="B23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564-2F6A-48F6-B9A4-15A3307CA656}">
  <dimension ref="A1:L66"/>
  <sheetViews>
    <sheetView zoomScale="70" zoomScaleNormal="70" workbookViewId="0">
      <selection sqref="A1:XFD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3" t="s">
        <v>12</v>
      </c>
      <c r="D1" s="5" t="s">
        <v>2</v>
      </c>
      <c r="E1" s="1" t="s">
        <v>3</v>
      </c>
      <c r="F1">
        <v>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471</v>
      </c>
    </row>
    <row r="2" spans="1:12" ht="165" x14ac:dyDescent="0.25">
      <c r="A2">
        <v>23</v>
      </c>
      <c r="B2" t="s">
        <v>366</v>
      </c>
      <c r="C2" s="2" t="s">
        <v>74</v>
      </c>
      <c r="D2" s="6" t="s">
        <v>70</v>
      </c>
      <c r="G2">
        <f t="shared" ref="G2:G33" si="0">IF((AND(D2=E2, F2&gt;=0.3)),0,1)</f>
        <v>1</v>
      </c>
      <c r="K2">
        <f t="shared" ref="K2:K33" si="1">IF(H2=I2,0,1)</f>
        <v>0</v>
      </c>
      <c r="L2">
        <f t="shared" ref="L2:L33" si="2">IF(AND(K2=0, G2=0),0,1)</f>
        <v>1</v>
      </c>
    </row>
    <row r="3" spans="1:12" x14ac:dyDescent="0.25">
      <c r="A3">
        <v>23</v>
      </c>
      <c r="B3" t="s">
        <v>367</v>
      </c>
      <c r="C3" s="2"/>
      <c r="D3" s="6" t="s">
        <v>70</v>
      </c>
      <c r="G3">
        <f t="shared" si="0"/>
        <v>1</v>
      </c>
      <c r="K3">
        <f t="shared" si="1"/>
        <v>0</v>
      </c>
      <c r="L3">
        <f t="shared" si="2"/>
        <v>1</v>
      </c>
    </row>
    <row r="4" spans="1:12" x14ac:dyDescent="0.25">
      <c r="A4">
        <v>23</v>
      </c>
      <c r="B4" t="s">
        <v>368</v>
      </c>
      <c r="C4" s="2"/>
      <c r="D4" s="6" t="s">
        <v>70</v>
      </c>
      <c r="G4">
        <f t="shared" si="0"/>
        <v>1</v>
      </c>
      <c r="I4" t="s">
        <v>165</v>
      </c>
      <c r="J4" t="s">
        <v>415</v>
      </c>
      <c r="K4">
        <f t="shared" si="1"/>
        <v>1</v>
      </c>
      <c r="L4">
        <f t="shared" si="2"/>
        <v>1</v>
      </c>
    </row>
    <row r="5" spans="1:12" x14ac:dyDescent="0.25">
      <c r="A5">
        <v>23</v>
      </c>
      <c r="B5" t="s">
        <v>369</v>
      </c>
      <c r="C5" s="2"/>
      <c r="D5" s="6" t="s">
        <v>70</v>
      </c>
      <c r="G5">
        <f t="shared" si="0"/>
        <v>1</v>
      </c>
      <c r="I5" t="s">
        <v>234</v>
      </c>
      <c r="J5" t="s">
        <v>416</v>
      </c>
      <c r="K5">
        <f t="shared" si="1"/>
        <v>1</v>
      </c>
      <c r="L5">
        <f t="shared" si="2"/>
        <v>1</v>
      </c>
    </row>
    <row r="6" spans="1:12" x14ac:dyDescent="0.25">
      <c r="A6">
        <v>23</v>
      </c>
      <c r="B6" t="s">
        <v>370</v>
      </c>
      <c r="C6" s="2"/>
      <c r="D6" s="6" t="s">
        <v>70</v>
      </c>
      <c r="G6">
        <f t="shared" si="0"/>
        <v>1</v>
      </c>
      <c r="K6">
        <f t="shared" si="1"/>
        <v>0</v>
      </c>
      <c r="L6">
        <f t="shared" si="2"/>
        <v>1</v>
      </c>
    </row>
    <row r="7" spans="1:12" x14ac:dyDescent="0.25">
      <c r="A7">
        <v>23</v>
      </c>
      <c r="B7" t="s">
        <v>371</v>
      </c>
      <c r="C7" s="2"/>
      <c r="D7" s="6" t="s">
        <v>70</v>
      </c>
      <c r="G7">
        <f t="shared" si="0"/>
        <v>1</v>
      </c>
      <c r="K7">
        <f t="shared" si="1"/>
        <v>0</v>
      </c>
      <c r="L7">
        <f t="shared" si="2"/>
        <v>1</v>
      </c>
    </row>
    <row r="8" spans="1:12" x14ac:dyDescent="0.25">
      <c r="A8">
        <v>23</v>
      </c>
      <c r="B8" t="s">
        <v>372</v>
      </c>
      <c r="C8" s="2"/>
      <c r="D8" s="6" t="s">
        <v>70</v>
      </c>
      <c r="G8">
        <f t="shared" si="0"/>
        <v>1</v>
      </c>
      <c r="K8">
        <f t="shared" si="1"/>
        <v>0</v>
      </c>
      <c r="L8">
        <f t="shared" si="2"/>
        <v>1</v>
      </c>
    </row>
    <row r="9" spans="1:12" x14ac:dyDescent="0.25">
      <c r="A9">
        <v>23</v>
      </c>
      <c r="B9" t="s">
        <v>417</v>
      </c>
      <c r="C9" s="2"/>
      <c r="D9" s="6" t="s">
        <v>70</v>
      </c>
      <c r="G9">
        <f t="shared" si="0"/>
        <v>1</v>
      </c>
      <c r="I9" t="s">
        <v>164</v>
      </c>
      <c r="J9" t="s">
        <v>418</v>
      </c>
      <c r="K9">
        <f t="shared" si="1"/>
        <v>1</v>
      </c>
      <c r="L9">
        <f t="shared" si="2"/>
        <v>1</v>
      </c>
    </row>
    <row r="10" spans="1:12" x14ac:dyDescent="0.25">
      <c r="A10">
        <v>23</v>
      </c>
      <c r="B10" t="s">
        <v>373</v>
      </c>
      <c r="C10" s="2"/>
      <c r="D10" s="6" t="s">
        <v>70</v>
      </c>
      <c r="G10">
        <f t="shared" si="0"/>
        <v>1</v>
      </c>
      <c r="K10">
        <f t="shared" si="1"/>
        <v>0</v>
      </c>
      <c r="L10">
        <f t="shared" si="2"/>
        <v>1</v>
      </c>
    </row>
    <row r="11" spans="1:12" x14ac:dyDescent="0.25">
      <c r="A11">
        <v>23</v>
      </c>
      <c r="B11" t="s">
        <v>374</v>
      </c>
      <c r="C11" s="2"/>
      <c r="D11" s="6" t="s">
        <v>70</v>
      </c>
      <c r="G11">
        <f t="shared" si="0"/>
        <v>1</v>
      </c>
      <c r="K11">
        <f t="shared" si="1"/>
        <v>0</v>
      </c>
      <c r="L11">
        <f t="shared" si="2"/>
        <v>1</v>
      </c>
    </row>
    <row r="12" spans="1:12" x14ac:dyDescent="0.25">
      <c r="A12">
        <v>23</v>
      </c>
      <c r="B12" t="s">
        <v>375</v>
      </c>
      <c r="C12" s="2"/>
      <c r="D12" s="6" t="s">
        <v>70</v>
      </c>
      <c r="G12">
        <f t="shared" si="0"/>
        <v>1</v>
      </c>
      <c r="K12">
        <f t="shared" si="1"/>
        <v>0</v>
      </c>
      <c r="L12">
        <f t="shared" si="2"/>
        <v>1</v>
      </c>
    </row>
    <row r="13" spans="1:12" ht="195" x14ac:dyDescent="0.25">
      <c r="A13">
        <v>24</v>
      </c>
      <c r="B13" t="s">
        <v>75</v>
      </c>
      <c r="C13" s="2" t="s">
        <v>81</v>
      </c>
      <c r="D13" s="6" t="s">
        <v>76</v>
      </c>
      <c r="E13" s="15" t="s">
        <v>510</v>
      </c>
      <c r="G13">
        <f t="shared" si="0"/>
        <v>1</v>
      </c>
      <c r="I13" t="s">
        <v>164</v>
      </c>
      <c r="J13" t="s">
        <v>419</v>
      </c>
      <c r="K13">
        <f t="shared" si="1"/>
        <v>1</v>
      </c>
      <c r="L13">
        <f t="shared" si="2"/>
        <v>1</v>
      </c>
    </row>
    <row r="14" spans="1:12" x14ac:dyDescent="0.25">
      <c r="A14">
        <v>24</v>
      </c>
      <c r="B14" t="s">
        <v>376</v>
      </c>
      <c r="C14" s="2"/>
      <c r="D14" s="6" t="s">
        <v>76</v>
      </c>
      <c r="E14" s="15"/>
      <c r="G14">
        <f t="shared" si="0"/>
        <v>1</v>
      </c>
      <c r="K14">
        <f t="shared" si="1"/>
        <v>0</v>
      </c>
      <c r="L14">
        <f t="shared" si="2"/>
        <v>1</v>
      </c>
    </row>
    <row r="15" spans="1:12" x14ac:dyDescent="0.25">
      <c r="A15">
        <v>24</v>
      </c>
      <c r="B15" t="s">
        <v>377</v>
      </c>
      <c r="C15" s="2"/>
      <c r="D15" s="6" t="s">
        <v>76</v>
      </c>
      <c r="E15" s="15"/>
      <c r="G15">
        <f t="shared" si="0"/>
        <v>1</v>
      </c>
      <c r="K15">
        <f t="shared" si="1"/>
        <v>0</v>
      </c>
      <c r="L15">
        <f t="shared" si="2"/>
        <v>1</v>
      </c>
    </row>
    <row r="16" spans="1:12" x14ac:dyDescent="0.25">
      <c r="A16">
        <v>24</v>
      </c>
      <c r="B16" t="s">
        <v>378</v>
      </c>
      <c r="C16" s="2"/>
      <c r="D16" s="6" t="s">
        <v>76</v>
      </c>
      <c r="E16" s="15"/>
      <c r="G16">
        <f t="shared" si="0"/>
        <v>1</v>
      </c>
      <c r="K16">
        <f t="shared" si="1"/>
        <v>0</v>
      </c>
      <c r="L16">
        <f t="shared" si="2"/>
        <v>1</v>
      </c>
    </row>
    <row r="17" spans="1:12" x14ac:dyDescent="0.25">
      <c r="A17">
        <v>24</v>
      </c>
      <c r="B17" t="s">
        <v>379</v>
      </c>
      <c r="C17" s="2"/>
      <c r="D17" s="6" t="s">
        <v>76</v>
      </c>
      <c r="E17" s="15"/>
      <c r="G17">
        <f t="shared" si="0"/>
        <v>1</v>
      </c>
      <c r="K17">
        <f t="shared" si="1"/>
        <v>0</v>
      </c>
      <c r="L17">
        <f t="shared" si="2"/>
        <v>1</v>
      </c>
    </row>
    <row r="18" spans="1:12" x14ac:dyDescent="0.25">
      <c r="A18">
        <v>24</v>
      </c>
      <c r="B18" t="s">
        <v>380</v>
      </c>
      <c r="C18" s="2"/>
      <c r="D18" s="6" t="s">
        <v>76</v>
      </c>
      <c r="E18" s="15"/>
      <c r="G18">
        <f t="shared" si="0"/>
        <v>1</v>
      </c>
      <c r="I18" t="s">
        <v>164</v>
      </c>
      <c r="J18" t="s">
        <v>243</v>
      </c>
      <c r="K18">
        <f t="shared" si="1"/>
        <v>1</v>
      </c>
      <c r="L18">
        <f t="shared" si="2"/>
        <v>1</v>
      </c>
    </row>
    <row r="19" spans="1:12" x14ac:dyDescent="0.25">
      <c r="A19">
        <v>24</v>
      </c>
      <c r="B19" t="s">
        <v>381</v>
      </c>
      <c r="C19" s="2"/>
      <c r="D19" s="6" t="s">
        <v>76</v>
      </c>
      <c r="E19" s="15"/>
      <c r="G19">
        <f t="shared" si="0"/>
        <v>1</v>
      </c>
      <c r="K19">
        <f t="shared" si="1"/>
        <v>0</v>
      </c>
      <c r="L19">
        <f t="shared" si="2"/>
        <v>1</v>
      </c>
    </row>
    <row r="20" spans="1:12" x14ac:dyDescent="0.25">
      <c r="A20">
        <v>24</v>
      </c>
      <c r="B20" t="s">
        <v>382</v>
      </c>
      <c r="C20" s="2"/>
      <c r="D20" s="6" t="s">
        <v>76</v>
      </c>
      <c r="E20" s="15"/>
      <c r="G20">
        <f t="shared" si="0"/>
        <v>1</v>
      </c>
      <c r="I20" t="s">
        <v>164</v>
      </c>
      <c r="J20" t="s">
        <v>420</v>
      </c>
      <c r="K20">
        <f t="shared" si="1"/>
        <v>1</v>
      </c>
      <c r="L20">
        <f t="shared" si="2"/>
        <v>1</v>
      </c>
    </row>
    <row r="21" spans="1:12" x14ac:dyDescent="0.25">
      <c r="A21">
        <v>24</v>
      </c>
      <c r="B21" t="s">
        <v>383</v>
      </c>
      <c r="C21" s="2"/>
      <c r="D21" s="6" t="s">
        <v>76</v>
      </c>
      <c r="E21" s="15"/>
      <c r="G21">
        <f t="shared" si="0"/>
        <v>1</v>
      </c>
      <c r="K21">
        <f t="shared" si="1"/>
        <v>0</v>
      </c>
      <c r="L21">
        <f t="shared" si="2"/>
        <v>1</v>
      </c>
    </row>
    <row r="22" spans="1:12" x14ac:dyDescent="0.25">
      <c r="A22">
        <v>24</v>
      </c>
      <c r="B22" t="s">
        <v>421</v>
      </c>
      <c r="C22" s="2"/>
      <c r="D22" s="6" t="s">
        <v>76</v>
      </c>
      <c r="E22" s="15"/>
      <c r="G22">
        <f t="shared" si="0"/>
        <v>1</v>
      </c>
      <c r="K22">
        <f t="shared" si="1"/>
        <v>0</v>
      </c>
      <c r="L22">
        <f t="shared" si="2"/>
        <v>1</v>
      </c>
    </row>
    <row r="23" spans="1:12" x14ac:dyDescent="0.25">
      <c r="A23">
        <v>24</v>
      </c>
      <c r="B23" t="s">
        <v>384</v>
      </c>
      <c r="C23" s="2"/>
      <c r="D23" s="6" t="s">
        <v>76</v>
      </c>
      <c r="E23" s="15"/>
      <c r="G23">
        <f t="shared" si="0"/>
        <v>1</v>
      </c>
      <c r="K23">
        <f t="shared" si="1"/>
        <v>0</v>
      </c>
      <c r="L23">
        <f t="shared" si="2"/>
        <v>1</v>
      </c>
    </row>
    <row r="24" spans="1:12" x14ac:dyDescent="0.25">
      <c r="A24">
        <v>25</v>
      </c>
      <c r="B24" t="s">
        <v>77</v>
      </c>
      <c r="C24" s="2"/>
      <c r="D24" s="6" t="s">
        <v>78</v>
      </c>
      <c r="E24" s="15"/>
      <c r="G24">
        <f t="shared" si="0"/>
        <v>1</v>
      </c>
      <c r="K24">
        <f t="shared" si="1"/>
        <v>0</v>
      </c>
      <c r="L24">
        <f t="shared" si="2"/>
        <v>1</v>
      </c>
    </row>
    <row r="25" spans="1:12" x14ac:dyDescent="0.25">
      <c r="A25">
        <v>25</v>
      </c>
      <c r="B25" t="s">
        <v>385</v>
      </c>
      <c r="C25" s="2"/>
      <c r="D25" s="6" t="s">
        <v>78</v>
      </c>
      <c r="E25" s="15"/>
      <c r="G25">
        <f t="shared" si="0"/>
        <v>1</v>
      </c>
      <c r="K25">
        <f t="shared" si="1"/>
        <v>0</v>
      </c>
      <c r="L25">
        <f t="shared" si="2"/>
        <v>1</v>
      </c>
    </row>
    <row r="26" spans="1:12" x14ac:dyDescent="0.25">
      <c r="A26">
        <v>25</v>
      </c>
      <c r="B26" t="s">
        <v>386</v>
      </c>
      <c r="C26" s="2"/>
      <c r="D26" s="6" t="s">
        <v>78</v>
      </c>
      <c r="E26" s="15"/>
      <c r="G26">
        <f t="shared" si="0"/>
        <v>1</v>
      </c>
      <c r="K26">
        <f t="shared" si="1"/>
        <v>0</v>
      </c>
      <c r="L26">
        <f t="shared" si="2"/>
        <v>1</v>
      </c>
    </row>
    <row r="27" spans="1:12" x14ac:dyDescent="0.25">
      <c r="A27">
        <v>25</v>
      </c>
      <c r="B27" t="s">
        <v>387</v>
      </c>
      <c r="C27" s="2"/>
      <c r="D27" s="6" t="s">
        <v>78</v>
      </c>
      <c r="E27" s="15"/>
      <c r="G27">
        <f t="shared" si="0"/>
        <v>1</v>
      </c>
      <c r="K27">
        <f t="shared" si="1"/>
        <v>0</v>
      </c>
      <c r="L27">
        <f t="shared" si="2"/>
        <v>1</v>
      </c>
    </row>
    <row r="28" spans="1:12" x14ac:dyDescent="0.25">
      <c r="A28">
        <v>25</v>
      </c>
      <c r="B28" t="s">
        <v>388</v>
      </c>
      <c r="C28" s="2"/>
      <c r="D28" s="6" t="s">
        <v>78</v>
      </c>
      <c r="E28" s="15"/>
      <c r="G28">
        <f t="shared" si="0"/>
        <v>1</v>
      </c>
      <c r="K28">
        <f t="shared" si="1"/>
        <v>0</v>
      </c>
      <c r="L28">
        <f t="shared" si="2"/>
        <v>1</v>
      </c>
    </row>
    <row r="29" spans="1:12" x14ac:dyDescent="0.25">
      <c r="A29">
        <v>25</v>
      </c>
      <c r="B29" t="s">
        <v>389</v>
      </c>
      <c r="C29" s="2"/>
      <c r="D29" s="6" t="s">
        <v>78</v>
      </c>
      <c r="E29" s="15"/>
      <c r="G29">
        <f t="shared" si="0"/>
        <v>1</v>
      </c>
      <c r="I29" t="s">
        <v>164</v>
      </c>
      <c r="J29" t="s">
        <v>243</v>
      </c>
      <c r="K29">
        <f t="shared" si="1"/>
        <v>1</v>
      </c>
      <c r="L29">
        <f t="shared" si="2"/>
        <v>1</v>
      </c>
    </row>
    <row r="30" spans="1:12" x14ac:dyDescent="0.25">
      <c r="A30">
        <v>25</v>
      </c>
      <c r="B30" t="s">
        <v>390</v>
      </c>
      <c r="C30" s="2"/>
      <c r="D30" s="6" t="s">
        <v>78</v>
      </c>
      <c r="E30" s="15"/>
      <c r="G30">
        <f t="shared" si="0"/>
        <v>1</v>
      </c>
      <c r="K30">
        <f t="shared" si="1"/>
        <v>0</v>
      </c>
      <c r="L30">
        <f t="shared" si="2"/>
        <v>1</v>
      </c>
    </row>
    <row r="31" spans="1:12" x14ac:dyDescent="0.25">
      <c r="A31">
        <v>25</v>
      </c>
      <c r="B31" t="s">
        <v>391</v>
      </c>
      <c r="C31" s="2"/>
      <c r="D31" s="6" t="s">
        <v>78</v>
      </c>
      <c r="E31" s="15"/>
      <c r="G31">
        <f t="shared" si="0"/>
        <v>1</v>
      </c>
      <c r="I31" t="s">
        <v>164</v>
      </c>
      <c r="J31" t="s">
        <v>420</v>
      </c>
      <c r="K31">
        <f t="shared" si="1"/>
        <v>1</v>
      </c>
      <c r="L31">
        <f t="shared" si="2"/>
        <v>1</v>
      </c>
    </row>
    <row r="32" spans="1:12" x14ac:dyDescent="0.25">
      <c r="A32">
        <v>25</v>
      </c>
      <c r="B32" t="s">
        <v>392</v>
      </c>
      <c r="C32" s="2"/>
      <c r="D32" s="6" t="s">
        <v>78</v>
      </c>
      <c r="E32" s="15"/>
      <c r="G32">
        <f t="shared" si="0"/>
        <v>1</v>
      </c>
      <c r="K32">
        <f t="shared" si="1"/>
        <v>0</v>
      </c>
      <c r="L32">
        <f t="shared" si="2"/>
        <v>1</v>
      </c>
    </row>
    <row r="33" spans="1:12" x14ac:dyDescent="0.25">
      <c r="A33">
        <v>25</v>
      </c>
      <c r="B33" t="s">
        <v>393</v>
      </c>
      <c r="C33" s="2"/>
      <c r="D33" s="6" t="s">
        <v>78</v>
      </c>
      <c r="E33" s="15"/>
      <c r="G33">
        <f t="shared" si="0"/>
        <v>1</v>
      </c>
      <c r="K33">
        <f t="shared" si="1"/>
        <v>0</v>
      </c>
      <c r="L33">
        <f t="shared" si="2"/>
        <v>1</v>
      </c>
    </row>
    <row r="34" spans="1:12" ht="195" x14ac:dyDescent="0.25">
      <c r="A34">
        <v>26</v>
      </c>
      <c r="B34" t="s">
        <v>394</v>
      </c>
      <c r="C34" s="2" t="s">
        <v>80</v>
      </c>
      <c r="D34" s="6" t="s">
        <v>79</v>
      </c>
      <c r="E34" s="15"/>
      <c r="G34">
        <f t="shared" ref="G34:G65" si="3">IF((AND(D34=E34, F34&gt;=0.3)),0,1)</f>
        <v>1</v>
      </c>
      <c r="K34">
        <f t="shared" ref="K34:K66" si="4">IF(H34=I34,0,1)</f>
        <v>0</v>
      </c>
      <c r="L34">
        <f t="shared" ref="L34:L65" si="5">IF(AND(K34=0, G34=0),0,1)</f>
        <v>1</v>
      </c>
    </row>
    <row r="35" spans="1:12" x14ac:dyDescent="0.25">
      <c r="A35">
        <v>26</v>
      </c>
      <c r="B35" t="s">
        <v>395</v>
      </c>
      <c r="D35" s="6" t="s">
        <v>79</v>
      </c>
      <c r="E35" s="15"/>
      <c r="G35">
        <f t="shared" si="3"/>
        <v>1</v>
      </c>
      <c r="I35" t="s">
        <v>164</v>
      </c>
      <c r="J35" t="s">
        <v>419</v>
      </c>
      <c r="K35">
        <f t="shared" si="4"/>
        <v>1</v>
      </c>
      <c r="L35">
        <f t="shared" si="5"/>
        <v>1</v>
      </c>
    </row>
    <row r="36" spans="1:12" x14ac:dyDescent="0.25">
      <c r="A36">
        <v>26</v>
      </c>
      <c r="B36" t="s">
        <v>396</v>
      </c>
      <c r="D36" s="6" t="s">
        <v>79</v>
      </c>
      <c r="E36" s="15"/>
      <c r="G36">
        <f t="shared" si="3"/>
        <v>1</v>
      </c>
      <c r="K36">
        <f t="shared" si="4"/>
        <v>0</v>
      </c>
      <c r="L36">
        <f t="shared" si="5"/>
        <v>1</v>
      </c>
    </row>
    <row r="37" spans="1:12" x14ac:dyDescent="0.25">
      <c r="A37">
        <v>26</v>
      </c>
      <c r="B37" t="s">
        <v>397</v>
      </c>
      <c r="D37" s="6" t="s">
        <v>79</v>
      </c>
      <c r="E37" s="15"/>
      <c r="G37">
        <f t="shared" si="3"/>
        <v>1</v>
      </c>
      <c r="K37">
        <f t="shared" si="4"/>
        <v>0</v>
      </c>
      <c r="L37">
        <f t="shared" si="5"/>
        <v>1</v>
      </c>
    </row>
    <row r="38" spans="1:12" x14ac:dyDescent="0.25">
      <c r="A38">
        <v>26</v>
      </c>
      <c r="B38" t="s">
        <v>398</v>
      </c>
      <c r="D38" s="6" t="s">
        <v>79</v>
      </c>
      <c r="E38" s="15"/>
      <c r="G38">
        <f t="shared" si="3"/>
        <v>1</v>
      </c>
      <c r="K38">
        <f t="shared" si="4"/>
        <v>0</v>
      </c>
      <c r="L38">
        <f t="shared" si="5"/>
        <v>1</v>
      </c>
    </row>
    <row r="39" spans="1:12" x14ac:dyDescent="0.25">
      <c r="A39">
        <v>26</v>
      </c>
      <c r="B39" t="s">
        <v>399</v>
      </c>
      <c r="D39" s="6" t="s">
        <v>79</v>
      </c>
      <c r="E39" s="15"/>
      <c r="G39">
        <f t="shared" si="3"/>
        <v>1</v>
      </c>
      <c r="K39">
        <f t="shared" si="4"/>
        <v>0</v>
      </c>
      <c r="L39">
        <f t="shared" si="5"/>
        <v>1</v>
      </c>
    </row>
    <row r="40" spans="1:12" x14ac:dyDescent="0.25">
      <c r="A40">
        <v>26</v>
      </c>
      <c r="B40" t="s">
        <v>400</v>
      </c>
      <c r="D40" s="6" t="s">
        <v>79</v>
      </c>
      <c r="E40" s="15"/>
      <c r="G40">
        <f t="shared" si="3"/>
        <v>1</v>
      </c>
      <c r="K40">
        <f t="shared" si="4"/>
        <v>0</v>
      </c>
      <c r="L40">
        <f t="shared" si="5"/>
        <v>1</v>
      </c>
    </row>
    <row r="41" spans="1:12" x14ac:dyDescent="0.25">
      <c r="A41">
        <v>26</v>
      </c>
      <c r="B41" t="s">
        <v>401</v>
      </c>
      <c r="D41" s="6" t="s">
        <v>79</v>
      </c>
      <c r="E41" s="15"/>
      <c r="G41">
        <f t="shared" si="3"/>
        <v>1</v>
      </c>
      <c r="I41" t="s">
        <v>164</v>
      </c>
      <c r="J41" t="s">
        <v>243</v>
      </c>
      <c r="K41">
        <f t="shared" si="4"/>
        <v>1</v>
      </c>
      <c r="L41">
        <f t="shared" si="5"/>
        <v>1</v>
      </c>
    </row>
    <row r="42" spans="1:12" x14ac:dyDescent="0.25">
      <c r="A42">
        <v>26</v>
      </c>
      <c r="B42" t="s">
        <v>402</v>
      </c>
      <c r="D42" s="6" t="s">
        <v>79</v>
      </c>
      <c r="E42" s="15"/>
      <c r="G42">
        <f t="shared" si="3"/>
        <v>1</v>
      </c>
      <c r="I42" t="s">
        <v>164</v>
      </c>
      <c r="J42" t="s">
        <v>420</v>
      </c>
      <c r="K42">
        <f t="shared" si="4"/>
        <v>1</v>
      </c>
      <c r="L42">
        <f t="shared" si="5"/>
        <v>1</v>
      </c>
    </row>
    <row r="43" spans="1:12" x14ac:dyDescent="0.25">
      <c r="A43">
        <v>26</v>
      </c>
      <c r="B43" t="s">
        <v>403</v>
      </c>
      <c r="D43" s="6" t="s">
        <v>79</v>
      </c>
      <c r="E43" s="15"/>
      <c r="G43">
        <f t="shared" si="3"/>
        <v>1</v>
      </c>
      <c r="K43">
        <f t="shared" si="4"/>
        <v>0</v>
      </c>
      <c r="L43">
        <f t="shared" si="5"/>
        <v>1</v>
      </c>
    </row>
    <row r="44" spans="1:12" x14ac:dyDescent="0.25">
      <c r="A44">
        <v>26</v>
      </c>
      <c r="B44" t="s">
        <v>404</v>
      </c>
      <c r="D44" s="6" t="s">
        <v>79</v>
      </c>
      <c r="E44" s="15"/>
      <c r="G44">
        <f t="shared" si="3"/>
        <v>1</v>
      </c>
      <c r="K44">
        <f t="shared" si="4"/>
        <v>0</v>
      </c>
      <c r="L44">
        <f t="shared" si="5"/>
        <v>1</v>
      </c>
    </row>
    <row r="45" spans="1:12" ht="30" x14ac:dyDescent="0.25">
      <c r="A45">
        <v>27</v>
      </c>
      <c r="B45" t="s">
        <v>73</v>
      </c>
      <c r="C45" s="2" t="s">
        <v>72</v>
      </c>
      <c r="D45" s="6" t="s">
        <v>71</v>
      </c>
      <c r="F45">
        <v>0.93</v>
      </c>
      <c r="G45">
        <f t="shared" si="3"/>
        <v>1</v>
      </c>
      <c r="K45">
        <f t="shared" si="4"/>
        <v>0</v>
      </c>
      <c r="L45">
        <f t="shared" si="5"/>
        <v>1</v>
      </c>
    </row>
    <row r="46" spans="1:12" x14ac:dyDescent="0.25">
      <c r="A46">
        <v>27</v>
      </c>
      <c r="B46" t="s">
        <v>133</v>
      </c>
      <c r="C46" s="2"/>
      <c r="D46" s="6" t="s">
        <v>71</v>
      </c>
      <c r="G46">
        <f t="shared" si="3"/>
        <v>1</v>
      </c>
      <c r="K46">
        <f t="shared" si="4"/>
        <v>0</v>
      </c>
      <c r="L46">
        <f t="shared" si="5"/>
        <v>1</v>
      </c>
    </row>
    <row r="47" spans="1:12" x14ac:dyDescent="0.25">
      <c r="A47">
        <v>27</v>
      </c>
      <c r="B47" t="s">
        <v>134</v>
      </c>
      <c r="C47" s="2"/>
      <c r="D47" s="6" t="s">
        <v>71</v>
      </c>
      <c r="G47">
        <f t="shared" si="3"/>
        <v>1</v>
      </c>
      <c r="I47" t="s">
        <v>234</v>
      </c>
      <c r="J47" t="s">
        <v>289</v>
      </c>
      <c r="K47">
        <f t="shared" si="4"/>
        <v>1</v>
      </c>
      <c r="L47">
        <f t="shared" si="5"/>
        <v>1</v>
      </c>
    </row>
    <row r="48" spans="1:12" x14ac:dyDescent="0.25">
      <c r="A48">
        <v>27</v>
      </c>
      <c r="B48" t="s">
        <v>135</v>
      </c>
      <c r="C48" s="2"/>
      <c r="D48" s="6" t="s">
        <v>71</v>
      </c>
      <c r="G48">
        <f t="shared" si="3"/>
        <v>1</v>
      </c>
      <c r="K48">
        <f t="shared" si="4"/>
        <v>0</v>
      </c>
      <c r="L48">
        <f t="shared" si="5"/>
        <v>1</v>
      </c>
    </row>
    <row r="49" spans="1:12" x14ac:dyDescent="0.25">
      <c r="A49">
        <v>27</v>
      </c>
      <c r="B49" t="s">
        <v>136</v>
      </c>
      <c r="C49" s="2"/>
      <c r="D49" s="6" t="s">
        <v>71</v>
      </c>
      <c r="G49">
        <f t="shared" si="3"/>
        <v>1</v>
      </c>
      <c r="K49">
        <f t="shared" si="4"/>
        <v>0</v>
      </c>
      <c r="L49">
        <f t="shared" si="5"/>
        <v>1</v>
      </c>
    </row>
    <row r="50" spans="1:12" x14ac:dyDescent="0.25">
      <c r="A50">
        <v>27</v>
      </c>
      <c r="B50" t="s">
        <v>137</v>
      </c>
      <c r="C50" s="2"/>
      <c r="D50" s="6" t="s">
        <v>71</v>
      </c>
      <c r="G50">
        <f t="shared" si="3"/>
        <v>1</v>
      </c>
      <c r="K50">
        <f t="shared" si="4"/>
        <v>0</v>
      </c>
      <c r="L50">
        <f t="shared" si="5"/>
        <v>1</v>
      </c>
    </row>
    <row r="51" spans="1:12" x14ac:dyDescent="0.25">
      <c r="A51">
        <v>27</v>
      </c>
      <c r="B51" t="s">
        <v>290</v>
      </c>
      <c r="C51" s="2"/>
      <c r="D51" s="6" t="s">
        <v>71</v>
      </c>
      <c r="G51">
        <f t="shared" si="3"/>
        <v>1</v>
      </c>
      <c r="K51">
        <f t="shared" si="4"/>
        <v>0</v>
      </c>
      <c r="L51">
        <f t="shared" si="5"/>
        <v>1</v>
      </c>
    </row>
    <row r="52" spans="1:12" x14ac:dyDescent="0.25">
      <c r="A52">
        <v>27</v>
      </c>
      <c r="B52" t="s">
        <v>138</v>
      </c>
      <c r="C52" s="2"/>
      <c r="D52" s="6" t="s">
        <v>71</v>
      </c>
      <c r="G52">
        <f t="shared" si="3"/>
        <v>1</v>
      </c>
      <c r="K52">
        <f t="shared" si="4"/>
        <v>0</v>
      </c>
      <c r="L52">
        <f t="shared" si="5"/>
        <v>1</v>
      </c>
    </row>
    <row r="53" spans="1:12" x14ac:dyDescent="0.25">
      <c r="A53">
        <v>27</v>
      </c>
      <c r="B53" t="s">
        <v>139</v>
      </c>
      <c r="C53" s="2"/>
      <c r="D53" s="6" t="s">
        <v>71</v>
      </c>
      <c r="G53">
        <f t="shared" si="3"/>
        <v>1</v>
      </c>
      <c r="K53">
        <f t="shared" si="4"/>
        <v>0</v>
      </c>
      <c r="L53">
        <f t="shared" si="5"/>
        <v>1</v>
      </c>
    </row>
    <row r="54" spans="1:12" x14ac:dyDescent="0.25">
      <c r="A54">
        <v>27</v>
      </c>
      <c r="B54" t="s">
        <v>140</v>
      </c>
      <c r="C54" s="2"/>
      <c r="D54" s="6" t="s">
        <v>71</v>
      </c>
      <c r="G54">
        <f t="shared" si="3"/>
        <v>1</v>
      </c>
      <c r="K54">
        <f t="shared" si="4"/>
        <v>0</v>
      </c>
      <c r="L54">
        <f t="shared" si="5"/>
        <v>1</v>
      </c>
    </row>
    <row r="55" spans="1:12" x14ac:dyDescent="0.25">
      <c r="A55">
        <v>27</v>
      </c>
      <c r="B55" t="s">
        <v>291</v>
      </c>
      <c r="C55" s="2"/>
      <c r="D55" s="6" t="s">
        <v>71</v>
      </c>
      <c r="G55">
        <f t="shared" si="3"/>
        <v>1</v>
      </c>
      <c r="K55">
        <f t="shared" si="4"/>
        <v>0</v>
      </c>
      <c r="L55">
        <f t="shared" si="5"/>
        <v>1</v>
      </c>
    </row>
    <row r="56" spans="1:12" ht="150" x14ac:dyDescent="0.25">
      <c r="A56">
        <v>3</v>
      </c>
      <c r="B56" t="s">
        <v>67</v>
      </c>
      <c r="C56" s="2" t="s">
        <v>64</v>
      </c>
      <c r="D56" s="6" t="s">
        <v>62</v>
      </c>
      <c r="E56" s="15" t="s">
        <v>510</v>
      </c>
      <c r="G56">
        <f t="shared" si="3"/>
        <v>1</v>
      </c>
      <c r="H56" t="s">
        <v>164</v>
      </c>
      <c r="I56" t="s">
        <v>164</v>
      </c>
      <c r="J56" t="s">
        <v>225</v>
      </c>
      <c r="K56">
        <f t="shared" si="4"/>
        <v>0</v>
      </c>
      <c r="L56">
        <f t="shared" si="5"/>
        <v>1</v>
      </c>
    </row>
    <row r="57" spans="1:12" x14ac:dyDescent="0.25">
      <c r="A57">
        <v>3</v>
      </c>
      <c r="B57" t="s">
        <v>95</v>
      </c>
      <c r="C57" s="2"/>
      <c r="D57" s="6" t="s">
        <v>62</v>
      </c>
      <c r="E57" s="15"/>
      <c r="G57">
        <f t="shared" si="3"/>
        <v>1</v>
      </c>
      <c r="H57" t="s">
        <v>164</v>
      </c>
      <c r="I57" t="s">
        <v>164</v>
      </c>
      <c r="J57" t="s">
        <v>95</v>
      </c>
      <c r="K57">
        <f t="shared" si="4"/>
        <v>0</v>
      </c>
      <c r="L57">
        <f t="shared" si="5"/>
        <v>1</v>
      </c>
    </row>
    <row r="58" spans="1:12" x14ac:dyDescent="0.25">
      <c r="A58">
        <v>3</v>
      </c>
      <c r="B58" t="s">
        <v>96</v>
      </c>
      <c r="C58" s="2"/>
      <c r="D58" s="6" t="s">
        <v>62</v>
      </c>
      <c r="E58" s="15"/>
      <c r="G58">
        <f t="shared" si="3"/>
        <v>1</v>
      </c>
      <c r="H58" t="s">
        <v>164</v>
      </c>
      <c r="K58">
        <f t="shared" si="4"/>
        <v>1</v>
      </c>
      <c r="L58">
        <f t="shared" si="5"/>
        <v>1</v>
      </c>
    </row>
    <row r="59" spans="1:12" x14ac:dyDescent="0.25">
      <c r="A59">
        <v>3</v>
      </c>
      <c r="B59" t="s">
        <v>97</v>
      </c>
      <c r="C59" s="2"/>
      <c r="D59" s="6" t="s">
        <v>62</v>
      </c>
      <c r="E59" s="15"/>
      <c r="G59">
        <f t="shared" si="3"/>
        <v>1</v>
      </c>
      <c r="H59" t="s">
        <v>164</v>
      </c>
      <c r="I59" t="s">
        <v>165</v>
      </c>
      <c r="J59" t="s">
        <v>226</v>
      </c>
      <c r="K59">
        <f t="shared" si="4"/>
        <v>1</v>
      </c>
      <c r="L59">
        <f t="shared" si="5"/>
        <v>1</v>
      </c>
    </row>
    <row r="60" spans="1:12" x14ac:dyDescent="0.25">
      <c r="A60">
        <v>3</v>
      </c>
      <c r="B60" t="s">
        <v>98</v>
      </c>
      <c r="C60" s="2"/>
      <c r="D60" s="6" t="s">
        <v>62</v>
      </c>
      <c r="E60" s="15"/>
      <c r="G60">
        <f t="shared" si="3"/>
        <v>1</v>
      </c>
      <c r="H60" t="s">
        <v>164</v>
      </c>
      <c r="I60" t="s">
        <v>164</v>
      </c>
      <c r="J60" t="s">
        <v>228</v>
      </c>
      <c r="K60">
        <f t="shared" si="4"/>
        <v>0</v>
      </c>
      <c r="L60">
        <f t="shared" si="5"/>
        <v>1</v>
      </c>
    </row>
    <row r="61" spans="1:12" x14ac:dyDescent="0.25">
      <c r="A61">
        <v>3</v>
      </c>
      <c r="B61" t="s">
        <v>212</v>
      </c>
      <c r="C61" s="2"/>
      <c r="D61" s="6" t="s">
        <v>62</v>
      </c>
      <c r="E61" s="15"/>
      <c r="G61">
        <f t="shared" si="3"/>
        <v>1</v>
      </c>
      <c r="H61" t="s">
        <v>164</v>
      </c>
      <c r="I61" t="s">
        <v>164</v>
      </c>
      <c r="J61" t="s">
        <v>212</v>
      </c>
      <c r="K61">
        <f t="shared" si="4"/>
        <v>0</v>
      </c>
      <c r="L61">
        <f t="shared" si="5"/>
        <v>1</v>
      </c>
    </row>
    <row r="62" spans="1:12" x14ac:dyDescent="0.25">
      <c r="A62">
        <v>3</v>
      </c>
      <c r="B62" t="s">
        <v>99</v>
      </c>
      <c r="C62" s="2"/>
      <c r="D62" s="6" t="s">
        <v>62</v>
      </c>
      <c r="E62" s="15"/>
      <c r="G62">
        <f t="shared" si="3"/>
        <v>1</v>
      </c>
      <c r="H62" t="s">
        <v>164</v>
      </c>
      <c r="I62" t="s">
        <v>165</v>
      </c>
      <c r="J62" t="s">
        <v>229</v>
      </c>
      <c r="K62">
        <f t="shared" si="4"/>
        <v>1</v>
      </c>
      <c r="L62">
        <f t="shared" si="5"/>
        <v>1</v>
      </c>
    </row>
    <row r="63" spans="1:12" x14ac:dyDescent="0.25">
      <c r="A63">
        <v>3</v>
      </c>
      <c r="B63" t="s">
        <v>100</v>
      </c>
      <c r="C63" s="2"/>
      <c r="D63" s="6" t="s">
        <v>62</v>
      </c>
      <c r="E63" s="15"/>
      <c r="G63">
        <f t="shared" si="3"/>
        <v>1</v>
      </c>
      <c r="H63" t="s">
        <v>164</v>
      </c>
      <c r="K63">
        <f t="shared" si="4"/>
        <v>1</v>
      </c>
      <c r="L63">
        <f t="shared" si="5"/>
        <v>1</v>
      </c>
    </row>
    <row r="64" spans="1:12" x14ac:dyDescent="0.25">
      <c r="A64">
        <v>3</v>
      </c>
      <c r="B64" t="s">
        <v>101</v>
      </c>
      <c r="C64" s="2"/>
      <c r="D64" s="6" t="s">
        <v>62</v>
      </c>
      <c r="E64" s="15"/>
      <c r="G64">
        <f t="shared" si="3"/>
        <v>1</v>
      </c>
      <c r="H64" t="s">
        <v>164</v>
      </c>
      <c r="K64">
        <f t="shared" si="4"/>
        <v>1</v>
      </c>
      <c r="L64">
        <f t="shared" si="5"/>
        <v>1</v>
      </c>
    </row>
    <row r="65" spans="1:12" x14ac:dyDescent="0.25">
      <c r="A65">
        <v>3</v>
      </c>
      <c r="B65" t="s">
        <v>230</v>
      </c>
      <c r="C65" s="2"/>
      <c r="D65" s="6" t="s">
        <v>62</v>
      </c>
      <c r="E65" s="15"/>
      <c r="G65">
        <f t="shared" si="3"/>
        <v>1</v>
      </c>
      <c r="H65" t="s">
        <v>164</v>
      </c>
      <c r="I65" t="s">
        <v>164</v>
      </c>
      <c r="J65" t="s">
        <v>230</v>
      </c>
      <c r="K65">
        <f t="shared" si="4"/>
        <v>0</v>
      </c>
      <c r="L65">
        <f t="shared" si="5"/>
        <v>1</v>
      </c>
    </row>
    <row r="66" spans="1:12" x14ac:dyDescent="0.25">
      <c r="A66">
        <v>3</v>
      </c>
      <c r="B66" t="s">
        <v>102</v>
      </c>
      <c r="C66" s="2"/>
      <c r="D66" s="6" t="s">
        <v>62</v>
      </c>
      <c r="E66" s="15"/>
      <c r="G66">
        <f t="shared" ref="G66:G97" si="6">IF((AND(D66=E66, F66&gt;=0.3)),0,1)</f>
        <v>1</v>
      </c>
      <c r="H66" t="s">
        <v>164</v>
      </c>
      <c r="I66" t="s">
        <v>165</v>
      </c>
      <c r="J66" t="s">
        <v>231</v>
      </c>
      <c r="K66">
        <f t="shared" si="4"/>
        <v>1</v>
      </c>
      <c r="L66">
        <f t="shared" ref="L66:L97" si="7">IF(AND(K66=0, G66=0),0,1)</f>
        <v>1</v>
      </c>
    </row>
  </sheetData>
  <mergeCells count="2">
    <mergeCell ref="E13:E44"/>
    <mergeCell ref="E56:E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</vt:lpstr>
      <vt:lpstr>KPICHI</vt:lpstr>
      <vt:lpstr>LIB</vt:lpstr>
      <vt:lpstr>KPI_LIB</vt:lpstr>
      <vt:lpstr>CHI_LIB</vt:lpstr>
      <vt:lpstr>KPI_CHI_LIB</vt:lpstr>
      <vt:lpstr>BOOK</vt:lpstr>
      <vt:lpstr>intent_ids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lidia</cp:lastModifiedBy>
  <dcterms:created xsi:type="dcterms:W3CDTF">2021-09-06T15:01:34Z</dcterms:created>
  <dcterms:modified xsi:type="dcterms:W3CDTF">2021-11-01T14:26:36Z</dcterms:modified>
</cp:coreProperties>
</file>