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 defaultThemeVersion="166925"/>
  <xr:revisionPtr revIDLastSave="0" documentId="13_ncr:1_{DBA131BC-79AA-47F0-A7F9-0D2983AC3B2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HI_LIB (2)" sheetId="26" r:id="rId1"/>
    <sheet name="CHI" sheetId="1" r:id="rId2"/>
    <sheet name="KPICHI" sheetId="24" r:id="rId3"/>
    <sheet name="LIB" sheetId="13" r:id="rId4"/>
    <sheet name="KPI_LIB" sheetId="20" r:id="rId5"/>
    <sheet name="CHI_LIB" sheetId="18" r:id="rId6"/>
    <sheet name="KPI_CHI_LIB" sheetId="25" r:id="rId7"/>
    <sheet name="BOOK" sheetId="11" r:id="rId8"/>
    <sheet name="intent_ids" sheetId="9" r:id="rId9"/>
    <sheet name="OUT" sheetId="12" r:id="rId10"/>
  </sheets>
  <definedNames>
    <definedName name="_xlnm._FilterDatabase">CHI!$B$1:$L$67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" i="12" l="1"/>
  <c r="K66" i="12"/>
  <c r="G66" i="12"/>
  <c r="L65" i="12"/>
  <c r="K65" i="12"/>
  <c r="G65" i="12"/>
  <c r="K64" i="12"/>
  <c r="L64" i="12" s="1"/>
  <c r="G64" i="12"/>
  <c r="K63" i="12"/>
  <c r="G63" i="12"/>
  <c r="L63" i="12" s="1"/>
  <c r="L62" i="12"/>
  <c r="K62" i="12"/>
  <c r="G62" i="12"/>
  <c r="L61" i="12"/>
  <c r="K61" i="12"/>
  <c r="G61" i="12"/>
  <c r="K60" i="12"/>
  <c r="L60" i="12" s="1"/>
  <c r="G60" i="12"/>
  <c r="K59" i="12"/>
  <c r="G59" i="12"/>
  <c r="L59" i="12" s="1"/>
  <c r="L58" i="12"/>
  <c r="K58" i="12"/>
  <c r="G58" i="12"/>
  <c r="L57" i="12"/>
  <c r="K57" i="12"/>
  <c r="G57" i="12"/>
  <c r="K56" i="12"/>
  <c r="L56" i="12" s="1"/>
  <c r="G56" i="12"/>
  <c r="K55" i="12"/>
  <c r="G55" i="12"/>
  <c r="L55" i="12" s="1"/>
  <c r="L54" i="12"/>
  <c r="K54" i="12"/>
  <c r="G54" i="12"/>
  <c r="L53" i="12"/>
  <c r="K53" i="12"/>
  <c r="G53" i="12"/>
  <c r="K52" i="12"/>
  <c r="L52" i="12" s="1"/>
  <c r="G52" i="12"/>
  <c r="K51" i="12"/>
  <c r="G51" i="12"/>
  <c r="L51" i="12" s="1"/>
  <c r="L50" i="12"/>
  <c r="K50" i="12"/>
  <c r="G50" i="12"/>
  <c r="L49" i="12"/>
  <c r="K49" i="12"/>
  <c r="G49" i="12"/>
  <c r="K48" i="12"/>
  <c r="L48" i="12" s="1"/>
  <c r="G48" i="12"/>
  <c r="K47" i="12"/>
  <c r="G47" i="12"/>
  <c r="L47" i="12" s="1"/>
  <c r="L46" i="12"/>
  <c r="K46" i="12"/>
  <c r="G46" i="12"/>
  <c r="L45" i="12"/>
  <c r="K45" i="12"/>
  <c r="G45" i="12"/>
  <c r="K44" i="12"/>
  <c r="L44" i="12" s="1"/>
  <c r="G44" i="12"/>
  <c r="K43" i="12"/>
  <c r="G43" i="12"/>
  <c r="L43" i="12" s="1"/>
  <c r="L42" i="12"/>
  <c r="K42" i="12"/>
  <c r="G42" i="12"/>
  <c r="L41" i="12"/>
  <c r="K41" i="12"/>
  <c r="G41" i="12"/>
  <c r="K40" i="12"/>
  <c r="L40" i="12" s="1"/>
  <c r="G40" i="12"/>
  <c r="K39" i="12"/>
  <c r="G39" i="12"/>
  <c r="L39" i="12" s="1"/>
  <c r="L38" i="12"/>
  <c r="K38" i="12"/>
  <c r="G38" i="12"/>
  <c r="L37" i="12"/>
  <c r="K37" i="12"/>
  <c r="G37" i="12"/>
  <c r="K36" i="12"/>
  <c r="L36" i="12" s="1"/>
  <c r="G36" i="12"/>
  <c r="K35" i="12"/>
  <c r="G35" i="12"/>
  <c r="L35" i="12" s="1"/>
  <c r="L34" i="12"/>
  <c r="K34" i="12"/>
  <c r="G34" i="12"/>
  <c r="L33" i="12"/>
  <c r="K33" i="12"/>
  <c r="G33" i="12"/>
  <c r="K32" i="12"/>
  <c r="L32" i="12" s="1"/>
  <c r="G32" i="12"/>
  <c r="K31" i="12"/>
  <c r="G31" i="12"/>
  <c r="L31" i="12" s="1"/>
  <c r="L30" i="12"/>
  <c r="K30" i="12"/>
  <c r="G30" i="12"/>
  <c r="L29" i="12"/>
  <c r="K29" i="12"/>
  <c r="G29" i="12"/>
  <c r="K28" i="12"/>
  <c r="L28" i="12" s="1"/>
  <c r="G28" i="12"/>
  <c r="K27" i="12"/>
  <c r="G27" i="12"/>
  <c r="L27" i="12" s="1"/>
  <c r="L26" i="12"/>
  <c r="K26" i="12"/>
  <c r="G26" i="12"/>
  <c r="L25" i="12"/>
  <c r="K25" i="12"/>
  <c r="G25" i="12"/>
  <c r="K24" i="12"/>
  <c r="L24" i="12" s="1"/>
  <c r="G24" i="12"/>
  <c r="K23" i="12"/>
  <c r="G23" i="12"/>
  <c r="L23" i="12" s="1"/>
  <c r="L22" i="12"/>
  <c r="K22" i="12"/>
  <c r="G22" i="12"/>
  <c r="L21" i="12"/>
  <c r="K21" i="12"/>
  <c r="G21" i="12"/>
  <c r="K20" i="12"/>
  <c r="L20" i="12" s="1"/>
  <c r="G20" i="12"/>
  <c r="K19" i="12"/>
  <c r="G19" i="12"/>
  <c r="L19" i="12" s="1"/>
  <c r="L18" i="12"/>
  <c r="K18" i="12"/>
  <c r="G18" i="12"/>
  <c r="L17" i="12"/>
  <c r="K17" i="12"/>
  <c r="G17" i="12"/>
  <c r="K16" i="12"/>
  <c r="L16" i="12" s="1"/>
  <c r="G16" i="12"/>
  <c r="K15" i="12"/>
  <c r="G15" i="12"/>
  <c r="L15" i="12" s="1"/>
  <c r="L14" i="12"/>
  <c r="K14" i="12"/>
  <c r="G14" i="12"/>
  <c r="L13" i="12"/>
  <c r="K13" i="12"/>
  <c r="G13" i="12"/>
  <c r="K12" i="12"/>
  <c r="L12" i="12" s="1"/>
  <c r="G12" i="12"/>
  <c r="K11" i="12"/>
  <c r="G11" i="12"/>
  <c r="L11" i="12" s="1"/>
  <c r="L10" i="12"/>
  <c r="K10" i="12"/>
  <c r="G10" i="12"/>
  <c r="L9" i="12"/>
  <c r="K9" i="12"/>
  <c r="G9" i="12"/>
  <c r="K8" i="12"/>
  <c r="L8" i="12" s="1"/>
  <c r="G8" i="12"/>
  <c r="K7" i="12"/>
  <c r="G7" i="12"/>
  <c r="L7" i="12" s="1"/>
  <c r="L6" i="12"/>
  <c r="K6" i="12"/>
  <c r="G6" i="12"/>
  <c r="L5" i="12"/>
  <c r="K5" i="12"/>
  <c r="G5" i="12"/>
  <c r="K4" i="12"/>
  <c r="L4" i="12" s="1"/>
  <c r="G4" i="12"/>
  <c r="K3" i="12"/>
  <c r="G3" i="12"/>
  <c r="L3" i="12" s="1"/>
  <c r="L2" i="12"/>
  <c r="K2" i="12"/>
  <c r="G2" i="12"/>
  <c r="L96" i="11"/>
  <c r="K96" i="11"/>
  <c r="G96" i="11"/>
  <c r="K95" i="11"/>
  <c r="G95" i="11"/>
  <c r="K94" i="11"/>
  <c r="G94" i="11"/>
  <c r="L94" i="11" s="1"/>
  <c r="L93" i="11"/>
  <c r="K93" i="11"/>
  <c r="G93" i="11"/>
  <c r="K92" i="11"/>
  <c r="G92" i="11"/>
  <c r="L92" i="11" s="1"/>
  <c r="K91" i="11"/>
  <c r="G91" i="11"/>
  <c r="K90" i="11"/>
  <c r="G90" i="11"/>
  <c r="L90" i="11" s="1"/>
  <c r="K89" i="11"/>
  <c r="G89" i="11"/>
  <c r="L89" i="11" s="1"/>
  <c r="L88" i="11"/>
  <c r="K88" i="11"/>
  <c r="G88" i="11"/>
  <c r="K87" i="11"/>
  <c r="G87" i="11"/>
  <c r="K86" i="11"/>
  <c r="G86" i="11"/>
  <c r="L86" i="11" s="1"/>
  <c r="L85" i="11"/>
  <c r="K85" i="11"/>
  <c r="G85" i="11"/>
  <c r="K84" i="11"/>
  <c r="G84" i="11"/>
  <c r="L84" i="11" s="1"/>
  <c r="K83" i="11"/>
  <c r="G83" i="11"/>
  <c r="K82" i="11"/>
  <c r="G82" i="11"/>
  <c r="L82" i="11" s="1"/>
  <c r="K81" i="11"/>
  <c r="G81" i="11"/>
  <c r="L81" i="11" s="1"/>
  <c r="K80" i="11"/>
  <c r="G80" i="11"/>
  <c r="L80" i="11" s="1"/>
  <c r="K79" i="11"/>
  <c r="L79" i="11" s="1"/>
  <c r="G79" i="11"/>
  <c r="K78" i="11"/>
  <c r="G78" i="11"/>
  <c r="L78" i="11" s="1"/>
  <c r="L77" i="11"/>
  <c r="K77" i="11"/>
  <c r="G77" i="11"/>
  <c r="L76" i="11"/>
  <c r="K76" i="11"/>
  <c r="G76" i="11"/>
  <c r="K75" i="11"/>
  <c r="G75" i="11"/>
  <c r="K74" i="11"/>
  <c r="G74" i="11"/>
  <c r="L74" i="11" s="1"/>
  <c r="K73" i="11"/>
  <c r="G73" i="11"/>
  <c r="L73" i="11" s="1"/>
  <c r="K72" i="11"/>
  <c r="G72" i="11"/>
  <c r="L72" i="11" s="1"/>
  <c r="K71" i="11"/>
  <c r="L71" i="11" s="1"/>
  <c r="G71" i="11"/>
  <c r="K70" i="11"/>
  <c r="G70" i="11"/>
  <c r="L70" i="11" s="1"/>
  <c r="L69" i="11"/>
  <c r="K69" i="11"/>
  <c r="G69" i="11"/>
  <c r="L68" i="11"/>
  <c r="K68" i="11"/>
  <c r="G68" i="11"/>
  <c r="K67" i="11"/>
  <c r="G67" i="11"/>
  <c r="K66" i="11"/>
  <c r="G66" i="11"/>
  <c r="L66" i="11" s="1"/>
  <c r="K65" i="11"/>
  <c r="G65" i="11"/>
  <c r="L65" i="11" s="1"/>
  <c r="K64" i="11"/>
  <c r="G64" i="11"/>
  <c r="L64" i="11" s="1"/>
  <c r="K63" i="11"/>
  <c r="L63" i="11" s="1"/>
  <c r="G63" i="11"/>
  <c r="K62" i="11"/>
  <c r="G62" i="11"/>
  <c r="L62" i="11" s="1"/>
  <c r="L61" i="11"/>
  <c r="K61" i="11"/>
  <c r="G61" i="11"/>
  <c r="L60" i="11"/>
  <c r="K60" i="11"/>
  <c r="G60" i="11"/>
  <c r="K59" i="11"/>
  <c r="G59" i="11"/>
  <c r="K58" i="11"/>
  <c r="G58" i="11"/>
  <c r="L58" i="11" s="1"/>
  <c r="L57" i="11"/>
  <c r="K57" i="11"/>
  <c r="G57" i="11"/>
  <c r="L56" i="11"/>
  <c r="K56" i="11"/>
  <c r="G56" i="11"/>
  <c r="K55" i="11"/>
  <c r="G55" i="11"/>
  <c r="K54" i="11"/>
  <c r="G54" i="11"/>
  <c r="L54" i="11" s="1"/>
  <c r="K53" i="11"/>
  <c r="G53" i="11"/>
  <c r="L53" i="11" s="1"/>
  <c r="K52" i="11"/>
  <c r="G52" i="11"/>
  <c r="L52" i="11" s="1"/>
  <c r="K51" i="11"/>
  <c r="L51" i="11" s="1"/>
  <c r="G51" i="11"/>
  <c r="K50" i="11"/>
  <c r="G50" i="11"/>
  <c r="L50" i="11" s="1"/>
  <c r="L49" i="11"/>
  <c r="K49" i="11"/>
  <c r="G49" i="11"/>
  <c r="K48" i="11"/>
  <c r="G48" i="11"/>
  <c r="L48" i="11" s="1"/>
  <c r="K47" i="11"/>
  <c r="G47" i="11"/>
  <c r="K46" i="11"/>
  <c r="G46" i="11"/>
  <c r="L46" i="11" s="1"/>
  <c r="K45" i="11"/>
  <c r="G45" i="11"/>
  <c r="L45" i="11" s="1"/>
  <c r="K44" i="11"/>
  <c r="G44" i="11"/>
  <c r="L44" i="11" s="1"/>
  <c r="K43" i="11"/>
  <c r="G43" i="11"/>
  <c r="K42" i="11"/>
  <c r="G42" i="11"/>
  <c r="L42" i="11" s="1"/>
  <c r="K41" i="11"/>
  <c r="G41" i="11"/>
  <c r="L41" i="11" s="1"/>
  <c r="K40" i="11"/>
  <c r="G40" i="11"/>
  <c r="L40" i="11" s="1"/>
  <c r="K39" i="11"/>
  <c r="G39" i="11"/>
  <c r="K38" i="11"/>
  <c r="G38" i="11"/>
  <c r="L38" i="11" s="1"/>
  <c r="L37" i="11"/>
  <c r="K37" i="11"/>
  <c r="G37" i="11"/>
  <c r="L36" i="11"/>
  <c r="K36" i="11"/>
  <c r="G36" i="11"/>
  <c r="K35" i="11"/>
  <c r="G35" i="11"/>
  <c r="K34" i="11"/>
  <c r="G34" i="11"/>
  <c r="L34" i="11" s="1"/>
  <c r="K33" i="11"/>
  <c r="G33" i="11"/>
  <c r="L33" i="11" s="1"/>
  <c r="K32" i="11"/>
  <c r="G32" i="11"/>
  <c r="L32" i="11" s="1"/>
  <c r="K31" i="11"/>
  <c r="G31" i="11"/>
  <c r="K30" i="11"/>
  <c r="G30" i="11"/>
  <c r="L30" i="11" s="1"/>
  <c r="L29" i="11"/>
  <c r="K29" i="11"/>
  <c r="G29" i="11"/>
  <c r="L28" i="11"/>
  <c r="K28" i="11"/>
  <c r="G28" i="11"/>
  <c r="K27" i="11"/>
  <c r="G27" i="11"/>
  <c r="K26" i="11"/>
  <c r="G26" i="11"/>
  <c r="L26" i="11" s="1"/>
  <c r="K25" i="11"/>
  <c r="G25" i="11"/>
  <c r="L25" i="11" s="1"/>
  <c r="K24" i="11"/>
  <c r="G24" i="11"/>
  <c r="L24" i="11" s="1"/>
  <c r="K23" i="11"/>
  <c r="G23" i="11"/>
  <c r="K22" i="11"/>
  <c r="G22" i="11"/>
  <c r="L22" i="11" s="1"/>
  <c r="K21" i="11"/>
  <c r="G21" i="11"/>
  <c r="L21" i="11" s="1"/>
  <c r="K20" i="11"/>
  <c r="G20" i="11"/>
  <c r="L20" i="11" s="1"/>
  <c r="K19" i="11"/>
  <c r="G19" i="11"/>
  <c r="K18" i="11"/>
  <c r="G18" i="11"/>
  <c r="L18" i="11" s="1"/>
  <c r="L17" i="11"/>
  <c r="K17" i="11"/>
  <c r="G17" i="11"/>
  <c r="L16" i="11"/>
  <c r="K16" i="11"/>
  <c r="G16" i="11"/>
  <c r="K15" i="11"/>
  <c r="G15" i="11"/>
  <c r="K14" i="11"/>
  <c r="G14" i="11"/>
  <c r="L14" i="11" s="1"/>
  <c r="K13" i="11"/>
  <c r="G13" i="11"/>
  <c r="L13" i="11" s="1"/>
  <c r="K12" i="11"/>
  <c r="G12" i="11"/>
  <c r="L12" i="11" s="1"/>
  <c r="K11" i="11"/>
  <c r="G11" i="11"/>
  <c r="K10" i="11"/>
  <c r="G10" i="11"/>
  <c r="L10" i="11" s="1"/>
  <c r="L9" i="11"/>
  <c r="K9" i="11"/>
  <c r="G9" i="11"/>
  <c r="L8" i="11"/>
  <c r="K8" i="11"/>
  <c r="G8" i="11"/>
  <c r="K7" i="11"/>
  <c r="G7" i="11"/>
  <c r="K6" i="11"/>
  <c r="G6" i="11"/>
  <c r="L6" i="11" s="1"/>
  <c r="K5" i="11"/>
  <c r="G5" i="11"/>
  <c r="L5" i="11" s="1"/>
  <c r="K4" i="11"/>
  <c r="G4" i="11"/>
  <c r="L4" i="11" s="1"/>
  <c r="K3" i="11"/>
  <c r="G3" i="11"/>
  <c r="K2" i="11"/>
  <c r="G2" i="11"/>
  <c r="L2" i="11" s="1"/>
  <c r="K18" i="25"/>
  <c r="K17" i="25"/>
  <c r="E17" i="25"/>
  <c r="K16" i="25"/>
  <c r="E16" i="25"/>
  <c r="K15" i="25"/>
  <c r="E15" i="25"/>
  <c r="K14" i="25"/>
  <c r="E14" i="25"/>
  <c r="K13" i="25"/>
  <c r="E13" i="25"/>
  <c r="K12" i="25"/>
  <c r="E12" i="25"/>
  <c r="K11" i="25"/>
  <c r="E11" i="25"/>
  <c r="K10" i="25"/>
  <c r="E10" i="25"/>
  <c r="K9" i="25"/>
  <c r="E9" i="25"/>
  <c r="K8" i="25"/>
  <c r="E8" i="25"/>
  <c r="K7" i="25"/>
  <c r="E7" i="25"/>
  <c r="K6" i="25"/>
  <c r="K19" i="25" s="1"/>
  <c r="E6" i="25"/>
  <c r="K5" i="25"/>
  <c r="E5" i="25"/>
  <c r="L185" i="18"/>
  <c r="K185" i="18"/>
  <c r="G185" i="18"/>
  <c r="L184" i="18"/>
  <c r="K184" i="18"/>
  <c r="G184" i="18"/>
  <c r="K183" i="18"/>
  <c r="L183" i="18" s="1"/>
  <c r="G183" i="18"/>
  <c r="K182" i="18"/>
  <c r="G182" i="18"/>
  <c r="L182" i="18" s="1"/>
  <c r="L181" i="18"/>
  <c r="K181" i="18"/>
  <c r="G181" i="18"/>
  <c r="L180" i="18"/>
  <c r="K180" i="18"/>
  <c r="G180" i="18"/>
  <c r="K179" i="18"/>
  <c r="L179" i="18" s="1"/>
  <c r="G179" i="18"/>
  <c r="K178" i="18"/>
  <c r="G178" i="18"/>
  <c r="L178" i="18" s="1"/>
  <c r="L177" i="18"/>
  <c r="K177" i="18"/>
  <c r="G177" i="18"/>
  <c r="L176" i="18"/>
  <c r="K176" i="18"/>
  <c r="G176" i="18"/>
  <c r="K175" i="18"/>
  <c r="L175" i="18" s="1"/>
  <c r="G175" i="18"/>
  <c r="K174" i="18"/>
  <c r="G174" i="18"/>
  <c r="L174" i="18" s="1"/>
  <c r="L173" i="18"/>
  <c r="K173" i="18"/>
  <c r="G173" i="18"/>
  <c r="K172" i="18"/>
  <c r="L172" i="18" s="1"/>
  <c r="G172" i="18"/>
  <c r="K171" i="18"/>
  <c r="L171" i="18" s="1"/>
  <c r="G171" i="18"/>
  <c r="K170" i="18"/>
  <c r="G170" i="18"/>
  <c r="L170" i="18" s="1"/>
  <c r="L169" i="18"/>
  <c r="K169" i="18"/>
  <c r="G169" i="18"/>
  <c r="K168" i="18"/>
  <c r="L168" i="18" s="1"/>
  <c r="G168" i="18"/>
  <c r="K167" i="18"/>
  <c r="G167" i="18"/>
  <c r="K166" i="18"/>
  <c r="G166" i="18"/>
  <c r="L166" i="18" s="1"/>
  <c r="L165" i="18"/>
  <c r="K165" i="18"/>
  <c r="G165" i="18"/>
  <c r="K164" i="18"/>
  <c r="L164" i="18" s="1"/>
  <c r="G164" i="18"/>
  <c r="K163" i="18"/>
  <c r="L163" i="18" s="1"/>
  <c r="G163" i="18"/>
  <c r="K162" i="18"/>
  <c r="G162" i="18"/>
  <c r="L162" i="18" s="1"/>
  <c r="L161" i="18"/>
  <c r="K161" i="18"/>
  <c r="G161" i="18"/>
  <c r="K160" i="18"/>
  <c r="L160" i="18" s="1"/>
  <c r="G160" i="18"/>
  <c r="K159" i="18"/>
  <c r="G159" i="18"/>
  <c r="K158" i="18"/>
  <c r="L158" i="18" s="1"/>
  <c r="G158" i="18"/>
  <c r="L157" i="18"/>
  <c r="K157" i="18"/>
  <c r="G157" i="18"/>
  <c r="K156" i="18"/>
  <c r="L156" i="18" s="1"/>
  <c r="G156" i="18"/>
  <c r="K155" i="18"/>
  <c r="L155" i="18" s="1"/>
  <c r="G155" i="18"/>
  <c r="K154" i="18"/>
  <c r="G154" i="18"/>
  <c r="L153" i="18"/>
  <c r="K153" i="18"/>
  <c r="G153" i="18"/>
  <c r="K152" i="18"/>
  <c r="L152" i="18" s="1"/>
  <c r="G152" i="18"/>
  <c r="K151" i="18"/>
  <c r="G151" i="18"/>
  <c r="K150" i="18"/>
  <c r="L150" i="18" s="1"/>
  <c r="G150" i="18"/>
  <c r="L149" i="18"/>
  <c r="K149" i="18"/>
  <c r="G149" i="18"/>
  <c r="K148" i="18"/>
  <c r="L148" i="18" s="1"/>
  <c r="G148" i="18"/>
  <c r="K147" i="18"/>
  <c r="L147" i="18" s="1"/>
  <c r="G147" i="18"/>
  <c r="K146" i="18"/>
  <c r="G146" i="18"/>
  <c r="L145" i="18"/>
  <c r="K145" i="18"/>
  <c r="G145" i="18"/>
  <c r="K144" i="18"/>
  <c r="L144" i="18" s="1"/>
  <c r="G144" i="18"/>
  <c r="K143" i="18"/>
  <c r="G143" i="18"/>
  <c r="K142" i="18"/>
  <c r="L142" i="18" s="1"/>
  <c r="G142" i="18"/>
  <c r="L141" i="18"/>
  <c r="K141" i="18"/>
  <c r="G141" i="18"/>
  <c r="K140" i="18"/>
  <c r="L140" i="18" s="1"/>
  <c r="G140" i="18"/>
  <c r="K139" i="18"/>
  <c r="L139" i="18" s="1"/>
  <c r="G139" i="18"/>
  <c r="K138" i="18"/>
  <c r="G138" i="18"/>
  <c r="L137" i="18"/>
  <c r="K137" i="18"/>
  <c r="G137" i="18"/>
  <c r="K136" i="18"/>
  <c r="L136" i="18" s="1"/>
  <c r="G136" i="18"/>
  <c r="K135" i="18"/>
  <c r="G135" i="18"/>
  <c r="K134" i="18"/>
  <c r="L134" i="18" s="1"/>
  <c r="G134" i="18"/>
  <c r="L133" i="18"/>
  <c r="K133" i="18"/>
  <c r="G133" i="18"/>
  <c r="K132" i="18"/>
  <c r="L132" i="18" s="1"/>
  <c r="G132" i="18"/>
  <c r="K131" i="18"/>
  <c r="L131" i="18" s="1"/>
  <c r="G131" i="18"/>
  <c r="K130" i="18"/>
  <c r="G130" i="18"/>
  <c r="L129" i="18"/>
  <c r="K129" i="18"/>
  <c r="G129" i="18"/>
  <c r="K128" i="18"/>
  <c r="L128" i="18" s="1"/>
  <c r="G128" i="18"/>
  <c r="K127" i="18"/>
  <c r="G127" i="18"/>
  <c r="K126" i="18"/>
  <c r="L126" i="18" s="1"/>
  <c r="G126" i="18"/>
  <c r="L125" i="18"/>
  <c r="K125" i="18"/>
  <c r="G125" i="18"/>
  <c r="K124" i="18"/>
  <c r="L124" i="18" s="1"/>
  <c r="G124" i="18"/>
  <c r="K123" i="18"/>
  <c r="L123" i="18" s="1"/>
  <c r="G123" i="18"/>
  <c r="K122" i="18"/>
  <c r="G122" i="18"/>
  <c r="L121" i="18"/>
  <c r="K121" i="18"/>
  <c r="G121" i="18"/>
  <c r="K120" i="18"/>
  <c r="L120" i="18" s="1"/>
  <c r="G120" i="18"/>
  <c r="K119" i="18"/>
  <c r="G119" i="18"/>
  <c r="K118" i="18"/>
  <c r="L118" i="18" s="1"/>
  <c r="G118" i="18"/>
  <c r="L117" i="18"/>
  <c r="K117" i="18"/>
  <c r="G117" i="18"/>
  <c r="K116" i="18"/>
  <c r="L116" i="18" s="1"/>
  <c r="G116" i="18"/>
  <c r="K115" i="18"/>
  <c r="L115" i="18" s="1"/>
  <c r="G115" i="18"/>
  <c r="K114" i="18"/>
  <c r="G114" i="18"/>
  <c r="L113" i="18"/>
  <c r="K113" i="18"/>
  <c r="G113" i="18"/>
  <c r="K112" i="18"/>
  <c r="L112" i="18" s="1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K56" i="18"/>
  <c r="G56" i="18"/>
  <c r="L55" i="18"/>
  <c r="K55" i="18"/>
  <c r="G55" i="18"/>
  <c r="K54" i="18"/>
  <c r="L54" i="18" s="1"/>
  <c r="G54" i="18"/>
  <c r="K53" i="18"/>
  <c r="G53" i="18"/>
  <c r="K52" i="18"/>
  <c r="G52" i="18"/>
  <c r="L51" i="18"/>
  <c r="K51" i="18"/>
  <c r="G51" i="18"/>
  <c r="L50" i="18"/>
  <c r="K50" i="18"/>
  <c r="G50" i="18"/>
  <c r="K49" i="18"/>
  <c r="G49" i="18"/>
  <c r="K48" i="18"/>
  <c r="G48" i="18"/>
  <c r="L47" i="18"/>
  <c r="K47" i="18"/>
  <c r="G47" i="18"/>
  <c r="K46" i="18"/>
  <c r="L46" i="18" s="1"/>
  <c r="G46" i="18"/>
  <c r="K45" i="18"/>
  <c r="G45" i="18"/>
  <c r="K44" i="18"/>
  <c r="G44" i="18"/>
  <c r="L43" i="18"/>
  <c r="K43" i="18"/>
  <c r="G43" i="18"/>
  <c r="L42" i="18"/>
  <c r="K42" i="18"/>
  <c r="G42" i="18"/>
  <c r="K41" i="18"/>
  <c r="G41" i="18"/>
  <c r="K40" i="18"/>
  <c r="G40" i="18"/>
  <c r="L39" i="18"/>
  <c r="K39" i="18"/>
  <c r="G39" i="18"/>
  <c r="K38" i="18"/>
  <c r="L38" i="18" s="1"/>
  <c r="G38" i="18"/>
  <c r="K37" i="18"/>
  <c r="G37" i="18"/>
  <c r="K36" i="18"/>
  <c r="L36" i="18" s="1"/>
  <c r="G36" i="18"/>
  <c r="L35" i="18"/>
  <c r="K35" i="18"/>
  <c r="G35" i="18"/>
  <c r="L34" i="18"/>
  <c r="K34" i="18"/>
  <c r="G34" i="18"/>
  <c r="K33" i="18"/>
  <c r="L33" i="18" s="1"/>
  <c r="G33" i="18"/>
  <c r="K32" i="18"/>
  <c r="G32" i="18"/>
  <c r="L31" i="18"/>
  <c r="K31" i="18"/>
  <c r="G31" i="18"/>
  <c r="K30" i="18"/>
  <c r="L30" i="18" s="1"/>
  <c r="G30" i="18"/>
  <c r="K29" i="18"/>
  <c r="G29" i="18"/>
  <c r="K28" i="18"/>
  <c r="G28" i="18"/>
  <c r="L27" i="18"/>
  <c r="K27" i="18"/>
  <c r="G27" i="18"/>
  <c r="L26" i="18"/>
  <c r="K26" i="18"/>
  <c r="G26" i="18"/>
  <c r="K25" i="18"/>
  <c r="G25" i="18"/>
  <c r="K24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K12" i="18"/>
  <c r="L12" i="18" s="1"/>
  <c r="G12" i="18"/>
  <c r="K11" i="18"/>
  <c r="G11" i="18"/>
  <c r="K10" i="18"/>
  <c r="G10" i="18"/>
  <c r="L10" i="18" s="1"/>
  <c r="L9" i="18"/>
  <c r="K9" i="18"/>
  <c r="G9" i="18"/>
  <c r="L8" i="18"/>
  <c r="K8" i="18"/>
  <c r="G8" i="18"/>
  <c r="K7" i="18"/>
  <c r="G7" i="18"/>
  <c r="K6" i="18"/>
  <c r="G6" i="18"/>
  <c r="L6" i="18" s="1"/>
  <c r="L5" i="18"/>
  <c r="K5" i="18"/>
  <c r="G5" i="18"/>
  <c r="K4" i="18"/>
  <c r="L4" i="18" s="1"/>
  <c r="G4" i="18"/>
  <c r="K3" i="18"/>
  <c r="G3" i="18"/>
  <c r="K2" i="18"/>
  <c r="G2" i="18"/>
  <c r="L2" i="18" s="1"/>
  <c r="K10" i="20"/>
  <c r="K9" i="20"/>
  <c r="K8" i="20"/>
  <c r="K7" i="20"/>
  <c r="K6" i="20"/>
  <c r="E6" i="20"/>
  <c r="K5" i="20"/>
  <c r="E5" i="20"/>
  <c r="K75" i="13"/>
  <c r="L75" i="13" s="1"/>
  <c r="G75" i="13"/>
  <c r="K74" i="13"/>
  <c r="G74" i="13"/>
  <c r="K73" i="13"/>
  <c r="G73" i="13"/>
  <c r="L73" i="13" s="1"/>
  <c r="L72" i="13"/>
  <c r="K72" i="13"/>
  <c r="G72" i="13"/>
  <c r="L71" i="13"/>
  <c r="K71" i="13"/>
  <c r="G71" i="13"/>
  <c r="K70" i="13"/>
  <c r="G70" i="13"/>
  <c r="K69" i="13"/>
  <c r="G69" i="13"/>
  <c r="L69" i="13" s="1"/>
  <c r="L68" i="13"/>
  <c r="K68" i="13"/>
  <c r="G68" i="13"/>
  <c r="K67" i="13"/>
  <c r="L67" i="13" s="1"/>
  <c r="G67" i="13"/>
  <c r="K66" i="13"/>
  <c r="G66" i="13"/>
  <c r="K65" i="13"/>
  <c r="G65" i="13"/>
  <c r="L65" i="13" s="1"/>
  <c r="L64" i="13"/>
  <c r="K64" i="13"/>
  <c r="G64" i="13"/>
  <c r="L63" i="13"/>
  <c r="K63" i="13"/>
  <c r="G63" i="13"/>
  <c r="K62" i="13"/>
  <c r="G62" i="13"/>
  <c r="K61" i="13"/>
  <c r="G61" i="13"/>
  <c r="L61" i="13" s="1"/>
  <c r="L60" i="13"/>
  <c r="K60" i="13"/>
  <c r="G60" i="13"/>
  <c r="K59" i="13"/>
  <c r="L59" i="13" s="1"/>
  <c r="G59" i="13"/>
  <c r="K58" i="13"/>
  <c r="G58" i="13"/>
  <c r="K57" i="13"/>
  <c r="G57" i="13"/>
  <c r="L57" i="13" s="1"/>
  <c r="L56" i="13"/>
  <c r="K56" i="13"/>
  <c r="G56" i="13"/>
  <c r="L55" i="13"/>
  <c r="K55" i="13"/>
  <c r="G55" i="13"/>
  <c r="K54" i="13"/>
  <c r="G54" i="13"/>
  <c r="K53" i="13"/>
  <c r="G53" i="13"/>
  <c r="L53" i="13" s="1"/>
  <c r="L52" i="13"/>
  <c r="K52" i="13"/>
  <c r="G52" i="13"/>
  <c r="K51" i="13"/>
  <c r="L51" i="13" s="1"/>
  <c r="G51" i="13"/>
  <c r="K50" i="13"/>
  <c r="G50" i="13"/>
  <c r="K49" i="13"/>
  <c r="G49" i="13"/>
  <c r="L49" i="13" s="1"/>
  <c r="L48" i="13"/>
  <c r="K48" i="13"/>
  <c r="G48" i="13"/>
  <c r="L47" i="13"/>
  <c r="K47" i="13"/>
  <c r="G47" i="13"/>
  <c r="K46" i="13"/>
  <c r="L46" i="13" s="1"/>
  <c r="G46" i="13"/>
  <c r="K45" i="13"/>
  <c r="G45" i="13"/>
  <c r="L45" i="13" s="1"/>
  <c r="L44" i="13"/>
  <c r="K44" i="13"/>
  <c r="G44" i="13"/>
  <c r="K43" i="13"/>
  <c r="L43" i="13" s="1"/>
  <c r="G43" i="13"/>
  <c r="K42" i="13"/>
  <c r="G42" i="13"/>
  <c r="K41" i="13"/>
  <c r="G41" i="13"/>
  <c r="L41" i="13" s="1"/>
  <c r="L40" i="13"/>
  <c r="K40" i="13"/>
  <c r="G40" i="13"/>
  <c r="L39" i="13"/>
  <c r="K39" i="13"/>
  <c r="G39" i="13"/>
  <c r="K38" i="13"/>
  <c r="G38" i="13"/>
  <c r="K37" i="13"/>
  <c r="G37" i="13"/>
  <c r="L37" i="13" s="1"/>
  <c r="L36" i="13"/>
  <c r="K36" i="13"/>
  <c r="G36" i="13"/>
  <c r="K35" i="13"/>
  <c r="L35" i="13" s="1"/>
  <c r="G35" i="13"/>
  <c r="K34" i="13"/>
  <c r="G34" i="13"/>
  <c r="K33" i="13"/>
  <c r="G33" i="13"/>
  <c r="L33" i="13" s="1"/>
  <c r="L32" i="13"/>
  <c r="K32" i="13"/>
  <c r="G32" i="13"/>
  <c r="L31" i="13"/>
  <c r="K31" i="13"/>
  <c r="G31" i="13"/>
  <c r="K30" i="13"/>
  <c r="G30" i="13"/>
  <c r="K29" i="13"/>
  <c r="G29" i="13"/>
  <c r="L29" i="13" s="1"/>
  <c r="L28" i="13"/>
  <c r="K28" i="13"/>
  <c r="G28" i="13"/>
  <c r="K27" i="13"/>
  <c r="L27" i="13" s="1"/>
  <c r="G27" i="13"/>
  <c r="K26" i="13"/>
  <c r="G26" i="13"/>
  <c r="L25" i="13"/>
  <c r="K25" i="13"/>
  <c r="G25" i="13"/>
  <c r="K24" i="13"/>
  <c r="L24" i="13" s="1"/>
  <c r="G24" i="13"/>
  <c r="K23" i="13"/>
  <c r="L23" i="13" s="1"/>
  <c r="G23" i="13"/>
  <c r="K22" i="13"/>
  <c r="G22" i="13"/>
  <c r="L21" i="13"/>
  <c r="K21" i="13"/>
  <c r="G21" i="13"/>
  <c r="K20" i="13"/>
  <c r="L20" i="13" s="1"/>
  <c r="G20" i="13"/>
  <c r="K19" i="13"/>
  <c r="G19" i="13"/>
  <c r="K18" i="13"/>
  <c r="L18" i="13" s="1"/>
  <c r="G18" i="13"/>
  <c r="K17" i="13"/>
  <c r="G17" i="13"/>
  <c r="K16" i="13"/>
  <c r="G16" i="13"/>
  <c r="L15" i="13"/>
  <c r="K15" i="13"/>
  <c r="G15" i="13"/>
  <c r="L14" i="13"/>
  <c r="K14" i="13"/>
  <c r="G14" i="13"/>
  <c r="K13" i="13"/>
  <c r="G13" i="13"/>
  <c r="K12" i="13"/>
  <c r="G12" i="13"/>
  <c r="L12" i="13" s="1"/>
  <c r="L11" i="13"/>
  <c r="K11" i="13"/>
  <c r="G11" i="13"/>
  <c r="K10" i="13"/>
  <c r="L10" i="13" s="1"/>
  <c r="G10" i="13"/>
  <c r="K9" i="13"/>
  <c r="G9" i="13"/>
  <c r="K8" i="13"/>
  <c r="G8" i="13"/>
  <c r="L8" i="13" s="1"/>
  <c r="L7" i="13"/>
  <c r="K7" i="13"/>
  <c r="G7" i="13"/>
  <c r="L6" i="13"/>
  <c r="K6" i="13"/>
  <c r="G6" i="13"/>
  <c r="K5" i="13"/>
  <c r="G5" i="13"/>
  <c r="K4" i="13"/>
  <c r="G4" i="13"/>
  <c r="L4" i="13" s="1"/>
  <c r="L3" i="13"/>
  <c r="K3" i="13"/>
  <c r="G3" i="13"/>
  <c r="K2" i="13"/>
  <c r="L2" i="13" s="1"/>
  <c r="G2" i="13"/>
  <c r="K16" i="24"/>
  <c r="K15" i="24"/>
  <c r="K14" i="24"/>
  <c r="E14" i="24"/>
  <c r="K13" i="24"/>
  <c r="E13" i="24"/>
  <c r="K12" i="24"/>
  <c r="E12" i="24"/>
  <c r="K11" i="24"/>
  <c r="E11" i="24"/>
  <c r="K10" i="24"/>
  <c r="E10" i="24"/>
  <c r="K9" i="24"/>
  <c r="E9" i="24"/>
  <c r="K8" i="24"/>
  <c r="E8" i="24"/>
  <c r="K7" i="24"/>
  <c r="E7" i="24"/>
  <c r="K6" i="24"/>
  <c r="E6" i="24"/>
  <c r="K5" i="24"/>
  <c r="E5" i="24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K67" i="1"/>
  <c r="G67" i="1"/>
  <c r="L67" i="1" s="1"/>
  <c r="L66" i="1"/>
  <c r="K66" i="1"/>
  <c r="G66" i="1"/>
  <c r="K65" i="1"/>
  <c r="L65" i="1" s="1"/>
  <c r="G65" i="1"/>
  <c r="K64" i="1"/>
  <c r="G64" i="1"/>
  <c r="K63" i="1"/>
  <c r="G63" i="1"/>
  <c r="L63" i="1" s="1"/>
  <c r="L62" i="1"/>
  <c r="K62" i="1"/>
  <c r="G62" i="1"/>
  <c r="K61" i="1"/>
  <c r="L61" i="1" s="1"/>
  <c r="G61" i="1"/>
  <c r="K60" i="1"/>
  <c r="L60" i="1" s="1"/>
  <c r="G60" i="1"/>
  <c r="K59" i="1"/>
  <c r="G59" i="1"/>
  <c r="L59" i="1" s="1"/>
  <c r="L58" i="1"/>
  <c r="K58" i="1"/>
  <c r="G58" i="1"/>
  <c r="K57" i="1"/>
  <c r="L57" i="1" s="1"/>
  <c r="G57" i="1"/>
  <c r="K56" i="1"/>
  <c r="G56" i="1"/>
  <c r="K55" i="1"/>
  <c r="G55" i="1"/>
  <c r="L55" i="1" s="1"/>
  <c r="L54" i="1"/>
  <c r="K54" i="1"/>
  <c r="G54" i="1"/>
  <c r="K53" i="1"/>
  <c r="L53" i="1" s="1"/>
  <c r="G53" i="1"/>
  <c r="K52" i="1"/>
  <c r="L52" i="1" s="1"/>
  <c r="G52" i="1"/>
  <c r="K51" i="1"/>
  <c r="G51" i="1"/>
  <c r="L51" i="1" s="1"/>
  <c r="L50" i="1"/>
  <c r="K50" i="1"/>
  <c r="G50" i="1"/>
  <c r="K49" i="1"/>
  <c r="L49" i="1" s="1"/>
  <c r="G49" i="1"/>
  <c r="K48" i="1"/>
  <c r="G48" i="1"/>
  <c r="K47" i="1"/>
  <c r="G47" i="1"/>
  <c r="L47" i="1" s="1"/>
  <c r="L46" i="1"/>
  <c r="K46" i="1"/>
  <c r="G46" i="1"/>
  <c r="K45" i="1"/>
  <c r="L45" i="1" s="1"/>
  <c r="G45" i="1"/>
  <c r="K44" i="1"/>
  <c r="L44" i="1" s="1"/>
  <c r="G44" i="1"/>
  <c r="K43" i="1"/>
  <c r="G43" i="1"/>
  <c r="L43" i="1" s="1"/>
  <c r="L42" i="1"/>
  <c r="K42" i="1"/>
  <c r="G42" i="1"/>
  <c r="K41" i="1"/>
  <c r="L41" i="1" s="1"/>
  <c r="G41" i="1"/>
  <c r="K40" i="1"/>
  <c r="G40" i="1"/>
  <c r="K39" i="1"/>
  <c r="G39" i="1"/>
  <c r="L39" i="1" s="1"/>
  <c r="L38" i="1"/>
  <c r="K38" i="1"/>
  <c r="G38" i="1"/>
  <c r="K37" i="1"/>
  <c r="L37" i="1" s="1"/>
  <c r="G37" i="1"/>
  <c r="K36" i="1"/>
  <c r="L36" i="1" s="1"/>
  <c r="G36" i="1"/>
  <c r="K35" i="1"/>
  <c r="G35" i="1"/>
  <c r="L35" i="1" s="1"/>
  <c r="G34" i="1"/>
  <c r="G33" i="1"/>
  <c r="G32" i="1"/>
  <c r="G31" i="1"/>
  <c r="G30" i="1"/>
  <c r="G29" i="1"/>
  <c r="G28" i="1"/>
  <c r="G27" i="1"/>
  <c r="G26" i="1"/>
  <c r="G25" i="1"/>
  <c r="G24" i="1"/>
  <c r="K23" i="1"/>
  <c r="L23" i="1" s="1"/>
  <c r="G23" i="1"/>
  <c r="K22" i="1"/>
  <c r="G22" i="1"/>
  <c r="K21" i="1"/>
  <c r="G21" i="1"/>
  <c r="L21" i="1" s="1"/>
  <c r="L20" i="1"/>
  <c r="K20" i="1"/>
  <c r="G20" i="1"/>
  <c r="K19" i="1"/>
  <c r="L19" i="1" s="1"/>
  <c r="G19" i="1"/>
  <c r="K18" i="1"/>
  <c r="L18" i="1" s="1"/>
  <c r="G18" i="1"/>
  <c r="K17" i="1"/>
  <c r="G17" i="1"/>
  <c r="L17" i="1" s="1"/>
  <c r="L16" i="1"/>
  <c r="K16" i="1"/>
  <c r="G16" i="1"/>
  <c r="K15" i="1"/>
  <c r="L15" i="1" s="1"/>
  <c r="G15" i="1"/>
  <c r="K14" i="1"/>
  <c r="G14" i="1"/>
  <c r="K13" i="1"/>
  <c r="G13" i="1"/>
  <c r="L13" i="1" s="1"/>
  <c r="L12" i="1"/>
  <c r="K12" i="1"/>
  <c r="G12" i="1"/>
  <c r="L11" i="1"/>
  <c r="K11" i="1"/>
  <c r="G11" i="1"/>
  <c r="K10" i="1"/>
  <c r="L10" i="1" s="1"/>
  <c r="G10" i="1"/>
  <c r="K9" i="1"/>
  <c r="G9" i="1"/>
  <c r="L9" i="1" s="1"/>
  <c r="L8" i="1"/>
  <c r="K8" i="1"/>
  <c r="G8" i="1"/>
  <c r="K7" i="1"/>
  <c r="L7" i="1" s="1"/>
  <c r="G7" i="1"/>
  <c r="K6" i="1"/>
  <c r="G6" i="1"/>
  <c r="K5" i="1"/>
  <c r="G5" i="1"/>
  <c r="L5" i="1" s="1"/>
  <c r="L4" i="1"/>
  <c r="K4" i="1"/>
  <c r="G4" i="1"/>
  <c r="L3" i="1"/>
  <c r="K3" i="1"/>
  <c r="G3" i="1"/>
  <c r="K2" i="1"/>
  <c r="L2" i="1" s="1"/>
  <c r="G2" i="1"/>
  <c r="K185" i="26"/>
  <c r="G185" i="26"/>
  <c r="L185" i="26" s="1"/>
  <c r="L184" i="26"/>
  <c r="K184" i="26"/>
  <c r="G184" i="26"/>
  <c r="K183" i="26"/>
  <c r="L183" i="26" s="1"/>
  <c r="G183" i="26"/>
  <c r="K182" i="26"/>
  <c r="G182" i="26"/>
  <c r="K181" i="26"/>
  <c r="G181" i="26"/>
  <c r="L181" i="26" s="1"/>
  <c r="L180" i="26"/>
  <c r="K180" i="26"/>
  <c r="G180" i="26"/>
  <c r="K179" i="26"/>
  <c r="L179" i="26" s="1"/>
  <c r="G179" i="26"/>
  <c r="K178" i="26"/>
  <c r="L178" i="26" s="1"/>
  <c r="G178" i="26"/>
  <c r="K177" i="26"/>
  <c r="G177" i="26"/>
  <c r="L177" i="26" s="1"/>
  <c r="L176" i="26"/>
  <c r="K176" i="26"/>
  <c r="G176" i="26"/>
  <c r="K175" i="26"/>
  <c r="L175" i="26" s="1"/>
  <c r="G175" i="26"/>
  <c r="K174" i="26"/>
  <c r="G174" i="26"/>
  <c r="K173" i="26"/>
  <c r="G173" i="26"/>
  <c r="L173" i="26" s="1"/>
  <c r="L172" i="26"/>
  <c r="K172" i="26"/>
  <c r="G172" i="26"/>
  <c r="K171" i="26"/>
  <c r="L171" i="26" s="1"/>
  <c r="G171" i="26"/>
  <c r="K170" i="26"/>
  <c r="L170" i="26" s="1"/>
  <c r="G170" i="26"/>
  <c r="K169" i="26"/>
  <c r="G169" i="26"/>
  <c r="L169" i="26" s="1"/>
  <c r="L168" i="26"/>
  <c r="K168" i="26"/>
  <c r="G168" i="26"/>
  <c r="K167" i="26"/>
  <c r="L167" i="26" s="1"/>
  <c r="G167" i="26"/>
  <c r="K166" i="26"/>
  <c r="G166" i="26"/>
  <c r="K165" i="26"/>
  <c r="G165" i="26"/>
  <c r="L165" i="26" s="1"/>
  <c r="L164" i="26"/>
  <c r="K164" i="26"/>
  <c r="G164" i="26"/>
  <c r="K163" i="26"/>
  <c r="L163" i="26" s="1"/>
  <c r="G163" i="26"/>
  <c r="K162" i="26"/>
  <c r="L162" i="26" s="1"/>
  <c r="G162" i="26"/>
  <c r="K161" i="26"/>
  <c r="G161" i="26"/>
  <c r="L161" i="26" s="1"/>
  <c r="L160" i="26"/>
  <c r="K160" i="26"/>
  <c r="G160" i="26"/>
  <c r="K159" i="26"/>
  <c r="L159" i="26" s="1"/>
  <c r="G159" i="26"/>
  <c r="K158" i="26"/>
  <c r="G158" i="26"/>
  <c r="K157" i="26"/>
  <c r="G157" i="26"/>
  <c r="L157" i="26" s="1"/>
  <c r="L156" i="26"/>
  <c r="K156" i="26"/>
  <c r="G156" i="26"/>
  <c r="K155" i="26"/>
  <c r="L155" i="26" s="1"/>
  <c r="G155" i="26"/>
  <c r="K154" i="26"/>
  <c r="L154" i="26" s="1"/>
  <c r="G154" i="26"/>
  <c r="K153" i="26"/>
  <c r="G153" i="26"/>
  <c r="L153" i="26" s="1"/>
  <c r="L152" i="26"/>
  <c r="K152" i="26"/>
  <c r="G152" i="26"/>
  <c r="K151" i="26"/>
  <c r="L151" i="26" s="1"/>
  <c r="G151" i="26"/>
  <c r="K150" i="26"/>
  <c r="G150" i="26"/>
  <c r="K149" i="26"/>
  <c r="G149" i="26"/>
  <c r="L149" i="26" s="1"/>
  <c r="L148" i="26"/>
  <c r="K148" i="26"/>
  <c r="G148" i="26"/>
  <c r="K147" i="26"/>
  <c r="L147" i="26" s="1"/>
  <c r="G147" i="26"/>
  <c r="K146" i="26"/>
  <c r="L146" i="26" s="1"/>
  <c r="G146" i="26"/>
  <c r="K145" i="26"/>
  <c r="G145" i="26"/>
  <c r="L145" i="26" s="1"/>
  <c r="L144" i="26"/>
  <c r="K144" i="26"/>
  <c r="G144" i="26"/>
  <c r="K143" i="26"/>
  <c r="L143" i="26" s="1"/>
  <c r="G143" i="26"/>
  <c r="K142" i="26"/>
  <c r="G142" i="26"/>
  <c r="K141" i="26"/>
  <c r="G141" i="26"/>
  <c r="L141" i="26" s="1"/>
  <c r="L140" i="26"/>
  <c r="K140" i="26"/>
  <c r="G140" i="26"/>
  <c r="K139" i="26"/>
  <c r="L139" i="26" s="1"/>
  <c r="G139" i="26"/>
  <c r="K138" i="26"/>
  <c r="L138" i="26" s="1"/>
  <c r="G138" i="26"/>
  <c r="K137" i="26"/>
  <c r="G137" i="26"/>
  <c r="L137" i="26" s="1"/>
  <c r="L136" i="26"/>
  <c r="K136" i="26"/>
  <c r="G136" i="26"/>
  <c r="K135" i="26"/>
  <c r="L135" i="26" s="1"/>
  <c r="G135" i="26"/>
  <c r="K134" i="26"/>
  <c r="G134" i="26"/>
  <c r="K133" i="26"/>
  <c r="G133" i="26"/>
  <c r="L133" i="26" s="1"/>
  <c r="L132" i="26"/>
  <c r="K132" i="26"/>
  <c r="G132" i="26"/>
  <c r="K131" i="26"/>
  <c r="L131" i="26" s="1"/>
  <c r="G131" i="26"/>
  <c r="K130" i="26"/>
  <c r="L130" i="26" s="1"/>
  <c r="G130" i="26"/>
  <c r="K129" i="26"/>
  <c r="G129" i="26"/>
  <c r="L129" i="26" s="1"/>
  <c r="L128" i="26"/>
  <c r="K128" i="26"/>
  <c r="G128" i="26"/>
  <c r="K127" i="26"/>
  <c r="L127" i="26" s="1"/>
  <c r="G127" i="26"/>
  <c r="K126" i="26"/>
  <c r="G126" i="26"/>
  <c r="K125" i="26"/>
  <c r="G125" i="26"/>
  <c r="L125" i="26" s="1"/>
  <c r="L124" i="26"/>
  <c r="K124" i="26"/>
  <c r="G124" i="26"/>
  <c r="K123" i="26"/>
  <c r="L123" i="26" s="1"/>
  <c r="G123" i="26"/>
  <c r="K122" i="26"/>
  <c r="L122" i="26" s="1"/>
  <c r="G122" i="26"/>
  <c r="K121" i="26"/>
  <c r="G121" i="26"/>
  <c r="L121" i="26" s="1"/>
  <c r="L120" i="26"/>
  <c r="K120" i="26"/>
  <c r="G120" i="26"/>
  <c r="K119" i="26"/>
  <c r="L119" i="26" s="1"/>
  <c r="G119" i="26"/>
  <c r="K118" i="26"/>
  <c r="G118" i="26"/>
  <c r="K117" i="26"/>
  <c r="G117" i="26"/>
  <c r="L117" i="26" s="1"/>
  <c r="L116" i="26"/>
  <c r="K116" i="26"/>
  <c r="G116" i="26"/>
  <c r="K115" i="26"/>
  <c r="L115" i="26" s="1"/>
  <c r="G115" i="26"/>
  <c r="K114" i="26"/>
  <c r="L114" i="26" s="1"/>
  <c r="G114" i="26"/>
  <c r="K113" i="26"/>
  <c r="G113" i="26"/>
  <c r="L113" i="26" s="1"/>
  <c r="L112" i="26"/>
  <c r="K112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K56" i="26"/>
  <c r="G56" i="26"/>
  <c r="K55" i="26"/>
  <c r="G55" i="26"/>
  <c r="L55" i="26" s="1"/>
  <c r="L54" i="26"/>
  <c r="K54" i="26"/>
  <c r="G54" i="26"/>
  <c r="K53" i="26"/>
  <c r="L53" i="26" s="1"/>
  <c r="G53" i="26"/>
  <c r="K52" i="26"/>
  <c r="L52" i="26" s="1"/>
  <c r="G52" i="26"/>
  <c r="K51" i="26"/>
  <c r="G51" i="26"/>
  <c r="L51" i="26" s="1"/>
  <c r="L50" i="26"/>
  <c r="K50" i="26"/>
  <c r="G50" i="26"/>
  <c r="K49" i="26"/>
  <c r="L49" i="26" s="1"/>
  <c r="G49" i="26"/>
  <c r="K48" i="26"/>
  <c r="G48" i="26"/>
  <c r="K47" i="26"/>
  <c r="G47" i="26"/>
  <c r="L47" i="26" s="1"/>
  <c r="L46" i="26"/>
  <c r="K46" i="26"/>
  <c r="G46" i="26"/>
  <c r="L45" i="26"/>
  <c r="K45" i="26"/>
  <c r="G45" i="26"/>
  <c r="K44" i="26"/>
  <c r="L44" i="26" s="1"/>
  <c r="G44" i="26"/>
  <c r="K43" i="26"/>
  <c r="G43" i="26"/>
  <c r="L43" i="26" s="1"/>
  <c r="L42" i="26"/>
  <c r="K42" i="26"/>
  <c r="G42" i="26"/>
  <c r="K41" i="26"/>
  <c r="L41" i="26" s="1"/>
  <c r="G41" i="26"/>
  <c r="K40" i="26"/>
  <c r="G40" i="26"/>
  <c r="K39" i="26"/>
  <c r="G39" i="26"/>
  <c r="L39" i="26" s="1"/>
  <c r="L38" i="26"/>
  <c r="K38" i="26"/>
  <c r="G38" i="26"/>
  <c r="L37" i="26"/>
  <c r="K37" i="26"/>
  <c r="G37" i="26"/>
  <c r="K36" i="26"/>
  <c r="L36" i="26" s="1"/>
  <c r="G36" i="26"/>
  <c r="K35" i="26"/>
  <c r="G35" i="26"/>
  <c r="L35" i="26" s="1"/>
  <c r="L34" i="26"/>
  <c r="K34" i="26"/>
  <c r="G34" i="26"/>
  <c r="K33" i="26"/>
  <c r="L33" i="26" s="1"/>
  <c r="G33" i="26"/>
  <c r="K32" i="26"/>
  <c r="G32" i="26"/>
  <c r="K31" i="26"/>
  <c r="G31" i="26"/>
  <c r="L31" i="26" s="1"/>
  <c r="L30" i="26"/>
  <c r="K30" i="26"/>
  <c r="G30" i="26"/>
  <c r="L29" i="26"/>
  <c r="K29" i="26"/>
  <c r="G29" i="26"/>
  <c r="K28" i="26"/>
  <c r="L28" i="26" s="1"/>
  <c r="G28" i="26"/>
  <c r="K27" i="26"/>
  <c r="G27" i="26"/>
  <c r="L27" i="26" s="1"/>
  <c r="L26" i="26"/>
  <c r="K26" i="26"/>
  <c r="G26" i="26"/>
  <c r="K25" i="26"/>
  <c r="L25" i="26" s="1"/>
  <c r="G25" i="26"/>
  <c r="K24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L12" i="26"/>
  <c r="K12" i="26"/>
  <c r="G12" i="26"/>
  <c r="K11" i="26"/>
  <c r="L11" i="26" s="1"/>
  <c r="G11" i="26"/>
  <c r="K10" i="26"/>
  <c r="G10" i="26"/>
  <c r="K9" i="26"/>
  <c r="G9" i="26"/>
  <c r="L9" i="26" s="1"/>
  <c r="L8" i="26"/>
  <c r="K8" i="26"/>
  <c r="G8" i="26"/>
  <c r="L7" i="26"/>
  <c r="K7" i="26"/>
  <c r="G7" i="26"/>
  <c r="K6" i="26"/>
  <c r="G6" i="26"/>
  <c r="K5" i="26"/>
  <c r="G5" i="26"/>
  <c r="L5" i="26" s="1"/>
  <c r="L4" i="26"/>
  <c r="K4" i="26"/>
  <c r="G4" i="26"/>
  <c r="K3" i="26"/>
  <c r="L3" i="26" s="1"/>
  <c r="G3" i="26"/>
  <c r="K2" i="26"/>
  <c r="G2" i="26"/>
  <c r="L7" i="11" l="1"/>
  <c r="L15" i="11"/>
  <c r="L23" i="11"/>
  <c r="L3" i="11"/>
  <c r="L11" i="11"/>
  <c r="L19" i="11"/>
  <c r="L27" i="11"/>
  <c r="L35" i="11"/>
  <c r="L43" i="11"/>
  <c r="L31" i="11"/>
  <c r="L39" i="11"/>
  <c r="L47" i="11"/>
  <c r="L55" i="11"/>
  <c r="L59" i="11"/>
  <c r="L67" i="11"/>
  <c r="L75" i="11"/>
  <c r="L87" i="11"/>
  <c r="L95" i="11"/>
  <c r="L83" i="11"/>
  <c r="L91" i="11"/>
  <c r="L13" i="13"/>
  <c r="L16" i="13"/>
  <c r="L38" i="13"/>
  <c r="L25" i="18"/>
  <c r="L28" i="18"/>
  <c r="L24" i="26"/>
  <c r="L32" i="26"/>
  <c r="L40" i="26"/>
  <c r="L48" i="26"/>
  <c r="L56" i="26"/>
  <c r="L118" i="26"/>
  <c r="L126" i="26"/>
  <c r="L134" i="26"/>
  <c r="L142" i="26"/>
  <c r="L150" i="26"/>
  <c r="L158" i="26"/>
  <c r="L166" i="26"/>
  <c r="L174" i="26"/>
  <c r="L182" i="26"/>
  <c r="L6" i="1"/>
  <c r="L14" i="1"/>
  <c r="L22" i="1"/>
  <c r="L40" i="1"/>
  <c r="L48" i="1"/>
  <c r="L56" i="1"/>
  <c r="L64" i="1"/>
  <c r="E15" i="24"/>
  <c r="L30" i="13"/>
  <c r="L62" i="13"/>
  <c r="L7" i="18"/>
  <c r="L49" i="18"/>
  <c r="L6" i="26"/>
  <c r="L5" i="13"/>
  <c r="L70" i="13"/>
  <c r="L2" i="26"/>
  <c r="L10" i="26"/>
  <c r="K17" i="24"/>
  <c r="L9" i="13"/>
  <c r="L17" i="13"/>
  <c r="L19" i="13"/>
  <c r="L54" i="13"/>
  <c r="K11" i="20"/>
  <c r="L41" i="18"/>
  <c r="L44" i="18"/>
  <c r="L26" i="13"/>
  <c r="L114" i="18"/>
  <c r="L119" i="18"/>
  <c r="L122" i="18"/>
  <c r="L127" i="18"/>
  <c r="L130" i="18"/>
  <c r="L135" i="18"/>
  <c r="L138" i="18"/>
  <c r="L143" i="18"/>
  <c r="L146" i="18"/>
  <c r="L151" i="18"/>
  <c r="L154" i="18"/>
  <c r="L159" i="18"/>
  <c r="L167" i="18"/>
  <c r="L52" i="18"/>
  <c r="L22" i="13"/>
  <c r="L34" i="13"/>
  <c r="L42" i="13"/>
  <c r="L50" i="13"/>
  <c r="L58" i="13"/>
  <c r="L66" i="13"/>
  <c r="L74" i="13"/>
  <c r="E7" i="20"/>
  <c r="A12" i="20" s="1"/>
  <c r="L3" i="18"/>
  <c r="L11" i="18"/>
  <c r="L24" i="18"/>
  <c r="L29" i="18"/>
  <c r="L32" i="18"/>
  <c r="L37" i="18"/>
  <c r="L40" i="18"/>
  <c r="L45" i="18"/>
  <c r="L48" i="18"/>
  <c r="L53" i="18"/>
  <c r="L56" i="18"/>
</calcChain>
</file>

<file path=xl/sharedStrings.xml><?xml version="1.0" encoding="utf-8"?>
<sst xmlns="http://schemas.openxmlformats.org/spreadsheetml/2006/main" count="3197" uniqueCount="661">
  <si>
    <t>id</t>
  </si>
  <si>
    <t>utterance</t>
  </si>
  <si>
    <t>definition</t>
  </si>
  <si>
    <t>intent_expected</t>
  </si>
  <si>
    <t>intent_get</t>
  </si>
  <si>
    <t>nlu_score</t>
  </si>
  <si>
    <t>intent_score</t>
  </si>
  <si>
    <t>entity_expected</t>
  </si>
  <si>
    <t>entity_get</t>
  </si>
  <si>
    <t>entity value</t>
  </si>
  <si>
    <t>entity_score</t>
  </si>
  <si>
    <t>final score</t>
  </si>
  <si>
    <t>adios</t>
  </si>
  <si>
    <t>intent que sirve para detectar que el usuario se despide del bot y finaliza la conversacion</t>
  </si>
  <si>
    <t>CHI-stop</t>
  </si>
  <si>
    <t>Chao</t>
  </si>
  <si>
    <t>nlu_fallback</t>
  </si>
  <si>
    <t>Bye</t>
  </si>
  <si>
    <t>Hasta luego</t>
  </si>
  <si>
    <t>Hasta la vista</t>
  </si>
  <si>
    <t>Hasta pronto</t>
  </si>
  <si>
    <t>Nos vemos</t>
  </si>
  <si>
    <t>CHI-startOver</t>
  </si>
  <si>
    <t>Chaito</t>
  </si>
  <si>
    <t>Au revoir</t>
  </si>
  <si>
    <t>Cuidate</t>
  </si>
  <si>
    <t>Agur</t>
  </si>
  <si>
    <t>cuéntame cosas sobre ti</t>
  </si>
  <si>
    <t>CHI-botIdentity</t>
  </si>
  <si>
    <t>eres un bot</t>
  </si>
  <si>
    <t>qué eres</t>
  </si>
  <si>
    <t>cuál es tu nombre</t>
  </si>
  <si>
    <t>eres una máquina</t>
  </si>
  <si>
    <t>eres un ser humano</t>
  </si>
  <si>
    <t>eres un humano o un robot</t>
  </si>
  <si>
    <t>estoy hablando con una persona o con un asistente</t>
  </si>
  <si>
    <t>eres real</t>
  </si>
  <si>
    <t>cómo te llamas</t>
  </si>
  <si>
    <t>eres un robot</t>
  </si>
  <si>
    <t>hola</t>
  </si>
  <si>
    <t>intent que sirve para detectar que el usuario saluda al bot</t>
  </si>
  <si>
    <t>CHI-greetings</t>
  </si>
  <si>
    <t>hello</t>
  </si>
  <si>
    <t>Buenos dias</t>
  </si>
  <si>
    <t>Buenas noches</t>
  </si>
  <si>
    <t>Buenas tardes</t>
  </si>
  <si>
    <t>que tal</t>
  </si>
  <si>
    <t>ey</t>
  </si>
  <si>
    <t>hi</t>
  </si>
  <si>
    <t>¡Buenas!</t>
  </si>
  <si>
    <t>Saludos</t>
  </si>
  <si>
    <t>Encantado de saludarte</t>
  </si>
  <si>
    <t>Inutil</t>
  </si>
  <si>
    <t>intent que sirve para detectar que el usuario insulta al bot</t>
  </si>
  <si>
    <t>CHI-hate</t>
  </si>
  <si>
    <t>Basura</t>
  </si>
  <si>
    <t>Eres imbecil</t>
  </si>
  <si>
    <t>Vaya bot mas inutil</t>
  </si>
  <si>
    <t>Das asco</t>
  </si>
  <si>
    <t>No vales para nada</t>
  </si>
  <si>
    <t>Eres retrasado</t>
  </si>
  <si>
    <t>Subnormal</t>
  </si>
  <si>
    <t>CHI-talkToHuman</t>
  </si>
  <si>
    <t>No tienes ni puta idea</t>
  </si>
  <si>
    <t>Estupido</t>
  </si>
  <si>
    <t>CHI-affirmative</t>
  </si>
  <si>
    <t>Monton de mierda</t>
  </si>
  <si>
    <t>gracias</t>
  </si>
  <si>
    <t>intent que sirve para detectar que el usuario le da las gracias al bot</t>
  </si>
  <si>
    <t>CHI-thankyou</t>
  </si>
  <si>
    <t>tus respuestas me han servido de ayuda</t>
  </si>
  <si>
    <t>muchas gracias</t>
  </si>
  <si>
    <t>muy amable</t>
  </si>
  <si>
    <t>te lo agradezco</t>
  </si>
  <si>
    <t>thank you</t>
  </si>
  <si>
    <t>Muy agradecido</t>
  </si>
  <si>
    <t>Muchas gracias por todo</t>
  </si>
  <si>
    <t>Grazie</t>
  </si>
  <si>
    <t>No se que habria hecho sin ti</t>
  </si>
  <si>
    <t>Agradezco tu ayuda</t>
  </si>
  <si>
    <t xml:space="preserve">necesito ayuda </t>
  </si>
  <si>
    <t>CHI-help</t>
  </si>
  <si>
    <t>me ayudarías a encontrar cierta informacion?</t>
  </si>
  <si>
    <t>con qué me pueder ayudar?</t>
  </si>
  <si>
    <t>qué sabes hacer?</t>
  </si>
  <si>
    <t>sobre qué puedes hablarme?</t>
  </si>
  <si>
    <t>qué temas sabes solucionar?</t>
  </si>
  <si>
    <t>para qué estás entrenado?</t>
  </si>
  <si>
    <t>qué eres capaz de hacer?</t>
  </si>
  <si>
    <t>qué sabes?</t>
  </si>
  <si>
    <t>temas de los que puedes hablar</t>
  </si>
  <si>
    <t>qué puedes hacer por mi</t>
  </si>
  <si>
    <t>no</t>
  </si>
  <si>
    <t>CHI-negative</t>
  </si>
  <si>
    <t>nope</t>
  </si>
  <si>
    <t>para nada</t>
  </si>
  <si>
    <t>[{'entity': 'BOOK_KW', 'start': 5, 'end': 9, 'value': 'nada', 'extractor': 'RegexEntityExtractor'}]</t>
  </si>
  <si>
    <t>que va</t>
  </si>
  <si>
    <t>en absoluto</t>
  </si>
  <si>
    <t>ni de coña</t>
  </si>
  <si>
    <t>no lo creo</t>
  </si>
  <si>
    <t>no no</t>
  </si>
  <si>
    <t>me parece que no</t>
  </si>
  <si>
    <t>no estoy seguro</t>
  </si>
  <si>
    <t>la verdad es que no creo</t>
  </si>
  <si>
    <t>si</t>
  </si>
  <si>
    <t>claro</t>
  </si>
  <si>
    <t>por supuesto</t>
  </si>
  <si>
    <t>está bien</t>
  </si>
  <si>
    <t>me parece que si</t>
  </si>
  <si>
    <t>eso creo</t>
  </si>
  <si>
    <t>creo que si</t>
  </si>
  <si>
    <t xml:space="preserve">todo correcto </t>
  </si>
  <si>
    <t>[{'entity': 'resource_type', 'start': 5, 'end': 13, 'confidence_entity': 0.9749395251274109, 'value': 'correcto', 'extractor': 'DIETClassifier'}]</t>
  </si>
  <si>
    <t>ok</t>
  </si>
  <si>
    <t>afirmativo</t>
  </si>
  <si>
    <t>perfecto</t>
  </si>
  <si>
    <t>volver a empezar</t>
  </si>
  <si>
    <t>reinicia</t>
  </si>
  <si>
    <t>hablar de otra cosa</t>
  </si>
  <si>
    <t>quiero hablar de otro tema</t>
  </si>
  <si>
    <t>preguntar por otra cosa</t>
  </si>
  <si>
    <t>empezar de nuevo</t>
  </si>
  <si>
    <t>reiniciar conversacion</t>
  </si>
  <si>
    <t>empecemos desde el principio</t>
  </si>
  <si>
    <t>me gustaría volver al principio</t>
  </si>
  <si>
    <t>recomencemos</t>
  </si>
  <si>
    <t>volvamos a empezar</t>
  </si>
  <si>
    <t>necesito hablar con alguien</t>
  </si>
  <si>
    <t>dejame hablar con una persona</t>
  </si>
  <si>
    <t>pásame con un agente</t>
  </si>
  <si>
    <t>quiero que una persona me atienda</t>
  </si>
  <si>
    <t>necesito que una persona de verdad me ayude</t>
  </si>
  <si>
    <t>cómo puedo hablar con un operador</t>
  </si>
  <si>
    <t>quiero que un empleado de la biblioteca me ayude</t>
  </si>
  <si>
    <t>explicar cambio de diseño entre de 4 a 2 intents por flujo</t>
  </si>
  <si>
    <t>necesito que alguien de la biblioteca me de información</t>
  </si>
  <si>
    <t>ponme con una persona</t>
  </si>
  <si>
    <t>pásame con alguien de verdad</t>
  </si>
  <si>
    <t>necesito que una persona atienda mi consulta</t>
  </si>
  <si>
    <t>Horario biblio</t>
  </si>
  <si>
    <t>intent que sirve para detectar que el usuario pregunta si la biblioteca está cerrada [especificando la bibioteca o no]</t>
  </si>
  <si>
    <t>DIA-INT-ask_info_LIBR</t>
  </si>
  <si>
    <t>{'entity': 'resource_type', 'start': 8, 'end': 14, 'confidence_entity': 0.9998296499252319, 'value': 'biblioteca', 'extractor': 'DIETClassifier', 'processors': ['EntitySynonymMapper']}</t>
  </si>
  <si>
    <t>a que hora cierra la bibliotek?</t>
  </si>
  <si>
    <t>[{'entity': 'resource_type', 'start': 21, 'end': 30, 'confidence_entity': 0.9998663663864136, 'value': 'biblioteca', 'extractor': 'DIETClassifier', 'processors': ['EntitySynonymMapper']}]</t>
  </si>
  <si>
    <t>Dime cuando cierras</t>
  </si>
  <si>
    <t>Cierra o esta abierta las 24 horas?</t>
  </si>
  <si>
    <t>Cuando se cierra la biblio?</t>
  </si>
  <si>
    <t>Cierras a las 9 o a las 10?</t>
  </si>
  <si>
    <t>Quiero saber a que hora cierras</t>
  </si>
  <si>
    <t>Dime la hora de cierre</t>
  </si>
  <si>
    <t>Necesito saber cuando cierras</t>
  </si>
  <si>
    <t>ultima hora de apertura</t>
  </si>
  <si>
    <t>A que hora abres?</t>
  </si>
  <si>
    <t>Desde que hora esta abierta la biblio?</t>
  </si>
  <si>
    <t>[{'entity': 'resource_type', 'start': 31, 'end': 37, 'confidence_entity': 0.9995384216308594, 'value': 'biblioteca', 'extractor': 'DIETClassifier', 'processors': ['EntitySynonymMapper']}]</t>
  </si>
  <si>
    <t>Necesito saber si la biblio esta abierta a las 10</t>
  </si>
  <si>
    <t>[{'entity': 'resource_type', 'start': 21, 'end': 27, 'confidence_entity': 0.999336302280426, 'value': 'biblioteca', 'extractor': 'DIETClassifier', 'processors': ['EntitySynonymMapper']}]</t>
  </si>
  <si>
    <t>No se a que hora se abre la biblio</t>
  </si>
  <si>
    <t>[{'entity': 'resource_type', 'start': 28, 'end': 34, 'confidence_entity': 0.9998879432678223, 'value': 'biblioteca', 'extractor': 'DIETClassifier', 'processors': ['EntitySynonymMapper']}]</t>
  </si>
  <si>
    <t>A partir de que hora esta abierta la biblioteca</t>
  </si>
  <si>
    <t>[{'entity': 'resource_type', 'start': 37, 'end': 47, 'confidence_entity': 0.9988864064216614, 'value': 'biblioteca', 'extractor': 'DIETClassifier'}]</t>
  </si>
  <si>
    <t>Cuando abre la biblio de mi facultad?</t>
  </si>
  <si>
    <t>[{'entity': 'resource_type', 'start': 15, 'end': 21, 'confidence_entity': 0.9999537467956543, 'value': 'biblioteca', 'extractor': 'DIETClassifier', 'processors': ['EntitySynonymMapper']}, {'entity': 'resource_type', 'start': 28, 'end': 36, 'confidence_entity': 0.9996222257614136, 'value': 'biblioteca', 'extractor': 'DIETClassifier', 'processors': ['EntitySynonymMapper']}]</t>
  </si>
  <si>
    <t>Horarios</t>
  </si>
  <si>
    <t>Horario de la biblio en verano</t>
  </si>
  <si>
    <t>[{'entity': 'resource_type', 'start': 0, 'end': 7, 'confidence_entity': 0.8581525683403015, 'value': 'biblioteca', 'extractor': 'DIETClassifier', 'processors': ['EntitySynonymMapper']}, {'entity': 'resource_type', 'start': 14, 'end': 20, 'confidence_entity': 0.9998946189880371, 'value': 'biblioteca', 'extractor': 'DIETClassifier', 'processors': ['EntitySynonymMapper']}]</t>
  </si>
  <si>
    <t>¿Cierras para comer?</t>
  </si>
  <si>
    <t>¿Se cierra al mediodia?</t>
  </si>
  <si>
    <t>[{'entity': 'LIB_name', 'start': 14, 'end': 22, 'confidence_entity': 0.9034751653671265, 'value': 'mediodia', 'extractor': 'DIETClassifier'}]</t>
  </si>
  <si>
    <t xml:space="preserve">busca el telefono de la biblioteca  </t>
  </si>
  <si>
    <t>intent que sirve para detectar que el usuario pregunta por el teléfono de la biblioteca [NO especificando la bibioteca]</t>
  </si>
  <si>
    <t>[{'entity': 'resource_type', 'start': 9, 'end': 17, 'confidence_entity': 0.9998787641525269, 'value': 'biblioteca', 'extractor': 'DIETClassifier', 'processors': ['EntitySynonymMapper']}, {'entity': 'resource_type', 'start': 24, 'end': 34, 'confidence_entity': 0.9998728036880493, 'value': 'biblioteca', 'extractor': 'DIETClassifier'}]</t>
  </si>
  <si>
    <t>Quiero saber el número de la biblioteca</t>
  </si>
  <si>
    <t>[{'entity': 'resource_type', 'start': 29, 'end': 39, 'confidence_entity': 0.9988811612129211, 'value': 'biblioteca', 'extractor': 'DIETClassifier'}]</t>
  </si>
  <si>
    <t xml:space="preserve">Quiero llamar la biblioteca </t>
  </si>
  <si>
    <t>[{'entity': 'resource_type', 'start': 17, 'end': 27, 'confidence_entity': 0.9998711347579956, 'value': 'biblioteca', 'extractor': 'DIETClassifier'}]</t>
  </si>
  <si>
    <t>Necesito llamar a la biblio</t>
  </si>
  <si>
    <t>[{'entity': 'resource_type', 'start': 21, 'end': 27, 'confidence_entity': 0.9992008805274963, 'value': 'biblioteca', 'extractor': 'DIETClassifier', 'processors': ['EntitySynonymMapper']}]</t>
  </si>
  <si>
    <t>Tienes el número de la biblio?</t>
  </si>
  <si>
    <t>[{'entity': 'resource_type', 'start': 23, 'end': 29, 'confidence_entity': 0.9976418018341064, 'value': 'biblioteca', 'extractor': 'DIETClassifier', 'processors': ['EntitySynonymMapper']}]</t>
  </si>
  <si>
    <t>¿La biblioteca tiene teléfono de contacto?</t>
  </si>
  <si>
    <t>[{'entity': 'BOOK_KW', 'start': 33, 'end': 41, 'value': 'contacto', 'extractor': 'RegexEntityExtractor'}, {'entity': 'resource_type', 'start': 4, 'end': 14, 'confidence_entity': 0.9258655905723572, 'value': 'biblioteca', 'extractor': 'DIETClassifier'}]</t>
  </si>
  <si>
    <t>Quiero llamar a mi biblioteca</t>
  </si>
  <si>
    <t>[{'entity': 'resource_type', 'start': 19, 'end': 29, 'confidence_entity': 0.9998224377632141, 'value': 'biblioteca', 'extractor': 'DIETClassifier'}]</t>
  </si>
  <si>
    <t>Dónde viene el teléfono de la biblioteca?</t>
  </si>
  <si>
    <t>[{'entity': 'resource_type', 'start': 30, 'end': 40, 'confidence_entity': 0.9997873902320862, 'value': 'biblioteca', 'extractor': 'DIETClassifier'}]</t>
  </si>
  <si>
    <t>¿La biblioteca tiene un número al que pueda llamar?</t>
  </si>
  <si>
    <t xml:space="preserve">Indícame el número de contacto de la biblio </t>
  </si>
  <si>
    <t>[{'entity': 'BOOK_KW', 'start': 22, 'end': 30, 'value': 'contacto', 'extractor': 'RegexEntityExtractor'}, {'entity': 'resource_type', 'start': 37, 'end': 43, 'confidence_entity': 0.9966819882392883, 'value': 'biblioteca', 'extractor': 'DIETClassifier', 'processors': ['EntitySynonymMapper']}]</t>
  </si>
  <si>
    <t>No encuentro el número de teléfono la biblio</t>
  </si>
  <si>
    <t>[{'entity': 'resource_type', 'start': 38, 'end': 44, 'confidence_entity': 0.9988735318183899, 'value': 'biblioteca', 'extractor': 'DIETClassifier', 'processors': ['EntitySynonymMapper']}]</t>
  </si>
  <si>
    <t>busca la ubicacion de la  biblioteca</t>
  </si>
  <si>
    <t>intent que sirve para detectar que el usuario pregunta por la locaclización de la biblioteca [NO especificando la bibioteca]</t>
  </si>
  <si>
    <t>[{'entity': 'LIB_name', 'start': 9, 'end': 18, 'confidence_entity': 0.8498990535736084, 'value': 'ubicacion', 'extractor': 'DIETClassifier'}, {'entity': 'resource_type', 'start': 26, 'end': 36, 'confidence_entity': 0.9998468160629272, 'value': 'biblioteca', 'extractor': 'DIETClassifier'}]</t>
  </si>
  <si>
    <t>Quiero saber donde está la biblioteca</t>
  </si>
  <si>
    <t>[{'entity': 'resource_type', 'start': 27, 'end': 37, 'confidence_entity': 0.9997380375862122, 'value': 'biblioteca', 'extractor': 'DIETClassifier'}]</t>
  </si>
  <si>
    <t>¿Cómo voy a la biblioteca?</t>
  </si>
  <si>
    <t>[{'entity': 'resource_type', 'start': 15, 'end': 25, 'confidence_entity': 0.999815046787262, 'value': 'biblioteca', 'extractor': 'DIETClassifier'}]</t>
  </si>
  <si>
    <t>Necesito ir a la biblio</t>
  </si>
  <si>
    <t>[{'entity': 'resource_type', 'start': 17, 'end': 23, 'confidence_entity': 0.9992293119430542, 'value': 'biblioteca', 'extractor': 'DIETClassifier', 'processors': ['EntitySynonymMapper']}]</t>
  </si>
  <si>
    <t>La biblio dónde se encuentra?</t>
  </si>
  <si>
    <t>[{'entity': 'resource_type', 'start': 3, 'end': 9, 'confidence_entity': 0.9996438026428223, 'value': 'biblioteca', 'extractor': 'DIETClassifier', 'processors': ['EntitySynonymMapper']}, {'entity': 'BOOK_KW', 'start': 19, 'end': 28, 'confidence_entity': 0.4433552324771881, 'value': 'encuentra', 'extractor': 'DIETClassifier'}]</t>
  </si>
  <si>
    <t>¿La biblioteca por donde cae?</t>
  </si>
  <si>
    <t>[{'entity': 'resource_type', 'start': 4, 'end': 14, 'confidence_entity': 0.9997102618217468, 'value': 'biblioteca', 'extractor': 'DIETClassifier'}, {'entity': 'LIB_name', 'start': 25, 'end': 28, 'confidence_entity': 0.6416811347007751, 'value': 'cae', 'extractor': 'DIETClassifier'}]</t>
  </si>
  <si>
    <t>restart</t>
  </si>
  <si>
    <t>Estoy buscando mi biblioteca</t>
  </si>
  <si>
    <t>[{'entity': 'resource_type', 'start': 18, 'end': 28, 'confidence_entity': 0.9998596906661987, 'value': 'biblioteca', 'extractor': 'DIETClassifier'}]</t>
  </si>
  <si>
    <t>Dónde se ubica la biblioteca?</t>
  </si>
  <si>
    <t>[{'entity': 'resource_type', 'start': 18, 'end': 28, 'confidence_entity': 0.9998756647109985, 'value': 'biblioteca', 'extractor': 'DIETClassifier'}]</t>
  </si>
  <si>
    <t>¿La biblioteca está cerca?</t>
  </si>
  <si>
    <t>[{'entity': 'resource_type', 'start': 4, 'end': 14, 'confidence_entity': 0.9997859597206116, 'value': 'biblioteca', 'extractor': 'DIETClassifier'}, {'entity': 'BOOK_KW', 'start': 20, 'end': 25, 'confidence_entity': 0.9077779650688171, 'value': 'cerca', 'extractor': 'DIETClassifier'}]</t>
  </si>
  <si>
    <t>Indícame la dirección de la biblio</t>
  </si>
  <si>
    <t>[{'entity': 'resource_type', 'start': 28, 'end': 34, 'confidence_entity': 0.9994514584541321, 'value': 'biblioteca', 'extractor': 'DIETClassifier', 'processors': ['EntitySynonymMapper']}]</t>
  </si>
  <si>
    <t>No encuentro la biblioteca</t>
  </si>
  <si>
    <t>[{'entity': 'resource_type', 'start': 16, 'end': 26, 'confidence_entity': 0.9998493194580078, 'value': 'biblioteca', 'extractor': 'DIETClassifier'}]</t>
  </si>
  <si>
    <t xml:space="preserve">esta abierta la Biblioteca de medicina  </t>
  </si>
  <si>
    <t>intent que sirve para detectar que el usuario pregunta si la biblioteca está abierta [especificando la bibioteca o no]</t>
  </si>
  <si>
    <t>[{'entity': 'LIB_name', 'start': 30, 'end': 38, 'value': 'medicina', 'extractor': 'RegexEntityExtractor'}, {'entity': 'resource_type', 'start': 16, 'end': 26, 'confidence_entity': 0.9998049139976501, 'value': 'Biblioteca', 'extractor': 'DIETClassifier'}, {'entity': 'LIB_name', 'start': 30, 'end': 38, 'confidence_entity': 0.997563362121582, 'value': 'medicina', 'extractor': 'DIETClassifier'}]</t>
  </si>
  <si>
    <t>Horario de la biblioteca de informatica</t>
  </si>
  <si>
    <t>[{'entity': 'LIB_name', 'start': 28, 'end': 39, 'value': 'informatica', 'extractor': 'RegexEntityExtractor'}, {'entity': 'resource_type', 'start': 0, 'end': 7, 'confidence_entity': 0.9952312111854553, 'value': 'biblioteca', 'extractor': 'DIETClassifier', 'processors': ['EntitySynonymMapper']}, {'entity': 'resource_type', 'start': 14, 'end': 24, 'confidence_entity': 0.9999462366104126, 'value': 'biblioteca', 'extractor': 'DIETClassifier'}, {'entity': 'LIB_name', 'start': 28, 'end': 39, 'confidence_entity': 0.9978431463241577, 'value': 'informatica', 'extractor': 'DIETClassifier'}]</t>
  </si>
  <si>
    <t>Dime a que hora abre la biblioteca de fisica</t>
  </si>
  <si>
    <t>[{'entity': 'LIB_name', 'start': 38, 'end': 44, 'value': 'fisica', 'extractor': 'RegexEntityExtractor'}, {'entity': 'resource_type', 'start': 24, 'end': 34, 'confidence_entity': 0.999871015548706, 'value': 'biblioteca', 'extractor': 'DIETClassifier'}, {'entity': 'LIB_name', 'start': 38, 'end': 44, 'confidence_entity': 0.957193911075592, 'value': 'fisica', 'extractor': 'DIETClassifier'}]</t>
  </si>
  <si>
    <t>En que momento se abre la biblioteca zambrano?</t>
  </si>
  <si>
    <t>[{'entity': 'LIB_name', 'start': 37, 'end': 45, 'value': 'zambrano', 'extractor': 'RegexEntityExtractor'}, {'entity': 'resource_type', 'start': 26, 'end': 45, 'confidence_entity': 0.9514634609222412, 'value': 'biblioteca zambrano', 'extractor': 'DIETClassifier'}]</t>
  </si>
  <si>
    <t>Dime cuando narices abre la biblio de filologia</t>
  </si>
  <si>
    <t>[{'entity': 'LIB_name', 'start': 38, 'end': 47, 'value': 'filologia', 'extractor': 'RegexEntityExtractor'}, {'entity': 'resource_type', 'start': 28, 'end': 34, 'confidence_entity': 0.9997455477714539, 'value': 'biblioteca', 'extractor': 'DIETClassifier', 'processors': ['EntitySynonymMapper']}, {'entity': 'LIB_name', 'start': 38, 'end': 47, 'confidence_entity': 0.94883793592453, 'value': 'filologia', 'extractor': 'DIETClassifier'}]</t>
  </si>
  <si>
    <t>Horario biblio de educacion</t>
  </si>
  <si>
    <t>intent que sirve para detectar que el usuario pregunta por el horario de la biblioteca [especificando la bibioteca o no]</t>
  </si>
  <si>
    <t>[{'entity': 'LIB_name', 'start': 18, 'end': 27, 'value': 'educacion', 'extractor': 'RegexEntityExtractor'}, {'entity': 'resource_type', 'start': 0, 'end': 7, 'confidence_entity': 0.9872015714645386, 'value': 'biblioteca', 'extractor': 'DIETClassifier', 'processors': ['EntitySynonymMapper']}, {'entity': 'resource_type', 'start': 8, 'end': 14, 'confidence_entity': 0.9997311234474182, 'value': 'biblioteca', 'extractor': 'DIETClassifier', 'processors': ['EntitySynonymMapper']}, {'entity': 'LIB_name', 'start': 18, 'end': 27, 'confidence_entity': 0.9948831796646118, 'value': 'educacion', 'extractor': 'DIETClassifier'}]</t>
  </si>
  <si>
    <t>Abre las 24 horas la zambrano?</t>
  </si>
  <si>
    <t>[{'entity': 'LIB_name', 'start': 21, 'end': 29, 'value': 'zambrano', 'extractor': 'RegexEntityExtractor'}, {'entity': 'LIB_name', 'start': 21, 'end': 29, 'confidence_entity': 0.841978907585144, 'value': 'zambrano', 'extractor': 'DIETClassifier'}]</t>
  </si>
  <si>
    <t>la de fisicas sta abierta las 24 horas?</t>
  </si>
  <si>
    <t>[{'entity': 'LIB_name', 'start': 6, 'end': 13, 'value': 'fisicas', 'extractor': 'RegexEntityExtractor'}, {'entity': 'LIB_name', 'start': 6, 'end': 13, 'confidence_entity': 0.9992870688438416, 'value': 'fisicas', 'extractor': 'DIETClassifier'}]</t>
  </si>
  <si>
    <t>Necesito saber el horario de apertura de la biblioteca de quimica</t>
  </si>
  <si>
    <t>[{'entity': 'LIB_name', 'start': 58, 'end': 65, 'value': 'quimica', 'extractor': 'RegexEntityExtractor'}, {'entity': 'resource_type', 'start': 18, 'end': 25, 'confidence_entity': 0.9874104857444763, 'value': 'biblioteca', 'extractor': 'DIETClassifier', 'processors': ['EntitySynonymMapper']}, {'entity': 'resource_type', 'start': 44, 'end': 54, 'confidence_entity': 0.999822199344635, 'value': 'biblioteca', 'extractor': 'DIETClassifier'}, {'entity': 'LIB_name', 'start': 58, 'end': 65, 'confidence_entity': 0.9563010931015015, 'value': 'quimica', 'extractor': 'DIETClassifier'}]</t>
  </si>
  <si>
    <t>Horas de apetura de la zambrano</t>
  </si>
  <si>
    <t>[{'entity': 'LIB_name', 'start': 23, 'end': 31, 'value': 'zambrano', 'extractor': 'RegexEntityExtractor'}, {'entity': 'LIB_name', 'start': 23, 'end': 31, 'confidence_entity': 0.8688363432884216, 'value': 'zambrano', 'extractor': 'DIETClassifier'}]</t>
  </si>
  <si>
    <t>Me gustaria conocer el horario de la biblioteca de periodismo por favor</t>
  </si>
  <si>
    <t>[{'entity': 'LIB_name', 'start': 51, 'end': 61, 'value': 'periodismo', 'extractor': 'RegexEntityExtractor'}, {'entity': 'resource_type', 'start': 23, 'end': 30, 'confidence_entity': 0.8191330432891846, 'value': 'biblioteca', 'extractor': 'DIETClassifier', 'processors': ['EntitySynonymMapper']}, {'entity': 'resource_type', 'start': 37, 'end': 47, 'confidence_entity': 0.9997667670249939, 'value': 'biblioteca', 'extractor': 'DIETClassifier'}, {'entity': 'BOOK_KW', 'start': 51, 'end': 61, 'confidence_entity': 0.9383112788200378, 'value': 'periodismo', 'extractor': 'DIETClassifier'}]</t>
  </si>
  <si>
    <t>Quiero saber donde está la biblioteca de Geografía e Historia</t>
  </si>
  <si>
    <t>[{'entity': 'LIB_name', 'start': 41, 'end': 50, 'value': 'Geografía', 'extractor': 'RegexEntityExtractor'}, {'entity': 'LIB_name', 'start': 53, 'end': 61, 'value': 'Historia', 'extractor': 'RegexEntityExtractor'}, {'entity': 'resource_type', 'start': 27, 'end': 37, 'confidence_entity': 0.9997840523719788, 'value': 'biblioteca', 'extractor': 'DIETClassifier'}, {'entity': 'LIB_name', 'start': 41, 'end': 61, 'confidence_entity': 0.9479268193244934, 'value': 'Geografía e Historia', 'extractor': 'DIETClassifier'}]</t>
  </si>
  <si>
    <t>¿Cómo voy a la biblioteca de Ciencias de la Información?</t>
  </si>
  <si>
    <t>[{'entity': 'LIB_name', 'start': 29, 'end': 55, 'value': 'Ciencias de la Información', 'extractor': 'RegexEntityExtractor'}, {'entity': 'resource_type', 'start': 15, 'end': 25, 'confidence_entity': 0.9998378753662109, 'value': 'biblioteca', 'extractor': 'DIETClassifier'}, {'entity': 'LIB_name', 'start': 29, 'end': 37, 'confidence_entity': 0.8925149440765381, 'value': 'Ciencias', 'extractor': 'DIETClassifier'}]</t>
  </si>
  <si>
    <t>Necesito ir a la biblio de medicina</t>
  </si>
  <si>
    <t>[{'entity': 'LIB_name', 'start': 27, 'end': 35, 'value': 'medicina', 'extractor': 'RegexEntityExtractor'}, {'entity': 'resource_type', 'start': 17, 'end': 23, 'confidence_entity': 0.9995713829994202, 'value': 'biblioteca', 'extractor': 'DIETClassifier', 'processors': ['EntitySynonymMapper']}, {'entity': 'LIB_name', 'start': 27, 'end': 35, 'confidence_entity': 0.9799314141273499, 'value': 'medicina', 'extractor': 'DIETClassifier'}]</t>
  </si>
  <si>
    <t>La biblio de odontología dónde se encuentra?</t>
  </si>
  <si>
    <t>[{'entity': 'LIB_name', 'start': 13, 'end': 24, 'value': 'odontología', 'extractor': 'RegexEntityExtractor'}, {'entity': 'resource_type', 'start': 3, 'end': 9, 'confidence_entity': 0.9993570446968079, 'value': 'biblioteca', 'extractor': 'DIETClassifier', 'processors': ['EntitySynonymMapper']}, {'entity': 'BOOK_KW', 'start': 13, 'end': 24, 'confidence_entity': 0.5033636689186096, 'value': 'odontología', 'extractor': 'DIETClassifier'}, {'entity': 'BOOK_KW', 'start': 31, 'end': 33, 'confidence_entity': 0.5271185040473938, 'value': 'se', 'extractor': 'DIETClassifier'}, {'entity': 'resource_type', 'start': 34, 'end': 43, 'confidence_entity': 0.28555673360824585, 'value': 'encuentra', 'extractor': 'DIETClassifier'}]</t>
  </si>
  <si>
    <t>¿La biblioteca de farmacia por donde cae?</t>
  </si>
  <si>
    <t>[{'entity': 'LIB_name', 'start': 18, 'end': 26, 'value': 'farmacia', 'extractor': 'RegexEntityExtractor'}, {'entity': 'resource_type', 'start': 4, 'end': 14, 'confidence_entity': 0.9997443556785583, 'value': 'biblioteca', 'extractor': 'DIETClassifier'}]</t>
  </si>
  <si>
    <t>Soy de Teleco y estoy buscando mi biblioteca</t>
  </si>
  <si>
    <t>[{'entity': 'BOOK_KW', 'start': 14, 'end': 15, 'confidence_entity': 0.9945389628410339, 'value': 'y', 'extractor': 'DIETClassifier'}, {'entity': 'resource_type', 'start': 34, 'end': 44, 'confidence_entity': 0.9995703101158142, 'value': 'biblioteca', 'extractor': 'DIETClassifier'}]</t>
  </si>
  <si>
    <t>Dónde se ubica la biblioteca de agrarias?</t>
  </si>
  <si>
    <t>[{'entity': 'resource_type', 'start': 18, 'end': 28, 'confidence_entity': 0.9998750686645508, 'value': 'biblioteca', 'extractor': 'DIETClassifier'}]</t>
  </si>
  <si>
    <t>¿La biblioteca de informática está cerca?</t>
  </si>
  <si>
    <t>[{'entity': 'LIB_name', 'start': 18, 'end': 29, 'value': 'informática', 'extractor': 'RegexEntityExtractor'}, {'entity': 'resource_type', 'start': 4, 'end': 14, 'confidence_entity': 0.9999089241027832, 'value': 'biblioteca', 'extractor': 'DIETClassifier'}, {'entity': 'LIB_name', 'start': 18, 'end': 29, 'confidence_entity': 0.9988439083099365, 'value': 'informática', 'extractor': 'DIETClassifier'}, {'entity': 'BOOK_KW', 'start': 35, 'end': 40, 'confidence_entity': 0.8904345035552979, 'value': 'cerca', 'extractor': 'DIETClassifier'}]</t>
  </si>
  <si>
    <t>Indícame la dirección de la biblio de Derecho</t>
  </si>
  <si>
    <t>[{'entity': 'LIB_name', 'start': 38, 'end': 45, 'value': 'Derecho', 'extractor': 'RegexEntityExtractor'}, {'entity': 'resource_type', 'start': 28, 'end': 34, 'confidence_entity': 0.9997918009757996, 'value': 'biblioteca', 'extractor': 'DIETClassifier', 'processors': ['EntitySynonymMapper']}, {'entity': 'LIB_name', 'start': 38, 'end': 45, 'confidence_entity': 0.9893767833709717, 'value': 'Derecho', 'extractor': 'DIETClassifier'}]</t>
  </si>
  <si>
    <t>No encuentro la biblio de veterinaria</t>
  </si>
  <si>
    <t>[{'entity': 'LIB_name', 'start': 26, 'end': 37, 'value': 'veterinaria', 'extractor': 'RegexEntityExtractor'}, {'entity': 'resource_type', 'start': 16, 'end': 22, 'confidence_entity': 0.999700665473938, 'value': 'biblioteca', 'extractor': 'DIETClassifier', 'processors': ['EntitySynonymMapper']}, {'entity': 'LIB_name', 'start': 26, 'end': 37, 'confidence_entity': 0.4781886339187622, 'value': 'veterinaria', 'extractor': 'DIETClassifier'}]</t>
  </si>
  <si>
    <t xml:space="preserve">busca el telefono de la Zambrano  </t>
  </si>
  <si>
    <t>intent que sirve para detectar que el usuario pregunta por el telefono de la biblioteca [especificando la bibioteca]</t>
  </si>
  <si>
    <t>[{'entity': 'LIB_name', 'start': 24, 'end': 32, 'value': 'Zambrano', 'extractor': 'RegexEntityExtractor'}, {'entity': 'resource_type', 'start': 9, 'end': 17, 'confidence_entity': 0.9998311996459961, 'value': 'biblioteca', 'extractor': 'DIETClassifier', 'processors': ['EntitySynonymMapper']}, {'entity': 'LIB_name', 'start': 24, 'end': 32, 'confidence_entity': 0.6576231718063354, 'value': 'Zambrano', 'extractor': 'DIETClassifier'}]</t>
  </si>
  <si>
    <t>Quiero saber el número de la biblioteca de Geografía e Historia</t>
  </si>
  <si>
    <t>[{'entity': 'LIB_name', 'start': 43, 'end': 52, 'value': 'Geografía', 'extractor': 'RegexEntityExtractor'}, {'entity': 'LIB_name', 'start': 55, 'end': 63, 'value': 'Historia', 'extractor': 'RegexEntityExtractor'}, {'entity': 'resource_type', 'start': 29, 'end': 39, 'confidence_entity': 0.9997460246086121, 'value': 'biblioteca', 'extractor': 'DIETClassifier'}, {'entity': 'LIB_name', 'start': 43, 'end': 63, 'confidence_entity': 0.9515194892883301, 'value': 'Geografía e Historia', 'extractor': 'DIETClassifier'}]</t>
  </si>
  <si>
    <t>Quiero llamar la biblioteca de Ciencias de la Información</t>
  </si>
  <si>
    <t>[{'entity': 'LIB_name', 'start': 31, 'end': 57, 'value': 'Ciencias de la Información', 'extractor': 'RegexEntityExtractor'}, {'entity': 'resource_type', 'start': 17, 'end': 27, 'confidence_entity': 0.9998171925544739, 'value': 'biblioteca', 'extractor': 'DIETClassifier'}, {'entity': 'LIB_name', 'start': 31, 'end': 39, 'confidence_entity': 0.8842563033103943, 'value': 'Ciencias', 'extractor': 'DIETClassifier'}]</t>
  </si>
  <si>
    <t>Necesito llamar a la biblio de medicina</t>
  </si>
  <si>
    <t>[{'entity': 'LIB_name', 'start': 31, 'end': 39, 'value': 'medicina', 'extractor': 'RegexEntityExtractor'}, {'entity': 'resource_type', 'start': 21, 'end': 27, 'confidence_entity': 0.9995693564414978, 'value': 'biblioteca', 'extractor': 'DIETClassifier', 'processors': ['EntitySynonymMapper']}, {'entity': 'LIB_name', 'start': 31, 'end': 39, 'confidence_entity': 0.9668422937393188, 'value': 'medicina', 'extractor': 'DIETClassifier'}]</t>
  </si>
  <si>
    <t>Tienes el número de la biblio de odontología?</t>
  </si>
  <si>
    <t>[{'entity': 'LIB_name', 'start': 33, 'end': 44, 'value': 'odontología', 'extractor': 'RegexEntityExtractor'}, {'entity': 'resource_type', 'start': 23, 'end': 29, 'confidence_entity': 0.9994823932647705, 'value': 'biblioteca', 'extractor': 'DIETClassifier', 'processors': ['EntitySynonymMapper']}, {'entity': 'BOOK_KW', 'start': 33, 'end': 44, 'confidence_entity': 0.5606018900871277, 'value': 'odontología', 'extractor': 'DIETClassifier'}]</t>
  </si>
  <si>
    <t>¿La biblioteca de farmacia tiene teléfono de contacto?</t>
  </si>
  <si>
    <t>[{'entity': 'LIB_name', 'start': 18, 'end': 26, 'value': 'farmacia', 'extractor': 'RegexEntityExtractor'}, {'entity': 'BOOK_KW', 'start': 45, 'end': 53, 'value': 'contacto', 'extractor': 'RegexEntityExtractor'}, {'entity': 'resource_type', 'start': 4, 'end': 14, 'confidence_entity': 0.9675888419151306, 'value': 'biblioteca', 'extractor': 'DIETClassifier'}]</t>
  </si>
  <si>
    <t>Soy de teleco y quiero llamar a mi biblioteca</t>
  </si>
  <si>
    <t>[{'entity': 'resource_type', 'start': 35, 'end': 45, 'confidence_entity': 0.9995471835136414, 'value': 'biblioteca', 'extractor': 'DIETClassifier'}]</t>
  </si>
  <si>
    <t>Dónde viene el teléfono de la biblioteca de agrarias?</t>
  </si>
  <si>
    <t>[{'entity': 'resource_type', 'start': 15, 'end': 23, 'confidence_entity': 0.5321083068847656, 'value': 'biblioteca', 'extractor': 'DIETClassifier', 'processors': ['EntitySynonymMapper']}, {'entity': 'resource_type', 'start': 30, 'end': 40, 'confidence_entity': 0.9997730851173401, 'value': 'biblioteca', 'extractor': 'DIETClassifier'}]</t>
  </si>
  <si>
    <t>¿La biblioteca de informática tiene un número al que pueda llamar?</t>
  </si>
  <si>
    <t>[{'entity': 'LIB_name', 'start': 18, 'end': 29, 'value': 'informática', 'extractor': 'RegexEntityExtractor'}, {'entity': 'resource_type', 'start': 4, 'end': 14, 'confidence_entity': 0.9998842477798462, 'value': 'biblioteca', 'extractor': 'DIETClassifier'}, {'entity': 'LIB_name', 'start': 18, 'end': 29, 'confidence_entity': 0.9986899495124817, 'value': 'informática', 'extractor': 'DIETClassifier'}]</t>
  </si>
  <si>
    <t>Indícame el número de contacto de la biblio de Derecho</t>
  </si>
  <si>
    <t>[{'entity': 'LIB_name', 'start': 47, 'end': 54, 'value': 'Derecho', 'extractor': 'RegexEntityExtractor'}, {'entity': 'BOOK_KW', 'start': 22, 'end': 30, 'value': 'contacto', 'extractor': 'RegexEntityExtractor'}, {'entity': 'resource_type', 'start': 37, 'end': 43, 'confidence_entity': 0.9996877908706665, 'value': 'biblioteca', 'extractor': 'DIETClassifier', 'processors': ['EntitySynonymMapper']}, {'entity': 'LIB_name', 'start': 47, 'end': 54, 'confidence_entity': 0.9853361248970032, 'value': 'Derecho', 'extractor': 'DIETClassifier'}]</t>
  </si>
  <si>
    <t>No encuentro el número de teléfono la biblio de veterinaria</t>
  </si>
  <si>
    <t>[{'entity': 'LIB_name', 'start': 48, 'end': 59, 'value': 'veterinaria', 'extractor': 'RegexEntityExtractor'}, {'entity': 'resource_type', 'start': 38, 'end': 44, 'confidence_entity': 0.9994875192642212, 'value': 'biblioteca', 'extractor': 'DIETClassifier', 'processors': ['EntitySynonymMapper']}, {'entity': 'LIB_name', 'start': 48, 'end': 59, 'confidence_entity': 0.6259310841560364, 'value': 'veterinaria', 'extractor': 'DIETClassifier'}]</t>
  </si>
  <si>
    <t>intent que sirve para detectar que el usuario pregunta al bot por su estado de ánimo</t>
  </si>
  <si>
    <t>CHI/greetings</t>
  </si>
  <si>
    <t>[]</t>
  </si>
  <si>
    <t>como andas</t>
  </si>
  <si>
    <t>como te va?</t>
  </si>
  <si>
    <t>todo bien?</t>
  </si>
  <si>
    <t>estas bien?</t>
  </si>
  <si>
    <t>te encuentras bien?</t>
  </si>
  <si>
    <t>has tenido buen dia?</t>
  </si>
  <si>
    <t>¿alguna novedad?</t>
  </si>
  <si>
    <t>¿te sientes bien?</t>
  </si>
  <si>
    <t>Cuentame como estas</t>
  </si>
  <si>
    <t>como estas?</t>
  </si>
  <si>
    <t>CHI/stop</t>
  </si>
  <si>
    <t>CHI/botIdentity</t>
  </si>
  <si>
    <t>Buenos</t>
  </si>
  <si>
    <t>Buenas</t>
  </si>
  <si>
    <t>¡Buenas</t>
  </si>
  <si>
    <t>saludarte</t>
  </si>
  <si>
    <t>CHI/hate</t>
  </si>
  <si>
    <t>nada</t>
  </si>
  <si>
    <t>Monton
mierda</t>
  </si>
  <si>
    <t>CHI/thankyou</t>
  </si>
  <si>
    <t>ayuda</t>
  </si>
  <si>
    <t>Muy agradecido Raecito</t>
  </si>
  <si>
    <t>Raecito</t>
  </si>
  <si>
    <t>Agradezco</t>
  </si>
  <si>
    <t>CHI/help</t>
  </si>
  <si>
    <t>CHI/negative</t>
  </si>
  <si>
    <t>CHI/affirmative</t>
  </si>
  <si>
    <t>[{"entity":"resource_type","start":5,"end":13,"confidence_entity":0.7681500315666199,"value":"correcto","extractor":"DIETClassifier"}]</t>
  </si>
  <si>
    <t>CHI/startOver</t>
  </si>
  <si>
    <t>CHI/talkToHuman</t>
  </si>
  <si>
    <t>Count of intent_score</t>
  </si>
  <si>
    <t>Column Labels</t>
  </si>
  <si>
    <t>Row Labels</t>
  </si>
  <si>
    <t>Grand Total</t>
  </si>
  <si>
    <t>DIA-INT-ask_info_LIBR_noInfo</t>
  </si>
  <si>
    <t>f1 score</t>
  </si>
  <si>
    <t>intent_confidence</t>
  </si>
  <si>
    <t>resource_type</t>
  </si>
  <si>
    <t>biblioteca</t>
  </si>
  <si>
    <t>bibliotek</t>
  </si>
  <si>
    <t>PER</t>
  </si>
  <si>
    <t>LOC</t>
  </si>
  <si>
    <t>Quiero</t>
  </si>
  <si>
    <t>MISC
libro</t>
  </si>
  <si>
    <t>Dime la hora
cierre</t>
  </si>
  <si>
    <t>Necesito</t>
  </si>
  <si>
    <t>out_of_scope</t>
  </si>
  <si>
    <t>libro</t>
  </si>
  <si>
    <t>apertura</t>
  </si>
  <si>
    <t>resource_type: biblioteca
        LIB_name: 10</t>
  </si>
  <si>
    <t>ORG</t>
  </si>
  <si>
    <t>resource_type: biblioteca
        LIB_name: verano</t>
  </si>
  <si>
    <t>\xbfCierras</t>
  </si>
  <si>
    <t>resource_type: biblioteca
        LIB_name: mediodia</t>
  </si>
  <si>
    <t>¿Se</t>
  </si>
  <si>
    <t>resource_type: biblioteca</t>
  </si>
  <si>
    <t>¿La biblioteca
contacto</t>
  </si>
  <si>
    <t>D\xf3nde</t>
  </si>
  <si>
    <t>¿La biblioteca</t>
  </si>
  <si>
    <t>contacto</t>
  </si>
  <si>
    <t>resource_type: biblioteca
        LIB_name: ubicacion</t>
  </si>
  <si>
    <t xml:space="preserve"> biblioteca</t>
  </si>
  <si>
    <t>¿Cómo</t>
  </si>
  <si>
    <t>¿La
donde cae ?</t>
  </si>
  <si>
    <t>resource_type: biblioteca
        LIB_name: ubica</t>
  </si>
  <si>
    <t>Dónde</t>
  </si>
  <si>
    <t>MISC</t>
  </si>
  <si>
    <t>¿La</t>
  </si>
  <si>
    <t>localizacion</t>
  </si>
  <si>
    <t>resource_type: Biblioteca
        LIB_name: medicina</t>
  </si>
  <si>
    <t>Biblioteca
biblioteca de medicina</t>
  </si>
  <si>
    <t>resource_type: biblioteca
        LIB_name: informatica</t>
  </si>
  <si>
    <t>Horario</t>
  </si>
  <si>
    <t>resource_type: biblioteca
        LIB_name: fisica</t>
  </si>
  <si>
    <t>Dime
biblioteca de fisica</t>
  </si>
  <si>
    <t>resource_type: biblioteca zambrano
        LIB_name: fisica</t>
  </si>
  <si>
    <t>biblioteca zambrano</t>
  </si>
  <si>
    <t>resource_type: biblioteca
        LIB_name: filologia</t>
  </si>
  <si>
    <t>Dime
filologia</t>
  </si>
  <si>
    <t>resource_type: biblioteca
        LIB_name: educacion</t>
  </si>
  <si>
    <t>Horario
educacion</t>
  </si>
  <si>
    <t>resource_type: biblioteca
        LIB_name: zambrano</t>
  </si>
  <si>
    <t>Abre
zambrano</t>
  </si>
  <si>
    <t>resource_type: biblioteca
        LIB_name: fisicas</t>
  </si>
  <si>
    <t>resource_type: biblioteca
        LIB_name: quimica</t>
  </si>
  <si>
    <t>Necesito
biblioteca de quimica</t>
  </si>
  <si>
    <t>zambrano</t>
  </si>
  <si>
    <t>resource_type: favor
        LIB_name: periodismo</t>
  </si>
  <si>
    <t>biblioteca de periodismo
favor</t>
  </si>
  <si>
    <t>resource_type: biblioteca
        LIB_name: Geografía e Historia</t>
  </si>
  <si>
    <t>Quiero
Geografía
Historia
biblioteca de geograf\xeda e historia</t>
  </si>
  <si>
    <t>biblioteca de geograf\xeda e historia</t>
  </si>
  <si>
    <t xml:space="preserve"> </t>
  </si>
  <si>
    <t>start</t>
  </si>
  <si>
    <t>: 27</t>
  </si>
  <si>
    <t>extractor</t>
  </si>
  <si>
    <t xml:space="preserve">: </t>
  </si>
  <si>
    <t>ner_crf</t>
  </si>
  <si>
    <t>entity</t>
  </si>
  <si>
    <t>end</t>
  </si>
  <si>
    <t>: 61</t>
  </si>
  <si>
    <t>confidence</t>
  </si>
  <si>
    <t>: 0.9316484688688841}]</t>
  </si>
  <si>
    <t>resource_type: biblioteca
        LIB_name: Ciencias</t>
  </si>
  <si>
    <t>¿Cómo
biblioteca de Ciencias de la Información?
biblioteca de ciencias de la información</t>
  </si>
  <si>
    <t>resource_type: biblioteca
        LIB_name: medicina</t>
  </si>
  <si>
    <t>medicina</t>
  </si>
  <si>
    <t>resource_type: biblioteca
        LIB_name: odontología</t>
  </si>
  <si>
    <t>odontología</t>
  </si>
  <si>
    <t>resource_type: farmacia
        LIB_name: cae</t>
  </si>
  <si>
    <t>¿La
biblioteca de farmacia
donde cae ?</t>
  </si>
  <si>
    <t>resource_type: biblioteca
        LIB_name: None</t>
  </si>
  <si>
    <t>Teleco</t>
  </si>
  <si>
    <t>resource_type: biblioteca
        LIB_name: agrarias</t>
  </si>
  <si>
    <t>Dónde
biblioteca de agrarias ?</t>
  </si>
  <si>
    <t>resource_type: biblioteca
        LIB_name: cerca</t>
  </si>
  <si>
    <t>¿La
biblioteca de informatica</t>
  </si>
  <si>
    <t>resource_type: biblioteca
        LIB_name: Derecho</t>
  </si>
  <si>
    <t>derecho</t>
  </si>
  <si>
    <t>biblio de veterinaria</t>
  </si>
  <si>
    <t>resource_type: telefono
        LIB_name: Zambrano</t>
  </si>
  <si>
    <t>Zambrano
zambrano</t>
  </si>
  <si>
    <t>Geografía
Historia
biblioteca de geograf\xeda e historia</t>
  </si>
  <si>
    <t>Quiero
Ciencias de la Informaci\xf3n
biblioteca de ciencias de la informaci\xf3n</t>
  </si>
  <si>
    <t>Necesito
medicina</t>
  </si>
  <si>
    <t>¿La
biblioteca de farmacia
contacto</t>
  </si>
  <si>
    <t>Soy de Teleco y quiero llamar a mi biblioteca</t>
  </si>
  <si>
    <t>Donde
biblioteca de agrarias ?</t>
  </si>
  <si>
    <t>resource_type: biblioteca
        LIB_name: informática</t>
  </si>
  <si>
    <t>contacto
derecho</t>
  </si>
  <si>
    <t>resource_type: biblioteca
        LIB_name: veterinaria</t>
  </si>
  <si>
    <t>PER
libro</t>
  </si>
  <si>
    <t>busca un libro</t>
  </si>
  <si>
    <t>intent que sirve para detectar que el usuario quiere buscar un libro/fondo/ensayo/artículo... En el catálogo de la biblioteca (sin mencionar palabras clave de búsqueda)</t>
  </si>
  <si>
    <t>DIA-INT-find_BOOK</t>
  </si>
  <si>
    <t>[{"entity":"resource_type","start":9,"end":14,"confidence_entity":0.9998760223388672,"value":"fondo","extractor":"DIETClassifier","processors":["EntitySynonymMapper"]}]</t>
  </si>
  <si>
    <t>buscar un articulo</t>
  </si>
  <si>
    <t>[{"entity":"resource_type","start":10,"end":18,"confidence_entity":0.6012296676635742,"value":"fondo","extractor":"DIETClassifier","processors":["EntitySynonymMapper"]}]</t>
  </si>
  <si>
    <t>quiero ver un ensayo</t>
  </si>
  <si>
    <t>[{"entity":"resource_type","start":14,"end":20,"confidence_entity":0.9996421337127686,"value":"fondo","extractor":"DIETClassifier","processors":["EntitySynonymMapper"]}]</t>
  </si>
  <si>
    <t>estaba buscando un ensayo</t>
  </si>
  <si>
    <t>[{"entity":"resource_type","start":19,"end":25,"confidence_entity":0.9996775388717651,"value":"fondo","extractor":"DIETClassifier","processors":["EntitySynonymMapper"]}]</t>
  </si>
  <si>
    <t>no se si tendreis un libro</t>
  </si>
  <si>
    <t>[{"entity":"resource_type","start":21,"end":26,"confidence_entity":0.9973933696746826,"value":"fondo","extractor":"DIETClassifier","processors":["EntitySynonymMapper"]}]</t>
  </si>
  <si>
    <t>necesito un fondo</t>
  </si>
  <si>
    <t>me hace falta sacar un libro</t>
  </si>
  <si>
    <t>[{"entity":"resource_type","start":23,"end":28,"confidence_entity":0.9997079968452454,"value":"fondo","extractor":"DIETClassifier","processors":["EntitySynonymMapper"]}]</t>
  </si>
  <si>
    <t>quiero sacar un libro</t>
  </si>
  <si>
    <t>[{"entity":"resource_type","start":16,"end":21,"confidence_entity":0.9998106360435486,"value":"fondo","extractor":"DIETClassifier","processors":["EntitySynonymMapper"]}]</t>
  </si>
  <si>
    <t>¿me dejas sacar un libro por aqui?</t>
  </si>
  <si>
    <t>[{"entity":"resource_type","start":19,"end":24,"confidence_entity":0.9985769987106323,"value":"fondo","extractor":"DIETClassifier","processors":["EntitySynonymMapper"]}]</t>
  </si>
  <si>
    <t>Consultar una obra de ficcion</t>
  </si>
  <si>
    <t>[{"entity":"resource_type","start":14,"end":18,"confidence_entity":0.9997965693473816,"value":"fondo","extractor":"DIETClassifier","processors":["EntitySynonymMapper"]},{"entity":"LIB_name","start":22,"end":29,"confidence_entity":0.8543465733528137,"value":"ficcion","extractor":"DIETClassifier"}]</t>
  </si>
  <si>
    <t>articulo ver</t>
  </si>
  <si>
    <t xml:space="preserve">busca un libro escrito por Francisco de Quevedo  </t>
  </si>
  <si>
    <t>intent que sirve para detectar que el usuario quiere buscar un libro/fondo/ensayo/artículo... En el catálogo de la biblioteca (mencionanado el autor)</t>
  </si>
  <si>
    <t>[{"entity":"resource_type","start":9,"end":14,"confidence_entity":0.9993409514427185,"value":"fondo","extractor":"DIETClassifier","processors":["EntitySynonymMapper"]}]</t>
  </si>
  <si>
    <t>Libro de Chomsky</t>
  </si>
  <si>
    <t>[{"entity":"resource_type","start":0,"end":5,"confidence_entity":0.9996902942657471,"value":"fondo","extractor":"DIETClassifier","processors":["EntitySynonymMapper"]}]</t>
  </si>
  <si>
    <t>Busco un libro de Laforet</t>
  </si>
  <si>
    <t>[{"entity":"resource_type","start":9,"end":14,"confidence_entity":0.9998099207878113,"value":"fondo","extractor":"DIETClassifier","processors":["EntitySynonymMapper"]}]</t>
  </si>
  <si>
    <t>Quiero una obra de lorca para mi tfg</t>
  </si>
  <si>
    <t>[{"entity":"resource_type","start":11,"end":15,"confidence_entity":0.9997268319129944,"value":"fondo","extractor":"DIETClassifier","processors":["EntitySynonymMapper"]}]</t>
  </si>
  <si>
    <t>Estoy buscando libros escritos por Jakobson</t>
  </si>
  <si>
    <t>[{"entity":"resource_type","start":15,"end":21,"confidence_entity":0.9982251524925232,"value":"fondo","extractor":"DIETClassifier","processors":["EntitySynonymMapper"]}]</t>
  </si>
  <si>
    <t>Teneis el libro este de Saussure que publicaron sus alumnos luego?</t>
  </si>
  <si>
    <t>Busco el libro de gramatica funcional de Halliday</t>
  </si>
  <si>
    <t>[{"entity":"resource_type","start":9,"end":14,"confidence_entity":0.9994674324989319,"value":"fondo","extractor":"DIETClassifier","processors":["EntitySynonymMapper"]}]</t>
  </si>
  <si>
    <t>: 0.6609125665548323</t>
  </si>
  <si>
    <t>value</t>
  </si>
  <si>
    <t>halliday</t>
  </si>
  <si>
    <t>: 41}]</t>
  </si>
  <si>
    <t>11+11:11I2112:205:20I2112:202:20I2112:201:202:20</t>
  </si>
  <si>
    <t>Venia buscando un ensayo de Turing</t>
  </si>
  <si>
    <t>[{"entity":"resource_type","start":18,"end":24,"confidence_entity":0.9997360110282898,"value":"fondo","extractor":"DIETClassifier","processors":["EntitySynonymMapper"]}]</t>
  </si>
  <si>
    <t>Quiero un libro de Dickens</t>
  </si>
  <si>
    <t>[{"entity":"resource_type","start":10,"end":15,"confidence_entity":0.9997588992118835,"value":"fondo","extractor":"DIETClassifier","processors":["EntitySynonymMapper"]},{"entity":"LIB_name","start":19,"end":26,"confidence_entity":0.4252483546733856,"value":"Dickens","extractor":"DIETClassifier"}]</t>
  </si>
  <si>
    <t>Me dejarias ojear una obra de Wilde?</t>
  </si>
  <si>
    <t>[{"entity":"resource_type","start":22,"end":26,"confidence_entity":0.9996078610420227,"value":"fondo","extractor":"DIETClassifier","processors":["EntitySynonymMapper"]}]</t>
  </si>
  <si>
    <t>Venia preguntando por un ensayo de Virginia Woolf</t>
  </si>
  <si>
    <t>[{"entity":"resource_type","start":25,"end":31,"confidence_entity":0.9996521472930908,"value":"fondo","extractor":"DIETClassifier","processors":["EntitySynonymMapper"]},{"entity":"LIB_name","start":44,"end":49,"confidence_entity":0.7223883867263794,"value":"Woolf","extractor":"DIETClassifier"}]</t>
  </si>
  <si>
    <t>estaba mirando libros de lingüistica</t>
  </si>
  <si>
    <t>intent que sirve para detectar que el usuario quiere buscar un libro/fondo/ensayo/artículo... En el catálogo de la biblioteca (mencionanado palabra clave, como disciplina, tema general, o cualquier cosa relacionada con la búsqueda)</t>
  </si>
  <si>
    <t>[{"entity":"resource_type","start":15,"end":21,"confidence_entity":0.9994764924049377,"value":"fondo","extractor":"DIETClassifier","processors":["EntitySynonymMapper"]},{"entity":"LIB_name","start":25,"end":36,"confidence_entity":0.9952036142349243,"value":"lingüistica","extractor":"DIETClassifier"}]</t>
  </si>
  <si>
    <t>Venia a ver que tienes de literatura victoriana</t>
  </si>
  <si>
    <t>[{"entity":"LIB_name","start":37,"end":47,"confidence_entity":0.4956466257572174,"value":"victoriana","extractor":"DIETClassifier"}]</t>
  </si>
  <si>
    <t>Venia preguntando por un libro de Python</t>
  </si>
  <si>
    <t>[{"entity":"resource_type","start":25,"end":30,"confidence_entity":0.9992178678512573,"value":"fondo","extractor":"DIETClassifier","processors":["EntitySynonymMapper"]}]</t>
  </si>
  <si>
    <t>Quiero un libro de literatura medieval inglesa</t>
  </si>
  <si>
    <t>[{"entity":"resource_type","start":10,"end":15,"confidence_entity":0.9994514584541321,"value":"fondo","extractor":"DIETClassifier","processors":["EntitySynonymMapper"]}]</t>
  </si>
  <si>
    <t>Buscaba un articulo reciente sobre las dermatitis</t>
  </si>
  <si>
    <t>Me pregunto si tienes un libro de algebra lineal sencillo</t>
  </si>
  <si>
    <t>[{"entity":"resource_type","start":25,"end":30,"confidence_entity":0.9978926777839661,"value":"fondo","extractor":"DIETClassifier","processors":["EntitySynonymMapper"]}]</t>
  </si>
  <si>
    <t>Queria llevarme un ensayo sobre el existencialismo</t>
  </si>
  <si>
    <t>[{"entity":"resource_type","start":19,"end":25,"confidence_entity":0.9994839429855347,"value":"fondo","extractor":"DIETClassifier","processors":["EntitySynonymMapper"]}]</t>
  </si>
  <si>
    <t>articulos que expliquen la historia de la filosofia moderna</t>
  </si>
  <si>
    <t>[{"entity":"LIB_name","start":27,"end":35,"value":"historia","extractor":"RegexEntityExtractor"},{"entity":"LIB_name","start":42,"end":51,"value":"filosofia","extractor":"RegexEntityExtractor"},{"entity":"LIB_name","start":27,"end":35,"confidence_entity":0.8444640636444092,"value":"historia","extractor":"DIETClassifier"},{"entity":"LIB_name","start":42,"end":51,"confidence_entity":0.9993513226509094,"value":"filosofia","extractor":"DIETClassifier"}]</t>
  </si>
  <si>
    <t>Libros que traten de la revolucion francesa</t>
  </si>
  <si>
    <t>[{"entity":"resource_type","start":0,"end":6,"confidence_entity":0.9993461966514587,"value":"fondo","extractor":"DIETClassifier","processors":["EntitySynonymMapper"]}]</t>
  </si>
  <si>
    <t>Libros de fonetica</t>
  </si>
  <si>
    <t>[{"entity":"resource_type","start":0,"end":6,"confidence_entity":0.999175488948822,"value":"fondo","extractor":"DIETClassifier","processors":["EntitySynonymMapper"]},{"entity":"LIB_name","start":10,"end":18,"confidence_entity":0.9985144734382629,"value":"fonetica","extractor":"DIETClassifier"}]</t>
  </si>
  <si>
    <t>Una Habitacion Propia lo teneis?</t>
  </si>
  <si>
    <t>intent que sirve para detectar que el usuario quiere buscar un libro/fondo/ensayo/artículo... En el catálogo de la biblioteca (mencionanado el título o parte de él)</t>
  </si>
  <si>
    <t>Quiero el Curso de Lingüistica General</t>
  </si>
  <si>
    <t>[{"entity":"LIB_name","start":19,"end":30,"confidence_entity":0.9964978694915771,"value":"Lingüistica","extractor":"DIETClassifier"}]</t>
  </si>
  <si>
    <t>Asi hablo Zaratustra lo teneis aqui en la complu?</t>
  </si>
  <si>
    <t>Queria un libro era Critica de la Razon o algo asi</t>
  </si>
  <si>
    <t>[{"entity":"resource_type","start":10,"end":15,"confidence_entity":0.9978862404823303,"value":"fondo","extractor":"DIETClassifier","processors":["EntitySynonymMapper"]},{"entity":"LIB_name","start":20,"end":27,"confidence_entity":0.8267548680305481,"value":"Critica","extractor":"DIETClassifier"}]</t>
  </si>
  <si>
    <t>¿Teneis Ulises por aqui?</t>
  </si>
  <si>
    <t>Queria leer el libro de Ana Frank</t>
  </si>
  <si>
    <t>[{"entity":"resource_type","start":15,"end":20,"confidence_entity":0.9996895790100098,"value":"fondo","extractor":"DIETClassifier","processors":["EntitySynonymMapper"]},{"entity":"LIB_name","start":28,"end":33,"confidence_entity":0.42186209559440613,"value":"Frank","extractor":"DIETClassifier"}]</t>
  </si>
  <si>
    <t>No se si teneis en catalogo El gran Gatsby</t>
  </si>
  <si>
    <t>[{"entity":"resource_type","start":19,"end":27,"confidence_entity":0.9996563196182251,"value":"fondo","extractor":"DIETClassifier","processors":["EntitySynonymMapper"]}]</t>
  </si>
  <si>
    <t>Llevo tiempo queriendo leerme 1984</t>
  </si>
  <si>
    <t>The Handmaid's Tale lo teneis en esta biblio?</t>
  </si>
  <si>
    <t>[{"entity":"resource_type","start":38,"end":44,"confidence_entity":0.9998106360435486,"value":"biblioteca","extractor":"DIETClassifier","processors":["EntitySynonymMapper"]}]</t>
  </si>
  <si>
    <t xml:space="preserve">busca el libro Medea de Euripides  </t>
  </si>
  <si>
    <t>intent que sirve para detectar que el usuario quiere buscar un libro/fondo/ensayo/artículo... En el catálogo de la biblioteca (mencionanado el título y el autor)</t>
  </si>
  <si>
    <t>[{"entity":"resource_type","start":9,"end":14,"confidence_entity":0.999761164188385,"value":"fondo","extractor":"DIETClassifier","processors":["EntitySynonymMapper"]}]</t>
  </si>
  <si>
    <t>Una Habitacion Propia de Woolf lo teneis?</t>
  </si>
  <si>
    <t>Quiero el Curso de Lingüistica General de Saussure</t>
  </si>
  <si>
    <t>[{"entity":"LIB_name","start":19,"end":30,"confidence_entity":0.9973011612892151,"value":"Lingüistica","extractor":"DIETClassifier"}]</t>
  </si>
  <si>
    <t>Asi hablo Zaratustra de Nietzsche lo teneis aqui en la complu?</t>
  </si>
  <si>
    <t>Queria un libro de Kant era Critica de la Razon o algo asi</t>
  </si>
  <si>
    <t>[{"entity":"resource_type","start":10,"end":15,"confidence_entity":0.9989650249481201,"value":"fondo","extractor":"DIETClassifier","processors":["EntitySynonymMapper"]},{"entity":"LIB_name","start":28,"end":35,"confidence_entity":0.8640070557594299,"value":"Critica","extractor":"DIETClassifier"}]</t>
  </si>
  <si>
    <t>: 0.5884351259983954</t>
  </si>
  <si>
    <t>kant era critica de la razon o algo asi</t>
  </si>
  <si>
    <t>: 19}]</t>
  </si>
  <si>
    <t>¿Teneis Ulises de Joyce por aqui?</t>
  </si>
  <si>
    <t>No se si teneis en catalogo El gran Gatsby de Fitzgerald</t>
  </si>
  <si>
    <t>[{"entity":"resource_type","start":19,"end":27,"confidence_entity":0.9997459053993225,"value":"fondo","extractor":"DIETClassifier","processors":["EntitySynonymMapper"]},{"entity":"LIB_name","start":46,"end":56,"confidence_entity":0.7257212996482849,"value":"Fitzgerald","extractor":"DIETClassifier"}]</t>
  </si>
  <si>
    <t>Quiero el libro de Dickens de Oliver twist</t>
  </si>
  <si>
    <t>[{"entity":"resource_type","start":10,"end":15,"confidence_entity":0.9996750354766846,"value":"fondo","extractor":"DIETClassifier","processors":["EntitySynonymMapper"]}]</t>
  </si>
  <si>
    <t>necesito un ejemplar de cancion de hielo y fuego de George RR martin</t>
  </si>
  <si>
    <t>[{"entity":"resource_type","start":12,"end":20,"confidence_entity":0.9996498823165894,"value":"fondo","extractor":"DIETClassifier","processors":["EntitySynonymMapper"]},{"entity":"LIB_name","start":52,"end":58,"confidence_entity":0.5897413492202759,"value":"George","extractor":"DIETClassifier"},{"entity":"LIB_name","start":62,"end":68,"confidence_entity":0.8617408871650696,"value":"martin","extractor":"DIETClassifier"}]</t>
  </si>
  <si>
    <t>esta disponible algun volumen del diccionario de la rae?</t>
  </si>
  <si>
    <t xml:space="preserve">quiero libros escritos por Orwell  </t>
  </si>
  <si>
    <t>intent que sirve para detectar que el usuario quiere buscar varios libros/fondos/ensayos/artículos... En el catálogo de la biblioteca (mencionanado el autor)</t>
  </si>
  <si>
    <t>[{"entity":"resource_type","start":7,"end":13,"confidence_entity":0.9881346225738525,"value":"fondo","extractor":"DIETClassifier","processors":["EntitySynonymMapper"]}]</t>
  </si>
  <si>
    <t xml:space="preserve">busca libros de Euripides  </t>
  </si>
  <si>
    <t>[{"entity":"resource_type","start":6,"end":12,"confidence_entity":0.9990307092666626,"value":"fondo","extractor":"DIETClassifier","processors":["EntitySynonymMapper"]}]</t>
  </si>
  <si>
    <t>Queria un libro de Kant</t>
  </si>
  <si>
    <t>[{"entity":"resource_type","start":10,"end":15,"confidence_entity":0.998180627822876,"value":"fondo","extractor":"DIETClassifier","processors":["EntitySynonymMapper"]}]</t>
  </si>
  <si>
    <t>Queria leer un libro de Ana Frank</t>
  </si>
  <si>
    <t>[{"entity":"resource_type","start":15,"end":20,"confidence_entity":0.9996086955070496,"value":"fondo","extractor":"DIETClassifier","processors":["EntitySynonymMapper"]},{"entity":"LIB_name","start":28,"end":33,"confidence_entity":0.4548293650150299,"value":"Frank","extractor":"DIETClassifier"}]</t>
  </si>
  <si>
    <t>Obras escritas por el americano Fitzgerald</t>
  </si>
  <si>
    <t>[{"entity":"resource_type","start":0,"end":5,"confidence_entity":0.9976980090141296,"value":"fondo","extractor":"DIETClassifier","processors":["EntitySynonymMapper"]},{"entity":"LIB_name","start":32,"end":42,"confidence_entity":0.9885551333427429,"value":"Fitzgerald","extractor":"DIETClassifier"}]</t>
  </si>
  <si>
    <t xml:space="preserve"> Lingüistica General de Saussure</t>
  </si>
  <si>
    <t>[{"entity":"LIB_name","start":0,"end":11,"confidence_entity":0.999502420425415,"value":"Lingüistica","extractor":"DIETClassifier"}]</t>
  </si>
  <si>
    <t xml:space="preserve">dame libros de recetas  </t>
  </si>
  <si>
    <t>intent que sirve para detectar que el usuario quiere buscar varios libros/fondos/ensayos/artículos... En el catálogo de la biblioteca (mencionanado palabra clave, como disciplina, tema general, o cualquier cosa relacionada con la búsqueda)</t>
  </si>
  <si>
    <t>[{"entity":"resource_type","start":5,"end":11,"confidence_entity":0.9977471232414246,"value":"fondo","extractor":"DIETClassifier","processors":["EntitySynonymMapper"]}]</t>
  </si>
  <si>
    <t>libros de harry potter</t>
  </si>
  <si>
    <t>intent que sirve para detectar que el usuario quiere buscar varios libros/fondos/ensayos/artículos... En el catálogo de la biblioteca (mencionanado el título o parte de él)</t>
  </si>
  <si>
    <t>[{"entity":"resource_type","start":0,"end":6,"confidence_entity":0.997577965259552,"value":"fondo","extractor":"DIETClassifier","processors":["EntitySynonymMapper"]}]</t>
  </si>
  <si>
    <t>Quiero leerme alguna novela chula como por ejemplo Un Mundo Feliz</t>
  </si>
  <si>
    <t>[{"entity":"resource_type","start":43,"end":50,"confidence_entity":0.9981263279914856,"value":"ejemplo","extractor":"DIETClassifier"},{"entity":"LIB_name","start":60,"end":65,"confidence_entity":0.7825795412063599,"value":"Feliz","extractor":"DIETClassifier"}]</t>
  </si>
  <si>
    <t>libros de harry potter de J K Rowling</t>
  </si>
  <si>
    <t>intent que sirve para detectar que el usuario quiere buscar varios libros/fondos/ensayos/artículos... En el catálogo de la biblioteca (mencionanado el título y el autor)</t>
  </si>
  <si>
    <t>[{"entity":"resource_type","start":0,"end":6,"confidence_entity":0.9994267225265503,"value":"fondo","extractor":"DIETClassifier","processors":["EntitySynonymMapper"]},{"entity":"LIB_name","start":30,"end":37,"confidence_entity":0.3119308352470398,"value":"Rowling","extractor":"DIETClassifier"}]</t>
  </si>
  <si>
    <t>Queria buscar articulos del diario de Ana Frank</t>
  </si>
  <si>
    <t>[{"entity":"LIB_name","start":42,"end":47,"confidence_entity":0.9162371158599854,"value":"Frank","extractor":"DIETClassifier"}]</t>
  </si>
  <si>
    <t>copias de Un Mundo Feliz de Aldous Huxley</t>
  </si>
  <si>
    <t>consulta_libro</t>
  </si>
  <si>
    <t>consulta_libro_autor</t>
  </si>
  <si>
    <t>consulta_libro_kw</t>
  </si>
  <si>
    <t>consulta_libro_titulo</t>
  </si>
  <si>
    <t>consulta_libro_titulo_autor</t>
  </si>
  <si>
    <t>consulta_libros_autor</t>
  </si>
  <si>
    <t>consulta_libros_kw</t>
  </si>
  <si>
    <t>consulta_libros_titulo</t>
  </si>
  <si>
    <t>consulta_libros_titulo_autor</t>
  </si>
  <si>
    <t>consulta_telefono_empty</t>
  </si>
  <si>
    <t>consulta_localizacion_empty</t>
  </si>
  <si>
    <t>consulta_localizacion</t>
  </si>
  <si>
    <t>consulta_telefono</t>
  </si>
  <si>
    <t>consulta_horario_close</t>
  </si>
  <si>
    <t>consulta_horario_general</t>
  </si>
  <si>
    <t>consulta_horario_open</t>
  </si>
  <si>
    <t>despedidas</t>
  </si>
  <si>
    <t>busca_mas</t>
  </si>
  <si>
    <t>insultos</t>
  </si>
  <si>
    <t>CH-hate</t>
  </si>
  <si>
    <t>no_relacionado</t>
  </si>
  <si>
    <t>Default_fallback</t>
  </si>
  <si>
    <t>saludos</t>
  </si>
  <si>
    <t>como_estas</t>
  </si>
  <si>
    <t>-</t>
  </si>
  <si>
    <t>mas_info_primero</t>
  </si>
  <si>
    <t>mas_info_segundo</t>
  </si>
  <si>
    <t>mas_info_tercero</t>
  </si>
  <si>
    <t>me_llamo</t>
  </si>
  <si>
    <t xml:space="preserve"> muestrame más</t>
  </si>
  <si>
    <t>intent que sirve para detectar que el usuario quiere obtener más resultados</t>
  </si>
  <si>
    <t>elegir otro</t>
  </si>
  <si>
    <t>Seleccionar otro</t>
  </si>
  <si>
    <t>Seleccionar</t>
  </si>
  <si>
    <t>Ninguno de esos</t>
  </si>
  <si>
    <t>esos</t>
  </si>
  <si>
    <t>Ver más</t>
  </si>
  <si>
    <t>Más opciones</t>
  </si>
  <si>
    <t>Más resultados</t>
  </si>
  <si>
    <t>buscar otra cosa</t>
  </si>
  <si>
    <t>cosa</t>
  </si>
  <si>
    <t>Elegir uno diferente</t>
  </si>
  <si>
    <t>Enséñame más resultados</t>
  </si>
  <si>
    <t xml:space="preserve">No encuentro lo que busco </t>
  </si>
  <si>
    <t>muestrame mas informacion del primero</t>
  </si>
  <si>
    <t>intent que sirve para detectar que impliar la informacion del primer resultado obtenido</t>
  </si>
  <si>
    <t>OUT</t>
  </si>
  <si>
    <t>muestrame</t>
  </si>
  <si>
    <t>Enséñame más del 1</t>
  </si>
  <si>
    <t>Ver más del 1</t>
  </si>
  <si>
    <t>Más información del uno</t>
  </si>
  <si>
    <t>Información adiccional del 1</t>
  </si>
  <si>
    <t>Necesito saber más de la primera opción</t>
  </si>
  <si>
    <t>Quiero más info del número 1</t>
  </si>
  <si>
    <t>Dame más detalles del primero, por fa</t>
  </si>
  <si>
    <t>fa</t>
  </si>
  <si>
    <t>Puedes explicarme más cosas del 1?</t>
  </si>
  <si>
    <t>Necesito detalles del primero que sale</t>
  </si>
  <si>
    <t>Qué más sabes del primer resultado?</t>
  </si>
  <si>
    <t>muestrame mas informacion del segundo</t>
  </si>
  <si>
    <t>Enséñame más del 2</t>
  </si>
  <si>
    <t>Ver más del 2</t>
  </si>
  <si>
    <t>Más información del dos</t>
  </si>
  <si>
    <t>Información adiccional del 2</t>
  </si>
  <si>
    <t>Necesito saber más de la segunda opción</t>
  </si>
  <si>
    <t>Quiero más info del número 2</t>
  </si>
  <si>
    <t>Dame más detalles del dos, por fa</t>
  </si>
  <si>
    <t>Puedes explicarme más cosas del 2?</t>
  </si>
  <si>
    <t>Necesito detalles pormenorizados del segundo que sale</t>
  </si>
  <si>
    <t>Qué más sabes del tercer resultado?</t>
  </si>
  <si>
    <t>intent que sirve para detectar que impliar la informacion del tercer resultado obtenido</t>
  </si>
  <si>
    <t>muestrame mas informacion del tercerro</t>
  </si>
  <si>
    <t>Enséñame más del 3</t>
  </si>
  <si>
    <t>Ver más del 3</t>
  </si>
  <si>
    <t>Más información del tres</t>
  </si>
  <si>
    <t>Información adiccional del 3</t>
  </si>
  <si>
    <t>Necesito saber más de la tercera opción</t>
  </si>
  <si>
    <t>Quiero más info del número 3</t>
  </si>
  <si>
    <t>Dame más detalles del tres, por fa</t>
  </si>
  <si>
    <t>Puedes explicarme más cosas del 3?</t>
  </si>
  <si>
    <t>Necesito detalles pormenorizados del tercero que sale</t>
  </si>
  <si>
    <t>cual va a ser la temperatura maxima</t>
  </si>
  <si>
    <t>cualquier cosa</t>
  </si>
  <si>
    <t>quiero ser rica</t>
  </si>
  <si>
    <t>y comer y no engordar</t>
  </si>
  <si>
    <t>comer y no engordar</t>
  </si>
  <si>
    <t xml:space="preserve">y un coche nuevo </t>
  </si>
  <si>
    <t>parra hacer brum brum</t>
  </si>
  <si>
    <t>patatas</t>
  </si>
  <si>
    <t>necesito un pc nuevo</t>
  </si>
  <si>
    <t>mcdonalds</t>
  </si>
  <si>
    <t>o burger?</t>
  </si>
  <si>
    <t>Yo prefiero mcdonalds</t>
  </si>
  <si>
    <t>estoy hartisima de la vida</t>
  </si>
  <si>
    <t>me llamo Jose Luis</t>
  </si>
  <si>
    <t>intent que sirve para detectar que el usuario le dice al bot como se llama</t>
  </si>
  <si>
    <t>Jose Luis</t>
  </si>
  <si>
    <t>Soy Sandra</t>
  </si>
  <si>
    <t>Mi nombre es sandra</t>
  </si>
  <si>
    <t>Tu puedes llamarme Agripina</t>
  </si>
  <si>
    <t>Agripina</t>
  </si>
  <si>
    <t>Para ti soy Lucrecia</t>
  </si>
  <si>
    <t>lucrecia</t>
  </si>
  <si>
    <t>Llamame Lola</t>
  </si>
  <si>
    <t>Me llaman Lys</t>
  </si>
  <si>
    <t>Lys</t>
  </si>
  <si>
    <t>Mi madre me puso nieves</t>
  </si>
  <si>
    <t>Juan</t>
  </si>
  <si>
    <t>Maria de las Desgracias</t>
  </si>
  <si>
    <t>Sandra es mi nombre</t>
  </si>
  <si>
    <t>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</si>
</sst>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A9B7C6"/>
      <name val="JetBrains Mono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2" fillId="0" borderId="0" xfId="0" applyFont="1" applyAlignment="1">
      <alignment vertical="center" wrapText="1"/>
    </xf>
    <xf numFmtId="0" fontId="0" fillId="7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85"/>
  <sheetViews>
    <sheetView topLeftCell="A163" zoomScale="70" zoomScaleNormal="70" workbookViewId="0">
      <selection activeCell="G2" sqref="G2"/>
    </sheetView>
  </sheetViews>
  <sheetFormatPr defaultRowHeight="15" x14ac:dyDescent="0.25"/>
  <cols>
    <col min="2" max="2" width="50" customWidth="1"/>
    <col min="3" max="3" width="45.7109375" hidden="1" customWidth="1"/>
    <col min="4" max="4" width="24.28515625" customWidth="1"/>
    <col min="5" max="5" width="33.85546875" customWidth="1"/>
    <col min="6" max="6" width="16.140625" customWidth="1"/>
    <col min="8" max="8" width="30.57031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customHeight="1" x14ac:dyDescent="0.25">
      <c r="A2">
        <v>2</v>
      </c>
      <c r="B2" t="s">
        <v>12</v>
      </c>
      <c r="C2" s="3" t="s">
        <v>13</v>
      </c>
      <c r="D2" s="4" t="s">
        <v>14</v>
      </c>
      <c r="E2" s="4" t="s">
        <v>14</v>
      </c>
      <c r="F2">
        <v>0.99994498491287198</v>
      </c>
      <c r="G2">
        <f>IF((AND(D2=E2, F2&gt;=0.65)),0,1)</f>
        <v>0</v>
      </c>
      <c r="K2">
        <f t="shared" ref="K2:K12" si="0">IF(H2=I2,0,1)</f>
        <v>0</v>
      </c>
      <c r="L2">
        <f t="shared" ref="L2:L12" si="1">IF(AND(K2=0, G2=0),0,1)</f>
        <v>0</v>
      </c>
    </row>
    <row r="3" spans="1:12" x14ac:dyDescent="0.25">
      <c r="A3">
        <v>2</v>
      </c>
      <c r="B3" t="s">
        <v>15</v>
      </c>
      <c r="C3" s="3"/>
      <c r="D3" s="4" t="s">
        <v>14</v>
      </c>
      <c r="E3" s="4" t="s">
        <v>16</v>
      </c>
      <c r="F3">
        <v>0.65</v>
      </c>
      <c r="G3">
        <f t="shared" ref="G3:G66" si="2">IF((AND(D3=E3, F3&gt;=0.65)),0,1)</f>
        <v>1</v>
      </c>
      <c r="K3">
        <f t="shared" si="0"/>
        <v>0</v>
      </c>
      <c r="L3">
        <f t="shared" si="1"/>
        <v>1</v>
      </c>
    </row>
    <row r="4" spans="1:12" x14ac:dyDescent="0.25">
      <c r="A4">
        <v>2</v>
      </c>
      <c r="B4" t="s">
        <v>17</v>
      </c>
      <c r="C4" s="3"/>
      <c r="D4" s="4" t="s">
        <v>14</v>
      </c>
      <c r="E4" s="4" t="s">
        <v>14</v>
      </c>
      <c r="F4">
        <v>0.99999862909317005</v>
      </c>
      <c r="G4">
        <f t="shared" si="2"/>
        <v>0</v>
      </c>
      <c r="K4">
        <f t="shared" si="0"/>
        <v>0</v>
      </c>
      <c r="L4">
        <f t="shared" si="1"/>
        <v>0</v>
      </c>
    </row>
    <row r="5" spans="1:12" x14ac:dyDescent="0.25">
      <c r="A5">
        <v>2</v>
      </c>
      <c r="B5" t="s">
        <v>18</v>
      </c>
      <c r="C5" s="3"/>
      <c r="D5" s="4" t="s">
        <v>14</v>
      </c>
      <c r="E5" s="4" t="s">
        <v>14</v>
      </c>
      <c r="F5">
        <v>0.99999606609344405</v>
      </c>
      <c r="G5">
        <f t="shared" si="2"/>
        <v>0</v>
      </c>
      <c r="K5">
        <f t="shared" si="0"/>
        <v>0</v>
      </c>
      <c r="L5">
        <f t="shared" si="1"/>
        <v>0</v>
      </c>
    </row>
    <row r="6" spans="1:12" x14ac:dyDescent="0.25">
      <c r="A6">
        <v>2</v>
      </c>
      <c r="B6" t="s">
        <v>19</v>
      </c>
      <c r="C6" s="3"/>
      <c r="D6" s="4" t="s">
        <v>14</v>
      </c>
      <c r="E6" s="4" t="s">
        <v>14</v>
      </c>
      <c r="F6">
        <v>0.99996858835220304</v>
      </c>
      <c r="G6">
        <f t="shared" si="2"/>
        <v>0</v>
      </c>
      <c r="K6">
        <f t="shared" si="0"/>
        <v>0</v>
      </c>
      <c r="L6">
        <f t="shared" si="1"/>
        <v>0</v>
      </c>
    </row>
    <row r="7" spans="1:12" x14ac:dyDescent="0.25">
      <c r="A7">
        <v>2</v>
      </c>
      <c r="B7" t="s">
        <v>20</v>
      </c>
      <c r="C7" s="3"/>
      <c r="D7" s="4" t="s">
        <v>14</v>
      </c>
      <c r="E7" s="4" t="s">
        <v>14</v>
      </c>
      <c r="F7">
        <v>0.99999827146530096</v>
      </c>
      <c r="G7">
        <f t="shared" si="2"/>
        <v>0</v>
      </c>
      <c r="K7">
        <f t="shared" si="0"/>
        <v>0</v>
      </c>
      <c r="L7">
        <f t="shared" si="1"/>
        <v>0</v>
      </c>
    </row>
    <row r="8" spans="1:12" x14ac:dyDescent="0.25">
      <c r="A8">
        <v>2</v>
      </c>
      <c r="B8" t="s">
        <v>21</v>
      </c>
      <c r="C8" s="3"/>
      <c r="D8" s="4" t="s">
        <v>14</v>
      </c>
      <c r="E8" s="4" t="s">
        <v>22</v>
      </c>
      <c r="F8">
        <v>0.97000193595886197</v>
      </c>
      <c r="G8">
        <f t="shared" si="2"/>
        <v>1</v>
      </c>
      <c r="K8">
        <f t="shared" si="0"/>
        <v>0</v>
      </c>
      <c r="L8">
        <f t="shared" si="1"/>
        <v>1</v>
      </c>
    </row>
    <row r="9" spans="1:12" x14ac:dyDescent="0.25">
      <c r="A9">
        <v>2</v>
      </c>
      <c r="B9" t="s">
        <v>23</v>
      </c>
      <c r="C9" s="3"/>
      <c r="D9" s="4" t="s">
        <v>14</v>
      </c>
      <c r="E9" s="4" t="s">
        <v>14</v>
      </c>
      <c r="F9">
        <v>0.55361294746398904</v>
      </c>
      <c r="G9">
        <f t="shared" si="2"/>
        <v>1</v>
      </c>
      <c r="K9">
        <f t="shared" si="0"/>
        <v>0</v>
      </c>
      <c r="L9">
        <f t="shared" si="1"/>
        <v>1</v>
      </c>
    </row>
    <row r="10" spans="1:12" x14ac:dyDescent="0.25">
      <c r="A10">
        <v>2</v>
      </c>
      <c r="B10" t="s">
        <v>24</v>
      </c>
      <c r="C10" s="3"/>
      <c r="D10" s="4" t="s">
        <v>14</v>
      </c>
      <c r="E10" s="4" t="s">
        <v>14</v>
      </c>
      <c r="F10">
        <v>0.99999713897705</v>
      </c>
      <c r="G10">
        <f t="shared" si="2"/>
        <v>0</v>
      </c>
      <c r="K10">
        <f t="shared" si="0"/>
        <v>0</v>
      </c>
      <c r="L10">
        <f t="shared" si="1"/>
        <v>0</v>
      </c>
    </row>
    <row r="11" spans="1:12" x14ac:dyDescent="0.25">
      <c r="A11">
        <v>2</v>
      </c>
      <c r="B11" t="s">
        <v>25</v>
      </c>
      <c r="C11" s="3"/>
      <c r="D11" s="4" t="s">
        <v>14</v>
      </c>
      <c r="E11" s="4" t="s">
        <v>14</v>
      </c>
      <c r="F11">
        <v>0.96429735422134399</v>
      </c>
      <c r="G11">
        <f t="shared" si="2"/>
        <v>0</v>
      </c>
      <c r="K11">
        <f t="shared" si="0"/>
        <v>0</v>
      </c>
      <c r="L11">
        <f t="shared" si="1"/>
        <v>0</v>
      </c>
    </row>
    <row r="12" spans="1:12" x14ac:dyDescent="0.25">
      <c r="A12">
        <v>2</v>
      </c>
      <c r="B12" t="s">
        <v>26</v>
      </c>
      <c r="C12" s="3"/>
      <c r="D12" s="4" t="s">
        <v>14</v>
      </c>
      <c r="E12" s="4" t="s">
        <v>14</v>
      </c>
      <c r="F12">
        <v>0.99999618530273404</v>
      </c>
      <c r="G12">
        <f t="shared" si="2"/>
        <v>0</v>
      </c>
      <c r="K12">
        <f t="shared" si="0"/>
        <v>0</v>
      </c>
      <c r="L12">
        <f t="shared" si="1"/>
        <v>0</v>
      </c>
    </row>
    <row r="13" spans="1:12" x14ac:dyDescent="0.25">
      <c r="A13">
        <v>3</v>
      </c>
      <c r="B13" s="4" t="s">
        <v>27</v>
      </c>
      <c r="C13" s="3"/>
      <c r="D13" s="4" t="s">
        <v>28</v>
      </c>
      <c r="E13" s="4" t="s">
        <v>28</v>
      </c>
      <c r="F13">
        <v>0.999855756759643</v>
      </c>
      <c r="G13">
        <f t="shared" si="2"/>
        <v>0</v>
      </c>
    </row>
    <row r="14" spans="1:12" x14ac:dyDescent="0.25">
      <c r="A14">
        <v>3</v>
      </c>
      <c r="B14" s="4" t="s">
        <v>29</v>
      </c>
      <c r="C14" s="3"/>
      <c r="D14" s="4" t="s">
        <v>28</v>
      </c>
      <c r="E14" s="4" t="s">
        <v>28</v>
      </c>
      <c r="F14">
        <v>0.99911826848983698</v>
      </c>
      <c r="G14">
        <f t="shared" si="2"/>
        <v>0</v>
      </c>
    </row>
    <row r="15" spans="1:12" x14ac:dyDescent="0.25">
      <c r="A15">
        <v>3</v>
      </c>
      <c r="B15" s="4" t="s">
        <v>30</v>
      </c>
      <c r="C15" s="3"/>
      <c r="D15" s="4" t="s">
        <v>28</v>
      </c>
      <c r="E15" s="4" t="s">
        <v>28</v>
      </c>
      <c r="F15">
        <v>0.99919927120208696</v>
      </c>
      <c r="G15">
        <f t="shared" si="2"/>
        <v>0</v>
      </c>
    </row>
    <row r="16" spans="1:12" x14ac:dyDescent="0.25">
      <c r="A16">
        <v>3</v>
      </c>
      <c r="B16" s="4" t="s">
        <v>31</v>
      </c>
      <c r="C16" s="3"/>
      <c r="D16" s="4" t="s">
        <v>28</v>
      </c>
      <c r="E16" s="4" t="s">
        <v>28</v>
      </c>
      <c r="F16">
        <v>0.99959331750869695</v>
      </c>
      <c r="G16">
        <f t="shared" si="2"/>
        <v>0</v>
      </c>
    </row>
    <row r="17" spans="1:12" x14ac:dyDescent="0.25">
      <c r="A17">
        <v>3</v>
      </c>
      <c r="B17" s="4" t="s">
        <v>32</v>
      </c>
      <c r="C17" s="3"/>
      <c r="D17" s="4" t="s">
        <v>28</v>
      </c>
      <c r="E17" s="4" t="s">
        <v>28</v>
      </c>
      <c r="F17">
        <v>0.999936163425445</v>
      </c>
      <c r="G17">
        <f t="shared" si="2"/>
        <v>0</v>
      </c>
    </row>
    <row r="18" spans="1:12" x14ac:dyDescent="0.25">
      <c r="A18">
        <v>3</v>
      </c>
      <c r="B18" s="4" t="s">
        <v>33</v>
      </c>
      <c r="C18" s="3"/>
      <c r="D18" s="4" t="s">
        <v>28</v>
      </c>
      <c r="E18" s="4" t="s">
        <v>28</v>
      </c>
      <c r="F18">
        <v>0.99993407726287797</v>
      </c>
      <c r="G18">
        <f t="shared" si="2"/>
        <v>0</v>
      </c>
    </row>
    <row r="19" spans="1:12" x14ac:dyDescent="0.25">
      <c r="A19">
        <v>3</v>
      </c>
      <c r="B19" s="4" t="s">
        <v>34</v>
      </c>
      <c r="C19" s="3"/>
      <c r="D19" s="4" t="s">
        <v>28</v>
      </c>
      <c r="E19" s="4" t="s">
        <v>28</v>
      </c>
      <c r="F19">
        <v>0.99993664026260298</v>
      </c>
      <c r="G19">
        <f t="shared" si="2"/>
        <v>0</v>
      </c>
    </row>
    <row r="20" spans="1:12" x14ac:dyDescent="0.25">
      <c r="A20">
        <v>3</v>
      </c>
      <c r="B20" s="4" t="s">
        <v>35</v>
      </c>
      <c r="C20" s="3"/>
      <c r="D20" s="4" t="s">
        <v>28</v>
      </c>
      <c r="E20" s="4" t="s">
        <v>28</v>
      </c>
      <c r="F20">
        <v>0.99964004755020097</v>
      </c>
      <c r="G20">
        <f t="shared" si="2"/>
        <v>0</v>
      </c>
    </row>
    <row r="21" spans="1:12" x14ac:dyDescent="0.25">
      <c r="A21">
        <v>3</v>
      </c>
      <c r="B21" s="4" t="s">
        <v>36</v>
      </c>
      <c r="C21" s="3"/>
      <c r="D21" s="4" t="s">
        <v>28</v>
      </c>
      <c r="E21" s="4" t="s">
        <v>28</v>
      </c>
      <c r="F21">
        <v>0.99992865324020297</v>
      </c>
      <c r="G21">
        <f t="shared" si="2"/>
        <v>0</v>
      </c>
    </row>
    <row r="22" spans="1:12" x14ac:dyDescent="0.25">
      <c r="A22">
        <v>3</v>
      </c>
      <c r="B22" s="4" t="s">
        <v>37</v>
      </c>
      <c r="C22" s="3"/>
      <c r="D22" s="4" t="s">
        <v>28</v>
      </c>
      <c r="E22" s="4" t="s">
        <v>28</v>
      </c>
      <c r="F22">
        <v>0.99988752603530795</v>
      </c>
      <c r="G22">
        <f t="shared" si="2"/>
        <v>0</v>
      </c>
    </row>
    <row r="23" spans="1:12" x14ac:dyDescent="0.25">
      <c r="A23">
        <v>3</v>
      </c>
      <c r="B23" s="4" t="s">
        <v>38</v>
      </c>
      <c r="C23" s="3"/>
      <c r="D23" s="4" t="s">
        <v>28</v>
      </c>
      <c r="E23" s="4" t="s">
        <v>28</v>
      </c>
      <c r="F23">
        <v>0.99992465972900302</v>
      </c>
      <c r="G23">
        <f t="shared" si="2"/>
        <v>0</v>
      </c>
    </row>
    <row r="24" spans="1:12" ht="30" customHeight="1" x14ac:dyDescent="0.25">
      <c r="A24">
        <v>4</v>
      </c>
      <c r="B24" t="s">
        <v>39</v>
      </c>
      <c r="C24" s="3" t="s">
        <v>40</v>
      </c>
      <c r="D24" s="4" t="s">
        <v>41</v>
      </c>
      <c r="E24" s="4" t="s">
        <v>41</v>
      </c>
      <c r="F24">
        <v>1</v>
      </c>
      <c r="G24">
        <f t="shared" si="2"/>
        <v>0</v>
      </c>
      <c r="K24">
        <f t="shared" ref="K24:K56" si="3">IF(H24=I24,0,1)</f>
        <v>0</v>
      </c>
      <c r="L24">
        <f t="shared" ref="L24:L56" si="4">IF(AND(K24=0, G24=0),0,1)</f>
        <v>0</v>
      </c>
    </row>
    <row r="25" spans="1:12" x14ac:dyDescent="0.25">
      <c r="A25">
        <v>4</v>
      </c>
      <c r="B25" t="s">
        <v>42</v>
      </c>
      <c r="C25" s="3"/>
      <c r="D25" s="4" t="s">
        <v>41</v>
      </c>
      <c r="E25" s="4" t="s">
        <v>41</v>
      </c>
      <c r="F25">
        <v>1</v>
      </c>
      <c r="G25">
        <f t="shared" si="2"/>
        <v>0</v>
      </c>
      <c r="K25">
        <f t="shared" si="3"/>
        <v>0</v>
      </c>
      <c r="L25">
        <f t="shared" si="4"/>
        <v>0</v>
      </c>
    </row>
    <row r="26" spans="1:12" x14ac:dyDescent="0.25">
      <c r="A26">
        <v>4</v>
      </c>
      <c r="B26" t="s">
        <v>43</v>
      </c>
      <c r="C26" s="3"/>
      <c r="D26" s="4" t="s">
        <v>41</v>
      </c>
      <c r="E26" s="4" t="s">
        <v>41</v>
      </c>
      <c r="F26">
        <v>0.99999833106994596</v>
      </c>
      <c r="G26">
        <f t="shared" si="2"/>
        <v>0</v>
      </c>
      <c r="K26">
        <f t="shared" si="3"/>
        <v>0</v>
      </c>
      <c r="L26">
        <f t="shared" si="4"/>
        <v>0</v>
      </c>
    </row>
    <row r="27" spans="1:12" x14ac:dyDescent="0.25">
      <c r="A27">
        <v>4</v>
      </c>
      <c r="B27" t="s">
        <v>44</v>
      </c>
      <c r="C27" s="3"/>
      <c r="D27" s="4" t="s">
        <v>41</v>
      </c>
      <c r="E27" s="4" t="s">
        <v>41</v>
      </c>
      <c r="F27">
        <v>1</v>
      </c>
      <c r="G27">
        <f t="shared" si="2"/>
        <v>0</v>
      </c>
      <c r="K27">
        <f t="shared" si="3"/>
        <v>0</v>
      </c>
      <c r="L27">
        <f t="shared" si="4"/>
        <v>0</v>
      </c>
    </row>
    <row r="28" spans="1:12" x14ac:dyDescent="0.25">
      <c r="A28">
        <v>4</v>
      </c>
      <c r="B28" t="s">
        <v>45</v>
      </c>
      <c r="C28" s="3"/>
      <c r="D28" s="4" t="s">
        <v>41</v>
      </c>
      <c r="E28" s="4" t="s">
        <v>41</v>
      </c>
      <c r="F28">
        <v>1</v>
      </c>
      <c r="G28">
        <f t="shared" si="2"/>
        <v>0</v>
      </c>
      <c r="K28">
        <f t="shared" si="3"/>
        <v>0</v>
      </c>
      <c r="L28">
        <f t="shared" si="4"/>
        <v>0</v>
      </c>
    </row>
    <row r="29" spans="1:12" x14ac:dyDescent="0.25">
      <c r="A29">
        <v>4</v>
      </c>
      <c r="B29" t="s">
        <v>46</v>
      </c>
      <c r="C29" s="3"/>
      <c r="D29" s="4" t="s">
        <v>41</v>
      </c>
      <c r="E29" s="4" t="s">
        <v>41</v>
      </c>
      <c r="F29">
        <v>1</v>
      </c>
      <c r="G29">
        <f t="shared" si="2"/>
        <v>0</v>
      </c>
      <c r="K29">
        <f t="shared" si="3"/>
        <v>0</v>
      </c>
      <c r="L29">
        <f t="shared" si="4"/>
        <v>0</v>
      </c>
    </row>
    <row r="30" spans="1:12" x14ac:dyDescent="0.25">
      <c r="A30">
        <v>4</v>
      </c>
      <c r="B30" t="s">
        <v>47</v>
      </c>
      <c r="C30" s="3"/>
      <c r="D30" s="4" t="s">
        <v>41</v>
      </c>
      <c r="E30" s="4" t="s">
        <v>41</v>
      </c>
      <c r="F30">
        <v>1</v>
      </c>
      <c r="G30">
        <f t="shared" si="2"/>
        <v>0</v>
      </c>
      <c r="K30">
        <f t="shared" si="3"/>
        <v>0</v>
      </c>
      <c r="L30">
        <f t="shared" si="4"/>
        <v>0</v>
      </c>
    </row>
    <row r="31" spans="1:12" x14ac:dyDescent="0.25">
      <c r="A31">
        <v>4</v>
      </c>
      <c r="B31" t="s">
        <v>48</v>
      </c>
      <c r="C31" s="3"/>
      <c r="D31" s="4" t="s">
        <v>41</v>
      </c>
      <c r="E31" s="4" t="s">
        <v>41</v>
      </c>
      <c r="F31">
        <v>1</v>
      </c>
      <c r="G31">
        <f t="shared" si="2"/>
        <v>0</v>
      </c>
      <c r="K31">
        <f t="shared" si="3"/>
        <v>0</v>
      </c>
      <c r="L31">
        <f t="shared" si="4"/>
        <v>0</v>
      </c>
    </row>
    <row r="32" spans="1:12" x14ac:dyDescent="0.25">
      <c r="A32">
        <v>4</v>
      </c>
      <c r="B32" t="s">
        <v>49</v>
      </c>
      <c r="C32" s="3"/>
      <c r="D32" s="4" t="s">
        <v>41</v>
      </c>
      <c r="E32" s="4" t="s">
        <v>41</v>
      </c>
      <c r="F32">
        <v>1</v>
      </c>
      <c r="G32">
        <f t="shared" si="2"/>
        <v>0</v>
      </c>
      <c r="K32">
        <f t="shared" si="3"/>
        <v>0</v>
      </c>
      <c r="L32">
        <f t="shared" si="4"/>
        <v>0</v>
      </c>
    </row>
    <row r="33" spans="1:12" x14ac:dyDescent="0.25">
      <c r="A33">
        <v>4</v>
      </c>
      <c r="B33" t="s">
        <v>50</v>
      </c>
      <c r="C33" s="3"/>
      <c r="D33" s="4" t="s">
        <v>41</v>
      </c>
      <c r="E33" s="4" t="s">
        <v>41</v>
      </c>
      <c r="F33">
        <v>1</v>
      </c>
      <c r="G33">
        <f t="shared" si="2"/>
        <v>0</v>
      </c>
      <c r="K33">
        <f t="shared" si="3"/>
        <v>0</v>
      </c>
      <c r="L33">
        <f t="shared" si="4"/>
        <v>0</v>
      </c>
    </row>
    <row r="34" spans="1:12" x14ac:dyDescent="0.25">
      <c r="A34">
        <v>4</v>
      </c>
      <c r="B34" t="s">
        <v>51</v>
      </c>
      <c r="C34" s="3"/>
      <c r="D34" s="4" t="s">
        <v>41</v>
      </c>
      <c r="E34" s="4" t="s">
        <v>41</v>
      </c>
      <c r="F34">
        <v>1</v>
      </c>
      <c r="G34">
        <f t="shared" si="2"/>
        <v>0</v>
      </c>
      <c r="K34">
        <f t="shared" si="3"/>
        <v>0</v>
      </c>
      <c r="L34">
        <f t="shared" si="4"/>
        <v>0</v>
      </c>
    </row>
    <row r="35" spans="1:12" ht="30" customHeight="1" x14ac:dyDescent="0.25">
      <c r="A35">
        <v>5</v>
      </c>
      <c r="B35" t="s">
        <v>52</v>
      </c>
      <c r="C35" s="3" t="s">
        <v>53</v>
      </c>
      <c r="D35" s="4" t="s">
        <v>54</v>
      </c>
      <c r="E35" s="4" t="s">
        <v>54</v>
      </c>
      <c r="F35">
        <v>0.99999988079071001</v>
      </c>
      <c r="G35">
        <f t="shared" si="2"/>
        <v>0</v>
      </c>
      <c r="K35">
        <f t="shared" si="3"/>
        <v>0</v>
      </c>
      <c r="L35">
        <f t="shared" si="4"/>
        <v>0</v>
      </c>
    </row>
    <row r="36" spans="1:12" x14ac:dyDescent="0.25">
      <c r="A36">
        <v>5</v>
      </c>
      <c r="B36" t="s">
        <v>55</v>
      </c>
      <c r="C36" s="3"/>
      <c r="D36" s="4" t="s">
        <v>54</v>
      </c>
      <c r="E36" s="4" t="s">
        <v>54</v>
      </c>
      <c r="F36">
        <v>0.99999976158142001</v>
      </c>
      <c r="G36">
        <f t="shared" si="2"/>
        <v>0</v>
      </c>
      <c r="K36">
        <f t="shared" si="3"/>
        <v>0</v>
      </c>
      <c r="L36">
        <f t="shared" si="4"/>
        <v>0</v>
      </c>
    </row>
    <row r="37" spans="1:12" x14ac:dyDescent="0.25">
      <c r="A37">
        <v>5</v>
      </c>
      <c r="B37" t="s">
        <v>56</v>
      </c>
      <c r="C37" s="3"/>
      <c r="D37" s="4" t="s">
        <v>54</v>
      </c>
      <c r="E37" s="4" t="s">
        <v>54</v>
      </c>
      <c r="F37">
        <v>0.99987375736236495</v>
      </c>
      <c r="G37">
        <f t="shared" si="2"/>
        <v>0</v>
      </c>
      <c r="K37">
        <f t="shared" si="3"/>
        <v>0</v>
      </c>
      <c r="L37">
        <f t="shared" si="4"/>
        <v>0</v>
      </c>
    </row>
    <row r="38" spans="1:12" x14ac:dyDescent="0.25">
      <c r="A38">
        <v>5</v>
      </c>
      <c r="B38" t="s">
        <v>57</v>
      </c>
      <c r="C38" s="3"/>
      <c r="D38" s="4" t="s">
        <v>54</v>
      </c>
      <c r="E38" s="4" t="s">
        <v>54</v>
      </c>
      <c r="F38">
        <v>0.99991565942764205</v>
      </c>
      <c r="G38">
        <f t="shared" si="2"/>
        <v>0</v>
      </c>
      <c r="K38">
        <f t="shared" si="3"/>
        <v>0</v>
      </c>
      <c r="L38">
        <f t="shared" si="4"/>
        <v>0</v>
      </c>
    </row>
    <row r="39" spans="1:12" x14ac:dyDescent="0.25">
      <c r="A39">
        <v>5</v>
      </c>
      <c r="B39" t="s">
        <v>58</v>
      </c>
      <c r="C39" s="3"/>
      <c r="D39" s="4" t="s">
        <v>54</v>
      </c>
      <c r="E39" s="4" t="s">
        <v>54</v>
      </c>
      <c r="F39">
        <v>0.99999964237213101</v>
      </c>
      <c r="G39">
        <f t="shared" si="2"/>
        <v>0</v>
      </c>
      <c r="K39">
        <f t="shared" si="3"/>
        <v>0</v>
      </c>
      <c r="L39">
        <f t="shared" si="4"/>
        <v>0</v>
      </c>
    </row>
    <row r="40" spans="1:12" x14ac:dyDescent="0.25">
      <c r="A40">
        <v>5</v>
      </c>
      <c r="B40" t="s">
        <v>59</v>
      </c>
      <c r="C40" s="3"/>
      <c r="D40" s="4" t="s">
        <v>54</v>
      </c>
      <c r="E40" s="4" t="s">
        <v>54</v>
      </c>
      <c r="F40">
        <v>0.99999558925628595</v>
      </c>
      <c r="G40">
        <f t="shared" si="2"/>
        <v>0</v>
      </c>
      <c r="K40">
        <f t="shared" si="3"/>
        <v>0</v>
      </c>
      <c r="L40">
        <f t="shared" si="4"/>
        <v>0</v>
      </c>
    </row>
    <row r="41" spans="1:12" x14ac:dyDescent="0.25">
      <c r="A41">
        <v>5</v>
      </c>
      <c r="B41" t="s">
        <v>60</v>
      </c>
      <c r="C41" s="3"/>
      <c r="D41" s="4" t="s">
        <v>54</v>
      </c>
      <c r="E41" s="4" t="s">
        <v>54</v>
      </c>
      <c r="F41">
        <v>0.99994498491287198</v>
      </c>
      <c r="G41">
        <f t="shared" si="2"/>
        <v>0</v>
      </c>
      <c r="K41">
        <f t="shared" si="3"/>
        <v>0</v>
      </c>
      <c r="L41">
        <f t="shared" si="4"/>
        <v>0</v>
      </c>
    </row>
    <row r="42" spans="1:12" x14ac:dyDescent="0.25">
      <c r="A42">
        <v>5</v>
      </c>
      <c r="B42" t="s">
        <v>61</v>
      </c>
      <c r="C42" s="3"/>
      <c r="D42" s="4" t="s">
        <v>54</v>
      </c>
      <c r="E42" s="4" t="s">
        <v>62</v>
      </c>
      <c r="F42">
        <v>0.55236834287643399</v>
      </c>
      <c r="G42">
        <f t="shared" si="2"/>
        <v>1</v>
      </c>
      <c r="K42">
        <f t="shared" si="3"/>
        <v>0</v>
      </c>
      <c r="L42">
        <f t="shared" si="4"/>
        <v>1</v>
      </c>
    </row>
    <row r="43" spans="1:12" x14ac:dyDescent="0.25">
      <c r="A43">
        <v>5</v>
      </c>
      <c r="B43" t="s">
        <v>63</v>
      </c>
      <c r="C43" s="3"/>
      <c r="D43" s="4" t="s">
        <v>54</v>
      </c>
      <c r="E43" s="4" t="s">
        <v>54</v>
      </c>
      <c r="F43">
        <v>0.99999862909317005</v>
      </c>
      <c r="G43">
        <f t="shared" si="2"/>
        <v>0</v>
      </c>
      <c r="K43">
        <f t="shared" si="3"/>
        <v>0</v>
      </c>
      <c r="L43">
        <f t="shared" si="4"/>
        <v>0</v>
      </c>
    </row>
    <row r="44" spans="1:12" x14ac:dyDescent="0.25">
      <c r="A44">
        <v>5</v>
      </c>
      <c r="B44" t="s">
        <v>64</v>
      </c>
      <c r="C44" s="3"/>
      <c r="D44" s="4" t="s">
        <v>54</v>
      </c>
      <c r="E44" s="4" t="s">
        <v>65</v>
      </c>
      <c r="F44">
        <v>0.99710607528686501</v>
      </c>
      <c r="G44">
        <f t="shared" si="2"/>
        <v>1</v>
      </c>
      <c r="K44">
        <f t="shared" si="3"/>
        <v>0</v>
      </c>
      <c r="L44">
        <f t="shared" si="4"/>
        <v>1</v>
      </c>
    </row>
    <row r="45" spans="1:12" x14ac:dyDescent="0.25">
      <c r="A45">
        <v>5</v>
      </c>
      <c r="B45" t="s">
        <v>66</v>
      </c>
      <c r="C45" s="3"/>
      <c r="D45" s="4" t="s">
        <v>54</v>
      </c>
      <c r="E45" s="4" t="s">
        <v>54</v>
      </c>
      <c r="F45">
        <v>0.99999839067459095</v>
      </c>
      <c r="G45">
        <f t="shared" si="2"/>
        <v>0</v>
      </c>
      <c r="I45" s="3"/>
      <c r="J45" s="3"/>
      <c r="K45">
        <f t="shared" si="3"/>
        <v>0</v>
      </c>
      <c r="L45">
        <f t="shared" si="4"/>
        <v>0</v>
      </c>
    </row>
    <row r="46" spans="1:12" ht="30" customHeight="1" x14ac:dyDescent="0.25">
      <c r="A46">
        <v>6</v>
      </c>
      <c r="B46" t="s">
        <v>67</v>
      </c>
      <c r="C46" s="3" t="s">
        <v>68</v>
      </c>
      <c r="D46" s="4" t="s">
        <v>69</v>
      </c>
      <c r="E46" s="4" t="s">
        <v>69</v>
      </c>
      <c r="F46">
        <v>0.92950320243835405</v>
      </c>
      <c r="G46">
        <f t="shared" si="2"/>
        <v>0</v>
      </c>
      <c r="K46">
        <f t="shared" si="3"/>
        <v>0</v>
      </c>
      <c r="L46">
        <f t="shared" si="4"/>
        <v>0</v>
      </c>
    </row>
    <row r="47" spans="1:12" x14ac:dyDescent="0.25">
      <c r="A47">
        <v>6</v>
      </c>
      <c r="B47" t="s">
        <v>70</v>
      </c>
      <c r="C47" s="3"/>
      <c r="D47" s="4" t="s">
        <v>69</v>
      </c>
      <c r="E47" s="4" t="s">
        <v>69</v>
      </c>
      <c r="F47">
        <v>0.99998223781585605</v>
      </c>
      <c r="G47">
        <f t="shared" si="2"/>
        <v>0</v>
      </c>
      <c r="K47">
        <f t="shared" si="3"/>
        <v>0</v>
      </c>
      <c r="L47">
        <f t="shared" si="4"/>
        <v>0</v>
      </c>
    </row>
    <row r="48" spans="1:12" x14ac:dyDescent="0.25">
      <c r="A48">
        <v>6</v>
      </c>
      <c r="B48" t="s">
        <v>71</v>
      </c>
      <c r="C48" s="3"/>
      <c r="D48" s="4" t="s">
        <v>69</v>
      </c>
      <c r="E48" s="4" t="s">
        <v>69</v>
      </c>
      <c r="F48">
        <v>0.99998223781585605</v>
      </c>
      <c r="G48">
        <f t="shared" si="2"/>
        <v>0</v>
      </c>
      <c r="K48">
        <f t="shared" si="3"/>
        <v>0</v>
      </c>
      <c r="L48">
        <f t="shared" si="4"/>
        <v>0</v>
      </c>
    </row>
    <row r="49" spans="1:12" x14ac:dyDescent="0.25">
      <c r="A49">
        <v>6</v>
      </c>
      <c r="B49" t="s">
        <v>72</v>
      </c>
      <c r="C49" s="3"/>
      <c r="D49" s="4" t="s">
        <v>69</v>
      </c>
      <c r="E49" s="4" t="s">
        <v>69</v>
      </c>
      <c r="F49">
        <v>0.99999243021011297</v>
      </c>
      <c r="G49">
        <f t="shared" si="2"/>
        <v>0</v>
      </c>
      <c r="K49">
        <f t="shared" si="3"/>
        <v>0</v>
      </c>
      <c r="L49">
        <f t="shared" si="4"/>
        <v>0</v>
      </c>
    </row>
    <row r="50" spans="1:12" x14ac:dyDescent="0.25">
      <c r="A50">
        <v>6</v>
      </c>
      <c r="B50" t="s">
        <v>73</v>
      </c>
      <c r="C50" s="3"/>
      <c r="D50" s="4" t="s">
        <v>69</v>
      </c>
      <c r="E50" s="4" t="s">
        <v>69</v>
      </c>
      <c r="F50">
        <v>0.999997317790985</v>
      </c>
      <c r="G50">
        <f t="shared" si="2"/>
        <v>0</v>
      </c>
      <c r="K50">
        <f t="shared" si="3"/>
        <v>0</v>
      </c>
      <c r="L50">
        <f t="shared" si="4"/>
        <v>0</v>
      </c>
    </row>
    <row r="51" spans="1:12" x14ac:dyDescent="0.25">
      <c r="A51">
        <v>6</v>
      </c>
      <c r="B51" t="s">
        <v>74</v>
      </c>
      <c r="C51" s="3"/>
      <c r="D51" s="4" t="s">
        <v>69</v>
      </c>
      <c r="E51" s="4" t="s">
        <v>69</v>
      </c>
      <c r="F51">
        <v>0.99999821186065596</v>
      </c>
      <c r="G51">
        <f t="shared" si="2"/>
        <v>0</v>
      </c>
      <c r="K51">
        <f t="shared" si="3"/>
        <v>0</v>
      </c>
      <c r="L51">
        <f t="shared" si="4"/>
        <v>0</v>
      </c>
    </row>
    <row r="52" spans="1:12" x14ac:dyDescent="0.25">
      <c r="A52">
        <v>6</v>
      </c>
      <c r="B52" t="s">
        <v>75</v>
      </c>
      <c r="C52" s="3"/>
      <c r="D52" s="4" t="s">
        <v>69</v>
      </c>
      <c r="E52" s="4" t="s">
        <v>69</v>
      </c>
      <c r="F52">
        <v>0.99999821186065596</v>
      </c>
      <c r="G52">
        <f t="shared" si="2"/>
        <v>0</v>
      </c>
      <c r="K52">
        <f t="shared" si="3"/>
        <v>0</v>
      </c>
      <c r="L52">
        <f t="shared" si="4"/>
        <v>0</v>
      </c>
    </row>
    <row r="53" spans="1:12" x14ac:dyDescent="0.25">
      <c r="A53">
        <v>6</v>
      </c>
      <c r="B53" t="s">
        <v>76</v>
      </c>
      <c r="C53" s="3"/>
      <c r="D53" s="4" t="s">
        <v>69</v>
      </c>
      <c r="E53" s="4" t="s">
        <v>69</v>
      </c>
      <c r="F53">
        <v>0.99967181682586603</v>
      </c>
      <c r="G53">
        <f t="shared" si="2"/>
        <v>0</v>
      </c>
      <c r="K53">
        <f t="shared" si="3"/>
        <v>0</v>
      </c>
      <c r="L53">
        <f t="shared" si="4"/>
        <v>0</v>
      </c>
    </row>
    <row r="54" spans="1:12" x14ac:dyDescent="0.25">
      <c r="A54">
        <v>6</v>
      </c>
      <c r="B54" t="s">
        <v>77</v>
      </c>
      <c r="C54" s="3"/>
      <c r="D54" s="4" t="s">
        <v>69</v>
      </c>
      <c r="E54" s="4" t="s">
        <v>69</v>
      </c>
      <c r="F54">
        <v>0.99999690055847101</v>
      </c>
      <c r="G54">
        <f t="shared" si="2"/>
        <v>0</v>
      </c>
      <c r="K54">
        <f t="shared" si="3"/>
        <v>0</v>
      </c>
      <c r="L54">
        <f t="shared" si="4"/>
        <v>0</v>
      </c>
    </row>
    <row r="55" spans="1:12" x14ac:dyDescent="0.25">
      <c r="A55">
        <v>6</v>
      </c>
      <c r="B55" t="s">
        <v>78</v>
      </c>
      <c r="C55" s="3"/>
      <c r="D55" s="4" t="s">
        <v>69</v>
      </c>
      <c r="E55" s="4" t="s">
        <v>69</v>
      </c>
      <c r="F55">
        <v>0.99266707897186202</v>
      </c>
      <c r="G55">
        <f t="shared" si="2"/>
        <v>0</v>
      </c>
      <c r="K55">
        <f t="shared" si="3"/>
        <v>0</v>
      </c>
      <c r="L55">
        <f t="shared" si="4"/>
        <v>0</v>
      </c>
    </row>
    <row r="56" spans="1:12" x14ac:dyDescent="0.25">
      <c r="A56">
        <v>6</v>
      </c>
      <c r="B56" t="s">
        <v>79</v>
      </c>
      <c r="C56" s="3"/>
      <c r="D56" s="4" t="s">
        <v>69</v>
      </c>
      <c r="E56" s="4" t="s">
        <v>69</v>
      </c>
      <c r="F56">
        <v>0.99999213218688898</v>
      </c>
      <c r="G56">
        <f t="shared" si="2"/>
        <v>0</v>
      </c>
      <c r="K56">
        <f t="shared" si="3"/>
        <v>0</v>
      </c>
      <c r="L56">
        <f t="shared" si="4"/>
        <v>0</v>
      </c>
    </row>
    <row r="57" spans="1:12" x14ac:dyDescent="0.25">
      <c r="A57">
        <v>7</v>
      </c>
      <c r="B57" t="s">
        <v>80</v>
      </c>
      <c r="C57" s="3"/>
      <c r="D57" s="5" t="s">
        <v>81</v>
      </c>
      <c r="E57" s="5" t="s">
        <v>81</v>
      </c>
      <c r="F57">
        <v>0.98965966701507502</v>
      </c>
      <c r="G57">
        <f t="shared" si="2"/>
        <v>0</v>
      </c>
    </row>
    <row r="58" spans="1:12" x14ac:dyDescent="0.25">
      <c r="A58">
        <v>7</v>
      </c>
      <c r="B58" t="s">
        <v>82</v>
      </c>
      <c r="C58" s="3"/>
      <c r="D58" s="5" t="s">
        <v>81</v>
      </c>
      <c r="E58" s="5" t="s">
        <v>81</v>
      </c>
      <c r="F58">
        <v>0.99999356269836404</v>
      </c>
      <c r="G58">
        <f t="shared" si="2"/>
        <v>0</v>
      </c>
    </row>
    <row r="59" spans="1:12" x14ac:dyDescent="0.25">
      <c r="A59">
        <v>7</v>
      </c>
      <c r="B59" t="s">
        <v>83</v>
      </c>
      <c r="C59" s="3"/>
      <c r="D59" s="5" t="s">
        <v>81</v>
      </c>
      <c r="E59" s="5" t="s">
        <v>81</v>
      </c>
      <c r="F59">
        <v>0.99998492002487105</v>
      </c>
      <c r="G59">
        <f t="shared" si="2"/>
        <v>0</v>
      </c>
    </row>
    <row r="60" spans="1:12" x14ac:dyDescent="0.25">
      <c r="A60">
        <v>7</v>
      </c>
      <c r="B60" t="s">
        <v>84</v>
      </c>
      <c r="C60" s="3"/>
      <c r="D60" s="5" t="s">
        <v>81</v>
      </c>
      <c r="E60" s="5" t="s">
        <v>81</v>
      </c>
      <c r="F60">
        <v>0.99984186887741</v>
      </c>
      <c r="G60">
        <f t="shared" si="2"/>
        <v>0</v>
      </c>
    </row>
    <row r="61" spans="1:12" x14ac:dyDescent="0.25">
      <c r="A61">
        <v>7</v>
      </c>
      <c r="B61" t="s">
        <v>85</v>
      </c>
      <c r="C61" s="3"/>
      <c r="D61" s="5" t="s">
        <v>81</v>
      </c>
      <c r="E61" s="5" t="s">
        <v>81</v>
      </c>
      <c r="F61">
        <v>0.99994802474975497</v>
      </c>
      <c r="G61">
        <f t="shared" si="2"/>
        <v>0</v>
      </c>
    </row>
    <row r="62" spans="1:12" x14ac:dyDescent="0.25">
      <c r="A62">
        <v>7</v>
      </c>
      <c r="B62" t="s">
        <v>86</v>
      </c>
      <c r="C62" s="3"/>
      <c r="D62" s="5" t="s">
        <v>81</v>
      </c>
      <c r="E62" s="5" t="s">
        <v>81</v>
      </c>
      <c r="F62">
        <v>0.99948710203170699</v>
      </c>
      <c r="G62">
        <f t="shared" si="2"/>
        <v>0</v>
      </c>
    </row>
    <row r="63" spans="1:12" x14ac:dyDescent="0.25">
      <c r="A63">
        <v>7</v>
      </c>
      <c r="B63" t="s">
        <v>87</v>
      </c>
      <c r="C63" s="3"/>
      <c r="D63" s="5" t="s">
        <v>81</v>
      </c>
      <c r="E63" s="5" t="s">
        <v>81</v>
      </c>
      <c r="F63">
        <v>0.78705304861068703</v>
      </c>
      <c r="G63">
        <f t="shared" si="2"/>
        <v>0</v>
      </c>
    </row>
    <row r="64" spans="1:12" x14ac:dyDescent="0.25">
      <c r="A64">
        <v>7</v>
      </c>
      <c r="B64" t="s">
        <v>88</v>
      </c>
      <c r="C64" s="3"/>
      <c r="D64" s="5" t="s">
        <v>81</v>
      </c>
      <c r="E64" s="5" t="s">
        <v>81</v>
      </c>
      <c r="F64">
        <v>0.99998873472213701</v>
      </c>
      <c r="G64">
        <f t="shared" si="2"/>
        <v>0</v>
      </c>
    </row>
    <row r="65" spans="1:8" x14ac:dyDescent="0.25">
      <c r="A65">
        <v>7</v>
      </c>
      <c r="B65" t="s">
        <v>89</v>
      </c>
      <c r="C65" s="3"/>
      <c r="D65" s="5" t="s">
        <v>81</v>
      </c>
      <c r="E65" s="5" t="s">
        <v>81</v>
      </c>
      <c r="F65">
        <v>0.99998873472213701</v>
      </c>
      <c r="G65">
        <f t="shared" si="2"/>
        <v>0</v>
      </c>
    </row>
    <row r="66" spans="1:8" x14ac:dyDescent="0.25">
      <c r="A66">
        <v>7</v>
      </c>
      <c r="B66" t="s">
        <v>90</v>
      </c>
      <c r="C66" s="3"/>
      <c r="D66" s="5" t="s">
        <v>81</v>
      </c>
      <c r="E66" s="5" t="s">
        <v>81</v>
      </c>
      <c r="F66">
        <v>0.99999243021011297</v>
      </c>
      <c r="G66">
        <f t="shared" si="2"/>
        <v>0</v>
      </c>
    </row>
    <row r="67" spans="1:8" x14ac:dyDescent="0.25">
      <c r="A67">
        <v>7</v>
      </c>
      <c r="B67" t="s">
        <v>91</v>
      </c>
      <c r="C67" s="3"/>
      <c r="D67" s="5" t="s">
        <v>81</v>
      </c>
      <c r="E67" s="5" t="s">
        <v>81</v>
      </c>
      <c r="F67">
        <v>0.99929547309875399</v>
      </c>
      <c r="G67">
        <f t="shared" ref="G67:G130" si="5">IF((AND(D67=E67, F67&gt;=0.65)),0,1)</f>
        <v>0</v>
      </c>
    </row>
    <row r="68" spans="1:8" x14ac:dyDescent="0.25">
      <c r="A68">
        <v>8</v>
      </c>
      <c r="B68" t="s">
        <v>92</v>
      </c>
      <c r="C68" s="3"/>
      <c r="D68" s="5" t="s">
        <v>93</v>
      </c>
      <c r="E68" s="5" t="s">
        <v>93</v>
      </c>
      <c r="F68">
        <v>1</v>
      </c>
      <c r="G68">
        <f t="shared" si="5"/>
        <v>0</v>
      </c>
    </row>
    <row r="69" spans="1:8" x14ac:dyDescent="0.25">
      <c r="A69">
        <v>8</v>
      </c>
      <c r="B69" t="s">
        <v>94</v>
      </c>
      <c r="C69" s="3"/>
      <c r="D69" s="5" t="s">
        <v>93</v>
      </c>
      <c r="E69" s="5" t="s">
        <v>93</v>
      </c>
      <c r="F69">
        <v>1</v>
      </c>
      <c r="G69">
        <f t="shared" si="5"/>
        <v>0</v>
      </c>
    </row>
    <row r="70" spans="1:8" x14ac:dyDescent="0.25">
      <c r="A70">
        <v>8</v>
      </c>
      <c r="B70" s="6" t="s">
        <v>95</v>
      </c>
      <c r="C70" s="3"/>
      <c r="D70" s="5" t="s">
        <v>93</v>
      </c>
      <c r="E70" s="5" t="s">
        <v>93</v>
      </c>
      <c r="F70">
        <v>0.99985235929489102</v>
      </c>
      <c r="G70">
        <f t="shared" si="5"/>
        <v>0</v>
      </c>
      <c r="H70" t="s">
        <v>96</v>
      </c>
    </row>
    <row r="71" spans="1:8" x14ac:dyDescent="0.25">
      <c r="A71">
        <v>8</v>
      </c>
      <c r="B71" t="s">
        <v>97</v>
      </c>
      <c r="C71" s="3"/>
      <c r="D71" s="5" t="s">
        <v>93</v>
      </c>
      <c r="E71" s="5" t="s">
        <v>93</v>
      </c>
      <c r="F71">
        <v>1</v>
      </c>
      <c r="G71">
        <f t="shared" si="5"/>
        <v>0</v>
      </c>
    </row>
    <row r="72" spans="1:8" x14ac:dyDescent="0.25">
      <c r="A72">
        <v>8</v>
      </c>
      <c r="B72" t="s">
        <v>98</v>
      </c>
      <c r="C72" s="3"/>
      <c r="D72" s="5" t="s">
        <v>93</v>
      </c>
      <c r="E72" s="5" t="s">
        <v>93</v>
      </c>
      <c r="F72">
        <v>1</v>
      </c>
      <c r="G72">
        <f t="shared" si="5"/>
        <v>0</v>
      </c>
    </row>
    <row r="73" spans="1:8" x14ac:dyDescent="0.25">
      <c r="A73">
        <v>8</v>
      </c>
      <c r="B73" t="s">
        <v>99</v>
      </c>
      <c r="C73" s="3"/>
      <c r="D73" s="5" t="s">
        <v>93</v>
      </c>
      <c r="E73" s="5" t="s">
        <v>93</v>
      </c>
      <c r="F73">
        <v>1</v>
      </c>
      <c r="G73">
        <f t="shared" si="5"/>
        <v>0</v>
      </c>
    </row>
    <row r="74" spans="1:8" x14ac:dyDescent="0.25">
      <c r="A74">
        <v>8</v>
      </c>
      <c r="B74" t="s">
        <v>100</v>
      </c>
      <c r="C74" s="3"/>
      <c r="D74" s="5" t="s">
        <v>93</v>
      </c>
      <c r="E74" s="5" t="s">
        <v>93</v>
      </c>
      <c r="F74">
        <v>0.99999403953552202</v>
      </c>
      <c r="G74">
        <f t="shared" si="5"/>
        <v>0</v>
      </c>
    </row>
    <row r="75" spans="1:8" x14ac:dyDescent="0.25">
      <c r="A75">
        <v>8</v>
      </c>
      <c r="B75" t="s">
        <v>101</v>
      </c>
      <c r="C75" s="3"/>
      <c r="D75" s="5" t="s">
        <v>93</v>
      </c>
      <c r="E75" s="5" t="s">
        <v>93</v>
      </c>
      <c r="F75">
        <v>0.99994981288909901</v>
      </c>
      <c r="G75">
        <f t="shared" si="5"/>
        <v>0</v>
      </c>
    </row>
    <row r="76" spans="1:8" x14ac:dyDescent="0.25">
      <c r="A76">
        <v>8</v>
      </c>
      <c r="B76" t="s">
        <v>102</v>
      </c>
      <c r="C76" s="3"/>
      <c r="D76" s="5" t="s">
        <v>93</v>
      </c>
      <c r="E76" s="5" t="s">
        <v>93</v>
      </c>
      <c r="F76">
        <v>0.99999487400054898</v>
      </c>
      <c r="G76">
        <f t="shared" si="5"/>
        <v>0</v>
      </c>
    </row>
    <row r="77" spans="1:8" x14ac:dyDescent="0.25">
      <c r="A77">
        <v>8</v>
      </c>
      <c r="B77" t="s">
        <v>103</v>
      </c>
      <c r="C77" s="3"/>
      <c r="D77" s="5" t="s">
        <v>93</v>
      </c>
      <c r="E77" s="5" t="s">
        <v>14</v>
      </c>
      <c r="F77">
        <v>0.693958580493927</v>
      </c>
      <c r="G77">
        <f t="shared" si="5"/>
        <v>1</v>
      </c>
    </row>
    <row r="78" spans="1:8" x14ac:dyDescent="0.25">
      <c r="A78">
        <v>8</v>
      </c>
      <c r="B78" t="s">
        <v>104</v>
      </c>
      <c r="C78" s="3"/>
      <c r="D78" s="5" t="s">
        <v>93</v>
      </c>
      <c r="E78" s="5" t="s">
        <v>93</v>
      </c>
      <c r="F78">
        <v>0.80694162845611495</v>
      </c>
      <c r="G78">
        <f t="shared" si="5"/>
        <v>0</v>
      </c>
    </row>
    <row r="79" spans="1:8" x14ac:dyDescent="0.25">
      <c r="A79">
        <v>9</v>
      </c>
      <c r="B79" t="s">
        <v>105</v>
      </c>
      <c r="C79" s="3"/>
      <c r="D79" s="5" t="s">
        <v>65</v>
      </c>
      <c r="E79" s="5" t="s">
        <v>65</v>
      </c>
      <c r="F79">
        <v>0.99999940395355202</v>
      </c>
      <c r="G79">
        <f t="shared" si="5"/>
        <v>0</v>
      </c>
    </row>
    <row r="80" spans="1:8" x14ac:dyDescent="0.25">
      <c r="A80">
        <v>9</v>
      </c>
      <c r="B80" t="s">
        <v>106</v>
      </c>
      <c r="C80" s="3"/>
      <c r="D80" s="5" t="s">
        <v>65</v>
      </c>
      <c r="E80" s="5" t="s">
        <v>65</v>
      </c>
      <c r="F80">
        <v>0.99999928474426203</v>
      </c>
      <c r="G80">
        <f t="shared" si="5"/>
        <v>0</v>
      </c>
    </row>
    <row r="81" spans="1:8" x14ac:dyDescent="0.25">
      <c r="A81">
        <v>9</v>
      </c>
      <c r="B81" t="s">
        <v>107</v>
      </c>
      <c r="C81" s="3"/>
      <c r="D81" s="5" t="s">
        <v>65</v>
      </c>
      <c r="E81" s="5" t="s">
        <v>65</v>
      </c>
      <c r="F81">
        <v>0.999672651290893</v>
      </c>
      <c r="G81">
        <f t="shared" si="5"/>
        <v>0</v>
      </c>
    </row>
    <row r="82" spans="1:8" x14ac:dyDescent="0.25">
      <c r="A82">
        <v>9</v>
      </c>
      <c r="B82" t="s">
        <v>108</v>
      </c>
      <c r="C82" s="3"/>
      <c r="D82" s="5" t="s">
        <v>65</v>
      </c>
      <c r="E82" s="5" t="s">
        <v>65</v>
      </c>
      <c r="F82">
        <v>0.99999386072158802</v>
      </c>
      <c r="G82">
        <f t="shared" si="5"/>
        <v>0</v>
      </c>
    </row>
    <row r="83" spans="1:8" x14ac:dyDescent="0.25">
      <c r="A83">
        <v>9</v>
      </c>
      <c r="B83" t="s">
        <v>109</v>
      </c>
      <c r="C83" s="3"/>
      <c r="D83" s="5" t="s">
        <v>65</v>
      </c>
      <c r="E83" s="5" t="s">
        <v>65</v>
      </c>
      <c r="F83">
        <v>0.99999910593032804</v>
      </c>
      <c r="G83">
        <f t="shared" si="5"/>
        <v>0</v>
      </c>
    </row>
    <row r="84" spans="1:8" x14ac:dyDescent="0.25">
      <c r="A84">
        <v>9</v>
      </c>
      <c r="B84" t="s">
        <v>110</v>
      </c>
      <c r="C84" s="3"/>
      <c r="D84" s="5" t="s">
        <v>65</v>
      </c>
      <c r="E84" s="5" t="s">
        <v>65</v>
      </c>
      <c r="F84">
        <v>0.99993836879730202</v>
      </c>
      <c r="G84">
        <f t="shared" si="5"/>
        <v>0</v>
      </c>
    </row>
    <row r="85" spans="1:8" x14ac:dyDescent="0.25">
      <c r="A85">
        <v>9</v>
      </c>
      <c r="B85" t="s">
        <v>111</v>
      </c>
      <c r="C85" s="3"/>
      <c r="D85" s="5" t="s">
        <v>65</v>
      </c>
      <c r="E85" s="5" t="s">
        <v>65</v>
      </c>
      <c r="F85">
        <v>0.99999648332595803</v>
      </c>
      <c r="G85">
        <f t="shared" si="5"/>
        <v>0</v>
      </c>
    </row>
    <row r="86" spans="1:8" x14ac:dyDescent="0.25">
      <c r="A86">
        <v>9</v>
      </c>
      <c r="B86" t="s">
        <v>112</v>
      </c>
      <c r="C86" s="3"/>
      <c r="D86" s="5" t="s">
        <v>65</v>
      </c>
      <c r="E86" s="5" t="s">
        <v>14</v>
      </c>
      <c r="F86">
        <v>0.90787804126739502</v>
      </c>
      <c r="G86">
        <f t="shared" si="5"/>
        <v>1</v>
      </c>
      <c r="H86" s="7" t="s">
        <v>113</v>
      </c>
    </row>
    <row r="87" spans="1:8" x14ac:dyDescent="0.25">
      <c r="A87">
        <v>9</v>
      </c>
      <c r="B87" t="s">
        <v>114</v>
      </c>
      <c r="C87" s="3"/>
      <c r="D87" s="5" t="s">
        <v>65</v>
      </c>
      <c r="E87" s="5" t="s">
        <v>65</v>
      </c>
      <c r="F87">
        <v>0.99999594688415505</v>
      </c>
      <c r="G87">
        <f t="shared" si="5"/>
        <v>0</v>
      </c>
    </row>
    <row r="88" spans="1:8" x14ac:dyDescent="0.25">
      <c r="A88">
        <v>9</v>
      </c>
      <c r="B88" t="s">
        <v>115</v>
      </c>
      <c r="C88" s="3"/>
      <c r="D88" s="5" t="s">
        <v>65</v>
      </c>
      <c r="E88" s="5" t="s">
        <v>65</v>
      </c>
      <c r="F88">
        <v>0.99999940395355202</v>
      </c>
      <c r="G88">
        <f t="shared" si="5"/>
        <v>0</v>
      </c>
    </row>
    <row r="89" spans="1:8" x14ac:dyDescent="0.25">
      <c r="A89">
        <v>9</v>
      </c>
      <c r="B89" t="s">
        <v>116</v>
      </c>
      <c r="C89" s="3"/>
      <c r="D89" s="5" t="s">
        <v>65</v>
      </c>
      <c r="E89" s="5" t="s">
        <v>65</v>
      </c>
      <c r="F89">
        <v>0.99999928474426203</v>
      </c>
      <c r="G89">
        <f t="shared" si="5"/>
        <v>0</v>
      </c>
    </row>
    <row r="90" spans="1:8" x14ac:dyDescent="0.25">
      <c r="A90">
        <v>10</v>
      </c>
      <c r="B90" t="s">
        <v>117</v>
      </c>
      <c r="C90" s="3"/>
      <c r="D90" s="5" t="s">
        <v>22</v>
      </c>
      <c r="E90" s="5" t="s">
        <v>22</v>
      </c>
      <c r="F90">
        <v>0.99999988079071001</v>
      </c>
      <c r="G90">
        <f t="shared" si="5"/>
        <v>0</v>
      </c>
    </row>
    <row r="91" spans="1:8" x14ac:dyDescent="0.25">
      <c r="A91">
        <v>10</v>
      </c>
      <c r="B91" t="s">
        <v>118</v>
      </c>
      <c r="C91" s="3"/>
      <c r="D91" s="5" t="s">
        <v>22</v>
      </c>
      <c r="E91" s="5" t="s">
        <v>22</v>
      </c>
      <c r="F91">
        <v>0.99999988079071001</v>
      </c>
      <c r="G91">
        <f t="shared" si="5"/>
        <v>0</v>
      </c>
    </row>
    <row r="92" spans="1:8" x14ac:dyDescent="0.25">
      <c r="A92">
        <v>10</v>
      </c>
      <c r="B92" t="s">
        <v>119</v>
      </c>
      <c r="C92" s="3"/>
      <c r="D92" s="5" t="s">
        <v>22</v>
      </c>
      <c r="E92" s="5" t="s">
        <v>22</v>
      </c>
      <c r="F92">
        <v>0.99997633695602395</v>
      </c>
      <c r="G92">
        <f t="shared" si="5"/>
        <v>0</v>
      </c>
    </row>
    <row r="93" spans="1:8" x14ac:dyDescent="0.25">
      <c r="A93">
        <v>10</v>
      </c>
      <c r="B93" t="s">
        <v>120</v>
      </c>
      <c r="C93" s="3"/>
      <c r="D93" s="5" t="s">
        <v>22</v>
      </c>
      <c r="E93" s="5" t="s">
        <v>22</v>
      </c>
      <c r="F93">
        <v>0.99997186660766602</v>
      </c>
      <c r="G93">
        <f t="shared" si="5"/>
        <v>0</v>
      </c>
    </row>
    <row r="94" spans="1:8" x14ac:dyDescent="0.25">
      <c r="A94">
        <v>10</v>
      </c>
      <c r="B94" t="s">
        <v>121</v>
      </c>
      <c r="C94" s="3"/>
      <c r="D94" s="5" t="s">
        <v>22</v>
      </c>
      <c r="E94" s="5" t="s">
        <v>22</v>
      </c>
      <c r="F94">
        <v>0.99999922513961703</v>
      </c>
      <c r="G94">
        <f t="shared" si="5"/>
        <v>0</v>
      </c>
    </row>
    <row r="95" spans="1:8" x14ac:dyDescent="0.25">
      <c r="A95">
        <v>10</v>
      </c>
      <c r="B95" t="s">
        <v>122</v>
      </c>
      <c r="C95" s="3"/>
      <c r="D95" s="5" t="s">
        <v>22</v>
      </c>
      <c r="E95" s="5" t="s">
        <v>22</v>
      </c>
      <c r="F95">
        <v>0.99999976158142001</v>
      </c>
      <c r="G95">
        <f t="shared" si="5"/>
        <v>0</v>
      </c>
    </row>
    <row r="96" spans="1:8" x14ac:dyDescent="0.25">
      <c r="A96">
        <v>10</v>
      </c>
      <c r="B96" t="s">
        <v>123</v>
      </c>
      <c r="C96" s="3"/>
      <c r="D96" s="5" t="s">
        <v>22</v>
      </c>
      <c r="E96" s="5" t="s">
        <v>22</v>
      </c>
      <c r="F96">
        <v>0.99999940395355202</v>
      </c>
      <c r="G96">
        <f t="shared" si="5"/>
        <v>0</v>
      </c>
    </row>
    <row r="97" spans="1:17" x14ac:dyDescent="0.25">
      <c r="A97">
        <v>10</v>
      </c>
      <c r="B97" t="s">
        <v>124</v>
      </c>
      <c r="C97" s="3"/>
      <c r="D97" s="5" t="s">
        <v>22</v>
      </c>
      <c r="E97" s="5" t="s">
        <v>22</v>
      </c>
      <c r="F97">
        <v>0.99999976158142001</v>
      </c>
      <c r="G97">
        <f t="shared" si="5"/>
        <v>0</v>
      </c>
    </row>
    <row r="98" spans="1:17" x14ac:dyDescent="0.25">
      <c r="A98">
        <v>10</v>
      </c>
      <c r="B98" t="s">
        <v>125</v>
      </c>
      <c r="C98" s="3"/>
      <c r="D98" s="5" t="s">
        <v>22</v>
      </c>
      <c r="E98" s="5" t="s">
        <v>22</v>
      </c>
      <c r="F98">
        <v>0.99999940395355202</v>
      </c>
      <c r="G98">
        <f t="shared" si="5"/>
        <v>0</v>
      </c>
    </row>
    <row r="99" spans="1:17" x14ac:dyDescent="0.25">
      <c r="A99">
        <v>10</v>
      </c>
      <c r="B99" t="s">
        <v>126</v>
      </c>
      <c r="C99" s="3"/>
      <c r="D99" s="5" t="s">
        <v>22</v>
      </c>
      <c r="E99" s="5" t="s">
        <v>22</v>
      </c>
      <c r="F99">
        <v>0.99999988079071001</v>
      </c>
      <c r="G99">
        <f t="shared" si="5"/>
        <v>0</v>
      </c>
    </row>
    <row r="100" spans="1:17" x14ac:dyDescent="0.25">
      <c r="A100">
        <v>10</v>
      </c>
      <c r="B100" t="s">
        <v>127</v>
      </c>
      <c r="C100" s="3"/>
      <c r="D100" s="5" t="s">
        <v>22</v>
      </c>
      <c r="E100" s="5" t="s">
        <v>22</v>
      </c>
      <c r="F100">
        <v>0.99999856948852495</v>
      </c>
      <c r="G100">
        <f t="shared" si="5"/>
        <v>0</v>
      </c>
    </row>
    <row r="101" spans="1:17" x14ac:dyDescent="0.25">
      <c r="A101">
        <v>11</v>
      </c>
      <c r="B101" t="s">
        <v>128</v>
      </c>
      <c r="C101" s="3"/>
      <c r="D101" s="5" t="s">
        <v>62</v>
      </c>
      <c r="E101" s="5" t="s">
        <v>62</v>
      </c>
      <c r="F101">
        <v>0.99999195337295499</v>
      </c>
      <c r="G101">
        <f t="shared" si="5"/>
        <v>0</v>
      </c>
    </row>
    <row r="102" spans="1:17" x14ac:dyDescent="0.25">
      <c r="A102">
        <v>11</v>
      </c>
      <c r="B102" t="s">
        <v>129</v>
      </c>
      <c r="C102" s="3"/>
      <c r="D102" s="5" t="s">
        <v>62</v>
      </c>
      <c r="E102" s="5" t="s">
        <v>62</v>
      </c>
      <c r="F102">
        <v>0.99999958276748602</v>
      </c>
      <c r="G102">
        <f t="shared" si="5"/>
        <v>0</v>
      </c>
    </row>
    <row r="103" spans="1:17" x14ac:dyDescent="0.25">
      <c r="A103">
        <v>11</v>
      </c>
      <c r="B103" t="s">
        <v>130</v>
      </c>
      <c r="C103" s="3"/>
      <c r="D103" s="5" t="s">
        <v>62</v>
      </c>
      <c r="E103" s="5" t="s">
        <v>62</v>
      </c>
      <c r="F103">
        <v>0.99999988079071001</v>
      </c>
      <c r="G103">
        <f t="shared" si="5"/>
        <v>0</v>
      </c>
    </row>
    <row r="104" spans="1:17" x14ac:dyDescent="0.25">
      <c r="A104">
        <v>11</v>
      </c>
      <c r="B104" t="s">
        <v>131</v>
      </c>
      <c r="C104" s="3"/>
      <c r="D104" s="5" t="s">
        <v>62</v>
      </c>
      <c r="E104" s="5" t="s">
        <v>62</v>
      </c>
      <c r="F104">
        <v>0.99996930360794001</v>
      </c>
      <c r="G104">
        <f t="shared" si="5"/>
        <v>0</v>
      </c>
    </row>
    <row r="105" spans="1:17" x14ac:dyDescent="0.25">
      <c r="A105">
        <v>11</v>
      </c>
      <c r="B105" t="s">
        <v>132</v>
      </c>
      <c r="C105" s="3"/>
      <c r="D105" s="5" t="s">
        <v>62</v>
      </c>
      <c r="E105" s="5" t="s">
        <v>62</v>
      </c>
      <c r="F105">
        <v>0.99948191642761197</v>
      </c>
      <c r="G105">
        <f t="shared" si="5"/>
        <v>0</v>
      </c>
    </row>
    <row r="106" spans="1:17" x14ac:dyDescent="0.25">
      <c r="A106">
        <v>11</v>
      </c>
      <c r="B106" t="s">
        <v>133</v>
      </c>
      <c r="C106" s="3"/>
      <c r="D106" s="5" t="s">
        <v>62</v>
      </c>
      <c r="E106" s="5" t="s">
        <v>62</v>
      </c>
      <c r="F106">
        <v>0.99999487400054898</v>
      </c>
      <c r="G106">
        <f t="shared" si="5"/>
        <v>0</v>
      </c>
    </row>
    <row r="107" spans="1:17" x14ac:dyDescent="0.25">
      <c r="A107">
        <v>11</v>
      </c>
      <c r="B107" t="s">
        <v>134</v>
      </c>
      <c r="C107" s="3"/>
      <c r="D107" s="5" t="s">
        <v>62</v>
      </c>
      <c r="E107" s="5" t="s">
        <v>62</v>
      </c>
      <c r="F107">
        <v>0.99999797344207697</v>
      </c>
      <c r="G107">
        <f t="shared" si="5"/>
        <v>0</v>
      </c>
      <c r="Q107" t="s">
        <v>135</v>
      </c>
    </row>
    <row r="108" spans="1:17" x14ac:dyDescent="0.25">
      <c r="A108">
        <v>11</v>
      </c>
      <c r="B108" t="s">
        <v>136</v>
      </c>
      <c r="C108" s="3"/>
      <c r="D108" s="5" t="s">
        <v>62</v>
      </c>
      <c r="E108" s="5" t="s">
        <v>62</v>
      </c>
      <c r="F108">
        <v>0.99999135732650701</v>
      </c>
      <c r="G108">
        <f t="shared" si="5"/>
        <v>0</v>
      </c>
    </row>
    <row r="109" spans="1:17" x14ac:dyDescent="0.25">
      <c r="A109">
        <v>11</v>
      </c>
      <c r="B109" t="s">
        <v>137</v>
      </c>
      <c r="C109" s="3"/>
      <c r="D109" s="5" t="s">
        <v>62</v>
      </c>
      <c r="E109" s="5" t="s">
        <v>62</v>
      </c>
      <c r="F109">
        <v>0.99999672174453702</v>
      </c>
      <c r="G109">
        <f t="shared" si="5"/>
        <v>0</v>
      </c>
    </row>
    <row r="110" spans="1:17" x14ac:dyDescent="0.25">
      <c r="A110">
        <v>11</v>
      </c>
      <c r="B110" t="s">
        <v>138</v>
      </c>
      <c r="C110" s="3"/>
      <c r="D110" s="5" t="s">
        <v>62</v>
      </c>
      <c r="E110" s="5" t="s">
        <v>62</v>
      </c>
      <c r="F110">
        <v>0.999997317790985</v>
      </c>
      <c r="G110">
        <f t="shared" si="5"/>
        <v>0</v>
      </c>
    </row>
    <row r="111" spans="1:17" x14ac:dyDescent="0.25">
      <c r="A111">
        <v>11</v>
      </c>
      <c r="B111" t="s">
        <v>139</v>
      </c>
      <c r="C111" s="3"/>
      <c r="D111" s="5" t="s">
        <v>62</v>
      </c>
      <c r="E111" s="5" t="s">
        <v>62</v>
      </c>
      <c r="F111">
        <v>0.999425768852233</v>
      </c>
      <c r="G111">
        <f t="shared" si="5"/>
        <v>0</v>
      </c>
    </row>
    <row r="112" spans="1:17" ht="45" customHeight="1" x14ac:dyDescent="0.25">
      <c r="A112">
        <v>7</v>
      </c>
      <c r="B112" t="s">
        <v>140</v>
      </c>
      <c r="C112" s="3" t="s">
        <v>141</v>
      </c>
      <c r="D112" s="5" t="s">
        <v>142</v>
      </c>
      <c r="E112" s="5" t="s">
        <v>142</v>
      </c>
      <c r="F112">
        <v>1</v>
      </c>
      <c r="G112">
        <f t="shared" si="5"/>
        <v>0</v>
      </c>
      <c r="H112" t="s">
        <v>143</v>
      </c>
      <c r="K112">
        <f t="shared" ref="K112:K131" si="6">IF(H112=I112,0,1)</f>
        <v>1</v>
      </c>
      <c r="L112">
        <f t="shared" ref="L112:L131" si="7">IF(AND(K112=0, G112=0),0,1)</f>
        <v>1</v>
      </c>
    </row>
    <row r="113" spans="1:12" x14ac:dyDescent="0.25">
      <c r="A113">
        <v>7</v>
      </c>
      <c r="B113" t="s">
        <v>144</v>
      </c>
      <c r="C113" s="3"/>
      <c r="D113" s="4" t="s">
        <v>142</v>
      </c>
      <c r="E113" s="5" t="s">
        <v>142</v>
      </c>
      <c r="F113">
        <v>1</v>
      </c>
      <c r="G113">
        <f t="shared" si="5"/>
        <v>0</v>
      </c>
      <c r="H113" t="s">
        <v>145</v>
      </c>
      <c r="K113">
        <f t="shared" si="6"/>
        <v>1</v>
      </c>
      <c r="L113">
        <f t="shared" si="7"/>
        <v>1</v>
      </c>
    </row>
    <row r="114" spans="1:12" x14ac:dyDescent="0.25">
      <c r="A114">
        <v>7</v>
      </c>
      <c r="B114" s="7" t="s">
        <v>146</v>
      </c>
      <c r="C114" s="3"/>
      <c r="D114" s="4" t="s">
        <v>142</v>
      </c>
      <c r="E114" s="5" t="s">
        <v>142</v>
      </c>
      <c r="F114">
        <v>1</v>
      </c>
      <c r="G114">
        <f t="shared" si="5"/>
        <v>0</v>
      </c>
      <c r="K114">
        <f t="shared" si="6"/>
        <v>0</v>
      </c>
      <c r="L114">
        <f t="shared" si="7"/>
        <v>0</v>
      </c>
    </row>
    <row r="115" spans="1:12" x14ac:dyDescent="0.25">
      <c r="A115">
        <v>7</v>
      </c>
      <c r="B115" s="7" t="s">
        <v>147</v>
      </c>
      <c r="C115" s="3"/>
      <c r="D115" s="4" t="s">
        <v>142</v>
      </c>
      <c r="E115" s="5" t="s">
        <v>142</v>
      </c>
      <c r="F115">
        <v>1</v>
      </c>
      <c r="G115">
        <f t="shared" si="5"/>
        <v>0</v>
      </c>
      <c r="K115">
        <f t="shared" si="6"/>
        <v>0</v>
      </c>
      <c r="L115">
        <f t="shared" si="7"/>
        <v>0</v>
      </c>
    </row>
    <row r="116" spans="1:12" x14ac:dyDescent="0.25">
      <c r="A116">
        <v>7</v>
      </c>
      <c r="B116" t="s">
        <v>148</v>
      </c>
      <c r="C116" s="3"/>
      <c r="D116" s="4" t="s">
        <v>142</v>
      </c>
      <c r="E116" s="5" t="s">
        <v>142</v>
      </c>
      <c r="F116">
        <v>1</v>
      </c>
      <c r="G116">
        <f t="shared" si="5"/>
        <v>0</v>
      </c>
      <c r="K116">
        <f t="shared" si="6"/>
        <v>0</v>
      </c>
      <c r="L116">
        <f t="shared" si="7"/>
        <v>0</v>
      </c>
    </row>
    <row r="117" spans="1:12" x14ac:dyDescent="0.25">
      <c r="A117">
        <v>7</v>
      </c>
      <c r="B117" t="s">
        <v>149</v>
      </c>
      <c r="C117" s="3"/>
      <c r="D117" s="4" t="s">
        <v>142</v>
      </c>
      <c r="E117" s="5" t="s">
        <v>142</v>
      </c>
      <c r="F117">
        <v>1</v>
      </c>
      <c r="G117">
        <f t="shared" si="5"/>
        <v>0</v>
      </c>
      <c r="K117">
        <f t="shared" si="6"/>
        <v>0</v>
      </c>
      <c r="L117">
        <f t="shared" si="7"/>
        <v>0</v>
      </c>
    </row>
    <row r="118" spans="1:12" x14ac:dyDescent="0.25">
      <c r="A118">
        <v>7</v>
      </c>
      <c r="B118" t="s">
        <v>150</v>
      </c>
      <c r="C118" s="3"/>
      <c r="D118" s="4" t="s">
        <v>142</v>
      </c>
      <c r="E118" s="5" t="s">
        <v>142</v>
      </c>
      <c r="F118">
        <v>0.99999535083770696</v>
      </c>
      <c r="G118">
        <f t="shared" si="5"/>
        <v>0</v>
      </c>
      <c r="K118">
        <f t="shared" si="6"/>
        <v>0</v>
      </c>
      <c r="L118">
        <f t="shared" si="7"/>
        <v>0</v>
      </c>
    </row>
    <row r="119" spans="1:12" x14ac:dyDescent="0.25">
      <c r="A119">
        <v>7</v>
      </c>
      <c r="B119" t="s">
        <v>151</v>
      </c>
      <c r="C119" s="3"/>
      <c r="D119" s="4" t="s">
        <v>142</v>
      </c>
      <c r="E119" s="5" t="s">
        <v>142</v>
      </c>
      <c r="F119">
        <v>1</v>
      </c>
      <c r="G119">
        <f t="shared" si="5"/>
        <v>0</v>
      </c>
      <c r="I119" s="3"/>
      <c r="J119" s="3"/>
      <c r="K119">
        <f t="shared" si="6"/>
        <v>0</v>
      </c>
      <c r="L119">
        <f t="shared" si="7"/>
        <v>0</v>
      </c>
    </row>
    <row r="120" spans="1:12" x14ac:dyDescent="0.25">
      <c r="A120">
        <v>7</v>
      </c>
      <c r="B120" t="s">
        <v>152</v>
      </c>
      <c r="C120" s="3"/>
      <c r="D120" s="4" t="s">
        <v>142</v>
      </c>
      <c r="E120" s="5" t="s">
        <v>142</v>
      </c>
      <c r="F120">
        <v>0.99999684095382602</v>
      </c>
      <c r="G120">
        <f t="shared" si="5"/>
        <v>0</v>
      </c>
      <c r="K120">
        <f t="shared" si="6"/>
        <v>0</v>
      </c>
      <c r="L120">
        <f t="shared" si="7"/>
        <v>0</v>
      </c>
    </row>
    <row r="121" spans="1:12" x14ac:dyDescent="0.25">
      <c r="A121">
        <v>7</v>
      </c>
      <c r="B121" t="s">
        <v>153</v>
      </c>
      <c r="C121" s="3"/>
      <c r="D121" s="4" t="s">
        <v>142</v>
      </c>
      <c r="E121" s="4" t="s">
        <v>54</v>
      </c>
      <c r="F121">
        <v>0.993341505527496</v>
      </c>
      <c r="G121">
        <f t="shared" si="5"/>
        <v>1</v>
      </c>
      <c r="K121">
        <f t="shared" si="6"/>
        <v>0</v>
      </c>
      <c r="L121">
        <f t="shared" si="7"/>
        <v>1</v>
      </c>
    </row>
    <row r="122" spans="1:12" x14ac:dyDescent="0.25">
      <c r="A122">
        <v>7</v>
      </c>
      <c r="B122" t="s">
        <v>154</v>
      </c>
      <c r="C122" s="3"/>
      <c r="D122" s="4" t="s">
        <v>142</v>
      </c>
      <c r="E122" s="4" t="s">
        <v>142</v>
      </c>
      <c r="F122">
        <v>0.46550896763801503</v>
      </c>
      <c r="G122">
        <f t="shared" si="5"/>
        <v>1</v>
      </c>
      <c r="K122">
        <f t="shared" si="6"/>
        <v>0</v>
      </c>
      <c r="L122">
        <f t="shared" si="7"/>
        <v>1</v>
      </c>
    </row>
    <row r="123" spans="1:12" x14ac:dyDescent="0.25">
      <c r="A123">
        <v>7</v>
      </c>
      <c r="B123" t="s">
        <v>155</v>
      </c>
      <c r="C123" t="s">
        <v>155</v>
      </c>
      <c r="D123" s="4" t="s">
        <v>142</v>
      </c>
      <c r="E123" s="4" t="s">
        <v>142</v>
      </c>
      <c r="F123">
        <v>1</v>
      </c>
      <c r="G123">
        <f t="shared" si="5"/>
        <v>0</v>
      </c>
      <c r="H123" t="s">
        <v>156</v>
      </c>
      <c r="K123">
        <f t="shared" si="6"/>
        <v>1</v>
      </c>
      <c r="L123">
        <f t="shared" si="7"/>
        <v>1</v>
      </c>
    </row>
    <row r="124" spans="1:12" x14ac:dyDescent="0.25">
      <c r="A124">
        <v>7</v>
      </c>
      <c r="B124" t="s">
        <v>157</v>
      </c>
      <c r="C124" s="3"/>
      <c r="D124" s="4" t="s">
        <v>142</v>
      </c>
      <c r="E124" s="4" t="s">
        <v>142</v>
      </c>
      <c r="F124">
        <v>1</v>
      </c>
      <c r="G124">
        <f t="shared" si="5"/>
        <v>0</v>
      </c>
      <c r="H124" t="s">
        <v>158</v>
      </c>
      <c r="I124" s="3"/>
      <c r="K124">
        <f t="shared" si="6"/>
        <v>1</v>
      </c>
      <c r="L124">
        <f t="shared" si="7"/>
        <v>1</v>
      </c>
    </row>
    <row r="125" spans="1:12" x14ac:dyDescent="0.25">
      <c r="A125">
        <v>7</v>
      </c>
      <c r="B125" t="s">
        <v>159</v>
      </c>
      <c r="C125" s="3"/>
      <c r="D125" s="4" t="s">
        <v>142</v>
      </c>
      <c r="E125" s="4" t="s">
        <v>142</v>
      </c>
      <c r="F125">
        <v>1</v>
      </c>
      <c r="G125">
        <f t="shared" si="5"/>
        <v>0</v>
      </c>
      <c r="H125" t="s">
        <v>160</v>
      </c>
      <c r="K125">
        <f t="shared" si="6"/>
        <v>1</v>
      </c>
      <c r="L125">
        <f t="shared" si="7"/>
        <v>1</v>
      </c>
    </row>
    <row r="126" spans="1:12" x14ac:dyDescent="0.25">
      <c r="A126">
        <v>7</v>
      </c>
      <c r="B126" t="s">
        <v>161</v>
      </c>
      <c r="C126" s="3"/>
      <c r="D126" s="4" t="s">
        <v>142</v>
      </c>
      <c r="E126" s="4" t="s">
        <v>142</v>
      </c>
      <c r="F126">
        <v>1</v>
      </c>
      <c r="G126">
        <f t="shared" si="5"/>
        <v>0</v>
      </c>
      <c r="H126" t="s">
        <v>162</v>
      </c>
      <c r="K126">
        <f t="shared" si="6"/>
        <v>1</v>
      </c>
      <c r="L126">
        <f t="shared" si="7"/>
        <v>1</v>
      </c>
    </row>
    <row r="127" spans="1:12" x14ac:dyDescent="0.25">
      <c r="A127">
        <v>7</v>
      </c>
      <c r="B127" s="8" t="s">
        <v>163</v>
      </c>
      <c r="C127" s="3"/>
      <c r="D127" s="4" t="s">
        <v>142</v>
      </c>
      <c r="E127" s="4" t="s">
        <v>142</v>
      </c>
      <c r="F127">
        <v>1</v>
      </c>
      <c r="G127">
        <f t="shared" si="5"/>
        <v>0</v>
      </c>
      <c r="H127" t="s">
        <v>164</v>
      </c>
      <c r="K127">
        <f t="shared" si="6"/>
        <v>1</v>
      </c>
      <c r="L127">
        <f t="shared" si="7"/>
        <v>1</v>
      </c>
    </row>
    <row r="128" spans="1:12" x14ac:dyDescent="0.25">
      <c r="A128">
        <v>9</v>
      </c>
      <c r="B128" t="s">
        <v>165</v>
      </c>
      <c r="C128" s="3"/>
      <c r="D128" s="4" t="s">
        <v>142</v>
      </c>
      <c r="E128" s="4" t="s">
        <v>142</v>
      </c>
      <c r="F128">
        <v>1</v>
      </c>
      <c r="G128">
        <f t="shared" si="5"/>
        <v>0</v>
      </c>
      <c r="K128">
        <f t="shared" si="6"/>
        <v>0</v>
      </c>
      <c r="L128">
        <f t="shared" si="7"/>
        <v>0</v>
      </c>
    </row>
    <row r="129" spans="1:12" x14ac:dyDescent="0.25">
      <c r="A129">
        <v>9</v>
      </c>
      <c r="B129" s="8" t="s">
        <v>166</v>
      </c>
      <c r="C129" s="3"/>
      <c r="D129" s="4" t="s">
        <v>142</v>
      </c>
      <c r="E129" s="4" t="s">
        <v>142</v>
      </c>
      <c r="F129">
        <v>1</v>
      </c>
      <c r="G129">
        <f t="shared" si="5"/>
        <v>0</v>
      </c>
      <c r="H129" t="s">
        <v>167</v>
      </c>
      <c r="I129" s="3"/>
      <c r="K129">
        <f t="shared" si="6"/>
        <v>1</v>
      </c>
      <c r="L129">
        <f t="shared" si="7"/>
        <v>1</v>
      </c>
    </row>
    <row r="130" spans="1:12" x14ac:dyDescent="0.25">
      <c r="A130">
        <v>9</v>
      </c>
      <c r="B130" s="8" t="s">
        <v>168</v>
      </c>
      <c r="C130" s="3"/>
      <c r="D130" s="4" t="s">
        <v>142</v>
      </c>
      <c r="E130" s="4" t="s">
        <v>142</v>
      </c>
      <c r="F130">
        <v>0.99999988079071001</v>
      </c>
      <c r="G130">
        <f t="shared" si="5"/>
        <v>0</v>
      </c>
      <c r="K130">
        <f t="shared" si="6"/>
        <v>0</v>
      </c>
      <c r="L130">
        <f t="shared" si="7"/>
        <v>0</v>
      </c>
    </row>
    <row r="131" spans="1:12" x14ac:dyDescent="0.25">
      <c r="A131">
        <v>9</v>
      </c>
      <c r="B131" s="7" t="s">
        <v>169</v>
      </c>
      <c r="C131" s="3"/>
      <c r="D131" s="4" t="s">
        <v>142</v>
      </c>
      <c r="E131" s="4" t="s">
        <v>142</v>
      </c>
      <c r="F131">
        <v>1</v>
      </c>
      <c r="G131">
        <f t="shared" ref="G131:G185" si="8">IF((AND(D131=E131, F131&gt;=0.65)),0,1)</f>
        <v>0</v>
      </c>
      <c r="H131" s="7" t="s">
        <v>170</v>
      </c>
      <c r="I131" s="3"/>
      <c r="K131">
        <f t="shared" si="6"/>
        <v>1</v>
      </c>
      <c r="L131">
        <f t="shared" si="7"/>
        <v>1</v>
      </c>
    </row>
    <row r="132" spans="1:12" ht="45" customHeight="1" x14ac:dyDescent="0.25">
      <c r="A132">
        <v>22</v>
      </c>
      <c r="B132" t="s">
        <v>171</v>
      </c>
      <c r="C132" s="3" t="s">
        <v>172</v>
      </c>
      <c r="D132" s="4" t="s">
        <v>142</v>
      </c>
      <c r="E132" s="4" t="s">
        <v>142</v>
      </c>
      <c r="F132">
        <v>1</v>
      </c>
      <c r="G132">
        <f t="shared" si="8"/>
        <v>0</v>
      </c>
      <c r="H132" t="s">
        <v>173</v>
      </c>
      <c r="K132">
        <f>IF(H132=I132,0,1)</f>
        <v>1</v>
      </c>
      <c r="L132">
        <f>IF(AND(K132=0, G132=0),0,1)</f>
        <v>1</v>
      </c>
    </row>
    <row r="133" spans="1:12" x14ac:dyDescent="0.25">
      <c r="A133">
        <v>22</v>
      </c>
      <c r="B133" t="s">
        <v>174</v>
      </c>
      <c r="C133" s="3"/>
      <c r="D133" s="4" t="s">
        <v>142</v>
      </c>
      <c r="E133" s="4" t="s">
        <v>142</v>
      </c>
      <c r="F133">
        <v>0.99999403953552202</v>
      </c>
      <c r="G133">
        <f t="shared" si="8"/>
        <v>0</v>
      </c>
      <c r="H133" t="s">
        <v>175</v>
      </c>
      <c r="K133">
        <f t="shared" ref="K133:K185" si="9">IF(H133=I133,0,1)</f>
        <v>1</v>
      </c>
      <c r="L133">
        <f t="shared" ref="L133:L185" si="10">IF(AND(K133=0, G133=0),0,1)</f>
        <v>1</v>
      </c>
    </row>
    <row r="134" spans="1:12" x14ac:dyDescent="0.25">
      <c r="A134">
        <v>22</v>
      </c>
      <c r="B134" t="s">
        <v>176</v>
      </c>
      <c r="C134" s="3"/>
      <c r="D134" s="4" t="s">
        <v>142</v>
      </c>
      <c r="E134" s="4" t="s">
        <v>142</v>
      </c>
      <c r="F134">
        <v>1</v>
      </c>
      <c r="G134">
        <f t="shared" si="8"/>
        <v>0</v>
      </c>
      <c r="H134" t="s">
        <v>177</v>
      </c>
      <c r="K134">
        <f t="shared" si="9"/>
        <v>1</v>
      </c>
      <c r="L134">
        <f t="shared" si="10"/>
        <v>1</v>
      </c>
    </row>
    <row r="135" spans="1:12" x14ac:dyDescent="0.25">
      <c r="A135">
        <v>22</v>
      </c>
      <c r="B135" t="s">
        <v>178</v>
      </c>
      <c r="C135" s="3"/>
      <c r="D135" s="4" t="s">
        <v>142</v>
      </c>
      <c r="E135" s="4" t="s">
        <v>142</v>
      </c>
      <c r="F135">
        <v>0.99997478723526001</v>
      </c>
      <c r="G135">
        <f t="shared" si="8"/>
        <v>0</v>
      </c>
      <c r="H135" t="s">
        <v>179</v>
      </c>
      <c r="K135">
        <f t="shared" si="9"/>
        <v>1</v>
      </c>
      <c r="L135">
        <f t="shared" si="10"/>
        <v>1</v>
      </c>
    </row>
    <row r="136" spans="1:12" x14ac:dyDescent="0.25">
      <c r="A136">
        <v>22</v>
      </c>
      <c r="B136" t="s">
        <v>180</v>
      </c>
      <c r="C136" s="3"/>
      <c r="D136" s="4" t="s">
        <v>142</v>
      </c>
      <c r="E136" s="4" t="s">
        <v>142</v>
      </c>
      <c r="F136">
        <v>0.99999922513961703</v>
      </c>
      <c r="G136">
        <f t="shared" si="8"/>
        <v>0</v>
      </c>
      <c r="H136" t="s">
        <v>181</v>
      </c>
      <c r="K136">
        <f t="shared" si="9"/>
        <v>1</v>
      </c>
      <c r="L136">
        <f t="shared" si="10"/>
        <v>1</v>
      </c>
    </row>
    <row r="137" spans="1:12" x14ac:dyDescent="0.25">
      <c r="A137">
        <v>22</v>
      </c>
      <c r="B137" t="s">
        <v>182</v>
      </c>
      <c r="C137" s="3"/>
      <c r="D137" s="4" t="s">
        <v>142</v>
      </c>
      <c r="E137" s="4" t="s">
        <v>142</v>
      </c>
      <c r="F137">
        <v>0.99989801645278897</v>
      </c>
      <c r="G137">
        <f t="shared" si="8"/>
        <v>0</v>
      </c>
      <c r="H137" t="s">
        <v>183</v>
      </c>
      <c r="J137" s="3"/>
      <c r="K137">
        <f t="shared" si="9"/>
        <v>1</v>
      </c>
      <c r="L137">
        <f t="shared" si="10"/>
        <v>1</v>
      </c>
    </row>
    <row r="138" spans="1:12" x14ac:dyDescent="0.25">
      <c r="A138">
        <v>22</v>
      </c>
      <c r="B138" t="s">
        <v>184</v>
      </c>
      <c r="C138" s="3"/>
      <c r="D138" s="4" t="s">
        <v>142</v>
      </c>
      <c r="E138" s="4" t="s">
        <v>142</v>
      </c>
      <c r="F138">
        <v>0.999983251094818</v>
      </c>
      <c r="G138">
        <f t="shared" si="8"/>
        <v>0</v>
      </c>
      <c r="H138" t="s">
        <v>185</v>
      </c>
      <c r="K138">
        <f t="shared" si="9"/>
        <v>1</v>
      </c>
      <c r="L138">
        <f t="shared" si="10"/>
        <v>1</v>
      </c>
    </row>
    <row r="139" spans="1:12" x14ac:dyDescent="0.25">
      <c r="A139">
        <v>22</v>
      </c>
      <c r="B139" t="s">
        <v>186</v>
      </c>
      <c r="C139" s="3"/>
      <c r="D139" s="4" t="s">
        <v>142</v>
      </c>
      <c r="E139" s="4" t="s">
        <v>142</v>
      </c>
      <c r="F139">
        <v>1</v>
      </c>
      <c r="G139">
        <f t="shared" si="8"/>
        <v>0</v>
      </c>
      <c r="H139" t="s">
        <v>187</v>
      </c>
      <c r="K139">
        <f t="shared" si="9"/>
        <v>1</v>
      </c>
      <c r="L139">
        <f t="shared" si="10"/>
        <v>1</v>
      </c>
    </row>
    <row r="140" spans="1:12" x14ac:dyDescent="0.25">
      <c r="A140">
        <v>22</v>
      </c>
      <c r="B140" t="s">
        <v>188</v>
      </c>
      <c r="C140" s="3"/>
      <c r="D140" s="4" t="s">
        <v>142</v>
      </c>
      <c r="E140" s="4" t="s">
        <v>62</v>
      </c>
      <c r="F140">
        <v>0.86024200916290205</v>
      </c>
      <c r="G140">
        <f t="shared" si="8"/>
        <v>1</v>
      </c>
      <c r="K140">
        <f t="shared" si="9"/>
        <v>0</v>
      </c>
      <c r="L140">
        <f t="shared" si="10"/>
        <v>1</v>
      </c>
    </row>
    <row r="141" spans="1:12" x14ac:dyDescent="0.25">
      <c r="A141">
        <v>22</v>
      </c>
      <c r="B141" t="s">
        <v>189</v>
      </c>
      <c r="C141" s="3"/>
      <c r="D141" s="4" t="s">
        <v>142</v>
      </c>
      <c r="E141" s="4" t="s">
        <v>62</v>
      </c>
      <c r="F141">
        <v>0.99935936927795399</v>
      </c>
      <c r="G141">
        <f t="shared" si="8"/>
        <v>1</v>
      </c>
      <c r="H141" t="s">
        <v>190</v>
      </c>
      <c r="K141">
        <f t="shared" si="9"/>
        <v>1</v>
      </c>
      <c r="L141">
        <f t="shared" si="10"/>
        <v>1</v>
      </c>
    </row>
    <row r="142" spans="1:12" x14ac:dyDescent="0.25">
      <c r="A142">
        <v>22</v>
      </c>
      <c r="B142" t="s">
        <v>191</v>
      </c>
      <c r="C142" s="3"/>
      <c r="D142" s="4" t="s">
        <v>142</v>
      </c>
      <c r="E142" s="4" t="s">
        <v>142</v>
      </c>
      <c r="F142">
        <v>0.99999952316284102</v>
      </c>
      <c r="G142">
        <f t="shared" si="8"/>
        <v>0</v>
      </c>
      <c r="H142" t="s">
        <v>192</v>
      </c>
      <c r="K142">
        <f t="shared" si="9"/>
        <v>1</v>
      </c>
      <c r="L142">
        <f t="shared" si="10"/>
        <v>1</v>
      </c>
    </row>
    <row r="143" spans="1:12" ht="45" customHeight="1" x14ac:dyDescent="0.25">
      <c r="A143">
        <v>20</v>
      </c>
      <c r="B143" t="s">
        <v>193</v>
      </c>
      <c r="C143" s="3" t="s">
        <v>194</v>
      </c>
      <c r="D143" s="4" t="s">
        <v>142</v>
      </c>
      <c r="E143" s="4" t="s">
        <v>142</v>
      </c>
      <c r="F143">
        <v>1</v>
      </c>
      <c r="G143">
        <f t="shared" si="8"/>
        <v>0</v>
      </c>
      <c r="H143" t="s">
        <v>195</v>
      </c>
      <c r="I143" s="3"/>
      <c r="K143">
        <f t="shared" si="9"/>
        <v>1</v>
      </c>
      <c r="L143">
        <f t="shared" si="10"/>
        <v>1</v>
      </c>
    </row>
    <row r="144" spans="1:12" x14ac:dyDescent="0.25">
      <c r="A144">
        <v>20</v>
      </c>
      <c r="B144" t="s">
        <v>196</v>
      </c>
      <c r="C144" s="3"/>
      <c r="D144" s="4" t="s">
        <v>142</v>
      </c>
      <c r="E144" s="4" t="s">
        <v>142</v>
      </c>
      <c r="F144">
        <v>1</v>
      </c>
      <c r="G144">
        <f t="shared" si="8"/>
        <v>0</v>
      </c>
      <c r="H144" t="s">
        <v>197</v>
      </c>
      <c r="K144">
        <f t="shared" si="9"/>
        <v>1</v>
      </c>
      <c r="L144">
        <f t="shared" si="10"/>
        <v>1</v>
      </c>
    </row>
    <row r="145" spans="1:13" x14ac:dyDescent="0.25">
      <c r="A145">
        <v>20</v>
      </c>
      <c r="B145" t="s">
        <v>198</v>
      </c>
      <c r="C145" s="3"/>
      <c r="D145" s="4" t="s">
        <v>142</v>
      </c>
      <c r="E145" s="4" t="s">
        <v>142</v>
      </c>
      <c r="F145">
        <v>1</v>
      </c>
      <c r="G145">
        <f t="shared" si="8"/>
        <v>0</v>
      </c>
      <c r="H145" t="s">
        <v>199</v>
      </c>
      <c r="K145">
        <f t="shared" si="9"/>
        <v>1</v>
      </c>
      <c r="L145">
        <f t="shared" si="10"/>
        <v>1</v>
      </c>
    </row>
    <row r="146" spans="1:13" x14ac:dyDescent="0.25">
      <c r="A146">
        <v>20</v>
      </c>
      <c r="B146" t="s">
        <v>200</v>
      </c>
      <c r="C146" s="3"/>
      <c r="D146" s="4" t="s">
        <v>142</v>
      </c>
      <c r="E146" s="4" t="s">
        <v>142</v>
      </c>
      <c r="F146">
        <v>0.99999976158142001</v>
      </c>
      <c r="G146">
        <f t="shared" si="8"/>
        <v>0</v>
      </c>
      <c r="H146" t="s">
        <v>201</v>
      </c>
      <c r="K146">
        <f t="shared" si="9"/>
        <v>1</v>
      </c>
      <c r="L146">
        <f t="shared" si="10"/>
        <v>1</v>
      </c>
    </row>
    <row r="147" spans="1:13" x14ac:dyDescent="0.25">
      <c r="A147">
        <v>20</v>
      </c>
      <c r="B147" t="s">
        <v>202</v>
      </c>
      <c r="C147" s="3"/>
      <c r="D147" s="4" t="s">
        <v>142</v>
      </c>
      <c r="E147" s="4" t="s">
        <v>142</v>
      </c>
      <c r="F147">
        <v>0.99999952316284102</v>
      </c>
      <c r="G147">
        <f t="shared" si="8"/>
        <v>0</v>
      </c>
      <c r="H147" t="s">
        <v>203</v>
      </c>
      <c r="K147">
        <f t="shared" si="9"/>
        <v>1</v>
      </c>
      <c r="L147">
        <f t="shared" si="10"/>
        <v>1</v>
      </c>
    </row>
    <row r="148" spans="1:13" x14ac:dyDescent="0.25">
      <c r="A148">
        <v>20</v>
      </c>
      <c r="B148" t="s">
        <v>204</v>
      </c>
      <c r="C148" s="3"/>
      <c r="D148" s="4" t="s">
        <v>142</v>
      </c>
      <c r="E148" s="4" t="s">
        <v>142</v>
      </c>
      <c r="F148">
        <v>1</v>
      </c>
      <c r="G148">
        <f t="shared" si="8"/>
        <v>0</v>
      </c>
      <c r="H148" t="s">
        <v>205</v>
      </c>
      <c r="J148" s="3"/>
      <c r="K148">
        <f t="shared" si="9"/>
        <v>1</v>
      </c>
      <c r="L148">
        <f t="shared" si="10"/>
        <v>1</v>
      </c>
      <c r="M148" t="s">
        <v>206</v>
      </c>
    </row>
    <row r="149" spans="1:13" x14ac:dyDescent="0.25">
      <c r="A149">
        <v>20</v>
      </c>
      <c r="B149" t="s">
        <v>207</v>
      </c>
      <c r="C149" s="3"/>
      <c r="D149" s="4" t="s">
        <v>142</v>
      </c>
      <c r="E149" s="4" t="s">
        <v>142</v>
      </c>
      <c r="F149">
        <v>1</v>
      </c>
      <c r="G149">
        <f t="shared" si="8"/>
        <v>0</v>
      </c>
      <c r="H149" t="s">
        <v>208</v>
      </c>
      <c r="K149">
        <f t="shared" si="9"/>
        <v>1</v>
      </c>
      <c r="L149">
        <f t="shared" si="10"/>
        <v>1</v>
      </c>
    </row>
    <row r="150" spans="1:13" x14ac:dyDescent="0.25">
      <c r="A150">
        <v>20</v>
      </c>
      <c r="B150" t="s">
        <v>209</v>
      </c>
      <c r="C150" s="3"/>
      <c r="D150" s="4" t="s">
        <v>142</v>
      </c>
      <c r="E150" s="4" t="s">
        <v>142</v>
      </c>
      <c r="F150">
        <v>1</v>
      </c>
      <c r="G150">
        <f t="shared" si="8"/>
        <v>0</v>
      </c>
      <c r="H150" t="s">
        <v>210</v>
      </c>
      <c r="I150" s="3"/>
      <c r="K150">
        <f t="shared" si="9"/>
        <v>1</v>
      </c>
      <c r="L150">
        <f t="shared" si="10"/>
        <v>1</v>
      </c>
    </row>
    <row r="151" spans="1:13" x14ac:dyDescent="0.25">
      <c r="A151">
        <v>20</v>
      </c>
      <c r="B151" t="s">
        <v>211</v>
      </c>
      <c r="C151" s="3"/>
      <c r="D151" s="4" t="s">
        <v>142</v>
      </c>
      <c r="E151" s="4" t="s">
        <v>142</v>
      </c>
      <c r="F151">
        <v>1</v>
      </c>
      <c r="G151">
        <f t="shared" si="8"/>
        <v>0</v>
      </c>
      <c r="H151" t="s">
        <v>212</v>
      </c>
      <c r="K151">
        <f t="shared" si="9"/>
        <v>1</v>
      </c>
      <c r="L151">
        <f t="shared" si="10"/>
        <v>1</v>
      </c>
    </row>
    <row r="152" spans="1:13" x14ac:dyDescent="0.25">
      <c r="A152">
        <v>20</v>
      </c>
      <c r="B152" t="s">
        <v>213</v>
      </c>
      <c r="C152" s="3"/>
      <c r="D152" s="4" t="s">
        <v>142</v>
      </c>
      <c r="E152" s="4" t="s">
        <v>142</v>
      </c>
      <c r="F152">
        <v>1</v>
      </c>
      <c r="G152">
        <f t="shared" si="8"/>
        <v>0</v>
      </c>
      <c r="H152" t="s">
        <v>214</v>
      </c>
      <c r="K152">
        <f t="shared" si="9"/>
        <v>1</v>
      </c>
      <c r="L152">
        <f t="shared" si="10"/>
        <v>1</v>
      </c>
    </row>
    <row r="153" spans="1:13" x14ac:dyDescent="0.25">
      <c r="A153">
        <v>20</v>
      </c>
      <c r="B153" t="s">
        <v>215</v>
      </c>
      <c r="C153" s="3"/>
      <c r="D153" s="4" t="s">
        <v>142</v>
      </c>
      <c r="E153" s="4" t="s">
        <v>142</v>
      </c>
      <c r="F153">
        <v>1</v>
      </c>
      <c r="G153">
        <f t="shared" si="8"/>
        <v>0</v>
      </c>
      <c r="H153" t="s">
        <v>216</v>
      </c>
      <c r="K153">
        <f t="shared" si="9"/>
        <v>1</v>
      </c>
      <c r="L153">
        <f t="shared" si="10"/>
        <v>1</v>
      </c>
    </row>
    <row r="154" spans="1:13" ht="45" customHeight="1" x14ac:dyDescent="0.25">
      <c r="A154">
        <v>8</v>
      </c>
      <c r="B154" t="s">
        <v>217</v>
      </c>
      <c r="C154" s="3" t="s">
        <v>218</v>
      </c>
      <c r="D154" s="4" t="s">
        <v>142</v>
      </c>
      <c r="E154" s="4" t="s">
        <v>142</v>
      </c>
      <c r="F154">
        <v>1</v>
      </c>
      <c r="G154">
        <f t="shared" si="8"/>
        <v>0</v>
      </c>
      <c r="H154" t="s">
        <v>219</v>
      </c>
      <c r="I154" s="3"/>
      <c r="J154" s="3"/>
      <c r="K154">
        <f t="shared" si="9"/>
        <v>1</v>
      </c>
      <c r="L154">
        <f t="shared" si="10"/>
        <v>1</v>
      </c>
    </row>
    <row r="155" spans="1:13" x14ac:dyDescent="0.25">
      <c r="A155">
        <v>8</v>
      </c>
      <c r="B155" t="s">
        <v>220</v>
      </c>
      <c r="C155" s="3"/>
      <c r="D155" s="4" t="s">
        <v>142</v>
      </c>
      <c r="E155" s="4" t="s">
        <v>142</v>
      </c>
      <c r="F155">
        <v>1</v>
      </c>
      <c r="G155">
        <f t="shared" si="8"/>
        <v>0</v>
      </c>
      <c r="H155" t="s">
        <v>221</v>
      </c>
      <c r="I155" s="3"/>
      <c r="K155">
        <f t="shared" si="9"/>
        <v>1</v>
      </c>
      <c r="L155">
        <f t="shared" si="10"/>
        <v>1</v>
      </c>
    </row>
    <row r="156" spans="1:13" x14ac:dyDescent="0.25">
      <c r="A156">
        <v>8</v>
      </c>
      <c r="B156" t="s">
        <v>222</v>
      </c>
      <c r="C156" s="3"/>
      <c r="D156" s="4" t="s">
        <v>142</v>
      </c>
      <c r="E156" s="4" t="s">
        <v>142</v>
      </c>
      <c r="F156">
        <v>1</v>
      </c>
      <c r="G156">
        <f t="shared" si="8"/>
        <v>0</v>
      </c>
      <c r="H156" t="s">
        <v>223</v>
      </c>
      <c r="I156" s="3"/>
      <c r="J156" s="3"/>
      <c r="K156">
        <f t="shared" si="9"/>
        <v>1</v>
      </c>
      <c r="L156">
        <f t="shared" si="10"/>
        <v>1</v>
      </c>
    </row>
    <row r="157" spans="1:13" x14ac:dyDescent="0.25">
      <c r="A157">
        <v>8</v>
      </c>
      <c r="B157" t="s">
        <v>224</v>
      </c>
      <c r="C157" s="3"/>
      <c r="D157" s="4" t="s">
        <v>142</v>
      </c>
      <c r="E157" s="4" t="s">
        <v>142</v>
      </c>
      <c r="F157">
        <v>1</v>
      </c>
      <c r="G157">
        <f t="shared" si="8"/>
        <v>0</v>
      </c>
      <c r="H157" t="s">
        <v>225</v>
      </c>
      <c r="I157" s="3"/>
      <c r="K157">
        <f t="shared" si="9"/>
        <v>1</v>
      </c>
      <c r="L157">
        <f t="shared" si="10"/>
        <v>1</v>
      </c>
    </row>
    <row r="158" spans="1:13" x14ac:dyDescent="0.25">
      <c r="A158">
        <v>8</v>
      </c>
      <c r="B158" t="s">
        <v>226</v>
      </c>
      <c r="C158" s="3"/>
      <c r="D158" s="4" t="s">
        <v>142</v>
      </c>
      <c r="E158" s="4" t="s">
        <v>142</v>
      </c>
      <c r="F158">
        <v>1</v>
      </c>
      <c r="G158">
        <f t="shared" si="8"/>
        <v>0</v>
      </c>
      <c r="H158" t="s">
        <v>227</v>
      </c>
      <c r="I158" s="3"/>
      <c r="J158" s="3"/>
      <c r="K158">
        <f t="shared" si="9"/>
        <v>1</v>
      </c>
      <c r="L158">
        <f t="shared" si="10"/>
        <v>1</v>
      </c>
    </row>
    <row r="159" spans="1:13" ht="45" customHeight="1" x14ac:dyDescent="0.25">
      <c r="A159">
        <v>9</v>
      </c>
      <c r="B159" t="s">
        <v>228</v>
      </c>
      <c r="C159" s="3" t="s">
        <v>229</v>
      </c>
      <c r="D159" s="4" t="s">
        <v>142</v>
      </c>
      <c r="E159" s="4" t="s">
        <v>142</v>
      </c>
      <c r="F159">
        <v>1</v>
      </c>
      <c r="G159">
        <f t="shared" si="8"/>
        <v>0</v>
      </c>
      <c r="H159" t="s">
        <v>230</v>
      </c>
      <c r="I159" s="3"/>
      <c r="J159" s="3"/>
      <c r="K159">
        <f t="shared" si="9"/>
        <v>1</v>
      </c>
      <c r="L159">
        <f t="shared" si="10"/>
        <v>1</v>
      </c>
    </row>
    <row r="160" spans="1:13" x14ac:dyDescent="0.25">
      <c r="A160">
        <v>9</v>
      </c>
      <c r="B160" t="s">
        <v>231</v>
      </c>
      <c r="C160" s="3"/>
      <c r="D160" s="4" t="s">
        <v>142</v>
      </c>
      <c r="E160" s="4" t="s">
        <v>142</v>
      </c>
      <c r="F160">
        <v>1</v>
      </c>
      <c r="G160">
        <f t="shared" si="8"/>
        <v>0</v>
      </c>
      <c r="H160" t="s">
        <v>232</v>
      </c>
      <c r="I160" s="3"/>
      <c r="J160" s="3"/>
      <c r="K160">
        <f t="shared" si="9"/>
        <v>1</v>
      </c>
      <c r="L160">
        <f t="shared" si="10"/>
        <v>1</v>
      </c>
    </row>
    <row r="161" spans="1:12" x14ac:dyDescent="0.25">
      <c r="A161">
        <v>9</v>
      </c>
      <c r="B161" t="s">
        <v>233</v>
      </c>
      <c r="C161" s="3"/>
      <c r="D161" s="4" t="s">
        <v>142</v>
      </c>
      <c r="E161" s="4" t="s">
        <v>142</v>
      </c>
      <c r="F161">
        <v>1</v>
      </c>
      <c r="G161">
        <f t="shared" si="8"/>
        <v>0</v>
      </c>
      <c r="H161" t="s">
        <v>234</v>
      </c>
      <c r="I161" s="3"/>
      <c r="K161">
        <f t="shared" si="9"/>
        <v>1</v>
      </c>
      <c r="L161">
        <f t="shared" si="10"/>
        <v>1</v>
      </c>
    </row>
    <row r="162" spans="1:12" x14ac:dyDescent="0.25">
      <c r="A162">
        <v>9</v>
      </c>
      <c r="B162" t="s">
        <v>235</v>
      </c>
      <c r="C162" s="3"/>
      <c r="D162" s="4" t="s">
        <v>142</v>
      </c>
      <c r="E162" s="4" t="s">
        <v>142</v>
      </c>
      <c r="F162">
        <v>1</v>
      </c>
      <c r="G162">
        <f t="shared" si="8"/>
        <v>0</v>
      </c>
      <c r="H162" t="s">
        <v>236</v>
      </c>
      <c r="I162" s="3"/>
      <c r="J162" s="3"/>
      <c r="K162">
        <f t="shared" si="9"/>
        <v>1</v>
      </c>
      <c r="L162">
        <f t="shared" si="10"/>
        <v>1</v>
      </c>
    </row>
    <row r="163" spans="1:12" x14ac:dyDescent="0.25">
      <c r="A163">
        <v>9</v>
      </c>
      <c r="B163" t="s">
        <v>237</v>
      </c>
      <c r="C163" s="3"/>
      <c r="D163" s="4" t="s">
        <v>142</v>
      </c>
      <c r="E163" s="4" t="s">
        <v>142</v>
      </c>
      <c r="F163">
        <v>1</v>
      </c>
      <c r="G163">
        <f t="shared" si="8"/>
        <v>0</v>
      </c>
      <c r="H163" t="s">
        <v>238</v>
      </c>
      <c r="I163" s="3"/>
      <c r="K163">
        <f t="shared" si="9"/>
        <v>1</v>
      </c>
      <c r="L163">
        <f t="shared" si="10"/>
        <v>1</v>
      </c>
    </row>
    <row r="164" spans="1:12" x14ac:dyDescent="0.25">
      <c r="A164">
        <v>9</v>
      </c>
      <c r="B164" t="s">
        <v>239</v>
      </c>
      <c r="C164" s="3"/>
      <c r="D164" s="4" t="s">
        <v>142</v>
      </c>
      <c r="E164" s="4" t="s">
        <v>142</v>
      </c>
      <c r="F164">
        <v>1</v>
      </c>
      <c r="G164">
        <f t="shared" si="8"/>
        <v>0</v>
      </c>
      <c r="H164" t="s">
        <v>240</v>
      </c>
      <c r="I164" s="3"/>
      <c r="J164" s="3"/>
      <c r="K164">
        <f t="shared" si="9"/>
        <v>1</v>
      </c>
      <c r="L164">
        <f t="shared" si="10"/>
        <v>1</v>
      </c>
    </row>
    <row r="165" spans="1:12" x14ac:dyDescent="0.25">
      <c r="A165">
        <v>19</v>
      </c>
      <c r="B165" s="7" t="s">
        <v>241</v>
      </c>
      <c r="C165" s="3"/>
      <c r="D165" s="4" t="s">
        <v>142</v>
      </c>
      <c r="E165" s="4" t="s">
        <v>142</v>
      </c>
      <c r="F165">
        <v>1</v>
      </c>
      <c r="G165">
        <f t="shared" si="8"/>
        <v>0</v>
      </c>
      <c r="H165" t="s">
        <v>242</v>
      </c>
      <c r="I165" s="3"/>
      <c r="J165" s="3"/>
      <c r="K165">
        <f t="shared" si="9"/>
        <v>1</v>
      </c>
      <c r="L165">
        <f t="shared" si="10"/>
        <v>1</v>
      </c>
    </row>
    <row r="166" spans="1:12" x14ac:dyDescent="0.25">
      <c r="A166">
        <v>19</v>
      </c>
      <c r="B166" s="7" t="s">
        <v>243</v>
      </c>
      <c r="C166" s="3"/>
      <c r="D166" s="4" t="s">
        <v>142</v>
      </c>
      <c r="E166" s="4" t="s">
        <v>142</v>
      </c>
      <c r="F166">
        <v>1</v>
      </c>
      <c r="G166">
        <f t="shared" si="8"/>
        <v>0</v>
      </c>
      <c r="H166" t="s">
        <v>244</v>
      </c>
      <c r="I166" s="3"/>
      <c r="J166" s="3"/>
      <c r="K166">
        <f>IF(H167=I166,0,1)</f>
        <v>1</v>
      </c>
      <c r="L166">
        <f t="shared" si="10"/>
        <v>1</v>
      </c>
    </row>
    <row r="167" spans="1:12" x14ac:dyDescent="0.25">
      <c r="A167">
        <v>19</v>
      </c>
      <c r="B167" t="s">
        <v>245</v>
      </c>
      <c r="C167" s="3"/>
      <c r="D167" s="4" t="s">
        <v>142</v>
      </c>
      <c r="E167" s="4" t="s">
        <v>142</v>
      </c>
      <c r="F167">
        <v>1</v>
      </c>
      <c r="G167">
        <f t="shared" si="8"/>
        <v>0</v>
      </c>
      <c r="H167" t="s">
        <v>246</v>
      </c>
      <c r="I167" s="3"/>
      <c r="K167" t="e">
        <f>IF(#REF!=I167,0,1)</f>
        <v>#REF!</v>
      </c>
      <c r="L167" t="e">
        <f t="shared" si="10"/>
        <v>#REF!</v>
      </c>
    </row>
    <row r="168" spans="1:12" x14ac:dyDescent="0.25">
      <c r="A168">
        <v>19</v>
      </c>
      <c r="B168" s="7" t="s">
        <v>247</v>
      </c>
      <c r="C168" s="3"/>
      <c r="D168" s="4" t="s">
        <v>142</v>
      </c>
      <c r="E168" s="4" t="s">
        <v>142</v>
      </c>
      <c r="F168">
        <v>1</v>
      </c>
      <c r="G168">
        <f t="shared" si="8"/>
        <v>0</v>
      </c>
      <c r="H168" t="s">
        <v>248</v>
      </c>
      <c r="I168" s="3"/>
      <c r="K168">
        <f t="shared" si="9"/>
        <v>1</v>
      </c>
      <c r="L168">
        <f t="shared" si="10"/>
        <v>1</v>
      </c>
    </row>
    <row r="169" spans="1:12" x14ac:dyDescent="0.25">
      <c r="A169">
        <v>19</v>
      </c>
      <c r="B169" t="s">
        <v>249</v>
      </c>
      <c r="C169" s="3"/>
      <c r="D169" s="4" t="s">
        <v>142</v>
      </c>
      <c r="E169" s="4" t="s">
        <v>142</v>
      </c>
      <c r="F169">
        <v>1</v>
      </c>
      <c r="G169">
        <f t="shared" si="8"/>
        <v>0</v>
      </c>
      <c r="H169" t="s">
        <v>250</v>
      </c>
      <c r="I169" s="3"/>
      <c r="J169" s="3"/>
      <c r="K169">
        <f t="shared" si="9"/>
        <v>1</v>
      </c>
      <c r="L169">
        <f t="shared" si="10"/>
        <v>1</v>
      </c>
    </row>
    <row r="170" spans="1:12" x14ac:dyDescent="0.25">
      <c r="A170">
        <v>19</v>
      </c>
      <c r="B170" s="7" t="s">
        <v>251</v>
      </c>
      <c r="C170" s="3"/>
      <c r="D170" s="4" t="s">
        <v>142</v>
      </c>
      <c r="E170" s="4" t="s">
        <v>142</v>
      </c>
      <c r="F170">
        <v>1</v>
      </c>
      <c r="G170">
        <f t="shared" si="8"/>
        <v>0</v>
      </c>
      <c r="H170" t="s">
        <v>252</v>
      </c>
      <c r="I170" s="3"/>
      <c r="K170">
        <f t="shared" si="9"/>
        <v>1</v>
      </c>
      <c r="L170">
        <f t="shared" si="10"/>
        <v>1</v>
      </c>
    </row>
    <row r="171" spans="1:12" x14ac:dyDescent="0.25">
      <c r="A171">
        <v>19</v>
      </c>
      <c r="B171" t="s">
        <v>253</v>
      </c>
      <c r="C171" s="3"/>
      <c r="D171" s="4" t="s">
        <v>142</v>
      </c>
      <c r="E171" s="4" t="s">
        <v>142</v>
      </c>
      <c r="F171">
        <v>1</v>
      </c>
      <c r="G171">
        <f t="shared" si="8"/>
        <v>0</v>
      </c>
      <c r="H171" t="s">
        <v>254</v>
      </c>
      <c r="I171" s="3"/>
      <c r="J171" s="3"/>
      <c r="K171">
        <f t="shared" si="9"/>
        <v>1</v>
      </c>
      <c r="L171">
        <f t="shared" si="10"/>
        <v>1</v>
      </c>
    </row>
    <row r="172" spans="1:12" x14ac:dyDescent="0.25">
      <c r="A172">
        <v>19</v>
      </c>
      <c r="B172" t="s">
        <v>255</v>
      </c>
      <c r="C172" s="3"/>
      <c r="D172" s="4" t="s">
        <v>142</v>
      </c>
      <c r="E172" s="4" t="s">
        <v>142</v>
      </c>
      <c r="F172">
        <v>1</v>
      </c>
      <c r="G172">
        <f t="shared" si="8"/>
        <v>0</v>
      </c>
      <c r="H172" t="s">
        <v>256</v>
      </c>
      <c r="I172" s="3"/>
      <c r="J172" s="3"/>
      <c r="K172">
        <f t="shared" si="9"/>
        <v>1</v>
      </c>
      <c r="L172">
        <f t="shared" si="10"/>
        <v>1</v>
      </c>
    </row>
    <row r="173" spans="1:12" x14ac:dyDescent="0.25">
      <c r="A173">
        <v>19</v>
      </c>
      <c r="B173" t="s">
        <v>257</v>
      </c>
      <c r="C173" s="3"/>
      <c r="D173" s="4" t="s">
        <v>142</v>
      </c>
      <c r="E173" s="4" t="s">
        <v>142</v>
      </c>
      <c r="F173">
        <v>1</v>
      </c>
      <c r="G173">
        <f t="shared" si="8"/>
        <v>0</v>
      </c>
      <c r="H173" t="s">
        <v>258</v>
      </c>
      <c r="I173" s="3"/>
      <c r="K173">
        <f t="shared" si="9"/>
        <v>1</v>
      </c>
      <c r="L173">
        <f t="shared" si="10"/>
        <v>1</v>
      </c>
    </row>
    <row r="174" spans="1:12" x14ac:dyDescent="0.25">
      <c r="A174">
        <v>19</v>
      </c>
      <c r="B174" t="s">
        <v>259</v>
      </c>
      <c r="C174" s="3"/>
      <c r="D174" s="4" t="s">
        <v>142</v>
      </c>
      <c r="E174" s="4" t="s">
        <v>142</v>
      </c>
      <c r="F174">
        <v>1</v>
      </c>
      <c r="G174">
        <f t="shared" si="8"/>
        <v>0</v>
      </c>
      <c r="H174" t="s">
        <v>260</v>
      </c>
      <c r="K174">
        <f t="shared" si="9"/>
        <v>1</v>
      </c>
      <c r="L174">
        <f t="shared" si="10"/>
        <v>1</v>
      </c>
    </row>
    <row r="175" spans="1:12" ht="45" customHeight="1" x14ac:dyDescent="0.25">
      <c r="A175">
        <v>21</v>
      </c>
      <c r="B175" t="s">
        <v>261</v>
      </c>
      <c r="C175" s="3" t="s">
        <v>262</v>
      </c>
      <c r="D175" s="4" t="s">
        <v>142</v>
      </c>
      <c r="E175" s="4" t="s">
        <v>142</v>
      </c>
      <c r="F175">
        <v>1</v>
      </c>
      <c r="G175">
        <f t="shared" si="8"/>
        <v>0</v>
      </c>
      <c r="H175" t="s">
        <v>263</v>
      </c>
      <c r="I175" s="3"/>
      <c r="J175" s="3"/>
      <c r="K175">
        <f t="shared" si="9"/>
        <v>1</v>
      </c>
      <c r="L175">
        <f t="shared" si="10"/>
        <v>1</v>
      </c>
    </row>
    <row r="176" spans="1:12" x14ac:dyDescent="0.25">
      <c r="A176">
        <v>21</v>
      </c>
      <c r="B176" t="s">
        <v>264</v>
      </c>
      <c r="C176" s="3"/>
      <c r="D176" s="4" t="s">
        <v>142</v>
      </c>
      <c r="E176" s="4" t="s">
        <v>142</v>
      </c>
      <c r="F176">
        <v>1</v>
      </c>
      <c r="G176">
        <f t="shared" si="8"/>
        <v>0</v>
      </c>
      <c r="H176" t="s">
        <v>265</v>
      </c>
      <c r="I176" s="3"/>
      <c r="J176" s="3"/>
      <c r="K176">
        <f t="shared" si="9"/>
        <v>1</v>
      </c>
      <c r="L176">
        <f t="shared" si="10"/>
        <v>1</v>
      </c>
    </row>
    <row r="177" spans="1:12" x14ac:dyDescent="0.25">
      <c r="A177">
        <v>21</v>
      </c>
      <c r="B177" t="s">
        <v>266</v>
      </c>
      <c r="C177" s="3"/>
      <c r="D177" s="4" t="s">
        <v>142</v>
      </c>
      <c r="E177" s="4" t="s">
        <v>142</v>
      </c>
      <c r="F177">
        <v>1</v>
      </c>
      <c r="G177">
        <f t="shared" si="8"/>
        <v>0</v>
      </c>
      <c r="H177" t="s">
        <v>267</v>
      </c>
      <c r="I177" s="3"/>
      <c r="J177" s="3"/>
      <c r="K177">
        <f t="shared" si="9"/>
        <v>1</v>
      </c>
      <c r="L177">
        <f t="shared" si="10"/>
        <v>1</v>
      </c>
    </row>
    <row r="178" spans="1:12" x14ac:dyDescent="0.25">
      <c r="A178">
        <v>21</v>
      </c>
      <c r="B178" t="s">
        <v>268</v>
      </c>
      <c r="C178" s="3"/>
      <c r="D178" s="4" t="s">
        <v>142</v>
      </c>
      <c r="E178" s="4" t="s">
        <v>142</v>
      </c>
      <c r="F178">
        <v>1</v>
      </c>
      <c r="G178">
        <f t="shared" si="8"/>
        <v>0</v>
      </c>
      <c r="H178" t="s">
        <v>269</v>
      </c>
      <c r="I178" s="3"/>
      <c r="J178" s="3"/>
      <c r="K178">
        <f t="shared" si="9"/>
        <v>1</v>
      </c>
      <c r="L178">
        <f t="shared" si="10"/>
        <v>1</v>
      </c>
    </row>
    <row r="179" spans="1:12" x14ac:dyDescent="0.25">
      <c r="A179">
        <v>21</v>
      </c>
      <c r="B179" t="s">
        <v>270</v>
      </c>
      <c r="C179" s="3"/>
      <c r="D179" s="4" t="s">
        <v>142</v>
      </c>
      <c r="E179" s="4" t="s">
        <v>142</v>
      </c>
      <c r="F179">
        <v>1</v>
      </c>
      <c r="G179">
        <f t="shared" si="8"/>
        <v>0</v>
      </c>
      <c r="H179" t="s">
        <v>271</v>
      </c>
      <c r="I179" s="3"/>
      <c r="K179">
        <f t="shared" si="9"/>
        <v>1</v>
      </c>
      <c r="L179">
        <f t="shared" si="10"/>
        <v>1</v>
      </c>
    </row>
    <row r="180" spans="1:12" x14ac:dyDescent="0.25">
      <c r="A180">
        <v>21</v>
      </c>
      <c r="B180" t="s">
        <v>272</v>
      </c>
      <c r="C180" s="3"/>
      <c r="D180" s="4" t="s">
        <v>142</v>
      </c>
      <c r="E180" s="4" t="s">
        <v>142</v>
      </c>
      <c r="F180">
        <v>0.999625444412231</v>
      </c>
      <c r="G180">
        <f t="shared" si="8"/>
        <v>0</v>
      </c>
      <c r="H180" t="s">
        <v>273</v>
      </c>
      <c r="I180" s="3"/>
      <c r="J180" s="3"/>
      <c r="K180">
        <f t="shared" si="9"/>
        <v>1</v>
      </c>
      <c r="L180">
        <f t="shared" si="10"/>
        <v>1</v>
      </c>
    </row>
    <row r="181" spans="1:12" x14ac:dyDescent="0.25">
      <c r="A181">
        <v>21</v>
      </c>
      <c r="B181" t="s">
        <v>274</v>
      </c>
      <c r="C181" s="3"/>
      <c r="D181" s="4" t="s">
        <v>142</v>
      </c>
      <c r="E181" s="4" t="s">
        <v>142</v>
      </c>
      <c r="F181">
        <v>0.99938338994979803</v>
      </c>
      <c r="G181">
        <f t="shared" si="8"/>
        <v>0</v>
      </c>
      <c r="H181" t="s">
        <v>275</v>
      </c>
      <c r="I181" s="3"/>
      <c r="K181">
        <f t="shared" si="9"/>
        <v>1</v>
      </c>
      <c r="L181">
        <f t="shared" si="10"/>
        <v>1</v>
      </c>
    </row>
    <row r="182" spans="1:12" x14ac:dyDescent="0.25">
      <c r="A182">
        <v>21</v>
      </c>
      <c r="B182" t="s">
        <v>276</v>
      </c>
      <c r="C182" s="3"/>
      <c r="D182" s="4" t="s">
        <v>142</v>
      </c>
      <c r="E182" s="4" t="s">
        <v>142</v>
      </c>
      <c r="F182">
        <v>1</v>
      </c>
      <c r="G182">
        <f t="shared" si="8"/>
        <v>0</v>
      </c>
      <c r="H182" t="s">
        <v>277</v>
      </c>
      <c r="I182" s="3"/>
      <c r="J182" s="3"/>
      <c r="K182">
        <f t="shared" si="9"/>
        <v>1</v>
      </c>
      <c r="L182">
        <f t="shared" si="10"/>
        <v>1</v>
      </c>
    </row>
    <row r="183" spans="1:12" x14ac:dyDescent="0.25">
      <c r="A183">
        <v>21</v>
      </c>
      <c r="B183" t="s">
        <v>278</v>
      </c>
      <c r="C183" s="3"/>
      <c r="D183" s="4" t="s">
        <v>142</v>
      </c>
      <c r="E183" s="4" t="s">
        <v>142</v>
      </c>
      <c r="F183">
        <v>1</v>
      </c>
      <c r="G183">
        <f t="shared" si="8"/>
        <v>0</v>
      </c>
      <c r="H183" t="s">
        <v>279</v>
      </c>
      <c r="I183" s="3"/>
      <c r="J183" s="3"/>
      <c r="K183">
        <f>IF(H184=I183,0,1)</f>
        <v>1</v>
      </c>
      <c r="L183">
        <f t="shared" si="10"/>
        <v>1</v>
      </c>
    </row>
    <row r="184" spans="1:12" x14ac:dyDescent="0.25">
      <c r="A184">
        <v>21</v>
      </c>
      <c r="B184" t="s">
        <v>280</v>
      </c>
      <c r="C184" s="3"/>
      <c r="D184" s="4" t="s">
        <v>142</v>
      </c>
      <c r="E184" s="4" t="s">
        <v>142</v>
      </c>
      <c r="F184">
        <v>0.99998211860656705</v>
      </c>
      <c r="G184">
        <f t="shared" si="8"/>
        <v>0</v>
      </c>
      <c r="H184" t="s">
        <v>281</v>
      </c>
      <c r="I184" s="3"/>
      <c r="J184" s="3"/>
      <c r="K184" t="e">
        <f>IF(#REF!=I184,0,1)</f>
        <v>#REF!</v>
      </c>
      <c r="L184" t="e">
        <f t="shared" si="10"/>
        <v>#REF!</v>
      </c>
    </row>
    <row r="185" spans="1:12" x14ac:dyDescent="0.25">
      <c r="A185">
        <v>21</v>
      </c>
      <c r="B185" t="s">
        <v>282</v>
      </c>
      <c r="C185" s="3"/>
      <c r="D185" s="4" t="s">
        <v>142</v>
      </c>
      <c r="E185" s="4" t="s">
        <v>142</v>
      </c>
      <c r="F185">
        <v>0.99999928474426203</v>
      </c>
      <c r="G185">
        <f t="shared" si="8"/>
        <v>0</v>
      </c>
      <c r="H185" t="s">
        <v>283</v>
      </c>
      <c r="I185" s="3"/>
      <c r="K185">
        <f t="shared" si="9"/>
        <v>1</v>
      </c>
      <c r="L185">
        <f t="shared" si="10"/>
        <v>1</v>
      </c>
    </row>
  </sheetData>
  <pageMargins left="0.7" right="0.7" top="0.75" bottom="0.75" header="0.3" footer="0.3"/>
  <pageSetup paperSize="9" orientation="portrait" useFirstPageNumber="1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66"/>
  <sheetViews>
    <sheetView zoomScale="70" zoomScaleNormal="70"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>
        <v>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0" customHeight="1" x14ac:dyDescent="0.25">
      <c r="A2">
        <v>23</v>
      </c>
      <c r="B2" t="s">
        <v>579</v>
      </c>
      <c r="C2" s="3" t="s">
        <v>580</v>
      </c>
      <c r="D2" t="s">
        <v>567</v>
      </c>
      <c r="G2">
        <f t="shared" ref="G2:G33" si="0">IF((AND(D2=E2, F2&gt;=0.3)),0,1)</f>
        <v>1</v>
      </c>
      <c r="K2">
        <f t="shared" ref="K2:K33" si="1">IF(H2=I2,0,1)</f>
        <v>0</v>
      </c>
      <c r="L2">
        <f t="shared" ref="L2:L33" si="2">IF(AND(K2=0, G2=0),0,1)</f>
        <v>1</v>
      </c>
    </row>
    <row r="3" spans="1:12" x14ac:dyDescent="0.25">
      <c r="A3">
        <v>23</v>
      </c>
      <c r="B3" t="s">
        <v>581</v>
      </c>
      <c r="C3" s="3"/>
      <c r="D3" t="s">
        <v>567</v>
      </c>
      <c r="G3">
        <f t="shared" si="0"/>
        <v>1</v>
      </c>
      <c r="K3">
        <f t="shared" si="1"/>
        <v>0</v>
      </c>
      <c r="L3">
        <f t="shared" si="2"/>
        <v>1</v>
      </c>
    </row>
    <row r="4" spans="1:12" x14ac:dyDescent="0.25">
      <c r="A4">
        <v>23</v>
      </c>
      <c r="B4" t="s">
        <v>582</v>
      </c>
      <c r="C4" s="3"/>
      <c r="D4" t="s">
        <v>567</v>
      </c>
      <c r="G4">
        <f t="shared" si="0"/>
        <v>1</v>
      </c>
      <c r="I4" t="s">
        <v>328</v>
      </c>
      <c r="J4" t="s">
        <v>583</v>
      </c>
      <c r="K4">
        <f t="shared" si="1"/>
        <v>1</v>
      </c>
      <c r="L4">
        <f t="shared" si="2"/>
        <v>1</v>
      </c>
    </row>
    <row r="5" spans="1:12" x14ac:dyDescent="0.25">
      <c r="A5">
        <v>23</v>
      </c>
      <c r="B5" t="s">
        <v>584</v>
      </c>
      <c r="C5" s="3"/>
      <c r="D5" t="s">
        <v>567</v>
      </c>
      <c r="G5">
        <f t="shared" si="0"/>
        <v>1</v>
      </c>
      <c r="I5" t="s">
        <v>334</v>
      </c>
      <c r="J5" t="s">
        <v>585</v>
      </c>
      <c r="K5">
        <f t="shared" si="1"/>
        <v>1</v>
      </c>
      <c r="L5">
        <f t="shared" si="2"/>
        <v>1</v>
      </c>
    </row>
    <row r="6" spans="1:12" x14ac:dyDescent="0.25">
      <c r="A6">
        <v>23</v>
      </c>
      <c r="B6" t="s">
        <v>586</v>
      </c>
      <c r="C6" s="3"/>
      <c r="D6" t="s">
        <v>567</v>
      </c>
      <c r="G6">
        <f t="shared" si="0"/>
        <v>1</v>
      </c>
      <c r="K6">
        <f t="shared" si="1"/>
        <v>0</v>
      </c>
      <c r="L6">
        <f t="shared" si="2"/>
        <v>1</v>
      </c>
    </row>
    <row r="7" spans="1:12" x14ac:dyDescent="0.25">
      <c r="A7">
        <v>23</v>
      </c>
      <c r="B7" t="s">
        <v>587</v>
      </c>
      <c r="C7" s="3"/>
      <c r="D7" t="s">
        <v>567</v>
      </c>
      <c r="G7">
        <f t="shared" si="0"/>
        <v>1</v>
      </c>
      <c r="K7">
        <f t="shared" si="1"/>
        <v>0</v>
      </c>
      <c r="L7">
        <f t="shared" si="2"/>
        <v>1</v>
      </c>
    </row>
    <row r="8" spans="1:12" x14ac:dyDescent="0.25">
      <c r="A8">
        <v>23</v>
      </c>
      <c r="B8" t="s">
        <v>588</v>
      </c>
      <c r="C8" s="3"/>
      <c r="D8" t="s">
        <v>567</v>
      </c>
      <c r="G8">
        <f t="shared" si="0"/>
        <v>1</v>
      </c>
      <c r="K8">
        <f t="shared" si="1"/>
        <v>0</v>
      </c>
      <c r="L8">
        <f t="shared" si="2"/>
        <v>1</v>
      </c>
    </row>
    <row r="9" spans="1:12" x14ac:dyDescent="0.25">
      <c r="A9">
        <v>23</v>
      </c>
      <c r="B9" t="s">
        <v>589</v>
      </c>
      <c r="C9" s="3"/>
      <c r="D9" t="s">
        <v>567</v>
      </c>
      <c r="G9">
        <f t="shared" si="0"/>
        <v>1</v>
      </c>
      <c r="I9" t="s">
        <v>327</v>
      </c>
      <c r="J9" t="s">
        <v>590</v>
      </c>
      <c r="K9">
        <f t="shared" si="1"/>
        <v>1</v>
      </c>
      <c r="L9">
        <f t="shared" si="2"/>
        <v>1</v>
      </c>
    </row>
    <row r="10" spans="1:12" x14ac:dyDescent="0.25">
      <c r="A10">
        <v>23</v>
      </c>
      <c r="B10" t="s">
        <v>591</v>
      </c>
      <c r="C10" s="3"/>
      <c r="D10" t="s">
        <v>567</v>
      </c>
      <c r="G10">
        <f t="shared" si="0"/>
        <v>1</v>
      </c>
      <c r="K10">
        <f t="shared" si="1"/>
        <v>0</v>
      </c>
      <c r="L10">
        <f t="shared" si="2"/>
        <v>1</v>
      </c>
    </row>
    <row r="11" spans="1:12" x14ac:dyDescent="0.25">
      <c r="A11">
        <v>23</v>
      </c>
      <c r="B11" t="s">
        <v>592</v>
      </c>
      <c r="C11" s="3"/>
      <c r="D11" t="s">
        <v>567</v>
      </c>
      <c r="G11">
        <f t="shared" si="0"/>
        <v>1</v>
      </c>
      <c r="K11">
        <f t="shared" si="1"/>
        <v>0</v>
      </c>
      <c r="L11">
        <f t="shared" si="2"/>
        <v>1</v>
      </c>
    </row>
    <row r="12" spans="1:12" x14ac:dyDescent="0.25">
      <c r="A12">
        <v>23</v>
      </c>
      <c r="B12" t="s">
        <v>593</v>
      </c>
      <c r="C12" s="3"/>
      <c r="D12" t="s">
        <v>567</v>
      </c>
      <c r="G12">
        <f t="shared" si="0"/>
        <v>1</v>
      </c>
      <c r="K12">
        <f t="shared" si="1"/>
        <v>0</v>
      </c>
      <c r="L12">
        <f t="shared" si="2"/>
        <v>1</v>
      </c>
    </row>
    <row r="13" spans="1:12" ht="210" customHeight="1" x14ac:dyDescent="0.25">
      <c r="A13">
        <v>24</v>
      </c>
      <c r="B13" t="s">
        <v>594</v>
      </c>
      <c r="C13" s="3" t="s">
        <v>595</v>
      </c>
      <c r="D13" t="s">
        <v>575</v>
      </c>
      <c r="E13" s="19" t="s">
        <v>596</v>
      </c>
      <c r="G13">
        <f t="shared" si="0"/>
        <v>1</v>
      </c>
      <c r="I13" t="s">
        <v>327</v>
      </c>
      <c r="J13" t="s">
        <v>597</v>
      </c>
      <c r="K13">
        <f t="shared" si="1"/>
        <v>1</v>
      </c>
      <c r="L13">
        <f t="shared" si="2"/>
        <v>1</v>
      </c>
    </row>
    <row r="14" spans="1:12" x14ac:dyDescent="0.25">
      <c r="A14">
        <v>24</v>
      </c>
      <c r="B14" t="s">
        <v>598</v>
      </c>
      <c r="C14" s="3"/>
      <c r="D14" t="s">
        <v>575</v>
      </c>
      <c r="E14" s="19"/>
      <c r="G14">
        <f t="shared" si="0"/>
        <v>1</v>
      </c>
      <c r="K14">
        <f t="shared" si="1"/>
        <v>0</v>
      </c>
      <c r="L14">
        <f t="shared" si="2"/>
        <v>1</v>
      </c>
    </row>
    <row r="15" spans="1:12" x14ac:dyDescent="0.25">
      <c r="A15">
        <v>24</v>
      </c>
      <c r="B15" t="s">
        <v>599</v>
      </c>
      <c r="C15" s="3"/>
      <c r="D15" t="s">
        <v>575</v>
      </c>
      <c r="E15" s="19"/>
      <c r="G15">
        <f t="shared" si="0"/>
        <v>1</v>
      </c>
      <c r="K15">
        <f t="shared" si="1"/>
        <v>0</v>
      </c>
      <c r="L15">
        <f t="shared" si="2"/>
        <v>1</v>
      </c>
    </row>
    <row r="16" spans="1:12" x14ac:dyDescent="0.25">
      <c r="A16">
        <v>24</v>
      </c>
      <c r="B16" t="s">
        <v>600</v>
      </c>
      <c r="C16" s="3"/>
      <c r="D16" t="s">
        <v>575</v>
      </c>
      <c r="E16" s="19"/>
      <c r="G16">
        <f t="shared" si="0"/>
        <v>1</v>
      </c>
      <c r="K16">
        <f t="shared" si="1"/>
        <v>0</v>
      </c>
      <c r="L16">
        <f t="shared" si="2"/>
        <v>1</v>
      </c>
    </row>
    <row r="17" spans="1:12" x14ac:dyDescent="0.25">
      <c r="A17">
        <v>24</v>
      </c>
      <c r="B17" t="s">
        <v>601</v>
      </c>
      <c r="C17" s="3"/>
      <c r="D17" t="s">
        <v>575</v>
      </c>
      <c r="E17" s="19"/>
      <c r="G17">
        <f t="shared" si="0"/>
        <v>1</v>
      </c>
      <c r="K17">
        <f t="shared" si="1"/>
        <v>0</v>
      </c>
      <c r="L17">
        <f t="shared" si="2"/>
        <v>1</v>
      </c>
    </row>
    <row r="18" spans="1:12" x14ac:dyDescent="0.25">
      <c r="A18">
        <v>24</v>
      </c>
      <c r="B18" t="s">
        <v>602</v>
      </c>
      <c r="C18" s="3"/>
      <c r="D18" t="s">
        <v>575</v>
      </c>
      <c r="E18" s="19"/>
      <c r="G18">
        <f t="shared" si="0"/>
        <v>1</v>
      </c>
      <c r="I18" t="s">
        <v>327</v>
      </c>
      <c r="J18" t="s">
        <v>332</v>
      </c>
      <c r="K18">
        <f t="shared" si="1"/>
        <v>1</v>
      </c>
      <c r="L18">
        <f t="shared" si="2"/>
        <v>1</v>
      </c>
    </row>
    <row r="19" spans="1:12" x14ac:dyDescent="0.25">
      <c r="A19">
        <v>24</v>
      </c>
      <c r="B19" t="s">
        <v>603</v>
      </c>
      <c r="C19" s="3"/>
      <c r="D19" t="s">
        <v>575</v>
      </c>
      <c r="E19" s="19"/>
      <c r="G19">
        <f t="shared" si="0"/>
        <v>1</v>
      </c>
      <c r="K19">
        <f t="shared" si="1"/>
        <v>0</v>
      </c>
      <c r="L19">
        <f t="shared" si="2"/>
        <v>1</v>
      </c>
    </row>
    <row r="20" spans="1:12" x14ac:dyDescent="0.25">
      <c r="A20">
        <v>24</v>
      </c>
      <c r="B20" t="s">
        <v>604</v>
      </c>
      <c r="C20" s="3"/>
      <c r="D20" t="s">
        <v>575</v>
      </c>
      <c r="E20" s="19"/>
      <c r="G20">
        <f t="shared" si="0"/>
        <v>1</v>
      </c>
      <c r="I20" t="s">
        <v>327</v>
      </c>
      <c r="J20" t="s">
        <v>605</v>
      </c>
      <c r="K20">
        <f t="shared" si="1"/>
        <v>1</v>
      </c>
      <c r="L20">
        <f t="shared" si="2"/>
        <v>1</v>
      </c>
    </row>
    <row r="21" spans="1:12" x14ac:dyDescent="0.25">
      <c r="A21">
        <v>24</v>
      </c>
      <c r="B21" t="s">
        <v>606</v>
      </c>
      <c r="C21" s="3"/>
      <c r="D21" t="s">
        <v>575</v>
      </c>
      <c r="E21" s="19"/>
      <c r="G21">
        <f t="shared" si="0"/>
        <v>1</v>
      </c>
      <c r="K21">
        <f t="shared" si="1"/>
        <v>0</v>
      </c>
      <c r="L21">
        <f t="shared" si="2"/>
        <v>1</v>
      </c>
    </row>
    <row r="22" spans="1:12" x14ac:dyDescent="0.25">
      <c r="A22">
        <v>24</v>
      </c>
      <c r="B22" t="s">
        <v>607</v>
      </c>
      <c r="C22" s="3"/>
      <c r="D22" t="s">
        <v>575</v>
      </c>
      <c r="E22" s="19"/>
      <c r="G22">
        <f t="shared" si="0"/>
        <v>1</v>
      </c>
      <c r="K22">
        <f t="shared" si="1"/>
        <v>0</v>
      </c>
      <c r="L22">
        <f t="shared" si="2"/>
        <v>1</v>
      </c>
    </row>
    <row r="23" spans="1:12" x14ac:dyDescent="0.25">
      <c r="A23">
        <v>24</v>
      </c>
      <c r="B23" t="s">
        <v>608</v>
      </c>
      <c r="C23" s="3"/>
      <c r="D23" t="s">
        <v>575</v>
      </c>
      <c r="E23" s="19"/>
      <c r="G23">
        <f t="shared" si="0"/>
        <v>1</v>
      </c>
      <c r="K23">
        <f t="shared" si="1"/>
        <v>0</v>
      </c>
      <c r="L23">
        <f t="shared" si="2"/>
        <v>1</v>
      </c>
    </row>
    <row r="24" spans="1:12" x14ac:dyDescent="0.25">
      <c r="A24">
        <v>25</v>
      </c>
      <c r="B24" t="s">
        <v>609</v>
      </c>
      <c r="C24" s="3"/>
      <c r="D24" t="s">
        <v>576</v>
      </c>
      <c r="E24" s="19"/>
      <c r="G24">
        <f t="shared" si="0"/>
        <v>1</v>
      </c>
      <c r="K24">
        <f t="shared" si="1"/>
        <v>0</v>
      </c>
      <c r="L24">
        <f t="shared" si="2"/>
        <v>1</v>
      </c>
    </row>
    <row r="25" spans="1:12" x14ac:dyDescent="0.25">
      <c r="A25">
        <v>25</v>
      </c>
      <c r="B25" t="s">
        <v>610</v>
      </c>
      <c r="C25" s="3"/>
      <c r="D25" t="s">
        <v>576</v>
      </c>
      <c r="E25" s="19"/>
      <c r="G25">
        <f t="shared" si="0"/>
        <v>1</v>
      </c>
      <c r="K25">
        <f t="shared" si="1"/>
        <v>0</v>
      </c>
      <c r="L25">
        <f t="shared" si="2"/>
        <v>1</v>
      </c>
    </row>
    <row r="26" spans="1:12" x14ac:dyDescent="0.25">
      <c r="A26">
        <v>25</v>
      </c>
      <c r="B26" t="s">
        <v>611</v>
      </c>
      <c r="C26" s="3"/>
      <c r="D26" t="s">
        <v>576</v>
      </c>
      <c r="E26" s="19"/>
      <c r="G26">
        <f t="shared" si="0"/>
        <v>1</v>
      </c>
      <c r="K26">
        <f t="shared" si="1"/>
        <v>0</v>
      </c>
      <c r="L26">
        <f t="shared" si="2"/>
        <v>1</v>
      </c>
    </row>
    <row r="27" spans="1:12" x14ac:dyDescent="0.25">
      <c r="A27">
        <v>25</v>
      </c>
      <c r="B27" t="s">
        <v>612</v>
      </c>
      <c r="C27" s="3"/>
      <c r="D27" t="s">
        <v>576</v>
      </c>
      <c r="E27" s="19"/>
      <c r="G27">
        <f t="shared" si="0"/>
        <v>1</v>
      </c>
      <c r="K27">
        <f t="shared" si="1"/>
        <v>0</v>
      </c>
      <c r="L27">
        <f t="shared" si="2"/>
        <v>1</v>
      </c>
    </row>
    <row r="28" spans="1:12" x14ac:dyDescent="0.25">
      <c r="A28">
        <v>25</v>
      </c>
      <c r="B28" t="s">
        <v>613</v>
      </c>
      <c r="C28" s="3"/>
      <c r="D28" t="s">
        <v>576</v>
      </c>
      <c r="E28" s="19"/>
      <c r="G28">
        <f t="shared" si="0"/>
        <v>1</v>
      </c>
      <c r="K28">
        <f t="shared" si="1"/>
        <v>0</v>
      </c>
      <c r="L28">
        <f t="shared" si="2"/>
        <v>1</v>
      </c>
    </row>
    <row r="29" spans="1:12" x14ac:dyDescent="0.25">
      <c r="A29">
        <v>25</v>
      </c>
      <c r="B29" t="s">
        <v>614</v>
      </c>
      <c r="C29" s="3"/>
      <c r="D29" t="s">
        <v>576</v>
      </c>
      <c r="E29" s="19"/>
      <c r="G29">
        <f t="shared" si="0"/>
        <v>1</v>
      </c>
      <c r="I29" t="s">
        <v>327</v>
      </c>
      <c r="J29" t="s">
        <v>332</v>
      </c>
      <c r="K29">
        <f t="shared" si="1"/>
        <v>1</v>
      </c>
      <c r="L29">
        <f t="shared" si="2"/>
        <v>1</v>
      </c>
    </row>
    <row r="30" spans="1:12" x14ac:dyDescent="0.25">
      <c r="A30">
        <v>25</v>
      </c>
      <c r="B30" t="s">
        <v>615</v>
      </c>
      <c r="C30" s="3"/>
      <c r="D30" t="s">
        <v>576</v>
      </c>
      <c r="E30" s="19"/>
      <c r="G30">
        <f t="shared" si="0"/>
        <v>1</v>
      </c>
      <c r="K30">
        <f t="shared" si="1"/>
        <v>0</v>
      </c>
      <c r="L30">
        <f t="shared" si="2"/>
        <v>1</v>
      </c>
    </row>
    <row r="31" spans="1:12" x14ac:dyDescent="0.25">
      <c r="A31">
        <v>25</v>
      </c>
      <c r="B31" t="s">
        <v>616</v>
      </c>
      <c r="C31" s="3"/>
      <c r="D31" t="s">
        <v>576</v>
      </c>
      <c r="E31" s="19"/>
      <c r="G31">
        <f t="shared" si="0"/>
        <v>1</v>
      </c>
      <c r="I31" t="s">
        <v>327</v>
      </c>
      <c r="J31" t="s">
        <v>605</v>
      </c>
      <c r="K31">
        <f t="shared" si="1"/>
        <v>1</v>
      </c>
      <c r="L31">
        <f t="shared" si="2"/>
        <v>1</v>
      </c>
    </row>
    <row r="32" spans="1:12" x14ac:dyDescent="0.25">
      <c r="A32">
        <v>25</v>
      </c>
      <c r="B32" t="s">
        <v>617</v>
      </c>
      <c r="C32" s="3"/>
      <c r="D32" t="s">
        <v>576</v>
      </c>
      <c r="E32" s="19"/>
      <c r="G32">
        <f t="shared" si="0"/>
        <v>1</v>
      </c>
      <c r="K32">
        <f t="shared" si="1"/>
        <v>0</v>
      </c>
      <c r="L32">
        <f t="shared" si="2"/>
        <v>1</v>
      </c>
    </row>
    <row r="33" spans="1:12" x14ac:dyDescent="0.25">
      <c r="A33">
        <v>25</v>
      </c>
      <c r="B33" t="s">
        <v>618</v>
      </c>
      <c r="C33" s="3"/>
      <c r="D33" t="s">
        <v>576</v>
      </c>
      <c r="E33" s="19"/>
      <c r="G33">
        <f t="shared" si="0"/>
        <v>1</v>
      </c>
      <c r="K33">
        <f t="shared" si="1"/>
        <v>0</v>
      </c>
      <c r="L33">
        <f t="shared" si="2"/>
        <v>1</v>
      </c>
    </row>
    <row r="34" spans="1:12" ht="210" customHeight="1" x14ac:dyDescent="0.25">
      <c r="A34">
        <v>26</v>
      </c>
      <c r="B34" t="s">
        <v>619</v>
      </c>
      <c r="C34" s="3" t="s">
        <v>620</v>
      </c>
      <c r="D34" t="s">
        <v>577</v>
      </c>
      <c r="E34" s="19"/>
      <c r="G34">
        <f t="shared" ref="G34:G65" si="3">IF((AND(D34=E34, F34&gt;=0.3)),0,1)</f>
        <v>1</v>
      </c>
      <c r="K34">
        <f t="shared" ref="K34:K66" si="4">IF(H34=I34,0,1)</f>
        <v>0</v>
      </c>
      <c r="L34">
        <f t="shared" ref="L34:L65" si="5">IF(AND(K34=0, G34=0),0,1)</f>
        <v>1</v>
      </c>
    </row>
    <row r="35" spans="1:12" x14ac:dyDescent="0.25">
      <c r="A35">
        <v>26</v>
      </c>
      <c r="B35" t="s">
        <v>621</v>
      </c>
      <c r="D35" t="s">
        <v>577</v>
      </c>
      <c r="E35" s="19"/>
      <c r="G35">
        <f t="shared" si="3"/>
        <v>1</v>
      </c>
      <c r="I35" t="s">
        <v>327</v>
      </c>
      <c r="J35" t="s">
        <v>597</v>
      </c>
      <c r="K35">
        <f t="shared" si="4"/>
        <v>1</v>
      </c>
      <c r="L35">
        <f t="shared" si="5"/>
        <v>1</v>
      </c>
    </row>
    <row r="36" spans="1:12" x14ac:dyDescent="0.25">
      <c r="A36">
        <v>26</v>
      </c>
      <c r="B36" t="s">
        <v>622</v>
      </c>
      <c r="D36" t="s">
        <v>577</v>
      </c>
      <c r="E36" s="19"/>
      <c r="G36">
        <f t="shared" si="3"/>
        <v>1</v>
      </c>
      <c r="K36">
        <f t="shared" si="4"/>
        <v>0</v>
      </c>
      <c r="L36">
        <f t="shared" si="5"/>
        <v>1</v>
      </c>
    </row>
    <row r="37" spans="1:12" x14ac:dyDescent="0.25">
      <c r="A37">
        <v>26</v>
      </c>
      <c r="B37" t="s">
        <v>623</v>
      </c>
      <c r="D37" t="s">
        <v>577</v>
      </c>
      <c r="E37" s="19"/>
      <c r="G37">
        <f t="shared" si="3"/>
        <v>1</v>
      </c>
      <c r="K37">
        <f t="shared" si="4"/>
        <v>0</v>
      </c>
      <c r="L37">
        <f t="shared" si="5"/>
        <v>1</v>
      </c>
    </row>
    <row r="38" spans="1:12" x14ac:dyDescent="0.25">
      <c r="A38">
        <v>26</v>
      </c>
      <c r="B38" t="s">
        <v>624</v>
      </c>
      <c r="D38" t="s">
        <v>577</v>
      </c>
      <c r="E38" s="19"/>
      <c r="G38">
        <f t="shared" si="3"/>
        <v>1</v>
      </c>
      <c r="K38">
        <f t="shared" si="4"/>
        <v>0</v>
      </c>
      <c r="L38">
        <f t="shared" si="5"/>
        <v>1</v>
      </c>
    </row>
    <row r="39" spans="1:12" x14ac:dyDescent="0.25">
      <c r="A39">
        <v>26</v>
      </c>
      <c r="B39" t="s">
        <v>625</v>
      </c>
      <c r="D39" t="s">
        <v>577</v>
      </c>
      <c r="E39" s="19"/>
      <c r="G39">
        <f t="shared" si="3"/>
        <v>1</v>
      </c>
      <c r="K39">
        <f t="shared" si="4"/>
        <v>0</v>
      </c>
      <c r="L39">
        <f t="shared" si="5"/>
        <v>1</v>
      </c>
    </row>
    <row r="40" spans="1:12" x14ac:dyDescent="0.25">
      <c r="A40">
        <v>26</v>
      </c>
      <c r="B40" t="s">
        <v>626</v>
      </c>
      <c r="D40" t="s">
        <v>577</v>
      </c>
      <c r="E40" s="19"/>
      <c r="G40">
        <f t="shared" si="3"/>
        <v>1</v>
      </c>
      <c r="K40">
        <f t="shared" si="4"/>
        <v>0</v>
      </c>
      <c r="L40">
        <f t="shared" si="5"/>
        <v>1</v>
      </c>
    </row>
    <row r="41" spans="1:12" x14ac:dyDescent="0.25">
      <c r="A41">
        <v>26</v>
      </c>
      <c r="B41" t="s">
        <v>627</v>
      </c>
      <c r="D41" t="s">
        <v>577</v>
      </c>
      <c r="E41" s="19"/>
      <c r="G41">
        <f t="shared" si="3"/>
        <v>1</v>
      </c>
      <c r="I41" t="s">
        <v>327</v>
      </c>
      <c r="J41" t="s">
        <v>332</v>
      </c>
      <c r="K41">
        <f t="shared" si="4"/>
        <v>1</v>
      </c>
      <c r="L41">
        <f t="shared" si="5"/>
        <v>1</v>
      </c>
    </row>
    <row r="42" spans="1:12" x14ac:dyDescent="0.25">
      <c r="A42">
        <v>26</v>
      </c>
      <c r="B42" t="s">
        <v>628</v>
      </c>
      <c r="D42" t="s">
        <v>577</v>
      </c>
      <c r="E42" s="19"/>
      <c r="G42">
        <f t="shared" si="3"/>
        <v>1</v>
      </c>
      <c r="I42" t="s">
        <v>327</v>
      </c>
      <c r="J42" t="s">
        <v>605</v>
      </c>
      <c r="K42">
        <f t="shared" si="4"/>
        <v>1</v>
      </c>
      <c r="L42">
        <f t="shared" si="5"/>
        <v>1</v>
      </c>
    </row>
    <row r="43" spans="1:12" x14ac:dyDescent="0.25">
      <c r="A43">
        <v>26</v>
      </c>
      <c r="B43" t="s">
        <v>629</v>
      </c>
      <c r="D43" t="s">
        <v>577</v>
      </c>
      <c r="E43" s="19"/>
      <c r="G43">
        <f t="shared" si="3"/>
        <v>1</v>
      </c>
      <c r="K43">
        <f t="shared" si="4"/>
        <v>0</v>
      </c>
      <c r="L43">
        <f t="shared" si="5"/>
        <v>1</v>
      </c>
    </row>
    <row r="44" spans="1:12" x14ac:dyDescent="0.25">
      <c r="A44">
        <v>26</v>
      </c>
      <c r="B44" t="s">
        <v>630</v>
      </c>
      <c r="D44" t="s">
        <v>577</v>
      </c>
      <c r="E44" s="19"/>
      <c r="G44">
        <f t="shared" si="3"/>
        <v>1</v>
      </c>
      <c r="K44">
        <f t="shared" si="4"/>
        <v>0</v>
      </c>
      <c r="L44">
        <f t="shared" si="5"/>
        <v>1</v>
      </c>
    </row>
    <row r="45" spans="1:12" ht="30" customHeight="1" x14ac:dyDescent="0.25">
      <c r="A45">
        <v>27</v>
      </c>
      <c r="B45" t="s">
        <v>631</v>
      </c>
      <c r="C45" s="3" t="s">
        <v>632</v>
      </c>
      <c r="D45" t="s">
        <v>570</v>
      </c>
      <c r="F45">
        <v>0.93</v>
      </c>
      <c r="G45">
        <f t="shared" si="3"/>
        <v>1</v>
      </c>
      <c r="K45">
        <f t="shared" si="4"/>
        <v>0</v>
      </c>
      <c r="L45">
        <f t="shared" si="5"/>
        <v>1</v>
      </c>
    </row>
    <row r="46" spans="1:12" x14ac:dyDescent="0.25">
      <c r="A46">
        <v>27</v>
      </c>
      <c r="B46" t="s">
        <v>633</v>
      </c>
      <c r="C46" s="3"/>
      <c r="D46" t="s">
        <v>570</v>
      </c>
      <c r="G46">
        <f t="shared" si="3"/>
        <v>1</v>
      </c>
      <c r="K46">
        <f t="shared" si="4"/>
        <v>0</v>
      </c>
      <c r="L46">
        <f t="shared" si="5"/>
        <v>1</v>
      </c>
    </row>
    <row r="47" spans="1:12" x14ac:dyDescent="0.25">
      <c r="A47">
        <v>27</v>
      </c>
      <c r="B47" t="s">
        <v>634</v>
      </c>
      <c r="C47" s="3"/>
      <c r="D47" t="s">
        <v>570</v>
      </c>
      <c r="G47">
        <f t="shared" si="3"/>
        <v>1</v>
      </c>
      <c r="I47" t="s">
        <v>334</v>
      </c>
      <c r="J47" t="s">
        <v>635</v>
      </c>
      <c r="K47">
        <f t="shared" si="4"/>
        <v>1</v>
      </c>
      <c r="L47">
        <f t="shared" si="5"/>
        <v>1</v>
      </c>
    </row>
    <row r="48" spans="1:12" x14ac:dyDescent="0.25">
      <c r="A48">
        <v>27</v>
      </c>
      <c r="B48" t="s">
        <v>636</v>
      </c>
      <c r="C48" s="3"/>
      <c r="D48" t="s">
        <v>570</v>
      </c>
      <c r="G48">
        <f t="shared" si="3"/>
        <v>1</v>
      </c>
      <c r="K48">
        <f t="shared" si="4"/>
        <v>0</v>
      </c>
      <c r="L48">
        <f t="shared" si="5"/>
        <v>1</v>
      </c>
    </row>
    <row r="49" spans="1:12" x14ac:dyDescent="0.25">
      <c r="A49">
        <v>27</v>
      </c>
      <c r="B49" t="s">
        <v>637</v>
      </c>
      <c r="C49" s="3"/>
      <c r="D49" t="s">
        <v>570</v>
      </c>
      <c r="G49">
        <f t="shared" si="3"/>
        <v>1</v>
      </c>
      <c r="K49">
        <f t="shared" si="4"/>
        <v>0</v>
      </c>
      <c r="L49">
        <f t="shared" si="5"/>
        <v>1</v>
      </c>
    </row>
    <row r="50" spans="1:12" x14ac:dyDescent="0.25">
      <c r="A50">
        <v>27</v>
      </c>
      <c r="B50" t="s">
        <v>638</v>
      </c>
      <c r="C50" s="3"/>
      <c r="D50" t="s">
        <v>570</v>
      </c>
      <c r="G50">
        <f t="shared" si="3"/>
        <v>1</v>
      </c>
      <c r="K50">
        <f t="shared" si="4"/>
        <v>0</v>
      </c>
      <c r="L50">
        <f t="shared" si="5"/>
        <v>1</v>
      </c>
    </row>
    <row r="51" spans="1:12" x14ac:dyDescent="0.25">
      <c r="A51">
        <v>27</v>
      </c>
      <c r="B51" t="s">
        <v>639</v>
      </c>
      <c r="C51" s="3"/>
      <c r="D51" t="s">
        <v>570</v>
      </c>
      <c r="G51">
        <f t="shared" si="3"/>
        <v>1</v>
      </c>
      <c r="K51">
        <f t="shared" si="4"/>
        <v>0</v>
      </c>
      <c r="L51">
        <f t="shared" si="5"/>
        <v>1</v>
      </c>
    </row>
    <row r="52" spans="1:12" x14ac:dyDescent="0.25">
      <c r="A52">
        <v>27</v>
      </c>
      <c r="B52" t="s">
        <v>640</v>
      </c>
      <c r="C52" s="3"/>
      <c r="D52" t="s">
        <v>570</v>
      </c>
      <c r="G52">
        <f t="shared" si="3"/>
        <v>1</v>
      </c>
      <c r="K52">
        <f t="shared" si="4"/>
        <v>0</v>
      </c>
      <c r="L52">
        <f t="shared" si="5"/>
        <v>1</v>
      </c>
    </row>
    <row r="53" spans="1:12" x14ac:dyDescent="0.25">
      <c r="A53">
        <v>27</v>
      </c>
      <c r="B53" t="s">
        <v>641</v>
      </c>
      <c r="C53" s="3"/>
      <c r="D53" t="s">
        <v>570</v>
      </c>
      <c r="G53">
        <f t="shared" si="3"/>
        <v>1</v>
      </c>
      <c r="K53">
        <f t="shared" si="4"/>
        <v>0</v>
      </c>
      <c r="L53">
        <f t="shared" si="5"/>
        <v>1</v>
      </c>
    </row>
    <row r="54" spans="1:12" x14ac:dyDescent="0.25">
      <c r="A54">
        <v>27</v>
      </c>
      <c r="B54" t="s">
        <v>642</v>
      </c>
      <c r="C54" s="3"/>
      <c r="D54" t="s">
        <v>570</v>
      </c>
      <c r="G54">
        <f t="shared" si="3"/>
        <v>1</v>
      </c>
      <c r="K54">
        <f t="shared" si="4"/>
        <v>0</v>
      </c>
      <c r="L54">
        <f t="shared" si="5"/>
        <v>1</v>
      </c>
    </row>
    <row r="55" spans="1:12" x14ac:dyDescent="0.25">
      <c r="A55">
        <v>27</v>
      </c>
      <c r="B55" t="s">
        <v>643</v>
      </c>
      <c r="C55" s="3"/>
      <c r="D55" t="s">
        <v>570</v>
      </c>
      <c r="G55">
        <f t="shared" si="3"/>
        <v>1</v>
      </c>
      <c r="K55">
        <f t="shared" si="4"/>
        <v>0</v>
      </c>
      <c r="L55">
        <f t="shared" si="5"/>
        <v>1</v>
      </c>
    </row>
    <row r="56" spans="1:12" ht="165" customHeight="1" x14ac:dyDescent="0.25">
      <c r="A56">
        <v>3</v>
      </c>
      <c r="B56" t="s">
        <v>644</v>
      </c>
      <c r="C56" s="3" t="s">
        <v>645</v>
      </c>
      <c r="D56" t="s">
        <v>578</v>
      </c>
      <c r="E56" s="19" t="s">
        <v>596</v>
      </c>
      <c r="G56">
        <f t="shared" si="3"/>
        <v>1</v>
      </c>
      <c r="H56" t="s">
        <v>327</v>
      </c>
      <c r="I56" t="s">
        <v>327</v>
      </c>
      <c r="J56" t="s">
        <v>646</v>
      </c>
      <c r="K56">
        <f t="shared" si="4"/>
        <v>0</v>
      </c>
      <c r="L56">
        <f t="shared" si="5"/>
        <v>1</v>
      </c>
    </row>
    <row r="57" spans="1:12" x14ac:dyDescent="0.25">
      <c r="A57">
        <v>3</v>
      </c>
      <c r="B57" t="s">
        <v>647</v>
      </c>
      <c r="C57" s="3"/>
      <c r="D57" t="s">
        <v>578</v>
      </c>
      <c r="E57" s="19"/>
      <c r="G57">
        <f t="shared" si="3"/>
        <v>1</v>
      </c>
      <c r="H57" t="s">
        <v>327</v>
      </c>
      <c r="I57" t="s">
        <v>327</v>
      </c>
      <c r="J57" t="s">
        <v>647</v>
      </c>
      <c r="K57">
        <f t="shared" si="4"/>
        <v>0</v>
      </c>
      <c r="L57">
        <f t="shared" si="5"/>
        <v>1</v>
      </c>
    </row>
    <row r="58" spans="1:12" x14ac:dyDescent="0.25">
      <c r="A58">
        <v>3</v>
      </c>
      <c r="B58" t="s">
        <v>648</v>
      </c>
      <c r="C58" s="3"/>
      <c r="D58" t="s">
        <v>578</v>
      </c>
      <c r="E58" s="19"/>
      <c r="G58">
        <f t="shared" si="3"/>
        <v>1</v>
      </c>
      <c r="H58" t="s">
        <v>327</v>
      </c>
      <c r="K58">
        <f t="shared" si="4"/>
        <v>1</v>
      </c>
      <c r="L58">
        <f t="shared" si="5"/>
        <v>1</v>
      </c>
    </row>
    <row r="59" spans="1:12" x14ac:dyDescent="0.25">
      <c r="A59">
        <v>3</v>
      </c>
      <c r="B59" t="s">
        <v>649</v>
      </c>
      <c r="C59" s="3"/>
      <c r="D59" t="s">
        <v>578</v>
      </c>
      <c r="E59" s="19"/>
      <c r="G59">
        <f t="shared" si="3"/>
        <v>1</v>
      </c>
      <c r="H59" t="s">
        <v>327</v>
      </c>
      <c r="I59" t="s">
        <v>328</v>
      </c>
      <c r="J59" t="s">
        <v>650</v>
      </c>
      <c r="K59">
        <f t="shared" si="4"/>
        <v>1</v>
      </c>
      <c r="L59">
        <f t="shared" si="5"/>
        <v>1</v>
      </c>
    </row>
    <row r="60" spans="1:12" x14ac:dyDescent="0.25">
      <c r="A60">
        <v>3</v>
      </c>
      <c r="B60" t="s">
        <v>651</v>
      </c>
      <c r="C60" s="3"/>
      <c r="D60" t="s">
        <v>578</v>
      </c>
      <c r="E60" s="19"/>
      <c r="G60">
        <f t="shared" si="3"/>
        <v>1</v>
      </c>
      <c r="H60" t="s">
        <v>327</v>
      </c>
      <c r="I60" t="s">
        <v>327</v>
      </c>
      <c r="J60" t="s">
        <v>652</v>
      </c>
      <c r="K60">
        <f t="shared" si="4"/>
        <v>0</v>
      </c>
      <c r="L60">
        <f t="shared" si="5"/>
        <v>1</v>
      </c>
    </row>
    <row r="61" spans="1:12" x14ac:dyDescent="0.25">
      <c r="A61">
        <v>3</v>
      </c>
      <c r="B61" t="s">
        <v>653</v>
      </c>
      <c r="C61" s="3"/>
      <c r="D61" t="s">
        <v>578</v>
      </c>
      <c r="E61" s="19"/>
      <c r="G61">
        <f t="shared" si="3"/>
        <v>1</v>
      </c>
      <c r="H61" t="s">
        <v>327</v>
      </c>
      <c r="I61" t="s">
        <v>327</v>
      </c>
      <c r="J61" t="s">
        <v>653</v>
      </c>
      <c r="K61">
        <f t="shared" si="4"/>
        <v>0</v>
      </c>
      <c r="L61">
        <f t="shared" si="5"/>
        <v>1</v>
      </c>
    </row>
    <row r="62" spans="1:12" x14ac:dyDescent="0.25">
      <c r="A62">
        <v>3</v>
      </c>
      <c r="B62" t="s">
        <v>654</v>
      </c>
      <c r="C62" s="3"/>
      <c r="D62" t="s">
        <v>578</v>
      </c>
      <c r="E62" s="19"/>
      <c r="G62">
        <f t="shared" si="3"/>
        <v>1</v>
      </c>
      <c r="H62" t="s">
        <v>327</v>
      </c>
      <c r="I62" t="s">
        <v>328</v>
      </c>
      <c r="J62" t="s">
        <v>655</v>
      </c>
      <c r="K62">
        <f t="shared" si="4"/>
        <v>1</v>
      </c>
      <c r="L62">
        <f t="shared" si="5"/>
        <v>1</v>
      </c>
    </row>
    <row r="63" spans="1:12" x14ac:dyDescent="0.25">
      <c r="A63">
        <v>3</v>
      </c>
      <c r="B63" t="s">
        <v>656</v>
      </c>
      <c r="C63" s="3"/>
      <c r="D63" t="s">
        <v>578</v>
      </c>
      <c r="E63" s="19"/>
      <c r="G63">
        <f t="shared" si="3"/>
        <v>1</v>
      </c>
      <c r="H63" t="s">
        <v>327</v>
      </c>
      <c r="K63">
        <f t="shared" si="4"/>
        <v>1</v>
      </c>
      <c r="L63">
        <f t="shared" si="5"/>
        <v>1</v>
      </c>
    </row>
    <row r="64" spans="1:12" x14ac:dyDescent="0.25">
      <c r="A64">
        <v>3</v>
      </c>
      <c r="B64" t="s">
        <v>657</v>
      </c>
      <c r="C64" s="3"/>
      <c r="D64" t="s">
        <v>578</v>
      </c>
      <c r="E64" s="19"/>
      <c r="G64">
        <f t="shared" si="3"/>
        <v>1</v>
      </c>
      <c r="H64" t="s">
        <v>327</v>
      </c>
      <c r="K64">
        <f t="shared" si="4"/>
        <v>1</v>
      </c>
      <c r="L64">
        <f t="shared" si="5"/>
        <v>1</v>
      </c>
    </row>
    <row r="65" spans="1:12" x14ac:dyDescent="0.25">
      <c r="A65">
        <v>3</v>
      </c>
      <c r="B65" t="s">
        <v>658</v>
      </c>
      <c r="C65" s="3"/>
      <c r="D65" t="s">
        <v>578</v>
      </c>
      <c r="E65" s="19"/>
      <c r="G65">
        <f t="shared" si="3"/>
        <v>1</v>
      </c>
      <c r="H65" t="s">
        <v>327</v>
      </c>
      <c r="I65" t="s">
        <v>327</v>
      </c>
      <c r="J65" t="s">
        <v>658</v>
      </c>
      <c r="K65">
        <f t="shared" si="4"/>
        <v>0</v>
      </c>
      <c r="L65">
        <f t="shared" si="5"/>
        <v>1</v>
      </c>
    </row>
    <row r="66" spans="1:12" x14ac:dyDescent="0.25">
      <c r="A66">
        <v>3</v>
      </c>
      <c r="B66" t="s">
        <v>659</v>
      </c>
      <c r="C66" s="3"/>
      <c r="D66" t="s">
        <v>578</v>
      </c>
      <c r="E66" s="19"/>
      <c r="G66">
        <f t="shared" ref="G66" si="6">IF((AND(D66=E66, F66&gt;=0.3)),0,1)</f>
        <v>1</v>
      </c>
      <c r="H66" t="s">
        <v>327</v>
      </c>
      <c r="I66" t="s">
        <v>328</v>
      </c>
      <c r="J66" t="s">
        <v>660</v>
      </c>
      <c r="K66">
        <f t="shared" si="4"/>
        <v>1</v>
      </c>
      <c r="L66">
        <f t="shared" ref="L66" si="7">IF(AND(K66=0, G66=0),0,1)</f>
        <v>1</v>
      </c>
    </row>
  </sheetData>
  <mergeCells count="2">
    <mergeCell ref="E13:E44"/>
    <mergeCell ref="E56:E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22"/>
  <sheetViews>
    <sheetView tabSelected="1" topLeftCell="A79" zoomScale="70" zoomScaleNormal="70" workbookViewId="0">
      <selection activeCell="B112" sqref="B112"/>
    </sheetView>
  </sheetViews>
  <sheetFormatPr defaultColWidth="8.85546875" defaultRowHeight="15" x14ac:dyDescent="0.25"/>
  <cols>
    <col min="2" max="2" width="37.85546875" customWidth="1"/>
    <col min="3" max="3" width="42.42578125" style="3" hidden="1" customWidth="1"/>
    <col min="4" max="4" width="24.5703125" customWidth="1"/>
    <col min="5" max="5" width="13.85546875" customWidth="1"/>
    <col min="6" max="6" width="23.28515625" customWidth="1"/>
    <col min="7" max="7" width="9.140625" customWidth="1"/>
    <col min="8" max="8" width="8.42578125" customWidth="1"/>
    <col min="9" max="9" width="30.7109375" customWidth="1"/>
    <col min="10" max="10" width="18.28515625" customWidth="1"/>
    <col min="11" max="11" width="17.5703125" customWidth="1"/>
    <col min="12" max="12" width="16.28515625" customWidth="1"/>
    <col min="13" max="13" width="25" customWidth="1"/>
    <col min="14" max="14" width="22" customWidth="1"/>
    <col min="15" max="15" width="11.7109375" customWidth="1"/>
    <col min="16" max="16" width="2" customWidth="1"/>
    <col min="17" max="17" width="6.7109375" customWidth="1"/>
    <col min="18" max="18" width="13" customWidth="1"/>
    <col min="19" max="39" width="8.85546875" customWidth="1"/>
    <col min="40" max="40" width="2.7109375" customWidth="1"/>
    <col min="41" max="58" width="8.85546875" customWidth="1"/>
    <col min="59" max="59" width="25.5703125" customWidth="1"/>
    <col min="60" max="60" width="2.28515625" customWidth="1"/>
    <col min="61" max="61" width="6.85546875" customWidth="1"/>
    <col min="62" max="62" width="2.7109375" customWidth="1"/>
    <col min="63" max="67" width="8.85546875" customWidth="1"/>
    <col min="68" max="68" width="27.42578125" customWidth="1"/>
    <col min="69" max="69" width="5.28515625" customWidth="1"/>
    <col min="70" max="70" width="2.28515625" customWidth="1"/>
    <col min="71" max="71" width="11.85546875" customWidth="1"/>
    <col min="72" max="72" width="27.7109375" customWidth="1"/>
    <col min="73" max="73" width="3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>
        <v>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customHeight="1" x14ac:dyDescent="0.25">
      <c r="A2">
        <v>1</v>
      </c>
      <c r="B2" t="s">
        <v>46</v>
      </c>
      <c r="C2" s="3" t="s">
        <v>284</v>
      </c>
      <c r="D2" s="4" t="s">
        <v>285</v>
      </c>
      <c r="E2" s="4" t="s">
        <v>41</v>
      </c>
      <c r="F2">
        <v>0.9999997615814209</v>
      </c>
      <c r="G2">
        <f t="shared" ref="G2:G65" si="0">IF((AND(D2=E2, F2&gt;=0.3)),0,1)</f>
        <v>1</v>
      </c>
      <c r="I2" t="s">
        <v>286</v>
      </c>
      <c r="K2">
        <f t="shared" ref="K2:K23" si="1">IF(H2=I2,0,1)</f>
        <v>1</v>
      </c>
      <c r="L2">
        <f t="shared" ref="L2:L23" si="2">IF(AND(K2=0, G2=0),0,1)</f>
        <v>1</v>
      </c>
    </row>
    <row r="3" spans="1:12" x14ac:dyDescent="0.25">
      <c r="A3">
        <v>1</v>
      </c>
      <c r="B3" t="s">
        <v>287</v>
      </c>
      <c r="D3" s="4" t="s">
        <v>285</v>
      </c>
      <c r="E3" s="4" t="s">
        <v>16</v>
      </c>
      <c r="F3">
        <v>0.65</v>
      </c>
      <c r="G3">
        <f t="shared" si="0"/>
        <v>1</v>
      </c>
      <c r="I3" t="s">
        <v>286</v>
      </c>
      <c r="K3">
        <f t="shared" si="1"/>
        <v>1</v>
      </c>
      <c r="L3">
        <f t="shared" si="2"/>
        <v>1</v>
      </c>
    </row>
    <row r="4" spans="1:12" x14ac:dyDescent="0.25">
      <c r="A4">
        <v>1</v>
      </c>
      <c r="B4" t="s">
        <v>288</v>
      </c>
      <c r="D4" s="4" t="s">
        <v>285</v>
      </c>
      <c r="E4" s="4" t="s">
        <v>54</v>
      </c>
      <c r="F4">
        <v>0.9701850414276123</v>
      </c>
      <c r="G4">
        <f t="shared" si="0"/>
        <v>1</v>
      </c>
      <c r="I4" t="s">
        <v>286</v>
      </c>
      <c r="K4">
        <f t="shared" si="1"/>
        <v>1</v>
      </c>
      <c r="L4">
        <f t="shared" si="2"/>
        <v>1</v>
      </c>
    </row>
    <row r="5" spans="1:12" x14ac:dyDescent="0.25">
      <c r="A5">
        <v>1</v>
      </c>
      <c r="B5" t="s">
        <v>289</v>
      </c>
      <c r="D5" s="4" t="s">
        <v>285</v>
      </c>
      <c r="E5" s="4" t="s">
        <v>14</v>
      </c>
      <c r="F5">
        <v>0.99346017837524414</v>
      </c>
      <c r="G5">
        <f t="shared" si="0"/>
        <v>1</v>
      </c>
      <c r="I5" t="s">
        <v>286</v>
      </c>
      <c r="K5">
        <f t="shared" si="1"/>
        <v>1</v>
      </c>
      <c r="L5">
        <f t="shared" si="2"/>
        <v>1</v>
      </c>
    </row>
    <row r="6" spans="1:12" x14ac:dyDescent="0.25">
      <c r="A6">
        <v>1</v>
      </c>
      <c r="B6" t="s">
        <v>290</v>
      </c>
      <c r="D6" s="4" t="s">
        <v>285</v>
      </c>
      <c r="E6" s="4" t="s">
        <v>65</v>
      </c>
      <c r="F6">
        <v>0.99998211860656738</v>
      </c>
      <c r="G6">
        <f t="shared" si="0"/>
        <v>1</v>
      </c>
      <c r="I6" t="s">
        <v>286</v>
      </c>
      <c r="K6">
        <f t="shared" si="1"/>
        <v>1</v>
      </c>
      <c r="L6">
        <f t="shared" si="2"/>
        <v>1</v>
      </c>
    </row>
    <row r="7" spans="1:12" x14ac:dyDescent="0.25">
      <c r="A7">
        <v>1</v>
      </c>
      <c r="B7" t="s">
        <v>291</v>
      </c>
      <c r="D7" s="4" t="s">
        <v>285</v>
      </c>
      <c r="E7" s="4" t="s">
        <v>54</v>
      </c>
      <c r="F7">
        <v>0.96806395053863525</v>
      </c>
      <c r="G7">
        <f t="shared" si="0"/>
        <v>1</v>
      </c>
      <c r="I7" t="s">
        <v>286</v>
      </c>
      <c r="K7">
        <f t="shared" si="1"/>
        <v>1</v>
      </c>
      <c r="L7">
        <f t="shared" si="2"/>
        <v>1</v>
      </c>
    </row>
    <row r="8" spans="1:12" x14ac:dyDescent="0.25">
      <c r="A8">
        <v>1</v>
      </c>
      <c r="B8" t="s">
        <v>292</v>
      </c>
      <c r="D8" s="4" t="s">
        <v>285</v>
      </c>
      <c r="E8" s="4" t="s">
        <v>41</v>
      </c>
      <c r="F8">
        <v>0.86966204643249512</v>
      </c>
      <c r="G8">
        <f t="shared" si="0"/>
        <v>1</v>
      </c>
      <c r="I8" t="s">
        <v>286</v>
      </c>
      <c r="K8">
        <f t="shared" si="1"/>
        <v>1</v>
      </c>
      <c r="L8">
        <f t="shared" si="2"/>
        <v>1</v>
      </c>
    </row>
    <row r="9" spans="1:12" x14ac:dyDescent="0.25">
      <c r="A9">
        <v>1</v>
      </c>
      <c r="B9" t="s">
        <v>293</v>
      </c>
      <c r="D9" s="4" t="s">
        <v>285</v>
      </c>
      <c r="E9" s="4" t="s">
        <v>62</v>
      </c>
      <c r="F9">
        <v>0.91460502147674561</v>
      </c>
      <c r="G9">
        <f t="shared" si="0"/>
        <v>1</v>
      </c>
      <c r="I9" t="s">
        <v>286</v>
      </c>
      <c r="K9">
        <f t="shared" si="1"/>
        <v>1</v>
      </c>
      <c r="L9">
        <f t="shared" si="2"/>
        <v>1</v>
      </c>
    </row>
    <row r="10" spans="1:12" x14ac:dyDescent="0.25">
      <c r="A10">
        <v>1</v>
      </c>
      <c r="B10" t="s">
        <v>294</v>
      </c>
      <c r="D10" s="4" t="s">
        <v>285</v>
      </c>
      <c r="E10" s="4" t="s">
        <v>65</v>
      </c>
      <c r="F10">
        <v>0.95398950576782227</v>
      </c>
      <c r="G10">
        <f t="shared" si="0"/>
        <v>1</v>
      </c>
      <c r="I10" t="s">
        <v>286</v>
      </c>
      <c r="K10">
        <f t="shared" si="1"/>
        <v>1</v>
      </c>
      <c r="L10">
        <f t="shared" si="2"/>
        <v>1</v>
      </c>
    </row>
    <row r="11" spans="1:12" x14ac:dyDescent="0.25">
      <c r="A11">
        <v>1</v>
      </c>
      <c r="B11" t="s">
        <v>295</v>
      </c>
      <c r="D11" s="4" t="s">
        <v>285</v>
      </c>
      <c r="E11" s="4" t="s">
        <v>41</v>
      </c>
      <c r="F11">
        <v>0.96274769306182861</v>
      </c>
      <c r="G11">
        <f t="shared" si="0"/>
        <v>1</v>
      </c>
      <c r="I11" t="s">
        <v>286</v>
      </c>
      <c r="K11">
        <f t="shared" si="1"/>
        <v>1</v>
      </c>
      <c r="L11">
        <f t="shared" si="2"/>
        <v>1</v>
      </c>
    </row>
    <row r="12" spans="1:12" x14ac:dyDescent="0.25">
      <c r="A12">
        <v>1</v>
      </c>
      <c r="B12" t="s">
        <v>296</v>
      </c>
      <c r="D12" s="4" t="s">
        <v>285</v>
      </c>
      <c r="E12" s="4" t="s">
        <v>16</v>
      </c>
      <c r="F12">
        <v>0.65</v>
      </c>
      <c r="G12">
        <f t="shared" si="0"/>
        <v>1</v>
      </c>
      <c r="I12" t="s">
        <v>286</v>
      </c>
      <c r="K12">
        <f t="shared" si="1"/>
        <v>1</v>
      </c>
      <c r="L12">
        <f t="shared" si="2"/>
        <v>1</v>
      </c>
    </row>
    <row r="13" spans="1:12" ht="30" customHeight="1" x14ac:dyDescent="0.25">
      <c r="A13">
        <v>2</v>
      </c>
      <c r="B13" t="s">
        <v>12</v>
      </c>
      <c r="C13" s="3" t="s">
        <v>13</v>
      </c>
      <c r="D13" s="4" t="s">
        <v>297</v>
      </c>
      <c r="E13" s="4" t="s">
        <v>14</v>
      </c>
      <c r="F13">
        <v>0.99752599000930786</v>
      </c>
      <c r="G13">
        <f t="shared" si="0"/>
        <v>1</v>
      </c>
      <c r="I13" t="s">
        <v>286</v>
      </c>
      <c r="K13">
        <f t="shared" si="1"/>
        <v>1</v>
      </c>
      <c r="L13">
        <f t="shared" si="2"/>
        <v>1</v>
      </c>
    </row>
    <row r="14" spans="1:12" x14ac:dyDescent="0.25">
      <c r="A14">
        <v>2</v>
      </c>
      <c r="B14" t="s">
        <v>15</v>
      </c>
      <c r="D14" s="4" t="s">
        <v>297</v>
      </c>
      <c r="E14" s="4" t="s">
        <v>65</v>
      </c>
      <c r="F14">
        <v>0.85785698890686035</v>
      </c>
      <c r="G14">
        <f t="shared" si="0"/>
        <v>1</v>
      </c>
      <c r="I14" t="s">
        <v>286</v>
      </c>
      <c r="K14">
        <f t="shared" si="1"/>
        <v>1</v>
      </c>
      <c r="L14">
        <f t="shared" si="2"/>
        <v>1</v>
      </c>
    </row>
    <row r="15" spans="1:12" x14ac:dyDescent="0.25">
      <c r="A15">
        <v>2</v>
      </c>
      <c r="B15" t="s">
        <v>17</v>
      </c>
      <c r="D15" s="4" t="s">
        <v>297</v>
      </c>
      <c r="E15" s="4" t="s">
        <v>14</v>
      </c>
      <c r="F15">
        <v>0.99999988079071045</v>
      </c>
      <c r="G15">
        <f t="shared" si="0"/>
        <v>1</v>
      </c>
      <c r="I15" t="s">
        <v>286</v>
      </c>
      <c r="K15">
        <f t="shared" si="1"/>
        <v>1</v>
      </c>
      <c r="L15">
        <f t="shared" si="2"/>
        <v>1</v>
      </c>
    </row>
    <row r="16" spans="1:12" x14ac:dyDescent="0.25">
      <c r="A16">
        <v>2</v>
      </c>
      <c r="B16" t="s">
        <v>18</v>
      </c>
      <c r="D16" s="4" t="s">
        <v>297</v>
      </c>
      <c r="E16" s="4" t="s">
        <v>14</v>
      </c>
      <c r="F16">
        <v>0.99999898672103882</v>
      </c>
      <c r="G16">
        <f t="shared" si="0"/>
        <v>1</v>
      </c>
      <c r="I16" t="s">
        <v>286</v>
      </c>
      <c r="K16">
        <f t="shared" si="1"/>
        <v>1</v>
      </c>
      <c r="L16">
        <f t="shared" si="2"/>
        <v>1</v>
      </c>
    </row>
    <row r="17" spans="1:12" x14ac:dyDescent="0.25">
      <c r="A17">
        <v>2</v>
      </c>
      <c r="B17" t="s">
        <v>19</v>
      </c>
      <c r="D17" s="4" t="s">
        <v>297</v>
      </c>
      <c r="E17" s="4" t="s">
        <v>14</v>
      </c>
      <c r="F17">
        <v>0.99999803304672241</v>
      </c>
      <c r="G17">
        <f t="shared" si="0"/>
        <v>1</v>
      </c>
      <c r="I17" t="s">
        <v>286</v>
      </c>
      <c r="K17">
        <f t="shared" si="1"/>
        <v>1</v>
      </c>
      <c r="L17">
        <f t="shared" si="2"/>
        <v>1</v>
      </c>
    </row>
    <row r="18" spans="1:12" x14ac:dyDescent="0.25">
      <c r="A18">
        <v>2</v>
      </c>
      <c r="B18" t="s">
        <v>20</v>
      </c>
      <c r="D18" s="4" t="s">
        <v>297</v>
      </c>
      <c r="E18" s="4" t="s">
        <v>14</v>
      </c>
      <c r="F18">
        <v>0.99999988079071045</v>
      </c>
      <c r="G18">
        <f t="shared" si="0"/>
        <v>1</v>
      </c>
      <c r="I18" t="s">
        <v>286</v>
      </c>
      <c r="K18">
        <f t="shared" si="1"/>
        <v>1</v>
      </c>
      <c r="L18">
        <f t="shared" si="2"/>
        <v>1</v>
      </c>
    </row>
    <row r="19" spans="1:12" x14ac:dyDescent="0.25">
      <c r="A19">
        <v>2</v>
      </c>
      <c r="B19" t="s">
        <v>21</v>
      </c>
      <c r="D19" s="4" t="s">
        <v>297</v>
      </c>
      <c r="E19" s="4" t="s">
        <v>41</v>
      </c>
      <c r="F19">
        <v>0.70349568128585815</v>
      </c>
      <c r="G19">
        <f t="shared" si="0"/>
        <v>1</v>
      </c>
      <c r="I19" t="s">
        <v>286</v>
      </c>
      <c r="K19">
        <f t="shared" si="1"/>
        <v>1</v>
      </c>
      <c r="L19">
        <f t="shared" si="2"/>
        <v>1</v>
      </c>
    </row>
    <row r="20" spans="1:12" x14ac:dyDescent="0.25">
      <c r="A20">
        <v>2</v>
      </c>
      <c r="B20" t="s">
        <v>23</v>
      </c>
      <c r="D20" s="4" t="s">
        <v>297</v>
      </c>
      <c r="E20" s="4" t="s">
        <v>16</v>
      </c>
      <c r="F20">
        <v>0.65</v>
      </c>
      <c r="G20">
        <f t="shared" si="0"/>
        <v>1</v>
      </c>
      <c r="I20" t="s">
        <v>286</v>
      </c>
      <c r="J20" t="s">
        <v>23</v>
      </c>
      <c r="K20">
        <f t="shared" si="1"/>
        <v>1</v>
      </c>
      <c r="L20">
        <f t="shared" si="2"/>
        <v>1</v>
      </c>
    </row>
    <row r="21" spans="1:12" x14ac:dyDescent="0.25">
      <c r="A21">
        <v>2</v>
      </c>
      <c r="B21" t="s">
        <v>24</v>
      </c>
      <c r="D21" s="4" t="s">
        <v>297</v>
      </c>
      <c r="E21" s="4" t="s">
        <v>14</v>
      </c>
      <c r="F21">
        <v>0.99999988079071045</v>
      </c>
      <c r="G21">
        <f t="shared" si="0"/>
        <v>1</v>
      </c>
      <c r="I21" t="s">
        <v>286</v>
      </c>
      <c r="K21">
        <f t="shared" si="1"/>
        <v>1</v>
      </c>
      <c r="L21">
        <f t="shared" si="2"/>
        <v>1</v>
      </c>
    </row>
    <row r="22" spans="1:12" x14ac:dyDescent="0.25">
      <c r="A22">
        <v>2</v>
      </c>
      <c r="B22" t="s">
        <v>25</v>
      </c>
      <c r="D22" s="4" t="s">
        <v>297</v>
      </c>
      <c r="E22" s="4" t="s">
        <v>16</v>
      </c>
      <c r="F22">
        <v>0.65</v>
      </c>
      <c r="G22">
        <f t="shared" si="0"/>
        <v>1</v>
      </c>
      <c r="I22" t="s">
        <v>286</v>
      </c>
      <c r="J22" t="s">
        <v>25</v>
      </c>
      <c r="K22">
        <f t="shared" si="1"/>
        <v>1</v>
      </c>
      <c r="L22">
        <f t="shared" si="2"/>
        <v>1</v>
      </c>
    </row>
    <row r="23" spans="1:12" x14ac:dyDescent="0.25">
      <c r="A23">
        <v>2</v>
      </c>
      <c r="B23" t="s">
        <v>26</v>
      </c>
      <c r="D23" s="4" t="s">
        <v>297</v>
      </c>
      <c r="E23" s="4" t="s">
        <v>14</v>
      </c>
      <c r="F23">
        <v>0.99999988079071045</v>
      </c>
      <c r="G23">
        <f t="shared" si="0"/>
        <v>1</v>
      </c>
      <c r="I23" t="s">
        <v>286</v>
      </c>
      <c r="J23" t="s">
        <v>26</v>
      </c>
      <c r="K23">
        <f t="shared" si="1"/>
        <v>1</v>
      </c>
      <c r="L23">
        <f t="shared" si="2"/>
        <v>1</v>
      </c>
    </row>
    <row r="24" spans="1:12" x14ac:dyDescent="0.25">
      <c r="A24">
        <v>3</v>
      </c>
      <c r="B24" s="4" t="s">
        <v>27</v>
      </c>
      <c r="D24" s="4" t="s">
        <v>298</v>
      </c>
      <c r="E24" s="4" t="s">
        <v>28</v>
      </c>
      <c r="F24">
        <v>0.99999475479125977</v>
      </c>
      <c r="G24">
        <f t="shared" si="0"/>
        <v>1</v>
      </c>
      <c r="I24" t="s">
        <v>286</v>
      </c>
    </row>
    <row r="25" spans="1:12" x14ac:dyDescent="0.25">
      <c r="A25">
        <v>3</v>
      </c>
      <c r="B25" s="4" t="s">
        <v>29</v>
      </c>
      <c r="D25" s="4" t="s">
        <v>298</v>
      </c>
      <c r="E25" s="4" t="s">
        <v>28</v>
      </c>
      <c r="F25">
        <v>0.99997496604919434</v>
      </c>
      <c r="G25">
        <f t="shared" si="0"/>
        <v>1</v>
      </c>
      <c r="I25" t="s">
        <v>286</v>
      </c>
    </row>
    <row r="26" spans="1:12" x14ac:dyDescent="0.25">
      <c r="A26">
        <v>3</v>
      </c>
      <c r="B26" s="4" t="s">
        <v>30</v>
      </c>
      <c r="D26" s="4" t="s">
        <v>298</v>
      </c>
      <c r="E26" s="4" t="s">
        <v>28</v>
      </c>
      <c r="F26">
        <v>0.99994444847106934</v>
      </c>
      <c r="G26">
        <f t="shared" si="0"/>
        <v>1</v>
      </c>
      <c r="I26" t="s">
        <v>286</v>
      </c>
    </row>
    <row r="27" spans="1:12" x14ac:dyDescent="0.25">
      <c r="A27">
        <v>3</v>
      </c>
      <c r="B27" s="4" t="s">
        <v>31</v>
      </c>
      <c r="D27" s="4" t="s">
        <v>298</v>
      </c>
      <c r="E27" s="4" t="s">
        <v>28</v>
      </c>
      <c r="F27">
        <v>0.99997025728225708</v>
      </c>
      <c r="G27">
        <f t="shared" si="0"/>
        <v>1</v>
      </c>
      <c r="I27" t="s">
        <v>286</v>
      </c>
    </row>
    <row r="28" spans="1:12" x14ac:dyDescent="0.25">
      <c r="A28">
        <v>3</v>
      </c>
      <c r="B28" s="4" t="s">
        <v>32</v>
      </c>
      <c r="D28" s="4" t="s">
        <v>298</v>
      </c>
      <c r="E28" s="4" t="s">
        <v>28</v>
      </c>
      <c r="F28">
        <v>0.99999576807022095</v>
      </c>
      <c r="G28">
        <f t="shared" si="0"/>
        <v>1</v>
      </c>
      <c r="I28" t="s">
        <v>286</v>
      </c>
    </row>
    <row r="29" spans="1:12" x14ac:dyDescent="0.25">
      <c r="A29">
        <v>3</v>
      </c>
      <c r="B29" s="4" t="s">
        <v>33</v>
      </c>
      <c r="D29" s="4" t="s">
        <v>298</v>
      </c>
      <c r="E29" s="4" t="s">
        <v>28</v>
      </c>
      <c r="F29">
        <v>0.99995815753936768</v>
      </c>
      <c r="G29">
        <f t="shared" si="0"/>
        <v>1</v>
      </c>
      <c r="I29" t="s">
        <v>286</v>
      </c>
    </row>
    <row r="30" spans="1:12" x14ac:dyDescent="0.25">
      <c r="A30">
        <v>3</v>
      </c>
      <c r="B30" s="4" t="s">
        <v>34</v>
      </c>
      <c r="D30" s="4" t="s">
        <v>298</v>
      </c>
      <c r="E30" s="4" t="s">
        <v>28</v>
      </c>
      <c r="F30">
        <v>0.99996709823608398</v>
      </c>
      <c r="G30">
        <f t="shared" si="0"/>
        <v>1</v>
      </c>
      <c r="I30" t="s">
        <v>286</v>
      </c>
    </row>
    <row r="31" spans="1:12" x14ac:dyDescent="0.25">
      <c r="A31">
        <v>3</v>
      </c>
      <c r="B31" s="4" t="s">
        <v>35</v>
      </c>
      <c r="D31" s="4" t="s">
        <v>298</v>
      </c>
      <c r="E31" s="4" t="s">
        <v>28</v>
      </c>
      <c r="F31">
        <v>0.99991708993911743</v>
      </c>
      <c r="G31">
        <f t="shared" si="0"/>
        <v>1</v>
      </c>
      <c r="I31" t="s">
        <v>286</v>
      </c>
    </row>
    <row r="32" spans="1:12" x14ac:dyDescent="0.25">
      <c r="A32">
        <v>3</v>
      </c>
      <c r="B32" s="4" t="s">
        <v>36</v>
      </c>
      <c r="D32" s="4" t="s">
        <v>298</v>
      </c>
      <c r="E32" s="4" t="s">
        <v>28</v>
      </c>
      <c r="F32">
        <v>0.99998444318771362</v>
      </c>
      <c r="G32">
        <f t="shared" si="0"/>
        <v>1</v>
      </c>
      <c r="I32" t="s">
        <v>286</v>
      </c>
    </row>
    <row r="33" spans="1:12" x14ac:dyDescent="0.25">
      <c r="A33">
        <v>3</v>
      </c>
      <c r="B33" s="4" t="s">
        <v>37</v>
      </c>
      <c r="D33" s="4" t="s">
        <v>298</v>
      </c>
      <c r="E33" s="4" t="s">
        <v>28</v>
      </c>
      <c r="F33">
        <v>0.99999094009399414</v>
      </c>
      <c r="G33">
        <f t="shared" si="0"/>
        <v>1</v>
      </c>
      <c r="I33" t="s">
        <v>286</v>
      </c>
    </row>
    <row r="34" spans="1:12" x14ac:dyDescent="0.25">
      <c r="A34">
        <v>3</v>
      </c>
      <c r="B34" s="4" t="s">
        <v>38</v>
      </c>
      <c r="D34" s="4" t="s">
        <v>298</v>
      </c>
      <c r="E34" s="4" t="s">
        <v>28</v>
      </c>
      <c r="F34">
        <v>0.99999356269836426</v>
      </c>
      <c r="G34">
        <f t="shared" si="0"/>
        <v>1</v>
      </c>
      <c r="I34" t="s">
        <v>286</v>
      </c>
    </row>
    <row r="35" spans="1:12" ht="30" customHeight="1" x14ac:dyDescent="0.25">
      <c r="A35">
        <v>4</v>
      </c>
      <c r="B35" t="s">
        <v>39</v>
      </c>
      <c r="C35" s="3" t="s">
        <v>40</v>
      </c>
      <c r="D35" s="4" t="s">
        <v>285</v>
      </c>
      <c r="E35" s="4" t="s">
        <v>41</v>
      </c>
      <c r="F35">
        <v>1</v>
      </c>
      <c r="G35">
        <f t="shared" si="0"/>
        <v>1</v>
      </c>
      <c r="I35" t="s">
        <v>286</v>
      </c>
      <c r="K35">
        <f t="shared" ref="K35:K67" si="3">IF(H35=I35,0,1)</f>
        <v>1</v>
      </c>
      <c r="L35">
        <f t="shared" ref="L35:L67" si="4">IF(AND(K35=0, G35=0),0,1)</f>
        <v>1</v>
      </c>
    </row>
    <row r="36" spans="1:12" x14ac:dyDescent="0.25">
      <c r="A36">
        <v>4</v>
      </c>
      <c r="B36" t="s">
        <v>42</v>
      </c>
      <c r="D36" s="4" t="s">
        <v>285</v>
      </c>
      <c r="E36" s="4" t="s">
        <v>41</v>
      </c>
      <c r="F36">
        <v>1</v>
      </c>
      <c r="G36">
        <f t="shared" si="0"/>
        <v>1</v>
      </c>
      <c r="I36" t="s">
        <v>286</v>
      </c>
      <c r="K36">
        <f t="shared" si="3"/>
        <v>1</v>
      </c>
      <c r="L36">
        <f t="shared" si="4"/>
        <v>1</v>
      </c>
    </row>
    <row r="37" spans="1:12" x14ac:dyDescent="0.25">
      <c r="A37">
        <v>4</v>
      </c>
      <c r="B37" t="s">
        <v>43</v>
      </c>
      <c r="D37" s="4" t="s">
        <v>285</v>
      </c>
      <c r="E37" s="4" t="s">
        <v>41</v>
      </c>
      <c r="F37">
        <v>0.9999924898147583</v>
      </c>
      <c r="G37">
        <f t="shared" si="0"/>
        <v>1</v>
      </c>
      <c r="I37" t="s">
        <v>286</v>
      </c>
      <c r="J37" t="s">
        <v>299</v>
      </c>
      <c r="K37">
        <f t="shared" si="3"/>
        <v>1</v>
      </c>
      <c r="L37">
        <f t="shared" si="4"/>
        <v>1</v>
      </c>
    </row>
    <row r="38" spans="1:12" x14ac:dyDescent="0.25">
      <c r="A38">
        <v>4</v>
      </c>
      <c r="B38" t="s">
        <v>44</v>
      </c>
      <c r="D38" s="4" t="s">
        <v>285</v>
      </c>
      <c r="E38" s="4" t="s">
        <v>41</v>
      </c>
      <c r="F38">
        <v>1</v>
      </c>
      <c r="G38">
        <f t="shared" si="0"/>
        <v>1</v>
      </c>
      <c r="I38" t="s">
        <v>286</v>
      </c>
      <c r="J38" t="s">
        <v>300</v>
      </c>
      <c r="K38">
        <f t="shared" si="3"/>
        <v>1</v>
      </c>
      <c r="L38">
        <f t="shared" si="4"/>
        <v>1</v>
      </c>
    </row>
    <row r="39" spans="1:12" x14ac:dyDescent="0.25">
      <c r="A39">
        <v>4</v>
      </c>
      <c r="B39" t="s">
        <v>45</v>
      </c>
      <c r="D39" s="4" t="s">
        <v>285</v>
      </c>
      <c r="E39" s="4" t="s">
        <v>41</v>
      </c>
      <c r="F39">
        <v>1</v>
      </c>
      <c r="G39">
        <f t="shared" si="0"/>
        <v>1</v>
      </c>
      <c r="I39" t="s">
        <v>286</v>
      </c>
      <c r="J39" t="s">
        <v>300</v>
      </c>
      <c r="K39">
        <f t="shared" si="3"/>
        <v>1</v>
      </c>
      <c r="L39">
        <f t="shared" si="4"/>
        <v>1</v>
      </c>
    </row>
    <row r="40" spans="1:12" x14ac:dyDescent="0.25">
      <c r="A40">
        <v>4</v>
      </c>
      <c r="B40" t="s">
        <v>46</v>
      </c>
      <c r="D40" s="4" t="s">
        <v>285</v>
      </c>
      <c r="E40" s="4" t="s">
        <v>41</v>
      </c>
      <c r="F40">
        <v>0.9999997615814209</v>
      </c>
      <c r="G40">
        <f t="shared" si="0"/>
        <v>1</v>
      </c>
      <c r="I40" t="s">
        <v>286</v>
      </c>
      <c r="K40">
        <f t="shared" si="3"/>
        <v>1</v>
      </c>
      <c r="L40">
        <f t="shared" si="4"/>
        <v>1</v>
      </c>
    </row>
    <row r="41" spans="1:12" x14ac:dyDescent="0.25">
      <c r="A41">
        <v>4</v>
      </c>
      <c r="B41" t="s">
        <v>47</v>
      </c>
      <c r="D41" s="4" t="s">
        <v>285</v>
      </c>
      <c r="E41" s="4" t="s">
        <v>41</v>
      </c>
      <c r="F41">
        <v>1</v>
      </c>
      <c r="G41">
        <f t="shared" si="0"/>
        <v>1</v>
      </c>
      <c r="I41" t="s">
        <v>286</v>
      </c>
      <c r="K41">
        <f t="shared" si="3"/>
        <v>1</v>
      </c>
      <c r="L41">
        <f t="shared" si="4"/>
        <v>1</v>
      </c>
    </row>
    <row r="42" spans="1:12" x14ac:dyDescent="0.25">
      <c r="A42">
        <v>4</v>
      </c>
      <c r="B42" t="s">
        <v>48</v>
      </c>
      <c r="D42" s="4" t="s">
        <v>285</v>
      </c>
      <c r="E42" s="4" t="s">
        <v>41</v>
      </c>
      <c r="F42">
        <v>1</v>
      </c>
      <c r="G42">
        <f t="shared" si="0"/>
        <v>1</v>
      </c>
      <c r="I42" t="s">
        <v>286</v>
      </c>
      <c r="K42">
        <f t="shared" si="3"/>
        <v>1</v>
      </c>
      <c r="L42">
        <f t="shared" si="4"/>
        <v>1</v>
      </c>
    </row>
    <row r="43" spans="1:12" x14ac:dyDescent="0.25">
      <c r="A43">
        <v>4</v>
      </c>
      <c r="B43" t="s">
        <v>49</v>
      </c>
      <c r="D43" s="4" t="s">
        <v>285</v>
      </c>
      <c r="E43" s="4" t="s">
        <v>41</v>
      </c>
      <c r="F43">
        <v>1</v>
      </c>
      <c r="G43">
        <f t="shared" si="0"/>
        <v>1</v>
      </c>
      <c r="I43" t="s">
        <v>286</v>
      </c>
      <c r="J43" t="s">
        <v>301</v>
      </c>
      <c r="K43">
        <f t="shared" si="3"/>
        <v>1</v>
      </c>
      <c r="L43">
        <f t="shared" si="4"/>
        <v>1</v>
      </c>
    </row>
    <row r="44" spans="1:12" x14ac:dyDescent="0.25">
      <c r="A44">
        <v>4</v>
      </c>
      <c r="B44" t="s">
        <v>50</v>
      </c>
      <c r="D44" s="4" t="s">
        <v>285</v>
      </c>
      <c r="E44" s="4" t="s">
        <v>41</v>
      </c>
      <c r="F44">
        <v>1</v>
      </c>
      <c r="G44">
        <f t="shared" si="0"/>
        <v>1</v>
      </c>
      <c r="I44" t="s">
        <v>286</v>
      </c>
      <c r="K44">
        <f t="shared" si="3"/>
        <v>1</v>
      </c>
      <c r="L44">
        <f t="shared" si="4"/>
        <v>1</v>
      </c>
    </row>
    <row r="45" spans="1:12" x14ac:dyDescent="0.25">
      <c r="A45">
        <v>4</v>
      </c>
      <c r="B45" t="s">
        <v>51</v>
      </c>
      <c r="D45" s="4" t="s">
        <v>285</v>
      </c>
      <c r="E45" s="4" t="s">
        <v>41</v>
      </c>
      <c r="F45">
        <v>0.99999904632568359</v>
      </c>
      <c r="G45">
        <f t="shared" si="0"/>
        <v>1</v>
      </c>
      <c r="I45" t="s">
        <v>286</v>
      </c>
      <c r="J45" t="s">
        <v>302</v>
      </c>
      <c r="K45">
        <f t="shared" si="3"/>
        <v>1</v>
      </c>
      <c r="L45">
        <f t="shared" si="4"/>
        <v>1</v>
      </c>
    </row>
    <row r="46" spans="1:12" ht="30" customHeight="1" x14ac:dyDescent="0.25">
      <c r="A46">
        <v>5</v>
      </c>
      <c r="B46" t="s">
        <v>52</v>
      </c>
      <c r="C46" s="3" t="s">
        <v>53</v>
      </c>
      <c r="D46" s="4" t="s">
        <v>303</v>
      </c>
      <c r="E46" s="4" t="s">
        <v>54</v>
      </c>
      <c r="F46">
        <v>1</v>
      </c>
      <c r="G46">
        <f t="shared" si="0"/>
        <v>1</v>
      </c>
      <c r="I46" t="s">
        <v>286</v>
      </c>
      <c r="J46" t="s">
        <v>52</v>
      </c>
      <c r="K46">
        <f t="shared" si="3"/>
        <v>1</v>
      </c>
      <c r="L46">
        <f t="shared" si="4"/>
        <v>1</v>
      </c>
    </row>
    <row r="47" spans="1:12" x14ac:dyDescent="0.25">
      <c r="A47">
        <v>5</v>
      </c>
      <c r="B47" t="s">
        <v>55</v>
      </c>
      <c r="D47" s="4" t="s">
        <v>303</v>
      </c>
      <c r="E47" s="4" t="s">
        <v>54</v>
      </c>
      <c r="F47">
        <v>1</v>
      </c>
      <c r="G47">
        <f t="shared" si="0"/>
        <v>1</v>
      </c>
      <c r="I47" t="s">
        <v>286</v>
      </c>
      <c r="K47">
        <f t="shared" si="3"/>
        <v>1</v>
      </c>
      <c r="L47">
        <f t="shared" si="4"/>
        <v>1</v>
      </c>
    </row>
    <row r="48" spans="1:12" x14ac:dyDescent="0.25">
      <c r="A48">
        <v>5</v>
      </c>
      <c r="B48" t="s">
        <v>56</v>
      </c>
      <c r="D48" s="4" t="s">
        <v>303</v>
      </c>
      <c r="E48" s="4" t="s">
        <v>54</v>
      </c>
      <c r="F48">
        <v>0.99997973442077637</v>
      </c>
      <c r="G48">
        <f t="shared" si="0"/>
        <v>1</v>
      </c>
      <c r="I48" t="s">
        <v>286</v>
      </c>
      <c r="K48">
        <f t="shared" si="3"/>
        <v>1</v>
      </c>
      <c r="L48">
        <f t="shared" si="4"/>
        <v>1</v>
      </c>
    </row>
    <row r="49" spans="1:12" x14ac:dyDescent="0.25">
      <c r="A49">
        <v>5</v>
      </c>
      <c r="B49" t="s">
        <v>57</v>
      </c>
      <c r="D49" s="4" t="s">
        <v>303</v>
      </c>
      <c r="E49" s="4" t="s">
        <v>54</v>
      </c>
      <c r="F49">
        <v>0.99999535083770752</v>
      </c>
      <c r="G49">
        <f t="shared" si="0"/>
        <v>1</v>
      </c>
      <c r="I49" t="s">
        <v>286</v>
      </c>
      <c r="K49">
        <f t="shared" si="3"/>
        <v>1</v>
      </c>
      <c r="L49">
        <f t="shared" si="4"/>
        <v>1</v>
      </c>
    </row>
    <row r="50" spans="1:12" x14ac:dyDescent="0.25">
      <c r="A50">
        <v>5</v>
      </c>
      <c r="B50" t="s">
        <v>58</v>
      </c>
      <c r="D50" s="4" t="s">
        <v>303</v>
      </c>
      <c r="E50" s="4" t="s">
        <v>54</v>
      </c>
      <c r="F50">
        <v>1</v>
      </c>
      <c r="G50">
        <f t="shared" si="0"/>
        <v>1</v>
      </c>
      <c r="I50" t="s">
        <v>286</v>
      </c>
      <c r="K50">
        <f t="shared" si="3"/>
        <v>1</v>
      </c>
      <c r="L50">
        <f t="shared" si="4"/>
        <v>1</v>
      </c>
    </row>
    <row r="51" spans="1:12" x14ac:dyDescent="0.25">
      <c r="A51">
        <v>5</v>
      </c>
      <c r="B51" t="s">
        <v>59</v>
      </c>
      <c r="D51" s="4" t="s">
        <v>303</v>
      </c>
      <c r="E51" s="4" t="s">
        <v>54</v>
      </c>
      <c r="F51">
        <v>0.99999672174453735</v>
      </c>
      <c r="G51">
        <f t="shared" si="0"/>
        <v>1</v>
      </c>
      <c r="I51" t="s">
        <v>286</v>
      </c>
      <c r="J51" t="s">
        <v>304</v>
      </c>
      <c r="K51">
        <f t="shared" si="3"/>
        <v>1</v>
      </c>
      <c r="L51">
        <f t="shared" si="4"/>
        <v>1</v>
      </c>
    </row>
    <row r="52" spans="1:12" x14ac:dyDescent="0.25">
      <c r="A52">
        <v>5</v>
      </c>
      <c r="B52" t="s">
        <v>60</v>
      </c>
      <c r="D52" s="4" t="s">
        <v>303</v>
      </c>
      <c r="E52" s="4" t="s">
        <v>54</v>
      </c>
      <c r="F52">
        <v>0.99996912479400635</v>
      </c>
      <c r="G52">
        <f t="shared" si="0"/>
        <v>1</v>
      </c>
      <c r="I52" t="s">
        <v>286</v>
      </c>
      <c r="K52">
        <f t="shared" si="3"/>
        <v>1</v>
      </c>
      <c r="L52">
        <f t="shared" si="4"/>
        <v>1</v>
      </c>
    </row>
    <row r="53" spans="1:12" x14ac:dyDescent="0.25">
      <c r="A53">
        <v>5</v>
      </c>
      <c r="B53" t="s">
        <v>61</v>
      </c>
      <c r="D53" s="4" t="s">
        <v>303</v>
      </c>
      <c r="E53" s="4" t="s">
        <v>93</v>
      </c>
      <c r="F53">
        <v>0.71153026819229126</v>
      </c>
      <c r="G53">
        <f t="shared" si="0"/>
        <v>1</v>
      </c>
      <c r="I53" t="s">
        <v>286</v>
      </c>
      <c r="J53" t="s">
        <v>61</v>
      </c>
      <c r="K53">
        <f t="shared" si="3"/>
        <v>1</v>
      </c>
      <c r="L53">
        <f t="shared" si="4"/>
        <v>1</v>
      </c>
    </row>
    <row r="54" spans="1:12" x14ac:dyDescent="0.25">
      <c r="A54">
        <v>5</v>
      </c>
      <c r="B54" t="s">
        <v>63</v>
      </c>
      <c r="D54" s="4" t="s">
        <v>303</v>
      </c>
      <c r="E54" s="4" t="s">
        <v>54</v>
      </c>
      <c r="F54">
        <v>0.99999940395355225</v>
      </c>
      <c r="G54">
        <f t="shared" si="0"/>
        <v>1</v>
      </c>
      <c r="I54" t="s">
        <v>286</v>
      </c>
      <c r="K54">
        <f t="shared" si="3"/>
        <v>1</v>
      </c>
      <c r="L54">
        <f t="shared" si="4"/>
        <v>1</v>
      </c>
    </row>
    <row r="55" spans="1:12" x14ac:dyDescent="0.25">
      <c r="A55">
        <v>5</v>
      </c>
      <c r="B55" t="s">
        <v>64</v>
      </c>
      <c r="D55" s="4" t="s">
        <v>303</v>
      </c>
      <c r="E55" s="4" t="s">
        <v>65</v>
      </c>
      <c r="F55">
        <v>0.73156523704528809</v>
      </c>
      <c r="G55">
        <f t="shared" si="0"/>
        <v>1</v>
      </c>
      <c r="I55" t="s">
        <v>286</v>
      </c>
      <c r="K55">
        <f t="shared" si="3"/>
        <v>1</v>
      </c>
      <c r="L55">
        <f t="shared" si="4"/>
        <v>1</v>
      </c>
    </row>
    <row r="56" spans="1:12" ht="30" customHeight="1" x14ac:dyDescent="0.25">
      <c r="A56">
        <v>5</v>
      </c>
      <c r="B56" t="s">
        <v>66</v>
      </c>
      <c r="D56" s="4" t="s">
        <v>303</v>
      </c>
      <c r="E56" s="4" t="s">
        <v>54</v>
      </c>
      <c r="F56">
        <v>0.9999997615814209</v>
      </c>
      <c r="G56">
        <f t="shared" si="0"/>
        <v>1</v>
      </c>
      <c r="I56" s="3" t="s">
        <v>286</v>
      </c>
      <c r="J56" s="3" t="s">
        <v>305</v>
      </c>
      <c r="K56">
        <f t="shared" si="3"/>
        <v>1</v>
      </c>
      <c r="L56">
        <f t="shared" si="4"/>
        <v>1</v>
      </c>
    </row>
    <row r="57" spans="1:12" ht="30" customHeight="1" x14ac:dyDescent="0.25">
      <c r="A57">
        <v>6</v>
      </c>
      <c r="B57" t="s">
        <v>67</v>
      </c>
      <c r="C57" s="3" t="s">
        <v>68</v>
      </c>
      <c r="D57" s="4" t="s">
        <v>306</v>
      </c>
      <c r="E57" s="4" t="s">
        <v>69</v>
      </c>
      <c r="F57">
        <v>0.95200115442276001</v>
      </c>
      <c r="G57">
        <f t="shared" si="0"/>
        <v>1</v>
      </c>
      <c r="I57" t="s">
        <v>286</v>
      </c>
      <c r="K57">
        <f t="shared" si="3"/>
        <v>1</v>
      </c>
      <c r="L57">
        <f t="shared" si="4"/>
        <v>1</v>
      </c>
    </row>
    <row r="58" spans="1:12" x14ac:dyDescent="0.25">
      <c r="A58">
        <v>6</v>
      </c>
      <c r="B58" t="s">
        <v>70</v>
      </c>
      <c r="D58" s="4" t="s">
        <v>306</v>
      </c>
      <c r="E58" s="4" t="s">
        <v>69</v>
      </c>
      <c r="F58">
        <v>0.9999968409538269</v>
      </c>
      <c r="G58">
        <f t="shared" si="0"/>
        <v>1</v>
      </c>
      <c r="I58" t="s">
        <v>286</v>
      </c>
      <c r="J58" t="s">
        <v>307</v>
      </c>
      <c r="K58">
        <f t="shared" si="3"/>
        <v>1</v>
      </c>
      <c r="L58">
        <f t="shared" si="4"/>
        <v>1</v>
      </c>
    </row>
    <row r="59" spans="1:12" x14ac:dyDescent="0.25">
      <c r="A59">
        <v>6</v>
      </c>
      <c r="B59" t="s">
        <v>71</v>
      </c>
      <c r="D59" s="4" t="s">
        <v>306</v>
      </c>
      <c r="E59" s="4" t="s">
        <v>69</v>
      </c>
      <c r="F59">
        <v>0.9999840259552002</v>
      </c>
      <c r="G59">
        <f t="shared" si="0"/>
        <v>1</v>
      </c>
      <c r="I59" t="s">
        <v>286</v>
      </c>
      <c r="K59">
        <f t="shared" si="3"/>
        <v>1</v>
      </c>
      <c r="L59">
        <f t="shared" si="4"/>
        <v>1</v>
      </c>
    </row>
    <row r="60" spans="1:12" x14ac:dyDescent="0.25">
      <c r="A60">
        <v>6</v>
      </c>
      <c r="B60" t="s">
        <v>72</v>
      </c>
      <c r="D60" s="4" t="s">
        <v>306</v>
      </c>
      <c r="E60" s="4" t="s">
        <v>69</v>
      </c>
      <c r="F60">
        <v>0.9999992847442627</v>
      </c>
      <c r="G60">
        <f t="shared" si="0"/>
        <v>1</v>
      </c>
      <c r="I60" t="s">
        <v>286</v>
      </c>
      <c r="K60">
        <f t="shared" si="3"/>
        <v>1</v>
      </c>
      <c r="L60">
        <f t="shared" si="4"/>
        <v>1</v>
      </c>
    </row>
    <row r="61" spans="1:12" x14ac:dyDescent="0.25">
      <c r="A61">
        <v>6</v>
      </c>
      <c r="B61" t="s">
        <v>73</v>
      </c>
      <c r="D61" s="4" t="s">
        <v>306</v>
      </c>
      <c r="E61" s="4" t="s">
        <v>69</v>
      </c>
      <c r="F61">
        <v>0.99999856948852539</v>
      </c>
      <c r="G61">
        <f t="shared" si="0"/>
        <v>1</v>
      </c>
      <c r="I61" t="s">
        <v>286</v>
      </c>
      <c r="K61">
        <f t="shared" si="3"/>
        <v>1</v>
      </c>
      <c r="L61">
        <f t="shared" si="4"/>
        <v>1</v>
      </c>
    </row>
    <row r="62" spans="1:12" x14ac:dyDescent="0.25">
      <c r="A62">
        <v>6</v>
      </c>
      <c r="B62" t="s">
        <v>74</v>
      </c>
      <c r="D62" s="4" t="s">
        <v>306</v>
      </c>
      <c r="E62" s="4" t="s">
        <v>69</v>
      </c>
      <c r="F62">
        <v>0.9999922513961792</v>
      </c>
      <c r="G62">
        <f t="shared" si="0"/>
        <v>1</v>
      </c>
      <c r="I62" t="s">
        <v>286</v>
      </c>
      <c r="K62">
        <f t="shared" si="3"/>
        <v>1</v>
      </c>
      <c r="L62">
        <f t="shared" si="4"/>
        <v>1</v>
      </c>
    </row>
    <row r="63" spans="1:12" x14ac:dyDescent="0.25">
      <c r="A63">
        <v>6</v>
      </c>
      <c r="B63" t="s">
        <v>308</v>
      </c>
      <c r="D63" s="4" t="s">
        <v>306</v>
      </c>
      <c r="E63" s="4" t="s">
        <v>69</v>
      </c>
      <c r="F63">
        <v>0.99999940395355225</v>
      </c>
      <c r="G63">
        <f t="shared" si="0"/>
        <v>1</v>
      </c>
      <c r="I63" t="s">
        <v>286</v>
      </c>
      <c r="J63" t="s">
        <v>309</v>
      </c>
      <c r="K63">
        <f t="shared" si="3"/>
        <v>1</v>
      </c>
      <c r="L63">
        <f t="shared" si="4"/>
        <v>1</v>
      </c>
    </row>
    <row r="64" spans="1:12" x14ac:dyDescent="0.25">
      <c r="A64">
        <v>6</v>
      </c>
      <c r="B64" t="s">
        <v>76</v>
      </c>
      <c r="D64" s="4" t="s">
        <v>306</v>
      </c>
      <c r="E64" s="4" t="s">
        <v>69</v>
      </c>
      <c r="F64">
        <v>0.99968945980072021</v>
      </c>
      <c r="G64">
        <f t="shared" si="0"/>
        <v>1</v>
      </c>
      <c r="I64" t="s">
        <v>286</v>
      </c>
      <c r="K64">
        <f t="shared" si="3"/>
        <v>1</v>
      </c>
      <c r="L64">
        <f t="shared" si="4"/>
        <v>1</v>
      </c>
    </row>
    <row r="65" spans="1:12" x14ac:dyDescent="0.25">
      <c r="A65">
        <v>6</v>
      </c>
      <c r="B65" t="s">
        <v>77</v>
      </c>
      <c r="D65" s="4" t="s">
        <v>306</v>
      </c>
      <c r="E65" s="4" t="s">
        <v>69</v>
      </c>
      <c r="F65">
        <v>0.99999940395355225</v>
      </c>
      <c r="G65">
        <f t="shared" si="0"/>
        <v>1</v>
      </c>
      <c r="I65" t="s">
        <v>286</v>
      </c>
      <c r="J65" t="s">
        <v>77</v>
      </c>
      <c r="K65">
        <f t="shared" si="3"/>
        <v>1</v>
      </c>
      <c r="L65">
        <f t="shared" si="4"/>
        <v>1</v>
      </c>
    </row>
    <row r="66" spans="1:12" x14ac:dyDescent="0.25">
      <c r="A66">
        <v>6</v>
      </c>
      <c r="B66" t="s">
        <v>78</v>
      </c>
      <c r="D66" s="4" t="s">
        <v>306</v>
      </c>
      <c r="E66" s="4" t="s">
        <v>69</v>
      </c>
      <c r="F66">
        <v>0.99761199951171875</v>
      </c>
      <c r="G66">
        <f t="shared" ref="G66:G122" si="5">IF((AND(D66=E66, F66&gt;=0.3)),0,1)</f>
        <v>1</v>
      </c>
      <c r="I66" t="s">
        <v>286</v>
      </c>
      <c r="K66">
        <f t="shared" si="3"/>
        <v>1</v>
      </c>
      <c r="L66">
        <f t="shared" si="4"/>
        <v>1</v>
      </c>
    </row>
    <row r="67" spans="1:12" x14ac:dyDescent="0.25">
      <c r="A67">
        <v>6</v>
      </c>
      <c r="B67" t="s">
        <v>79</v>
      </c>
      <c r="D67" s="4" t="s">
        <v>306</v>
      </c>
      <c r="E67" s="4" t="s">
        <v>69</v>
      </c>
      <c r="F67">
        <v>0.99999833106994629</v>
      </c>
      <c r="G67">
        <f t="shared" si="5"/>
        <v>1</v>
      </c>
      <c r="I67" t="s">
        <v>286</v>
      </c>
      <c r="J67" t="s">
        <v>310</v>
      </c>
      <c r="K67">
        <f t="shared" si="3"/>
        <v>1</v>
      </c>
      <c r="L67">
        <f t="shared" si="4"/>
        <v>1</v>
      </c>
    </row>
    <row r="68" spans="1:12" x14ac:dyDescent="0.25">
      <c r="A68">
        <v>7</v>
      </c>
      <c r="B68" t="s">
        <v>80</v>
      </c>
      <c r="D68" s="5" t="s">
        <v>311</v>
      </c>
      <c r="E68" s="5" t="s">
        <v>81</v>
      </c>
      <c r="F68">
        <v>0.99978405237197876</v>
      </c>
      <c r="G68">
        <f t="shared" si="5"/>
        <v>1</v>
      </c>
      <c r="I68" t="s">
        <v>286</v>
      </c>
    </row>
    <row r="69" spans="1:12" x14ac:dyDescent="0.25">
      <c r="A69">
        <v>7</v>
      </c>
      <c r="B69" t="s">
        <v>82</v>
      </c>
      <c r="D69" s="5" t="s">
        <v>311</v>
      </c>
      <c r="E69" s="4" t="s">
        <v>81</v>
      </c>
      <c r="F69">
        <v>1</v>
      </c>
      <c r="G69">
        <f t="shared" si="5"/>
        <v>1</v>
      </c>
      <c r="I69" t="s">
        <v>286</v>
      </c>
    </row>
    <row r="70" spans="1:12" x14ac:dyDescent="0.25">
      <c r="A70">
        <v>7</v>
      </c>
      <c r="B70" t="s">
        <v>83</v>
      </c>
      <c r="D70" s="5" t="s">
        <v>311</v>
      </c>
      <c r="E70" s="5" t="s">
        <v>81</v>
      </c>
      <c r="F70">
        <v>0.9999995231628418</v>
      </c>
      <c r="G70">
        <f t="shared" si="5"/>
        <v>1</v>
      </c>
      <c r="I70" t="s">
        <v>286</v>
      </c>
    </row>
    <row r="71" spans="1:12" x14ac:dyDescent="0.25">
      <c r="A71">
        <v>7</v>
      </c>
      <c r="B71" t="s">
        <v>84</v>
      </c>
      <c r="D71" s="5" t="s">
        <v>311</v>
      </c>
      <c r="E71" s="5" t="s">
        <v>81</v>
      </c>
      <c r="F71">
        <v>0.99999690055847168</v>
      </c>
      <c r="G71">
        <f t="shared" si="5"/>
        <v>1</v>
      </c>
      <c r="I71" t="s">
        <v>286</v>
      </c>
    </row>
    <row r="72" spans="1:12" x14ac:dyDescent="0.25">
      <c r="A72">
        <v>7</v>
      </c>
      <c r="B72" t="s">
        <v>85</v>
      </c>
      <c r="D72" s="5" t="s">
        <v>311</v>
      </c>
      <c r="E72" s="4" t="s">
        <v>81</v>
      </c>
      <c r="F72">
        <v>0.99999493360519409</v>
      </c>
      <c r="G72">
        <f t="shared" si="5"/>
        <v>1</v>
      </c>
      <c r="I72" t="s">
        <v>286</v>
      </c>
    </row>
    <row r="73" spans="1:12" x14ac:dyDescent="0.25">
      <c r="A73">
        <v>7</v>
      </c>
      <c r="B73" t="s">
        <v>86</v>
      </c>
      <c r="D73" s="5" t="s">
        <v>311</v>
      </c>
      <c r="E73" s="5" t="s">
        <v>81</v>
      </c>
      <c r="F73">
        <v>0.99994230270385742</v>
      </c>
      <c r="G73">
        <f t="shared" si="5"/>
        <v>1</v>
      </c>
      <c r="I73" t="s">
        <v>286</v>
      </c>
    </row>
    <row r="74" spans="1:12" x14ac:dyDescent="0.25">
      <c r="A74">
        <v>7</v>
      </c>
      <c r="B74" t="s">
        <v>87</v>
      </c>
      <c r="D74" s="5" t="s">
        <v>311</v>
      </c>
      <c r="E74" s="5" t="s">
        <v>41</v>
      </c>
      <c r="F74">
        <v>0.99943947792053223</v>
      </c>
      <c r="G74">
        <f t="shared" si="5"/>
        <v>1</v>
      </c>
      <c r="I74" t="s">
        <v>286</v>
      </c>
    </row>
    <row r="75" spans="1:12" x14ac:dyDescent="0.25">
      <c r="A75">
        <v>7</v>
      </c>
      <c r="B75" t="s">
        <v>88</v>
      </c>
      <c r="D75" s="5" t="s">
        <v>311</v>
      </c>
      <c r="E75" s="4" t="s">
        <v>81</v>
      </c>
      <c r="F75">
        <v>0.99999940395355225</v>
      </c>
      <c r="G75">
        <f t="shared" si="5"/>
        <v>1</v>
      </c>
      <c r="I75" t="s">
        <v>286</v>
      </c>
    </row>
    <row r="76" spans="1:12" x14ac:dyDescent="0.25">
      <c r="A76">
        <v>7</v>
      </c>
      <c r="B76" t="s">
        <v>89</v>
      </c>
      <c r="D76" s="5" t="s">
        <v>311</v>
      </c>
      <c r="E76" s="5" t="s">
        <v>81</v>
      </c>
      <c r="F76">
        <v>0.99999916553497314</v>
      </c>
      <c r="G76">
        <f t="shared" si="5"/>
        <v>1</v>
      </c>
      <c r="I76" t="s">
        <v>286</v>
      </c>
    </row>
    <row r="77" spans="1:12" x14ac:dyDescent="0.25">
      <c r="A77">
        <v>7</v>
      </c>
      <c r="B77" t="s">
        <v>90</v>
      </c>
      <c r="D77" s="5" t="s">
        <v>311</v>
      </c>
      <c r="E77" s="4" t="s">
        <v>81</v>
      </c>
      <c r="F77">
        <v>0.9999997615814209</v>
      </c>
      <c r="G77">
        <f t="shared" si="5"/>
        <v>1</v>
      </c>
      <c r="I77" t="s">
        <v>286</v>
      </c>
    </row>
    <row r="78" spans="1:12" x14ac:dyDescent="0.25">
      <c r="A78">
        <v>7</v>
      </c>
      <c r="B78" t="s">
        <v>91</v>
      </c>
      <c r="D78" s="5" t="s">
        <v>311</v>
      </c>
      <c r="E78" s="5" t="s">
        <v>81</v>
      </c>
      <c r="F78">
        <v>0.99997830390930176</v>
      </c>
      <c r="G78">
        <f t="shared" si="5"/>
        <v>1</v>
      </c>
      <c r="I78" t="s">
        <v>286</v>
      </c>
    </row>
    <row r="79" spans="1:12" x14ac:dyDescent="0.25">
      <c r="A79">
        <v>8</v>
      </c>
      <c r="B79" t="s">
        <v>92</v>
      </c>
      <c r="D79" s="5" t="s">
        <v>312</v>
      </c>
      <c r="E79" s="5" t="s">
        <v>93</v>
      </c>
      <c r="F79">
        <v>0.99999606609344482</v>
      </c>
      <c r="G79">
        <f t="shared" si="5"/>
        <v>1</v>
      </c>
      <c r="I79" t="s">
        <v>286</v>
      </c>
    </row>
    <row r="80" spans="1:12" x14ac:dyDescent="0.25">
      <c r="A80">
        <v>8</v>
      </c>
      <c r="B80" t="s">
        <v>94</v>
      </c>
      <c r="D80" s="5" t="s">
        <v>312</v>
      </c>
      <c r="E80" s="5" t="s">
        <v>93</v>
      </c>
      <c r="F80">
        <v>0.99999994039535522</v>
      </c>
      <c r="G80">
        <f t="shared" si="5"/>
        <v>1</v>
      </c>
      <c r="I80" t="s">
        <v>286</v>
      </c>
    </row>
    <row r="81" spans="1:9" x14ac:dyDescent="0.25">
      <c r="A81">
        <v>8</v>
      </c>
      <c r="B81" t="s">
        <v>95</v>
      </c>
      <c r="D81" s="5" t="s">
        <v>312</v>
      </c>
      <c r="E81" s="5" t="s">
        <v>93</v>
      </c>
      <c r="F81">
        <v>0.99964284896850586</v>
      </c>
      <c r="G81">
        <f t="shared" si="5"/>
        <v>1</v>
      </c>
      <c r="I81" t="s">
        <v>286</v>
      </c>
    </row>
    <row r="82" spans="1:9" x14ac:dyDescent="0.25">
      <c r="A82">
        <v>8</v>
      </c>
      <c r="B82" t="s">
        <v>97</v>
      </c>
      <c r="D82" s="5" t="s">
        <v>312</v>
      </c>
      <c r="E82" s="5" t="s">
        <v>93</v>
      </c>
      <c r="F82">
        <v>0.99999207258224487</v>
      </c>
      <c r="G82">
        <f t="shared" si="5"/>
        <v>1</v>
      </c>
      <c r="I82" t="s">
        <v>286</v>
      </c>
    </row>
    <row r="83" spans="1:9" x14ac:dyDescent="0.25">
      <c r="A83">
        <v>8</v>
      </c>
      <c r="B83" t="s">
        <v>98</v>
      </c>
      <c r="D83" s="5" t="s">
        <v>312</v>
      </c>
      <c r="E83" s="5" t="s">
        <v>93</v>
      </c>
      <c r="F83">
        <v>0.99999964237213135</v>
      </c>
      <c r="G83">
        <f t="shared" si="5"/>
        <v>1</v>
      </c>
      <c r="I83" t="s">
        <v>286</v>
      </c>
    </row>
    <row r="84" spans="1:9" x14ac:dyDescent="0.25">
      <c r="A84">
        <v>8</v>
      </c>
      <c r="B84" t="s">
        <v>99</v>
      </c>
      <c r="D84" s="5" t="s">
        <v>312</v>
      </c>
      <c r="E84" s="5" t="s">
        <v>93</v>
      </c>
      <c r="F84">
        <v>0.9999997615814209</v>
      </c>
      <c r="G84">
        <f t="shared" si="5"/>
        <v>1</v>
      </c>
      <c r="I84" t="s">
        <v>286</v>
      </c>
    </row>
    <row r="85" spans="1:9" x14ac:dyDescent="0.25">
      <c r="A85">
        <v>8</v>
      </c>
      <c r="B85" t="s">
        <v>100</v>
      </c>
      <c r="D85" s="5" t="s">
        <v>312</v>
      </c>
      <c r="E85" s="5" t="s">
        <v>93</v>
      </c>
      <c r="F85">
        <v>0.99999582767486572</v>
      </c>
      <c r="G85">
        <f t="shared" si="5"/>
        <v>1</v>
      </c>
      <c r="I85" t="s">
        <v>286</v>
      </c>
    </row>
    <row r="86" spans="1:9" x14ac:dyDescent="0.25">
      <c r="A86">
        <v>8</v>
      </c>
      <c r="B86" t="s">
        <v>101</v>
      </c>
      <c r="D86" s="5" t="s">
        <v>312</v>
      </c>
      <c r="E86" s="5" t="s">
        <v>93</v>
      </c>
      <c r="F86">
        <v>0.99998140335083008</v>
      </c>
      <c r="G86">
        <f t="shared" si="5"/>
        <v>1</v>
      </c>
      <c r="I86" t="s">
        <v>286</v>
      </c>
    </row>
    <row r="87" spans="1:9" x14ac:dyDescent="0.25">
      <c r="A87">
        <v>8</v>
      </c>
      <c r="B87" t="s">
        <v>102</v>
      </c>
      <c r="D87" s="5" t="s">
        <v>312</v>
      </c>
      <c r="E87" s="5" t="s">
        <v>93</v>
      </c>
      <c r="F87">
        <v>0.99994170665740967</v>
      </c>
      <c r="G87">
        <f t="shared" si="5"/>
        <v>1</v>
      </c>
      <c r="I87" t="s">
        <v>286</v>
      </c>
    </row>
    <row r="88" spans="1:9" x14ac:dyDescent="0.25">
      <c r="A88">
        <v>8</v>
      </c>
      <c r="B88" t="s">
        <v>103</v>
      </c>
      <c r="D88" s="5" t="s">
        <v>312</v>
      </c>
      <c r="E88" s="5" t="s">
        <v>16</v>
      </c>
      <c r="F88">
        <v>0.65</v>
      </c>
      <c r="G88">
        <f t="shared" si="5"/>
        <v>1</v>
      </c>
      <c r="I88" t="s">
        <v>286</v>
      </c>
    </row>
    <row r="89" spans="1:9" x14ac:dyDescent="0.25">
      <c r="A89">
        <v>8</v>
      </c>
      <c r="B89" t="s">
        <v>104</v>
      </c>
      <c r="D89" s="5" t="s">
        <v>312</v>
      </c>
      <c r="E89" s="5" t="s">
        <v>54</v>
      </c>
      <c r="F89">
        <v>0.78882354497909546</v>
      </c>
      <c r="G89">
        <f t="shared" si="5"/>
        <v>1</v>
      </c>
      <c r="I89" t="s">
        <v>286</v>
      </c>
    </row>
    <row r="90" spans="1:9" x14ac:dyDescent="0.25">
      <c r="A90">
        <v>9</v>
      </c>
      <c r="B90" t="s">
        <v>105</v>
      </c>
      <c r="D90" s="4" t="s">
        <v>313</v>
      </c>
      <c r="E90" s="4" t="s">
        <v>65</v>
      </c>
      <c r="F90">
        <v>1</v>
      </c>
      <c r="G90">
        <f t="shared" si="5"/>
        <v>1</v>
      </c>
      <c r="I90" t="s">
        <v>286</v>
      </c>
    </row>
    <row r="91" spans="1:9" x14ac:dyDescent="0.25">
      <c r="A91">
        <v>9</v>
      </c>
      <c r="B91" t="s">
        <v>106</v>
      </c>
      <c r="D91" s="4" t="s">
        <v>313</v>
      </c>
      <c r="E91" s="4" t="s">
        <v>65</v>
      </c>
      <c r="F91">
        <v>1</v>
      </c>
      <c r="G91">
        <f t="shared" si="5"/>
        <v>1</v>
      </c>
      <c r="I91" t="s">
        <v>286</v>
      </c>
    </row>
    <row r="92" spans="1:9" x14ac:dyDescent="0.25">
      <c r="A92">
        <v>9</v>
      </c>
      <c r="B92" t="s">
        <v>107</v>
      </c>
      <c r="D92" s="4" t="s">
        <v>313</v>
      </c>
      <c r="E92" s="4" t="s">
        <v>65</v>
      </c>
      <c r="F92">
        <v>0.99999916553497314</v>
      </c>
      <c r="G92">
        <f t="shared" si="5"/>
        <v>1</v>
      </c>
      <c r="I92" t="s">
        <v>286</v>
      </c>
    </row>
    <row r="93" spans="1:9" x14ac:dyDescent="0.25">
      <c r="A93">
        <v>9</v>
      </c>
      <c r="B93" t="s">
        <v>108</v>
      </c>
      <c r="D93" s="4" t="s">
        <v>313</v>
      </c>
      <c r="E93" s="4" t="s">
        <v>65</v>
      </c>
      <c r="F93">
        <v>0.99999916553497314</v>
      </c>
      <c r="G93">
        <f t="shared" si="5"/>
        <v>1</v>
      </c>
      <c r="I93" t="s">
        <v>286</v>
      </c>
    </row>
    <row r="94" spans="1:9" x14ac:dyDescent="0.25">
      <c r="A94">
        <v>9</v>
      </c>
      <c r="B94" t="s">
        <v>109</v>
      </c>
      <c r="D94" s="4" t="s">
        <v>313</v>
      </c>
      <c r="E94" s="4" t="s">
        <v>65</v>
      </c>
      <c r="F94">
        <v>1</v>
      </c>
      <c r="G94">
        <f t="shared" si="5"/>
        <v>1</v>
      </c>
      <c r="I94" t="s">
        <v>286</v>
      </c>
    </row>
    <row r="95" spans="1:9" x14ac:dyDescent="0.25">
      <c r="A95">
        <v>9</v>
      </c>
      <c r="B95" t="s">
        <v>110</v>
      </c>
      <c r="D95" s="4" t="s">
        <v>313</v>
      </c>
      <c r="E95" s="5" t="s">
        <v>65</v>
      </c>
      <c r="F95">
        <v>1</v>
      </c>
      <c r="G95">
        <f t="shared" si="5"/>
        <v>1</v>
      </c>
      <c r="I95" t="s">
        <v>286</v>
      </c>
    </row>
    <row r="96" spans="1:9" x14ac:dyDescent="0.25">
      <c r="A96">
        <v>9</v>
      </c>
      <c r="B96" t="s">
        <v>111</v>
      </c>
      <c r="D96" s="4" t="s">
        <v>313</v>
      </c>
      <c r="E96" s="5" t="s">
        <v>65</v>
      </c>
      <c r="F96">
        <v>1</v>
      </c>
      <c r="G96">
        <f t="shared" si="5"/>
        <v>1</v>
      </c>
      <c r="I96" t="s">
        <v>286</v>
      </c>
    </row>
    <row r="97" spans="1:9" x14ac:dyDescent="0.25">
      <c r="A97">
        <v>9</v>
      </c>
      <c r="B97" t="s">
        <v>112</v>
      </c>
      <c r="D97" s="4" t="s">
        <v>313</v>
      </c>
      <c r="E97" s="4" t="s">
        <v>14</v>
      </c>
      <c r="F97">
        <v>0.99999600648880005</v>
      </c>
      <c r="G97">
        <f t="shared" si="5"/>
        <v>1</v>
      </c>
      <c r="I97" t="s">
        <v>314</v>
      </c>
    </row>
    <row r="98" spans="1:9" x14ac:dyDescent="0.25">
      <c r="A98">
        <v>9</v>
      </c>
      <c r="B98" t="s">
        <v>114</v>
      </c>
      <c r="D98" s="4" t="s">
        <v>313</v>
      </c>
      <c r="E98" s="4" t="s">
        <v>65</v>
      </c>
      <c r="F98">
        <v>1</v>
      </c>
      <c r="G98">
        <f t="shared" si="5"/>
        <v>1</v>
      </c>
      <c r="I98" t="s">
        <v>286</v>
      </c>
    </row>
    <row r="99" spans="1:9" x14ac:dyDescent="0.25">
      <c r="A99">
        <v>9</v>
      </c>
      <c r="B99" t="s">
        <v>115</v>
      </c>
      <c r="D99" s="4" t="s">
        <v>313</v>
      </c>
      <c r="E99" s="5" t="s">
        <v>65</v>
      </c>
      <c r="F99">
        <v>1</v>
      </c>
      <c r="G99">
        <f t="shared" si="5"/>
        <v>1</v>
      </c>
      <c r="I99" t="s">
        <v>286</v>
      </c>
    </row>
    <row r="100" spans="1:9" x14ac:dyDescent="0.25">
      <c r="A100">
        <v>9</v>
      </c>
      <c r="B100" t="s">
        <v>116</v>
      </c>
      <c r="D100" s="4" t="s">
        <v>313</v>
      </c>
      <c r="E100" s="4" t="s">
        <v>65</v>
      </c>
      <c r="F100">
        <v>1</v>
      </c>
      <c r="G100">
        <f t="shared" si="5"/>
        <v>1</v>
      </c>
      <c r="I100" t="s">
        <v>286</v>
      </c>
    </row>
    <row r="101" spans="1:9" x14ac:dyDescent="0.25">
      <c r="A101">
        <v>10</v>
      </c>
      <c r="B101" t="s">
        <v>117</v>
      </c>
      <c r="D101" s="5" t="s">
        <v>315</v>
      </c>
      <c r="E101" s="5" t="s">
        <v>22</v>
      </c>
      <c r="F101">
        <v>1</v>
      </c>
      <c r="G101">
        <f t="shared" si="5"/>
        <v>1</v>
      </c>
      <c r="I101" t="s">
        <v>286</v>
      </c>
    </row>
    <row r="102" spans="1:9" x14ac:dyDescent="0.25">
      <c r="A102">
        <v>10</v>
      </c>
      <c r="B102" t="s">
        <v>118</v>
      </c>
      <c r="D102" s="5" t="s">
        <v>315</v>
      </c>
      <c r="E102" s="5" t="s">
        <v>22</v>
      </c>
      <c r="F102">
        <v>1</v>
      </c>
      <c r="G102">
        <f t="shared" si="5"/>
        <v>1</v>
      </c>
      <c r="I102" t="s">
        <v>286</v>
      </c>
    </row>
    <row r="103" spans="1:9" x14ac:dyDescent="0.25">
      <c r="A103">
        <v>10</v>
      </c>
      <c r="B103" t="s">
        <v>119</v>
      </c>
      <c r="D103" s="5" t="s">
        <v>315</v>
      </c>
      <c r="E103" s="5" t="s">
        <v>22</v>
      </c>
      <c r="F103">
        <v>0.99999570846557617</v>
      </c>
      <c r="G103">
        <f t="shared" si="5"/>
        <v>1</v>
      </c>
      <c r="I103" t="s">
        <v>286</v>
      </c>
    </row>
    <row r="104" spans="1:9" x14ac:dyDescent="0.25">
      <c r="A104">
        <v>10</v>
      </c>
      <c r="B104" t="s">
        <v>120</v>
      </c>
      <c r="D104" s="5" t="s">
        <v>315</v>
      </c>
      <c r="E104" s="5" t="s">
        <v>22</v>
      </c>
      <c r="F104">
        <v>0.99998831748962402</v>
      </c>
      <c r="G104">
        <f t="shared" si="5"/>
        <v>1</v>
      </c>
      <c r="I104" t="s">
        <v>286</v>
      </c>
    </row>
    <row r="105" spans="1:9" x14ac:dyDescent="0.25">
      <c r="A105">
        <v>10</v>
      </c>
      <c r="B105" t="s">
        <v>121</v>
      </c>
      <c r="D105" s="5" t="s">
        <v>315</v>
      </c>
      <c r="E105" s="5" t="s">
        <v>22</v>
      </c>
      <c r="F105">
        <v>0.99999988079071045</v>
      </c>
      <c r="G105">
        <f t="shared" si="5"/>
        <v>1</v>
      </c>
      <c r="I105" t="s">
        <v>286</v>
      </c>
    </row>
    <row r="106" spans="1:9" x14ac:dyDescent="0.25">
      <c r="A106">
        <v>10</v>
      </c>
      <c r="B106" t="s">
        <v>122</v>
      </c>
      <c r="D106" s="5" t="s">
        <v>315</v>
      </c>
      <c r="E106" s="5" t="s">
        <v>22</v>
      </c>
      <c r="F106">
        <v>0.9999997615814209</v>
      </c>
      <c r="G106">
        <f t="shared" si="5"/>
        <v>1</v>
      </c>
      <c r="I106" t="s">
        <v>286</v>
      </c>
    </row>
    <row r="107" spans="1:9" x14ac:dyDescent="0.25">
      <c r="A107">
        <v>10</v>
      </c>
      <c r="B107" t="s">
        <v>123</v>
      </c>
      <c r="D107" s="5" t="s">
        <v>315</v>
      </c>
      <c r="E107" s="5" t="s">
        <v>22</v>
      </c>
      <c r="F107">
        <v>1</v>
      </c>
      <c r="G107">
        <f t="shared" si="5"/>
        <v>1</v>
      </c>
      <c r="I107" t="s">
        <v>286</v>
      </c>
    </row>
    <row r="108" spans="1:9" x14ac:dyDescent="0.25">
      <c r="A108">
        <v>10</v>
      </c>
      <c r="B108" t="s">
        <v>124</v>
      </c>
      <c r="D108" s="5" t="s">
        <v>315</v>
      </c>
      <c r="E108" s="5" t="s">
        <v>22</v>
      </c>
      <c r="F108">
        <v>1</v>
      </c>
      <c r="G108">
        <f t="shared" si="5"/>
        <v>1</v>
      </c>
      <c r="I108" t="s">
        <v>286</v>
      </c>
    </row>
    <row r="109" spans="1:9" x14ac:dyDescent="0.25">
      <c r="A109">
        <v>10</v>
      </c>
      <c r="B109" t="s">
        <v>125</v>
      </c>
      <c r="D109" s="5" t="s">
        <v>315</v>
      </c>
      <c r="E109" s="5" t="s">
        <v>22</v>
      </c>
      <c r="F109">
        <v>1</v>
      </c>
      <c r="G109">
        <f t="shared" si="5"/>
        <v>1</v>
      </c>
      <c r="I109" t="s">
        <v>286</v>
      </c>
    </row>
    <row r="110" spans="1:9" x14ac:dyDescent="0.25">
      <c r="A110">
        <v>10</v>
      </c>
      <c r="B110" t="s">
        <v>126</v>
      </c>
      <c r="D110" s="5" t="s">
        <v>315</v>
      </c>
      <c r="E110" s="4" t="s">
        <v>22</v>
      </c>
      <c r="F110">
        <v>1</v>
      </c>
      <c r="G110">
        <f t="shared" si="5"/>
        <v>1</v>
      </c>
      <c r="I110" t="s">
        <v>286</v>
      </c>
    </row>
    <row r="111" spans="1:9" x14ac:dyDescent="0.25">
      <c r="A111">
        <v>10</v>
      </c>
      <c r="B111" t="s">
        <v>127</v>
      </c>
      <c r="D111" s="5" t="s">
        <v>315</v>
      </c>
      <c r="E111" s="5" t="s">
        <v>22</v>
      </c>
      <c r="F111">
        <v>0.99998247623443604</v>
      </c>
      <c r="G111">
        <f t="shared" si="5"/>
        <v>1</v>
      </c>
      <c r="I111" t="s">
        <v>286</v>
      </c>
    </row>
    <row r="112" spans="1:9" x14ac:dyDescent="0.25">
      <c r="A112">
        <v>11</v>
      </c>
      <c r="B112" t="s">
        <v>128</v>
      </c>
      <c r="D112" s="4" t="s">
        <v>316</v>
      </c>
      <c r="E112" s="4" t="s">
        <v>62</v>
      </c>
      <c r="F112">
        <v>0.99999690055847168</v>
      </c>
      <c r="G112">
        <f t="shared" si="5"/>
        <v>1</v>
      </c>
      <c r="I112" t="s">
        <v>286</v>
      </c>
    </row>
    <row r="113" spans="1:9" x14ac:dyDescent="0.25">
      <c r="A113">
        <v>11</v>
      </c>
      <c r="B113" t="s">
        <v>129</v>
      </c>
      <c r="D113" s="4" t="s">
        <v>316</v>
      </c>
      <c r="E113" s="4" t="s">
        <v>62</v>
      </c>
      <c r="F113">
        <v>1</v>
      </c>
      <c r="G113">
        <f t="shared" si="5"/>
        <v>1</v>
      </c>
      <c r="I113" t="s">
        <v>286</v>
      </c>
    </row>
    <row r="114" spans="1:9" x14ac:dyDescent="0.25">
      <c r="A114">
        <v>11</v>
      </c>
      <c r="B114" t="s">
        <v>130</v>
      </c>
      <c r="D114" s="4" t="s">
        <v>316</v>
      </c>
      <c r="E114" s="4" t="s">
        <v>62</v>
      </c>
      <c r="F114">
        <v>1</v>
      </c>
      <c r="G114">
        <f t="shared" si="5"/>
        <v>1</v>
      </c>
      <c r="I114" t="s">
        <v>286</v>
      </c>
    </row>
    <row r="115" spans="1:9" x14ac:dyDescent="0.25">
      <c r="A115">
        <v>11</v>
      </c>
      <c r="B115" t="s">
        <v>131</v>
      </c>
      <c r="D115" s="4" t="s">
        <v>316</v>
      </c>
      <c r="E115" s="4" t="s">
        <v>62</v>
      </c>
      <c r="F115">
        <v>0.99999922513961792</v>
      </c>
      <c r="G115">
        <f t="shared" si="5"/>
        <v>1</v>
      </c>
      <c r="I115" t="s">
        <v>286</v>
      </c>
    </row>
    <row r="116" spans="1:9" x14ac:dyDescent="0.25">
      <c r="A116">
        <v>11</v>
      </c>
      <c r="B116" t="s">
        <v>132</v>
      </c>
      <c r="D116" s="4" t="s">
        <v>316</v>
      </c>
      <c r="E116" s="4" t="s">
        <v>62</v>
      </c>
      <c r="F116">
        <v>0.99996602535247803</v>
      </c>
      <c r="G116">
        <f t="shared" si="5"/>
        <v>1</v>
      </c>
      <c r="I116" t="s">
        <v>286</v>
      </c>
    </row>
    <row r="117" spans="1:9" x14ac:dyDescent="0.25">
      <c r="A117">
        <v>11</v>
      </c>
      <c r="B117" t="s">
        <v>133</v>
      </c>
      <c r="D117" s="4" t="s">
        <v>316</v>
      </c>
      <c r="E117" s="4" t="s">
        <v>62</v>
      </c>
      <c r="F117">
        <v>1</v>
      </c>
      <c r="G117">
        <f t="shared" si="5"/>
        <v>1</v>
      </c>
      <c r="I117" t="s">
        <v>286</v>
      </c>
    </row>
    <row r="118" spans="1:9" x14ac:dyDescent="0.25">
      <c r="A118">
        <v>11</v>
      </c>
      <c r="B118" t="s">
        <v>134</v>
      </c>
      <c r="D118" s="4" t="s">
        <v>316</v>
      </c>
      <c r="E118" t="s">
        <v>62</v>
      </c>
      <c r="F118">
        <v>0.99999994039535522</v>
      </c>
      <c r="G118">
        <f t="shared" si="5"/>
        <v>1</v>
      </c>
      <c r="I118" t="s">
        <v>286</v>
      </c>
    </row>
    <row r="119" spans="1:9" x14ac:dyDescent="0.25">
      <c r="A119">
        <v>11</v>
      </c>
      <c r="B119" t="s">
        <v>136</v>
      </c>
      <c r="D119" s="4" t="s">
        <v>316</v>
      </c>
      <c r="E119" t="s">
        <v>62</v>
      </c>
      <c r="F119">
        <v>0.99999809265136719</v>
      </c>
      <c r="G119">
        <f t="shared" si="5"/>
        <v>1</v>
      </c>
      <c r="I119" t="s">
        <v>286</v>
      </c>
    </row>
    <row r="120" spans="1:9" x14ac:dyDescent="0.25">
      <c r="A120">
        <v>11</v>
      </c>
      <c r="B120" t="s">
        <v>137</v>
      </c>
      <c r="D120" s="4" t="s">
        <v>316</v>
      </c>
      <c r="E120" s="4" t="s">
        <v>62</v>
      </c>
      <c r="F120">
        <v>0.99999898672103882</v>
      </c>
      <c r="G120">
        <f>IF((AND(D120=E120, F120&gt;=0.3)),0,1)</f>
        <v>1</v>
      </c>
      <c r="I120" t="s">
        <v>286</v>
      </c>
    </row>
    <row r="121" spans="1:9" x14ac:dyDescent="0.25">
      <c r="A121">
        <v>11</v>
      </c>
      <c r="B121" t="s">
        <v>138</v>
      </c>
      <c r="D121" s="4" t="s">
        <v>316</v>
      </c>
      <c r="E121" s="4" t="s">
        <v>62</v>
      </c>
      <c r="F121">
        <v>0.9999997615814209</v>
      </c>
      <c r="G121">
        <f t="shared" si="5"/>
        <v>1</v>
      </c>
      <c r="I121" t="s">
        <v>286</v>
      </c>
    </row>
    <row r="122" spans="1:9" x14ac:dyDescent="0.25">
      <c r="A122">
        <v>11</v>
      </c>
      <c r="B122" t="s">
        <v>139</v>
      </c>
      <c r="D122" s="4" t="s">
        <v>316</v>
      </c>
      <c r="E122" s="4" t="s">
        <v>62</v>
      </c>
      <c r="F122">
        <v>0.99998694658279419</v>
      </c>
      <c r="G122">
        <f t="shared" si="5"/>
        <v>1</v>
      </c>
      <c r="I122" t="s">
        <v>286</v>
      </c>
    </row>
  </sheetData>
  <autoFilter ref="B1:L174" xr:uid="{00000000-0009-0000-0000-000001000000}"/>
  <pageMargins left="0.7" right="0.7" top="0.75" bottom="0.75" header="0.3" footer="0.3"/>
  <pageSetup paperSize="9" orientation="portrait" useFirstPageNumber="1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K20"/>
  <sheetViews>
    <sheetView zoomScale="85" zoomScaleNormal="85" workbookViewId="0">
      <selection activeCell="A20" sqref="A20"/>
    </sheetView>
  </sheetViews>
  <sheetFormatPr defaultRowHeight="15" x14ac:dyDescent="0.25"/>
  <cols>
    <col min="1" max="1" width="20.42578125" customWidth="1"/>
    <col min="2" max="2" width="16.28515625" customWidth="1"/>
    <col min="3" max="3" width="3" customWidth="1"/>
    <col min="4" max="4" width="11.28515625" customWidth="1"/>
    <col min="7" max="7" width="28.140625" customWidth="1"/>
    <col min="8" max="8" width="16.28515625" customWidth="1"/>
    <col min="9" max="9" width="3" customWidth="1"/>
    <col min="10" max="10" width="11.28515625" customWidth="1"/>
  </cols>
  <sheetData>
    <row r="3" spans="1:11" x14ac:dyDescent="0.25">
      <c r="A3" t="s">
        <v>317</v>
      </c>
      <c r="B3" t="s">
        <v>318</v>
      </c>
      <c r="G3" t="s">
        <v>317</v>
      </c>
      <c r="H3" t="s">
        <v>318</v>
      </c>
    </row>
    <row r="4" spans="1:11" x14ac:dyDescent="0.25">
      <c r="A4" t="s">
        <v>319</v>
      </c>
      <c r="B4">
        <v>0</v>
      </c>
      <c r="C4">
        <v>1</v>
      </c>
      <c r="D4" t="s">
        <v>320</v>
      </c>
      <c r="G4" t="s">
        <v>319</v>
      </c>
      <c r="H4">
        <v>0</v>
      </c>
      <c r="I4">
        <v>1</v>
      </c>
      <c r="J4" t="s">
        <v>320</v>
      </c>
    </row>
    <row r="5" spans="1:11" x14ac:dyDescent="0.25">
      <c r="A5" s="5" t="s">
        <v>313</v>
      </c>
      <c r="B5">
        <v>7</v>
      </c>
      <c r="C5">
        <v>4</v>
      </c>
      <c r="D5">
        <v>11</v>
      </c>
      <c r="E5">
        <f t="shared" ref="E5:E14" si="0">B5*100/D5</f>
        <v>63.636363636363633</v>
      </c>
      <c r="G5" s="5" t="s">
        <v>313</v>
      </c>
      <c r="H5">
        <v>7</v>
      </c>
      <c r="I5">
        <v>4</v>
      </c>
      <c r="J5">
        <v>11</v>
      </c>
      <c r="K5">
        <f t="shared" ref="K5:K16" si="1">H5*100/J5</f>
        <v>63.636363636363633</v>
      </c>
    </row>
    <row r="6" spans="1:11" x14ac:dyDescent="0.25">
      <c r="A6" s="5" t="s">
        <v>298</v>
      </c>
      <c r="B6">
        <v>11</v>
      </c>
      <c r="D6">
        <v>11</v>
      </c>
      <c r="E6">
        <f t="shared" si="0"/>
        <v>100</v>
      </c>
      <c r="G6" s="5" t="s">
        <v>298</v>
      </c>
      <c r="H6">
        <v>11</v>
      </c>
      <c r="I6">
        <v>2</v>
      </c>
      <c r="J6">
        <v>13</v>
      </c>
      <c r="K6">
        <f t="shared" si="1"/>
        <v>84.615384615384613</v>
      </c>
    </row>
    <row r="7" spans="1:11" x14ac:dyDescent="0.25">
      <c r="A7" s="5" t="s">
        <v>285</v>
      </c>
      <c r="B7">
        <v>12</v>
      </c>
      <c r="C7">
        <v>10</v>
      </c>
      <c r="D7">
        <v>22</v>
      </c>
      <c r="E7">
        <f t="shared" si="0"/>
        <v>54.545454545454547</v>
      </c>
      <c r="G7" s="5" t="s">
        <v>285</v>
      </c>
      <c r="H7">
        <v>12</v>
      </c>
      <c r="I7">
        <v>1</v>
      </c>
      <c r="J7">
        <v>13</v>
      </c>
      <c r="K7">
        <f t="shared" si="1"/>
        <v>92.307692307692307</v>
      </c>
    </row>
    <row r="8" spans="1:11" x14ac:dyDescent="0.25">
      <c r="A8" s="5" t="s">
        <v>303</v>
      </c>
      <c r="B8">
        <v>6</v>
      </c>
      <c r="C8">
        <v>5</v>
      </c>
      <c r="D8">
        <v>11</v>
      </c>
      <c r="E8">
        <f t="shared" si="0"/>
        <v>54.545454545454547</v>
      </c>
      <c r="G8" s="5" t="s">
        <v>303</v>
      </c>
      <c r="H8">
        <v>6</v>
      </c>
      <c r="I8">
        <v>2</v>
      </c>
      <c r="J8">
        <v>8</v>
      </c>
      <c r="K8">
        <f t="shared" si="1"/>
        <v>75</v>
      </c>
    </row>
    <row r="9" spans="1:11" x14ac:dyDescent="0.25">
      <c r="A9" s="5" t="s">
        <v>311</v>
      </c>
      <c r="B9">
        <v>7</v>
      </c>
      <c r="C9">
        <v>4</v>
      </c>
      <c r="D9">
        <v>11</v>
      </c>
      <c r="E9">
        <f t="shared" si="0"/>
        <v>63.636363636363633</v>
      </c>
      <c r="G9" s="5" t="s">
        <v>311</v>
      </c>
      <c r="H9">
        <v>7</v>
      </c>
      <c r="I9">
        <v>4</v>
      </c>
      <c r="J9">
        <v>11</v>
      </c>
      <c r="K9">
        <f t="shared" si="1"/>
        <v>63.636363636363633</v>
      </c>
    </row>
    <row r="10" spans="1:11" x14ac:dyDescent="0.25">
      <c r="A10" s="5" t="s">
        <v>312</v>
      </c>
      <c r="B10">
        <v>11</v>
      </c>
      <c r="D10">
        <v>11</v>
      </c>
      <c r="E10">
        <f t="shared" si="0"/>
        <v>100</v>
      </c>
      <c r="G10" s="5" t="s">
        <v>312</v>
      </c>
      <c r="H10">
        <v>11</v>
      </c>
      <c r="I10">
        <v>8</v>
      </c>
      <c r="J10">
        <v>19</v>
      </c>
      <c r="K10">
        <f t="shared" si="1"/>
        <v>57.89473684210526</v>
      </c>
    </row>
    <row r="11" spans="1:11" x14ac:dyDescent="0.25">
      <c r="A11" s="5" t="s">
        <v>315</v>
      </c>
      <c r="B11">
        <v>10</v>
      </c>
      <c r="C11">
        <v>1</v>
      </c>
      <c r="D11">
        <v>11</v>
      </c>
      <c r="E11">
        <f t="shared" si="0"/>
        <v>90.909090909090907</v>
      </c>
      <c r="G11" s="5" t="s">
        <v>315</v>
      </c>
      <c r="H11">
        <v>10</v>
      </c>
      <c r="I11">
        <v>1</v>
      </c>
      <c r="J11">
        <v>11</v>
      </c>
      <c r="K11">
        <f t="shared" si="1"/>
        <v>90.909090909090907</v>
      </c>
    </row>
    <row r="12" spans="1:11" x14ac:dyDescent="0.25">
      <c r="A12" s="5" t="s">
        <v>297</v>
      </c>
      <c r="B12">
        <v>9</v>
      </c>
      <c r="C12">
        <v>2</v>
      </c>
      <c r="D12">
        <v>11</v>
      </c>
      <c r="E12">
        <f t="shared" si="0"/>
        <v>81.818181818181813</v>
      </c>
      <c r="G12" s="5" t="s">
        <v>297</v>
      </c>
      <c r="H12">
        <v>9</v>
      </c>
      <c r="I12">
        <v>4</v>
      </c>
      <c r="J12">
        <v>13</v>
      </c>
      <c r="K12">
        <f t="shared" si="1"/>
        <v>69.230769230769226</v>
      </c>
    </row>
    <row r="13" spans="1:11" x14ac:dyDescent="0.25">
      <c r="A13" s="5" t="s">
        <v>316</v>
      </c>
      <c r="B13">
        <v>9</v>
      </c>
      <c r="C13">
        <v>2</v>
      </c>
      <c r="D13">
        <v>11</v>
      </c>
      <c r="E13">
        <f t="shared" si="0"/>
        <v>81.818181818181813</v>
      </c>
      <c r="G13" s="5" t="s">
        <v>316</v>
      </c>
      <c r="H13">
        <v>9</v>
      </c>
      <c r="J13">
        <v>9</v>
      </c>
      <c r="K13">
        <f t="shared" si="1"/>
        <v>100</v>
      </c>
    </row>
    <row r="14" spans="1:11" x14ac:dyDescent="0.25">
      <c r="A14" s="5" t="s">
        <v>306</v>
      </c>
      <c r="B14">
        <v>9</v>
      </c>
      <c r="C14">
        <v>2</v>
      </c>
      <c r="D14">
        <v>11</v>
      </c>
      <c r="E14">
        <f t="shared" si="0"/>
        <v>81.818181818181813</v>
      </c>
      <c r="G14" s="5" t="s">
        <v>306</v>
      </c>
      <c r="H14">
        <v>9</v>
      </c>
      <c r="I14">
        <v>2</v>
      </c>
      <c r="J14">
        <v>11</v>
      </c>
      <c r="K14">
        <f t="shared" si="1"/>
        <v>81.818181818181813</v>
      </c>
    </row>
    <row r="15" spans="1:11" x14ac:dyDescent="0.25">
      <c r="A15" s="5" t="s">
        <v>320</v>
      </c>
      <c r="B15">
        <v>91</v>
      </c>
      <c r="C15">
        <v>30</v>
      </c>
      <c r="D15">
        <v>121</v>
      </c>
      <c r="E15">
        <f>AVERAGE(E$5:E$14)</f>
        <v>77.272727272727252</v>
      </c>
      <c r="G15" s="5" t="s">
        <v>142</v>
      </c>
      <c r="I15">
        <v>1</v>
      </c>
      <c r="J15">
        <v>1</v>
      </c>
      <c r="K15">
        <f t="shared" si="1"/>
        <v>0</v>
      </c>
    </row>
    <row r="16" spans="1:11" x14ac:dyDescent="0.25">
      <c r="G16" s="5" t="s">
        <v>321</v>
      </c>
      <c r="I16">
        <v>1</v>
      </c>
      <c r="J16">
        <v>1</v>
      </c>
      <c r="K16">
        <f t="shared" si="1"/>
        <v>0</v>
      </c>
    </row>
    <row r="17" spans="1:11" x14ac:dyDescent="0.25">
      <c r="G17" s="5" t="s">
        <v>320</v>
      </c>
      <c r="H17">
        <v>91</v>
      </c>
      <c r="I17">
        <v>30</v>
      </c>
      <c r="J17">
        <v>121</v>
      </c>
      <c r="K17">
        <f>AVERAGE(K$5:K$16)</f>
        <v>64.920715249662621</v>
      </c>
    </row>
    <row r="20" spans="1:11" x14ac:dyDescent="0.25">
      <c r="A20" s="9">
        <v>70.56022639109662</v>
      </c>
      <c r="B20" s="9" t="s">
        <v>322</v>
      </c>
    </row>
  </sheetData>
  <conditionalFormatting sqref="E5:E15">
    <cfRule type="colorScale" priority="1">
      <colorScale>
        <cfvo type="min"/>
        <cfvo type="num" val="50"/>
        <cfvo type="max"/>
        <color rgb="FFF8696B"/>
        <color rgb="FFFFEB84"/>
        <color rgb="FF63BE7B"/>
      </colorScale>
    </cfRule>
  </conditionalFormatting>
  <conditionalFormatting sqref="K5:K17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P75"/>
  <sheetViews>
    <sheetView zoomScale="40" zoomScaleNormal="40" workbookViewId="0">
      <selection activeCell="G63" sqref="G63"/>
    </sheetView>
  </sheetViews>
  <sheetFormatPr defaultRowHeight="15" x14ac:dyDescent="0.25"/>
  <cols>
    <col min="1" max="1" width="3" customWidth="1"/>
    <col min="2" max="2" width="49.28515625" customWidth="1"/>
    <col min="3" max="3" width="42.5703125" customWidth="1"/>
    <col min="4" max="5" width="33.85546875" customWidth="1"/>
    <col min="6" max="6" width="6.28515625" customWidth="1"/>
    <col min="7" max="7" width="13.140625" customWidth="1"/>
    <col min="8" max="8" width="16.85546875" customWidth="1"/>
    <col min="9" max="9" width="26" customWidth="1"/>
    <col min="10" max="10" width="20.5703125" customWidth="1"/>
    <col min="11" max="11" width="13" customWidth="1"/>
    <col min="12" max="12" width="1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323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45" customHeight="1" x14ac:dyDescent="0.25">
      <c r="A2">
        <v>7</v>
      </c>
      <c r="B2" t="s">
        <v>140</v>
      </c>
      <c r="C2" s="3" t="s">
        <v>141</v>
      </c>
      <c r="D2" s="4" t="s">
        <v>321</v>
      </c>
      <c r="E2" s="4" t="s">
        <v>321</v>
      </c>
      <c r="F2" s="10">
        <v>0.99</v>
      </c>
      <c r="G2">
        <f t="shared" ref="G2:G21" si="0">IF((AND(D2=E2, F2&gt;=0.3)),0,1)</f>
        <v>0</v>
      </c>
      <c r="H2" t="s">
        <v>324</v>
      </c>
      <c r="I2" t="s">
        <v>324</v>
      </c>
      <c r="J2" t="s">
        <v>325</v>
      </c>
      <c r="K2">
        <f t="shared" ref="K2:K21" si="1">IF(H2=I2,0,1)</f>
        <v>0</v>
      </c>
      <c r="L2">
        <f t="shared" ref="L2:L21" si="2">IF(AND(K2=0, G2=0),0,1)</f>
        <v>0</v>
      </c>
    </row>
    <row r="3" spans="1:12" x14ac:dyDescent="0.25">
      <c r="A3">
        <v>7</v>
      </c>
      <c r="B3" t="s">
        <v>144</v>
      </c>
      <c r="C3" s="3"/>
      <c r="D3" s="4" t="s">
        <v>321</v>
      </c>
      <c r="E3" s="4" t="s">
        <v>321</v>
      </c>
      <c r="F3" s="10">
        <v>0.99</v>
      </c>
      <c r="G3">
        <f t="shared" si="0"/>
        <v>0</v>
      </c>
      <c r="H3" t="s">
        <v>324</v>
      </c>
      <c r="I3" t="s">
        <v>324</v>
      </c>
      <c r="J3" t="s">
        <v>326</v>
      </c>
      <c r="K3">
        <f t="shared" si="1"/>
        <v>0</v>
      </c>
      <c r="L3">
        <f t="shared" si="2"/>
        <v>0</v>
      </c>
    </row>
    <row r="4" spans="1:12" x14ac:dyDescent="0.25">
      <c r="A4">
        <v>7</v>
      </c>
      <c r="B4" t="s">
        <v>146</v>
      </c>
      <c r="C4" s="3"/>
      <c r="D4" s="4" t="s">
        <v>321</v>
      </c>
      <c r="E4" s="4" t="s">
        <v>321</v>
      </c>
      <c r="F4" s="10">
        <v>0.99</v>
      </c>
      <c r="G4">
        <f t="shared" si="0"/>
        <v>0</v>
      </c>
      <c r="H4" t="s">
        <v>324</v>
      </c>
      <c r="I4" t="s">
        <v>327</v>
      </c>
      <c r="K4">
        <f t="shared" si="1"/>
        <v>1</v>
      </c>
      <c r="L4">
        <f t="shared" si="2"/>
        <v>1</v>
      </c>
    </row>
    <row r="5" spans="1:12" x14ac:dyDescent="0.25">
      <c r="A5">
        <v>7</v>
      </c>
      <c r="B5" t="s">
        <v>147</v>
      </c>
      <c r="C5" s="3"/>
      <c r="D5" s="4" t="s">
        <v>321</v>
      </c>
      <c r="E5" s="4" t="s">
        <v>321</v>
      </c>
      <c r="F5" s="10">
        <v>0.99</v>
      </c>
      <c r="G5">
        <f t="shared" si="0"/>
        <v>0</v>
      </c>
      <c r="H5" t="s">
        <v>324</v>
      </c>
      <c r="I5" t="s">
        <v>328</v>
      </c>
      <c r="K5">
        <f t="shared" si="1"/>
        <v>1</v>
      </c>
      <c r="L5">
        <f t="shared" si="2"/>
        <v>1</v>
      </c>
    </row>
    <row r="6" spans="1:12" x14ac:dyDescent="0.25">
      <c r="A6">
        <v>7</v>
      </c>
      <c r="B6" t="s">
        <v>148</v>
      </c>
      <c r="C6" s="3"/>
      <c r="D6" s="4" t="s">
        <v>321</v>
      </c>
      <c r="E6" s="4" t="s">
        <v>321</v>
      </c>
      <c r="F6" s="10">
        <v>0.99</v>
      </c>
      <c r="G6">
        <f t="shared" si="0"/>
        <v>0</v>
      </c>
      <c r="H6" t="s">
        <v>324</v>
      </c>
      <c r="J6" t="s">
        <v>325</v>
      </c>
      <c r="K6">
        <f t="shared" si="1"/>
        <v>1</v>
      </c>
      <c r="L6">
        <f t="shared" si="2"/>
        <v>1</v>
      </c>
    </row>
    <row r="7" spans="1:12" x14ac:dyDescent="0.25">
      <c r="A7">
        <v>7</v>
      </c>
      <c r="B7" t="s">
        <v>149</v>
      </c>
      <c r="C7" s="3"/>
      <c r="D7" s="4" t="s">
        <v>321</v>
      </c>
      <c r="E7" s="4" t="s">
        <v>321</v>
      </c>
      <c r="F7" s="10">
        <v>0.99</v>
      </c>
      <c r="G7">
        <f t="shared" si="0"/>
        <v>0</v>
      </c>
      <c r="H7" t="s">
        <v>324</v>
      </c>
      <c r="K7">
        <f t="shared" si="1"/>
        <v>1</v>
      </c>
      <c r="L7">
        <f t="shared" si="2"/>
        <v>1</v>
      </c>
    </row>
    <row r="8" spans="1:12" x14ac:dyDescent="0.25">
      <c r="A8">
        <v>7</v>
      </c>
      <c r="B8" t="s">
        <v>150</v>
      </c>
      <c r="C8" s="3"/>
      <c r="D8" s="4" t="s">
        <v>321</v>
      </c>
      <c r="E8" s="4" t="s">
        <v>321</v>
      </c>
      <c r="F8" s="10">
        <v>0.99</v>
      </c>
      <c r="G8">
        <f t="shared" si="0"/>
        <v>0</v>
      </c>
      <c r="H8" t="s">
        <v>324</v>
      </c>
      <c r="I8" t="s">
        <v>328</v>
      </c>
      <c r="J8" t="s">
        <v>329</v>
      </c>
      <c r="K8">
        <f t="shared" si="1"/>
        <v>1</v>
      </c>
      <c r="L8">
        <f t="shared" si="2"/>
        <v>1</v>
      </c>
    </row>
    <row r="9" spans="1:12" ht="30" customHeight="1" x14ac:dyDescent="0.25">
      <c r="A9">
        <v>7</v>
      </c>
      <c r="B9" t="s">
        <v>151</v>
      </c>
      <c r="C9" s="3"/>
      <c r="D9" s="4" t="s">
        <v>321</v>
      </c>
      <c r="E9" s="4" t="s">
        <v>321</v>
      </c>
      <c r="F9" s="10">
        <v>0.99</v>
      </c>
      <c r="G9">
        <f t="shared" si="0"/>
        <v>0</v>
      </c>
      <c r="H9" t="s">
        <v>324</v>
      </c>
      <c r="I9" s="3" t="s">
        <v>330</v>
      </c>
      <c r="J9" s="3" t="s">
        <v>331</v>
      </c>
      <c r="K9">
        <f t="shared" si="1"/>
        <v>1</v>
      </c>
      <c r="L9">
        <f t="shared" si="2"/>
        <v>1</v>
      </c>
    </row>
    <row r="10" spans="1:12" x14ac:dyDescent="0.25">
      <c r="A10">
        <v>7</v>
      </c>
      <c r="B10" t="s">
        <v>152</v>
      </c>
      <c r="C10" s="3"/>
      <c r="D10" s="4" t="s">
        <v>321</v>
      </c>
      <c r="E10" s="4" t="s">
        <v>321</v>
      </c>
      <c r="F10" s="10">
        <v>0.99</v>
      </c>
      <c r="G10">
        <f t="shared" si="0"/>
        <v>0</v>
      </c>
      <c r="H10" t="s">
        <v>324</v>
      </c>
      <c r="I10" t="s">
        <v>327</v>
      </c>
      <c r="J10" t="s">
        <v>332</v>
      </c>
      <c r="K10">
        <f t="shared" si="1"/>
        <v>1</v>
      </c>
      <c r="L10">
        <f t="shared" si="2"/>
        <v>1</v>
      </c>
    </row>
    <row r="11" spans="1:12" ht="27" customHeight="1" x14ac:dyDescent="0.25">
      <c r="A11">
        <v>7</v>
      </c>
      <c r="B11" t="s">
        <v>153</v>
      </c>
      <c r="C11" s="3"/>
      <c r="D11" s="4" t="s">
        <v>321</v>
      </c>
      <c r="E11" s="11" t="s">
        <v>333</v>
      </c>
      <c r="F11" s="10">
        <v>0.63</v>
      </c>
      <c r="G11">
        <f t="shared" si="0"/>
        <v>1</v>
      </c>
      <c r="H11" t="s">
        <v>324</v>
      </c>
      <c r="I11" t="s">
        <v>334</v>
      </c>
      <c r="J11" t="s">
        <v>335</v>
      </c>
      <c r="K11">
        <f t="shared" si="1"/>
        <v>1</v>
      </c>
      <c r="L11">
        <f t="shared" si="2"/>
        <v>1</v>
      </c>
    </row>
    <row r="12" spans="1:12" x14ac:dyDescent="0.25">
      <c r="A12">
        <v>7</v>
      </c>
      <c r="B12" t="s">
        <v>154</v>
      </c>
      <c r="C12" s="3"/>
      <c r="D12" s="4" t="s">
        <v>321</v>
      </c>
      <c r="E12" s="4" t="s">
        <v>303</v>
      </c>
      <c r="F12" s="10">
        <v>1</v>
      </c>
      <c r="G12">
        <f t="shared" si="0"/>
        <v>1</v>
      </c>
      <c r="H12" t="s">
        <v>324</v>
      </c>
      <c r="K12">
        <f t="shared" si="1"/>
        <v>1</v>
      </c>
      <c r="L12">
        <f t="shared" si="2"/>
        <v>1</v>
      </c>
    </row>
    <row r="13" spans="1:12" x14ac:dyDescent="0.25">
      <c r="A13">
        <v>7</v>
      </c>
      <c r="B13" t="s">
        <v>155</v>
      </c>
      <c r="C13" s="3"/>
      <c r="D13" s="4" t="s">
        <v>321</v>
      </c>
      <c r="E13" s="4" t="s">
        <v>321</v>
      </c>
      <c r="F13" s="10">
        <v>0.99</v>
      </c>
      <c r="G13">
        <f t="shared" si="0"/>
        <v>0</v>
      </c>
      <c r="H13" t="s">
        <v>324</v>
      </c>
      <c r="J13" t="s">
        <v>325</v>
      </c>
      <c r="K13">
        <f t="shared" si="1"/>
        <v>1</v>
      </c>
      <c r="L13">
        <f t="shared" si="2"/>
        <v>1</v>
      </c>
    </row>
    <row r="14" spans="1:12" ht="30" customHeight="1" x14ac:dyDescent="0.25">
      <c r="A14">
        <v>7</v>
      </c>
      <c r="B14" t="s">
        <v>157</v>
      </c>
      <c r="C14" s="3"/>
      <c r="D14" s="4" t="s">
        <v>321</v>
      </c>
      <c r="E14" s="4" t="s">
        <v>321</v>
      </c>
      <c r="F14" s="10">
        <v>0.99</v>
      </c>
      <c r="G14">
        <f t="shared" si="0"/>
        <v>0</v>
      </c>
      <c r="H14" t="s">
        <v>324</v>
      </c>
      <c r="I14" s="3" t="s">
        <v>336</v>
      </c>
      <c r="J14" t="s">
        <v>325</v>
      </c>
      <c r="K14">
        <f t="shared" si="1"/>
        <v>1</v>
      </c>
      <c r="L14">
        <f t="shared" si="2"/>
        <v>1</v>
      </c>
    </row>
    <row r="15" spans="1:12" x14ac:dyDescent="0.25">
      <c r="A15">
        <v>7</v>
      </c>
      <c r="B15" t="s">
        <v>159</v>
      </c>
      <c r="C15" s="3"/>
      <c r="D15" s="4" t="s">
        <v>321</v>
      </c>
      <c r="E15" s="4" t="s">
        <v>321</v>
      </c>
      <c r="F15" s="10">
        <v>0.99</v>
      </c>
      <c r="G15">
        <f t="shared" si="0"/>
        <v>0</v>
      </c>
      <c r="H15" t="s">
        <v>324</v>
      </c>
      <c r="J15" t="s">
        <v>325</v>
      </c>
      <c r="K15">
        <f t="shared" si="1"/>
        <v>1</v>
      </c>
      <c r="L15">
        <f t="shared" si="2"/>
        <v>1</v>
      </c>
    </row>
    <row r="16" spans="1:12" x14ac:dyDescent="0.25">
      <c r="A16">
        <v>7</v>
      </c>
      <c r="B16" t="s">
        <v>161</v>
      </c>
      <c r="C16" s="3"/>
      <c r="D16" s="4" t="s">
        <v>321</v>
      </c>
      <c r="E16" s="4" t="s">
        <v>321</v>
      </c>
      <c r="F16" s="10">
        <v>0.99</v>
      </c>
      <c r="G16">
        <f t="shared" si="0"/>
        <v>0</v>
      </c>
      <c r="H16" t="s">
        <v>324</v>
      </c>
      <c r="J16" t="s">
        <v>325</v>
      </c>
      <c r="K16">
        <f t="shared" si="1"/>
        <v>1</v>
      </c>
      <c r="L16">
        <f t="shared" si="2"/>
        <v>1</v>
      </c>
    </row>
    <row r="17" spans="1:12" x14ac:dyDescent="0.25">
      <c r="A17">
        <v>7</v>
      </c>
      <c r="B17" s="8" t="s">
        <v>163</v>
      </c>
      <c r="C17" s="3"/>
      <c r="D17" s="4" t="s">
        <v>321</v>
      </c>
      <c r="E17" s="4" t="s">
        <v>321</v>
      </c>
      <c r="F17" s="10">
        <v>0.99</v>
      </c>
      <c r="G17">
        <f t="shared" si="0"/>
        <v>0</v>
      </c>
      <c r="H17" t="s">
        <v>324</v>
      </c>
      <c r="J17" t="s">
        <v>325</v>
      </c>
      <c r="K17">
        <f t="shared" si="1"/>
        <v>1</v>
      </c>
      <c r="L17">
        <f t="shared" si="2"/>
        <v>1</v>
      </c>
    </row>
    <row r="18" spans="1:12" x14ac:dyDescent="0.25">
      <c r="A18">
        <v>9</v>
      </c>
      <c r="B18" t="s">
        <v>165</v>
      </c>
      <c r="C18" s="3"/>
      <c r="D18" s="4" t="s">
        <v>321</v>
      </c>
      <c r="E18" s="4" t="s">
        <v>303</v>
      </c>
      <c r="F18" s="10">
        <v>0.99</v>
      </c>
      <c r="G18">
        <f t="shared" si="0"/>
        <v>1</v>
      </c>
      <c r="H18" t="s">
        <v>324</v>
      </c>
      <c r="I18" t="s">
        <v>337</v>
      </c>
      <c r="J18" t="s">
        <v>165</v>
      </c>
      <c r="K18">
        <f t="shared" si="1"/>
        <v>1</v>
      </c>
      <c r="L18">
        <f t="shared" si="2"/>
        <v>1</v>
      </c>
    </row>
    <row r="19" spans="1:12" ht="30" customHeight="1" x14ac:dyDescent="0.25">
      <c r="A19">
        <v>9</v>
      </c>
      <c r="B19" s="7" t="s">
        <v>166</v>
      </c>
      <c r="C19" s="3"/>
      <c r="D19" s="4" t="s">
        <v>321</v>
      </c>
      <c r="E19" s="4" t="s">
        <v>321</v>
      </c>
      <c r="F19" s="10">
        <v>0.99</v>
      </c>
      <c r="G19">
        <f t="shared" si="0"/>
        <v>0</v>
      </c>
      <c r="H19" t="s">
        <v>324</v>
      </c>
      <c r="I19" s="3" t="s">
        <v>338</v>
      </c>
      <c r="J19" t="s">
        <v>325</v>
      </c>
      <c r="K19">
        <f t="shared" si="1"/>
        <v>1</v>
      </c>
      <c r="L19">
        <f t="shared" si="2"/>
        <v>1</v>
      </c>
    </row>
    <row r="20" spans="1:12" x14ac:dyDescent="0.25">
      <c r="A20">
        <v>9</v>
      </c>
      <c r="B20" s="7" t="s">
        <v>168</v>
      </c>
      <c r="C20" s="3"/>
      <c r="D20" s="4" t="s">
        <v>321</v>
      </c>
      <c r="E20" t="s">
        <v>16</v>
      </c>
      <c r="F20" s="10">
        <v>0.15</v>
      </c>
      <c r="G20">
        <f t="shared" si="0"/>
        <v>1</v>
      </c>
      <c r="H20" t="s">
        <v>324</v>
      </c>
      <c r="J20" t="s">
        <v>339</v>
      </c>
      <c r="K20">
        <f t="shared" si="1"/>
        <v>1</v>
      </c>
      <c r="L20">
        <f t="shared" si="2"/>
        <v>1</v>
      </c>
    </row>
    <row r="21" spans="1:12" ht="30" customHeight="1" x14ac:dyDescent="0.25">
      <c r="A21">
        <v>9</v>
      </c>
      <c r="B21" s="7" t="s">
        <v>169</v>
      </c>
      <c r="C21" s="3"/>
      <c r="D21" s="4" t="s">
        <v>321</v>
      </c>
      <c r="E21" s="4" t="s">
        <v>142</v>
      </c>
      <c r="F21" s="10">
        <v>0.99</v>
      </c>
      <c r="G21">
        <f t="shared" si="0"/>
        <v>1</v>
      </c>
      <c r="H21" t="s">
        <v>324</v>
      </c>
      <c r="I21" s="3" t="s">
        <v>340</v>
      </c>
      <c r="J21" t="s">
        <v>341</v>
      </c>
      <c r="K21">
        <f t="shared" si="1"/>
        <v>1</v>
      </c>
      <c r="L21">
        <f t="shared" si="2"/>
        <v>1</v>
      </c>
    </row>
    <row r="22" spans="1:12" ht="45" customHeight="1" x14ac:dyDescent="0.25">
      <c r="A22">
        <v>22</v>
      </c>
      <c r="B22" t="s">
        <v>171</v>
      </c>
      <c r="C22" s="3" t="s">
        <v>172</v>
      </c>
      <c r="D22" s="4" t="s">
        <v>321</v>
      </c>
      <c r="E22" s="4" t="s">
        <v>321</v>
      </c>
      <c r="F22" s="10">
        <v>0.95</v>
      </c>
      <c r="G22">
        <f>IF((AND(D22=E22, F22&gt;=0.3)),0,1)</f>
        <v>0</v>
      </c>
      <c r="H22" t="s">
        <v>324</v>
      </c>
      <c r="I22" t="s">
        <v>342</v>
      </c>
      <c r="K22">
        <f>IF(H22=I22,0,1)</f>
        <v>1</v>
      </c>
      <c r="L22">
        <f>IF(AND(K22=0, G22=0),0,1)</f>
        <v>1</v>
      </c>
    </row>
    <row r="23" spans="1:12" x14ac:dyDescent="0.25">
      <c r="A23">
        <v>22</v>
      </c>
      <c r="B23" t="s">
        <v>174</v>
      </c>
      <c r="C23" s="3"/>
      <c r="D23" s="4" t="s">
        <v>321</v>
      </c>
      <c r="E23" s="4" t="s">
        <v>321</v>
      </c>
      <c r="F23" s="10">
        <v>0.99</v>
      </c>
      <c r="G23">
        <f t="shared" ref="G23:G32" si="3">IF((AND(D23=E23, F23&gt;=0.3)),0,1)</f>
        <v>0</v>
      </c>
      <c r="H23" t="s">
        <v>324</v>
      </c>
      <c r="I23" t="s">
        <v>342</v>
      </c>
      <c r="K23">
        <f t="shared" ref="K23:K32" si="4">IF(H23=I23,0,1)</f>
        <v>1</v>
      </c>
      <c r="L23">
        <f t="shared" ref="L23:L32" si="5">IF(AND(K23=0, G23=0),0,1)</f>
        <v>1</v>
      </c>
    </row>
    <row r="24" spans="1:12" x14ac:dyDescent="0.25">
      <c r="A24">
        <v>22</v>
      </c>
      <c r="B24" t="s">
        <v>176</v>
      </c>
      <c r="C24" s="3"/>
      <c r="D24" s="4" t="s">
        <v>321</v>
      </c>
      <c r="E24" s="4" t="s">
        <v>321</v>
      </c>
      <c r="F24" s="10">
        <v>0.99</v>
      </c>
      <c r="G24">
        <f t="shared" si="3"/>
        <v>0</v>
      </c>
      <c r="H24" t="s">
        <v>324</v>
      </c>
      <c r="I24" t="s">
        <v>342</v>
      </c>
      <c r="J24" t="s">
        <v>329</v>
      </c>
      <c r="K24">
        <f t="shared" si="4"/>
        <v>1</v>
      </c>
      <c r="L24">
        <f t="shared" si="5"/>
        <v>1</v>
      </c>
    </row>
    <row r="25" spans="1:12" x14ac:dyDescent="0.25">
      <c r="A25">
        <v>22</v>
      </c>
      <c r="B25" t="s">
        <v>178</v>
      </c>
      <c r="C25" s="3"/>
      <c r="D25" s="4" t="s">
        <v>321</v>
      </c>
      <c r="E25" s="4" t="s">
        <v>321</v>
      </c>
      <c r="F25" s="10">
        <v>0.99</v>
      </c>
      <c r="G25">
        <f t="shared" si="3"/>
        <v>0</v>
      </c>
      <c r="H25" t="s">
        <v>324</v>
      </c>
      <c r="I25" t="s">
        <v>342</v>
      </c>
      <c r="J25" t="s">
        <v>332</v>
      </c>
      <c r="K25">
        <f t="shared" si="4"/>
        <v>1</v>
      </c>
      <c r="L25">
        <f t="shared" si="5"/>
        <v>1</v>
      </c>
    </row>
    <row r="26" spans="1:12" x14ac:dyDescent="0.25">
      <c r="A26">
        <v>22</v>
      </c>
      <c r="B26" t="s">
        <v>180</v>
      </c>
      <c r="C26" s="3"/>
      <c r="D26" s="4" t="s">
        <v>321</v>
      </c>
      <c r="E26" s="4" t="s">
        <v>303</v>
      </c>
      <c r="F26" s="10">
        <v>0.89</v>
      </c>
      <c r="G26">
        <f t="shared" si="3"/>
        <v>1</v>
      </c>
      <c r="H26" t="s">
        <v>324</v>
      </c>
      <c r="I26" t="s">
        <v>342</v>
      </c>
      <c r="K26">
        <f t="shared" si="4"/>
        <v>1</v>
      </c>
      <c r="L26">
        <f t="shared" si="5"/>
        <v>1</v>
      </c>
    </row>
    <row r="27" spans="1:12" ht="30" customHeight="1" x14ac:dyDescent="0.25">
      <c r="A27">
        <v>22</v>
      </c>
      <c r="B27" t="s">
        <v>182</v>
      </c>
      <c r="C27" s="3"/>
      <c r="D27" s="4" t="s">
        <v>321</v>
      </c>
      <c r="E27" s="4" t="s">
        <v>321</v>
      </c>
      <c r="F27" s="10">
        <v>0.99</v>
      </c>
      <c r="G27">
        <f t="shared" si="3"/>
        <v>0</v>
      </c>
      <c r="H27" t="s">
        <v>324</v>
      </c>
      <c r="I27" t="s">
        <v>342</v>
      </c>
      <c r="J27" s="3" t="s">
        <v>343</v>
      </c>
      <c r="K27">
        <f t="shared" si="4"/>
        <v>1</v>
      </c>
      <c r="L27">
        <f t="shared" si="5"/>
        <v>1</v>
      </c>
    </row>
    <row r="28" spans="1:12" x14ac:dyDescent="0.25">
      <c r="A28">
        <v>22</v>
      </c>
      <c r="B28" t="s">
        <v>184</v>
      </c>
      <c r="C28" s="3"/>
      <c r="D28" s="4" t="s">
        <v>321</v>
      </c>
      <c r="E28" s="4" t="s">
        <v>321</v>
      </c>
      <c r="F28" s="10">
        <v>0.99</v>
      </c>
      <c r="G28">
        <f t="shared" si="3"/>
        <v>0</v>
      </c>
      <c r="H28" t="s">
        <v>324</v>
      </c>
      <c r="I28" t="s">
        <v>342</v>
      </c>
      <c r="J28" t="s">
        <v>329</v>
      </c>
      <c r="K28">
        <f t="shared" si="4"/>
        <v>1</v>
      </c>
      <c r="L28">
        <f t="shared" si="5"/>
        <v>1</v>
      </c>
    </row>
    <row r="29" spans="1:12" x14ac:dyDescent="0.25">
      <c r="A29">
        <v>22</v>
      </c>
      <c r="B29" t="s">
        <v>186</v>
      </c>
      <c r="C29" s="3"/>
      <c r="D29" s="4" t="s">
        <v>321</v>
      </c>
      <c r="E29" s="4" t="s">
        <v>321</v>
      </c>
      <c r="F29" s="10">
        <v>0.99</v>
      </c>
      <c r="G29">
        <f t="shared" si="3"/>
        <v>0</v>
      </c>
      <c r="H29" t="s">
        <v>324</v>
      </c>
      <c r="I29" t="s">
        <v>342</v>
      </c>
      <c r="J29" t="s">
        <v>344</v>
      </c>
      <c r="K29">
        <f t="shared" si="4"/>
        <v>1</v>
      </c>
      <c r="L29">
        <f t="shared" si="5"/>
        <v>1</v>
      </c>
    </row>
    <row r="30" spans="1:12" x14ac:dyDescent="0.25">
      <c r="A30">
        <v>22</v>
      </c>
      <c r="B30" t="s">
        <v>188</v>
      </c>
      <c r="C30" s="3"/>
      <c r="D30" s="4" t="s">
        <v>321</v>
      </c>
      <c r="E30" s="4" t="s">
        <v>303</v>
      </c>
      <c r="F30" s="10">
        <v>0.7</v>
      </c>
      <c r="G30">
        <f t="shared" si="3"/>
        <v>1</v>
      </c>
      <c r="H30" t="s">
        <v>324</v>
      </c>
      <c r="I30" t="s">
        <v>342</v>
      </c>
      <c r="J30" t="s">
        <v>345</v>
      </c>
      <c r="K30">
        <f t="shared" si="4"/>
        <v>1</v>
      </c>
      <c r="L30">
        <f t="shared" si="5"/>
        <v>1</v>
      </c>
    </row>
    <row r="31" spans="1:12" x14ac:dyDescent="0.25">
      <c r="A31">
        <v>22</v>
      </c>
      <c r="B31" t="s">
        <v>189</v>
      </c>
      <c r="C31" s="3"/>
      <c r="D31" s="4" t="s">
        <v>321</v>
      </c>
      <c r="E31" s="4" t="s">
        <v>316</v>
      </c>
      <c r="F31" s="10">
        <v>1</v>
      </c>
      <c r="G31">
        <f t="shared" si="3"/>
        <v>1</v>
      </c>
      <c r="H31" t="s">
        <v>324</v>
      </c>
      <c r="I31" t="s">
        <v>342</v>
      </c>
      <c r="J31" t="s">
        <v>346</v>
      </c>
      <c r="K31">
        <f t="shared" si="4"/>
        <v>1</v>
      </c>
      <c r="L31">
        <f t="shared" si="5"/>
        <v>1</v>
      </c>
    </row>
    <row r="32" spans="1:12" x14ac:dyDescent="0.25">
      <c r="A32">
        <v>22</v>
      </c>
      <c r="B32" t="s">
        <v>191</v>
      </c>
      <c r="C32" s="3"/>
      <c r="D32" s="4" t="s">
        <v>321</v>
      </c>
      <c r="E32" s="4" t="s">
        <v>321</v>
      </c>
      <c r="F32" s="10">
        <v>0.152628178174852</v>
      </c>
      <c r="G32">
        <f t="shared" si="3"/>
        <v>1</v>
      </c>
      <c r="H32" t="s">
        <v>324</v>
      </c>
      <c r="I32" t="s">
        <v>342</v>
      </c>
      <c r="K32">
        <f t="shared" si="4"/>
        <v>1</v>
      </c>
      <c r="L32">
        <f t="shared" si="5"/>
        <v>1</v>
      </c>
    </row>
    <row r="33" spans="1:12" ht="45" customHeight="1" x14ac:dyDescent="0.25">
      <c r="A33">
        <v>20</v>
      </c>
      <c r="B33" t="s">
        <v>193</v>
      </c>
      <c r="C33" s="3" t="s">
        <v>194</v>
      </c>
      <c r="D33" s="4" t="s">
        <v>321</v>
      </c>
      <c r="E33" s="4" t="s">
        <v>142</v>
      </c>
      <c r="F33" s="10">
        <v>0.99</v>
      </c>
      <c r="G33">
        <f t="shared" ref="G33:G75" si="6">IF((AND(D33=E33, F33&gt;=0.3)),0,1)</f>
        <v>1</v>
      </c>
      <c r="H33" t="s">
        <v>324</v>
      </c>
      <c r="I33" s="3" t="s">
        <v>347</v>
      </c>
      <c r="J33" t="s">
        <v>348</v>
      </c>
      <c r="K33">
        <f t="shared" ref="K33:K75" si="7">IF(H33=I33,0,1)</f>
        <v>1</v>
      </c>
      <c r="L33">
        <f t="shared" ref="L33:L75" si="8">IF(AND(K33=0, G33=0),0,1)</f>
        <v>1</v>
      </c>
    </row>
    <row r="34" spans="1:12" x14ac:dyDescent="0.25">
      <c r="A34">
        <v>20</v>
      </c>
      <c r="B34" t="s">
        <v>196</v>
      </c>
      <c r="C34" s="3"/>
      <c r="D34" s="4" t="s">
        <v>321</v>
      </c>
      <c r="E34" s="4" t="s">
        <v>321</v>
      </c>
      <c r="F34" s="10">
        <v>0.99</v>
      </c>
      <c r="G34">
        <f t="shared" si="6"/>
        <v>0</v>
      </c>
      <c r="H34" t="s">
        <v>324</v>
      </c>
      <c r="I34" t="s">
        <v>342</v>
      </c>
      <c r="J34" t="s">
        <v>329</v>
      </c>
      <c r="K34">
        <f t="shared" si="7"/>
        <v>1</v>
      </c>
      <c r="L34">
        <f t="shared" si="8"/>
        <v>1</v>
      </c>
    </row>
    <row r="35" spans="1:12" x14ac:dyDescent="0.25">
      <c r="A35">
        <v>20</v>
      </c>
      <c r="B35" t="s">
        <v>198</v>
      </c>
      <c r="C35" s="3"/>
      <c r="D35" s="4" t="s">
        <v>321</v>
      </c>
      <c r="E35" s="4" t="s">
        <v>321</v>
      </c>
      <c r="F35" s="10">
        <v>1</v>
      </c>
      <c r="G35">
        <f t="shared" si="6"/>
        <v>0</v>
      </c>
      <c r="H35" t="s">
        <v>324</v>
      </c>
      <c r="I35" t="s">
        <v>342</v>
      </c>
      <c r="J35" t="s">
        <v>349</v>
      </c>
      <c r="K35">
        <f t="shared" si="7"/>
        <v>1</v>
      </c>
      <c r="L35">
        <f t="shared" si="8"/>
        <v>1</v>
      </c>
    </row>
    <row r="36" spans="1:12" x14ac:dyDescent="0.25">
      <c r="A36">
        <v>20</v>
      </c>
      <c r="B36" t="s">
        <v>200</v>
      </c>
      <c r="C36" s="3"/>
      <c r="D36" s="4" t="s">
        <v>321</v>
      </c>
      <c r="E36" s="4" t="s">
        <v>16</v>
      </c>
      <c r="F36" s="10">
        <v>0.15</v>
      </c>
      <c r="G36">
        <f t="shared" si="6"/>
        <v>1</v>
      </c>
      <c r="H36" t="s">
        <v>324</v>
      </c>
      <c r="I36" t="s">
        <v>342</v>
      </c>
      <c r="K36">
        <f t="shared" si="7"/>
        <v>1</v>
      </c>
      <c r="L36">
        <f t="shared" si="8"/>
        <v>1</v>
      </c>
    </row>
    <row r="37" spans="1:12" x14ac:dyDescent="0.25">
      <c r="A37">
        <v>20</v>
      </c>
      <c r="B37" t="s">
        <v>202</v>
      </c>
      <c r="C37" s="3"/>
      <c r="D37" s="4" t="s">
        <v>321</v>
      </c>
      <c r="E37" s="4" t="s">
        <v>321</v>
      </c>
      <c r="F37" s="10">
        <v>0.85</v>
      </c>
      <c r="G37">
        <f t="shared" si="6"/>
        <v>0</v>
      </c>
      <c r="H37" t="s">
        <v>324</v>
      </c>
      <c r="I37" t="s">
        <v>342</v>
      </c>
      <c r="K37">
        <f t="shared" si="7"/>
        <v>1</v>
      </c>
      <c r="L37">
        <f t="shared" si="8"/>
        <v>1</v>
      </c>
    </row>
    <row r="38" spans="1:12" ht="30" customHeight="1" x14ac:dyDescent="0.25">
      <c r="A38">
        <v>20</v>
      </c>
      <c r="B38" t="s">
        <v>204</v>
      </c>
      <c r="C38" s="3"/>
      <c r="D38" s="4" t="s">
        <v>321</v>
      </c>
      <c r="E38" s="4" t="s">
        <v>321</v>
      </c>
      <c r="F38" s="10">
        <v>0.99</v>
      </c>
      <c r="G38">
        <f t="shared" si="6"/>
        <v>0</v>
      </c>
      <c r="H38" t="s">
        <v>324</v>
      </c>
      <c r="I38" t="s">
        <v>342</v>
      </c>
      <c r="J38" s="3" t="s">
        <v>350</v>
      </c>
      <c r="K38">
        <f t="shared" si="7"/>
        <v>1</v>
      </c>
      <c r="L38">
        <f t="shared" si="8"/>
        <v>1</v>
      </c>
    </row>
    <row r="39" spans="1:12" x14ac:dyDescent="0.25">
      <c r="A39">
        <v>20</v>
      </c>
      <c r="B39" t="s">
        <v>207</v>
      </c>
      <c r="C39" s="3"/>
      <c r="D39" s="4" t="s">
        <v>321</v>
      </c>
      <c r="E39" s="4" t="s">
        <v>321</v>
      </c>
      <c r="F39" s="10">
        <v>0.99</v>
      </c>
      <c r="G39">
        <f t="shared" si="6"/>
        <v>0</v>
      </c>
      <c r="H39" t="s">
        <v>324</v>
      </c>
      <c r="I39" t="s">
        <v>342</v>
      </c>
      <c r="K39">
        <f t="shared" si="7"/>
        <v>1</v>
      </c>
      <c r="L39">
        <f t="shared" si="8"/>
        <v>1</v>
      </c>
    </row>
    <row r="40" spans="1:12" ht="30" customHeight="1" x14ac:dyDescent="0.25">
      <c r="A40">
        <v>20</v>
      </c>
      <c r="B40" t="s">
        <v>209</v>
      </c>
      <c r="C40" s="3"/>
      <c r="D40" s="4" t="s">
        <v>321</v>
      </c>
      <c r="E40" s="4" t="s">
        <v>321</v>
      </c>
      <c r="F40" s="10">
        <v>0.99</v>
      </c>
      <c r="G40">
        <f t="shared" si="6"/>
        <v>0</v>
      </c>
      <c r="H40" t="s">
        <v>324</v>
      </c>
      <c r="I40" s="3" t="s">
        <v>351</v>
      </c>
      <c r="J40" t="s">
        <v>352</v>
      </c>
      <c r="K40">
        <f t="shared" si="7"/>
        <v>1</v>
      </c>
      <c r="L40">
        <f t="shared" si="8"/>
        <v>1</v>
      </c>
    </row>
    <row r="41" spans="1:12" x14ac:dyDescent="0.25">
      <c r="A41">
        <v>20</v>
      </c>
      <c r="B41" t="s">
        <v>211</v>
      </c>
      <c r="C41" s="3"/>
      <c r="D41" s="4" t="s">
        <v>321</v>
      </c>
      <c r="E41" s="4" t="s">
        <v>321</v>
      </c>
      <c r="F41" s="10">
        <v>0.99</v>
      </c>
      <c r="G41">
        <f t="shared" si="6"/>
        <v>0</v>
      </c>
      <c r="H41" t="s">
        <v>324</v>
      </c>
      <c r="I41" t="s">
        <v>353</v>
      </c>
      <c r="J41" t="s">
        <v>354</v>
      </c>
      <c r="K41">
        <f t="shared" si="7"/>
        <v>1</v>
      </c>
      <c r="L41">
        <f t="shared" si="8"/>
        <v>1</v>
      </c>
    </row>
    <row r="42" spans="1:12" x14ac:dyDescent="0.25">
      <c r="A42">
        <v>20</v>
      </c>
      <c r="B42" t="s">
        <v>213</v>
      </c>
      <c r="C42" s="3"/>
      <c r="D42" s="4" t="s">
        <v>321</v>
      </c>
      <c r="E42" s="4" t="s">
        <v>321</v>
      </c>
      <c r="F42" s="10">
        <v>0.99</v>
      </c>
      <c r="G42">
        <f t="shared" si="6"/>
        <v>0</v>
      </c>
      <c r="H42" t="s">
        <v>324</v>
      </c>
      <c r="K42">
        <f t="shared" si="7"/>
        <v>1</v>
      </c>
      <c r="L42">
        <f t="shared" si="8"/>
        <v>1</v>
      </c>
    </row>
    <row r="43" spans="1:12" x14ac:dyDescent="0.25">
      <c r="A43">
        <v>20</v>
      </c>
      <c r="B43" t="s">
        <v>215</v>
      </c>
      <c r="C43" s="3"/>
      <c r="D43" s="4" t="s">
        <v>321</v>
      </c>
      <c r="E43" s="4" t="s">
        <v>321</v>
      </c>
      <c r="F43" s="10">
        <v>0.99</v>
      </c>
      <c r="G43">
        <f t="shared" si="6"/>
        <v>0</v>
      </c>
      <c r="H43" t="s">
        <v>324</v>
      </c>
      <c r="K43">
        <f t="shared" si="7"/>
        <v>1</v>
      </c>
      <c r="L43">
        <f t="shared" si="8"/>
        <v>1</v>
      </c>
    </row>
    <row r="44" spans="1:12" ht="45" customHeight="1" x14ac:dyDescent="0.25">
      <c r="A44">
        <v>8</v>
      </c>
      <c r="B44" t="s">
        <v>217</v>
      </c>
      <c r="C44" s="3" t="s">
        <v>218</v>
      </c>
      <c r="D44" s="4" t="s">
        <v>142</v>
      </c>
      <c r="E44" s="4" t="s">
        <v>142</v>
      </c>
      <c r="F44" s="10">
        <v>0.99</v>
      </c>
      <c r="G44">
        <f t="shared" si="6"/>
        <v>0</v>
      </c>
      <c r="H44" t="s">
        <v>355</v>
      </c>
      <c r="I44" s="3" t="s">
        <v>356</v>
      </c>
      <c r="J44" s="3" t="s">
        <v>357</v>
      </c>
      <c r="K44">
        <f t="shared" si="7"/>
        <v>1</v>
      </c>
      <c r="L44">
        <f t="shared" si="8"/>
        <v>1</v>
      </c>
    </row>
    <row r="45" spans="1:12" ht="30" customHeight="1" x14ac:dyDescent="0.25">
      <c r="A45">
        <v>8</v>
      </c>
      <c r="B45" t="s">
        <v>220</v>
      </c>
      <c r="C45" s="3"/>
      <c r="D45" s="4" t="s">
        <v>142</v>
      </c>
      <c r="E45" s="4" t="s">
        <v>142</v>
      </c>
      <c r="F45" s="10">
        <v>0.99</v>
      </c>
      <c r="G45">
        <f t="shared" si="6"/>
        <v>0</v>
      </c>
      <c r="H45" t="s">
        <v>355</v>
      </c>
      <c r="I45" s="3" t="s">
        <v>358</v>
      </c>
      <c r="J45" t="s">
        <v>359</v>
      </c>
      <c r="K45">
        <f t="shared" si="7"/>
        <v>1</v>
      </c>
      <c r="L45">
        <f t="shared" si="8"/>
        <v>1</v>
      </c>
    </row>
    <row r="46" spans="1:12" ht="30" customHeight="1" x14ac:dyDescent="0.25">
      <c r="A46">
        <v>8</v>
      </c>
      <c r="B46" t="s">
        <v>222</v>
      </c>
      <c r="C46" s="3"/>
      <c r="D46" s="4" t="s">
        <v>142</v>
      </c>
      <c r="E46" s="4" t="s">
        <v>142</v>
      </c>
      <c r="F46" s="10">
        <v>0.99</v>
      </c>
      <c r="G46">
        <f t="shared" si="6"/>
        <v>0</v>
      </c>
      <c r="H46" t="s">
        <v>355</v>
      </c>
      <c r="I46" s="3" t="s">
        <v>360</v>
      </c>
      <c r="J46" s="3" t="s">
        <v>361</v>
      </c>
      <c r="K46">
        <f t="shared" si="7"/>
        <v>1</v>
      </c>
      <c r="L46">
        <f t="shared" si="8"/>
        <v>1</v>
      </c>
    </row>
    <row r="47" spans="1:12" ht="45" customHeight="1" x14ac:dyDescent="0.25">
      <c r="A47">
        <v>8</v>
      </c>
      <c r="B47" s="7" t="s">
        <v>224</v>
      </c>
      <c r="C47" s="3"/>
      <c r="D47" s="4" t="s">
        <v>142</v>
      </c>
      <c r="E47" s="4" t="s">
        <v>142</v>
      </c>
      <c r="F47" s="10">
        <v>0.99</v>
      </c>
      <c r="G47">
        <f t="shared" si="6"/>
        <v>0</v>
      </c>
      <c r="H47" t="s">
        <v>355</v>
      </c>
      <c r="I47" s="3" t="s">
        <v>362</v>
      </c>
      <c r="J47" t="s">
        <v>363</v>
      </c>
      <c r="K47">
        <f t="shared" si="7"/>
        <v>1</v>
      </c>
      <c r="L47">
        <f t="shared" si="8"/>
        <v>1</v>
      </c>
    </row>
    <row r="48" spans="1:12" ht="30" customHeight="1" x14ac:dyDescent="0.25">
      <c r="A48">
        <v>8</v>
      </c>
      <c r="B48" t="s">
        <v>226</v>
      </c>
      <c r="C48" s="3"/>
      <c r="D48" s="4" t="s">
        <v>142</v>
      </c>
      <c r="E48" s="4" t="s">
        <v>142</v>
      </c>
      <c r="F48" s="10">
        <v>0.99</v>
      </c>
      <c r="G48">
        <f t="shared" si="6"/>
        <v>0</v>
      </c>
      <c r="H48" t="s">
        <v>355</v>
      </c>
      <c r="I48" s="3" t="s">
        <v>364</v>
      </c>
      <c r="J48" s="3" t="s">
        <v>365</v>
      </c>
      <c r="K48">
        <f t="shared" si="7"/>
        <v>1</v>
      </c>
      <c r="L48">
        <f t="shared" si="8"/>
        <v>1</v>
      </c>
    </row>
    <row r="49" spans="1:120" ht="45" customHeight="1" x14ac:dyDescent="0.25">
      <c r="A49">
        <v>9</v>
      </c>
      <c r="B49" t="s">
        <v>228</v>
      </c>
      <c r="C49" s="3" t="s">
        <v>229</v>
      </c>
      <c r="D49" s="4" t="s">
        <v>142</v>
      </c>
      <c r="E49" s="4" t="s">
        <v>321</v>
      </c>
      <c r="F49" s="10">
        <v>0.91</v>
      </c>
      <c r="G49">
        <f t="shared" si="6"/>
        <v>1</v>
      </c>
      <c r="H49" t="s">
        <v>355</v>
      </c>
      <c r="I49" s="3" t="s">
        <v>366</v>
      </c>
      <c r="J49" s="3" t="s">
        <v>367</v>
      </c>
      <c r="K49">
        <f t="shared" si="7"/>
        <v>1</v>
      </c>
      <c r="L49">
        <f t="shared" si="8"/>
        <v>1</v>
      </c>
    </row>
    <row r="50" spans="1:120" ht="30" customHeight="1" x14ac:dyDescent="0.25">
      <c r="A50">
        <v>9</v>
      </c>
      <c r="B50" s="7" t="s">
        <v>231</v>
      </c>
      <c r="C50" s="3"/>
      <c r="D50" s="4" t="s">
        <v>142</v>
      </c>
      <c r="E50" s="4" t="s">
        <v>321</v>
      </c>
      <c r="F50" s="10">
        <v>0.95</v>
      </c>
      <c r="G50">
        <f t="shared" si="6"/>
        <v>1</v>
      </c>
      <c r="H50" t="s">
        <v>355</v>
      </c>
      <c r="I50" s="3" t="s">
        <v>368</v>
      </c>
      <c r="J50" s="3" t="s">
        <v>369</v>
      </c>
      <c r="K50">
        <f t="shared" si="7"/>
        <v>1</v>
      </c>
      <c r="L50">
        <f t="shared" si="8"/>
        <v>1</v>
      </c>
    </row>
    <row r="51" spans="1:120" ht="30" customHeight="1" x14ac:dyDescent="0.25">
      <c r="A51">
        <v>9</v>
      </c>
      <c r="B51" s="7" t="s">
        <v>233</v>
      </c>
      <c r="C51" s="3"/>
      <c r="D51" s="4" t="s">
        <v>142</v>
      </c>
      <c r="E51" s="4" t="s">
        <v>321</v>
      </c>
      <c r="F51" s="10">
        <v>0.99</v>
      </c>
      <c r="G51">
        <f t="shared" si="6"/>
        <v>1</v>
      </c>
      <c r="H51" t="s">
        <v>355</v>
      </c>
      <c r="I51" s="3" t="s">
        <v>370</v>
      </c>
      <c r="K51">
        <f t="shared" si="7"/>
        <v>1</v>
      </c>
      <c r="L51">
        <f t="shared" si="8"/>
        <v>1</v>
      </c>
    </row>
    <row r="52" spans="1:120" ht="30" customHeight="1" x14ac:dyDescent="0.25">
      <c r="A52">
        <v>9</v>
      </c>
      <c r="B52" t="s">
        <v>235</v>
      </c>
      <c r="C52" s="3"/>
      <c r="D52" s="4" t="s">
        <v>142</v>
      </c>
      <c r="E52" s="4" t="s">
        <v>321</v>
      </c>
      <c r="F52" s="10">
        <v>0.99</v>
      </c>
      <c r="G52">
        <f t="shared" si="6"/>
        <v>1</v>
      </c>
      <c r="H52" t="s">
        <v>355</v>
      </c>
      <c r="I52" s="3" t="s">
        <v>371</v>
      </c>
      <c r="J52" s="3" t="s">
        <v>372</v>
      </c>
      <c r="K52">
        <f t="shared" si="7"/>
        <v>1</v>
      </c>
      <c r="L52">
        <f t="shared" si="8"/>
        <v>1</v>
      </c>
    </row>
    <row r="53" spans="1:120" ht="30" customHeight="1" x14ac:dyDescent="0.25">
      <c r="A53">
        <v>9</v>
      </c>
      <c r="B53" t="s">
        <v>237</v>
      </c>
      <c r="C53" s="3"/>
      <c r="D53" s="4" t="s">
        <v>142</v>
      </c>
      <c r="E53" s="4" t="s">
        <v>142</v>
      </c>
      <c r="F53" s="10">
        <v>1</v>
      </c>
      <c r="G53">
        <f t="shared" si="6"/>
        <v>0</v>
      </c>
      <c r="H53" t="s">
        <v>355</v>
      </c>
      <c r="I53" s="3" t="s">
        <v>368</v>
      </c>
      <c r="J53" t="s">
        <v>373</v>
      </c>
      <c r="K53">
        <f t="shared" si="7"/>
        <v>1</v>
      </c>
      <c r="L53">
        <f t="shared" si="8"/>
        <v>1</v>
      </c>
    </row>
    <row r="54" spans="1:120" ht="45" customHeight="1" x14ac:dyDescent="0.25">
      <c r="A54">
        <v>9</v>
      </c>
      <c r="B54" t="s">
        <v>239</v>
      </c>
      <c r="C54" s="3"/>
      <c r="D54" s="4" t="s">
        <v>142</v>
      </c>
      <c r="E54" s="4" t="s">
        <v>142</v>
      </c>
      <c r="F54" s="10">
        <v>0.99</v>
      </c>
      <c r="G54">
        <f t="shared" si="6"/>
        <v>0</v>
      </c>
      <c r="H54" t="s">
        <v>355</v>
      </c>
      <c r="I54" s="3" t="s">
        <v>374</v>
      </c>
      <c r="J54" s="3" t="s">
        <v>375</v>
      </c>
      <c r="K54">
        <f t="shared" si="7"/>
        <v>1</v>
      </c>
      <c r="L54">
        <f t="shared" si="8"/>
        <v>1</v>
      </c>
    </row>
    <row r="55" spans="1:120" ht="90" customHeight="1" x14ac:dyDescent="0.25">
      <c r="A55">
        <v>19</v>
      </c>
      <c r="B55" t="s">
        <v>241</v>
      </c>
      <c r="C55" s="3"/>
      <c r="D55" s="4" t="s">
        <v>142</v>
      </c>
      <c r="E55" s="4" t="s">
        <v>142</v>
      </c>
      <c r="F55" s="10">
        <v>1</v>
      </c>
      <c r="G55">
        <f t="shared" si="6"/>
        <v>0</v>
      </c>
      <c r="H55" t="s">
        <v>355</v>
      </c>
      <c r="I55" s="3" t="s">
        <v>376</v>
      </c>
      <c r="J55" s="3" t="s">
        <v>377</v>
      </c>
      <c r="K55">
        <f t="shared" si="7"/>
        <v>1</v>
      </c>
      <c r="L55">
        <f t="shared" si="8"/>
        <v>1</v>
      </c>
      <c r="CV55" t="s">
        <v>378</v>
      </c>
      <c r="CX55" t="s">
        <v>379</v>
      </c>
      <c r="CY55" t="s">
        <v>380</v>
      </c>
      <c r="CZ55" t="s">
        <v>381</v>
      </c>
      <c r="DA55" t="s">
        <v>379</v>
      </c>
      <c r="DB55" t="s">
        <v>382</v>
      </c>
      <c r="DC55" t="s">
        <v>383</v>
      </c>
      <c r="DD55" t="s">
        <v>384</v>
      </c>
      <c r="DF55" t="s">
        <v>379</v>
      </c>
      <c r="DG55" t="s">
        <v>385</v>
      </c>
      <c r="DH55" t="s">
        <v>383</v>
      </c>
      <c r="DI55" t="s">
        <v>355</v>
      </c>
      <c r="DK55" t="s">
        <v>379</v>
      </c>
      <c r="DL55" t="s">
        <v>386</v>
      </c>
      <c r="DM55" t="s">
        <v>387</v>
      </c>
      <c r="DN55" t="s">
        <v>379</v>
      </c>
      <c r="DO55" t="s">
        <v>388</v>
      </c>
      <c r="DP55" t="s">
        <v>389</v>
      </c>
    </row>
    <row r="56" spans="1:120" ht="105" customHeight="1" x14ac:dyDescent="0.25">
      <c r="A56">
        <v>19</v>
      </c>
      <c r="B56" t="s">
        <v>243</v>
      </c>
      <c r="C56" s="3"/>
      <c r="D56" s="4" t="s">
        <v>142</v>
      </c>
      <c r="E56" s="4" t="s">
        <v>142</v>
      </c>
      <c r="F56" s="10">
        <v>0.99</v>
      </c>
      <c r="G56">
        <f t="shared" si="6"/>
        <v>0</v>
      </c>
      <c r="H56" t="s">
        <v>355</v>
      </c>
      <c r="I56" s="3" t="s">
        <v>390</v>
      </c>
      <c r="J56" s="3" t="s">
        <v>391</v>
      </c>
      <c r="K56">
        <f t="shared" si="7"/>
        <v>1</v>
      </c>
      <c r="L56">
        <f t="shared" si="8"/>
        <v>1</v>
      </c>
    </row>
    <row r="57" spans="1:120" ht="30" customHeight="1" x14ac:dyDescent="0.25">
      <c r="A57">
        <v>19</v>
      </c>
      <c r="B57" t="s">
        <v>245</v>
      </c>
      <c r="C57" s="3"/>
      <c r="D57" s="4" t="s">
        <v>142</v>
      </c>
      <c r="E57" s="4" t="s">
        <v>142</v>
      </c>
      <c r="F57" s="10">
        <v>1</v>
      </c>
      <c r="G57">
        <f t="shared" si="6"/>
        <v>0</v>
      </c>
      <c r="H57" t="s">
        <v>355</v>
      </c>
      <c r="I57" s="3" t="s">
        <v>392</v>
      </c>
      <c r="J57" t="s">
        <v>393</v>
      </c>
      <c r="K57">
        <f t="shared" si="7"/>
        <v>1</v>
      </c>
      <c r="L57">
        <f t="shared" si="8"/>
        <v>1</v>
      </c>
    </row>
    <row r="58" spans="1:120" ht="30" customHeight="1" x14ac:dyDescent="0.25">
      <c r="A58">
        <v>19</v>
      </c>
      <c r="B58" t="s">
        <v>247</v>
      </c>
      <c r="C58" s="3"/>
      <c r="D58" s="4" t="s">
        <v>142</v>
      </c>
      <c r="E58" s="4" t="s">
        <v>142</v>
      </c>
      <c r="F58" s="10">
        <v>1</v>
      </c>
      <c r="G58">
        <f t="shared" si="6"/>
        <v>0</v>
      </c>
      <c r="H58" t="s">
        <v>355</v>
      </c>
      <c r="I58" s="3" t="s">
        <v>394</v>
      </c>
      <c r="J58" t="s">
        <v>395</v>
      </c>
      <c r="K58">
        <f t="shared" si="7"/>
        <v>1</v>
      </c>
      <c r="L58">
        <f t="shared" si="8"/>
        <v>1</v>
      </c>
    </row>
    <row r="59" spans="1:120" ht="60" customHeight="1" x14ac:dyDescent="0.25">
      <c r="A59">
        <v>19</v>
      </c>
      <c r="B59" s="7" t="s">
        <v>249</v>
      </c>
      <c r="C59" s="3"/>
      <c r="D59" s="4" t="s">
        <v>142</v>
      </c>
      <c r="E59" s="4" t="s">
        <v>142</v>
      </c>
      <c r="F59" s="10">
        <v>0.98</v>
      </c>
      <c r="G59">
        <f t="shared" si="6"/>
        <v>0</v>
      </c>
      <c r="H59" t="s">
        <v>355</v>
      </c>
      <c r="I59" s="3" t="s">
        <v>396</v>
      </c>
      <c r="J59" s="3" t="s">
        <v>397</v>
      </c>
      <c r="K59">
        <f t="shared" si="7"/>
        <v>1</v>
      </c>
      <c r="L59">
        <f t="shared" si="8"/>
        <v>1</v>
      </c>
    </row>
    <row r="60" spans="1:120" ht="30" customHeight="1" x14ac:dyDescent="0.25">
      <c r="A60">
        <v>19</v>
      </c>
      <c r="B60" s="7" t="s">
        <v>251</v>
      </c>
      <c r="C60" s="3"/>
      <c r="D60" s="4" t="s">
        <v>142</v>
      </c>
      <c r="E60" s="4" t="s">
        <v>321</v>
      </c>
      <c r="F60" s="10">
        <v>0.98</v>
      </c>
      <c r="G60">
        <f t="shared" si="6"/>
        <v>1</v>
      </c>
      <c r="H60" t="s">
        <v>355</v>
      </c>
      <c r="I60" s="3" t="s">
        <v>398</v>
      </c>
      <c r="J60" t="s">
        <v>399</v>
      </c>
      <c r="K60">
        <f t="shared" si="7"/>
        <v>1</v>
      </c>
      <c r="L60">
        <f t="shared" si="8"/>
        <v>1</v>
      </c>
    </row>
    <row r="61" spans="1:120" ht="45" customHeight="1" x14ac:dyDescent="0.25">
      <c r="A61">
        <v>19</v>
      </c>
      <c r="B61" s="7" t="s">
        <v>253</v>
      </c>
      <c r="C61" s="3"/>
      <c r="D61" s="4" t="s">
        <v>142</v>
      </c>
      <c r="E61" s="4" t="s">
        <v>142</v>
      </c>
      <c r="F61" s="10">
        <v>0.99</v>
      </c>
      <c r="G61">
        <f t="shared" si="6"/>
        <v>0</v>
      </c>
      <c r="H61" t="s">
        <v>355</v>
      </c>
      <c r="I61" s="3" t="s">
        <v>400</v>
      </c>
      <c r="J61" s="3" t="s">
        <v>401</v>
      </c>
      <c r="K61">
        <f t="shared" si="7"/>
        <v>1</v>
      </c>
      <c r="L61">
        <f t="shared" si="8"/>
        <v>1</v>
      </c>
    </row>
    <row r="62" spans="1:120" ht="45" customHeight="1" x14ac:dyDescent="0.25">
      <c r="A62">
        <v>19</v>
      </c>
      <c r="B62" s="12" t="s">
        <v>255</v>
      </c>
      <c r="C62" s="3"/>
      <c r="D62" s="4" t="s">
        <v>142</v>
      </c>
      <c r="E62" s="4" t="s">
        <v>142</v>
      </c>
      <c r="F62" s="10">
        <v>1</v>
      </c>
      <c r="G62">
        <f t="shared" si="6"/>
        <v>0</v>
      </c>
      <c r="H62" t="s">
        <v>355</v>
      </c>
      <c r="I62" s="3" t="s">
        <v>402</v>
      </c>
      <c r="J62" s="3" t="s">
        <v>403</v>
      </c>
      <c r="K62">
        <f t="shared" si="7"/>
        <v>1</v>
      </c>
      <c r="L62">
        <f t="shared" si="8"/>
        <v>1</v>
      </c>
    </row>
    <row r="63" spans="1:120" ht="30" customHeight="1" x14ac:dyDescent="0.25">
      <c r="A63">
        <v>19</v>
      </c>
      <c r="B63" t="s">
        <v>257</v>
      </c>
      <c r="C63" s="3"/>
      <c r="D63" s="4" t="s">
        <v>142</v>
      </c>
      <c r="E63" s="4" t="s">
        <v>142</v>
      </c>
      <c r="F63" s="10">
        <v>0.99</v>
      </c>
      <c r="G63">
        <f t="shared" si="6"/>
        <v>0</v>
      </c>
      <c r="H63" t="s">
        <v>355</v>
      </c>
      <c r="I63" s="3" t="s">
        <v>404</v>
      </c>
      <c r="J63" t="s">
        <v>405</v>
      </c>
      <c r="K63">
        <f t="shared" si="7"/>
        <v>1</v>
      </c>
      <c r="L63">
        <f t="shared" si="8"/>
        <v>1</v>
      </c>
    </row>
    <row r="64" spans="1:120" x14ac:dyDescent="0.25">
      <c r="A64">
        <v>19</v>
      </c>
      <c r="B64" s="7" t="s">
        <v>259</v>
      </c>
      <c r="C64" s="3"/>
      <c r="D64" s="4" t="s">
        <v>142</v>
      </c>
      <c r="E64" s="4" t="s">
        <v>142</v>
      </c>
      <c r="F64" s="10">
        <v>0.99</v>
      </c>
      <c r="G64">
        <f t="shared" si="6"/>
        <v>0</v>
      </c>
      <c r="H64" t="s">
        <v>355</v>
      </c>
      <c r="I64" t="s">
        <v>342</v>
      </c>
      <c r="J64" t="s">
        <v>406</v>
      </c>
      <c r="K64">
        <f t="shared" si="7"/>
        <v>1</v>
      </c>
      <c r="L64">
        <f t="shared" si="8"/>
        <v>1</v>
      </c>
    </row>
    <row r="65" spans="1:12" ht="45" customHeight="1" x14ac:dyDescent="0.25">
      <c r="A65">
        <v>21</v>
      </c>
      <c r="B65" s="7" t="s">
        <v>261</v>
      </c>
      <c r="C65" s="3" t="s">
        <v>262</v>
      </c>
      <c r="D65" s="4" t="s">
        <v>142</v>
      </c>
      <c r="E65" s="4" t="s">
        <v>142</v>
      </c>
      <c r="F65" s="10">
        <v>1</v>
      </c>
      <c r="G65">
        <f t="shared" si="6"/>
        <v>0</v>
      </c>
      <c r="H65" t="s">
        <v>355</v>
      </c>
      <c r="I65" s="3" t="s">
        <v>407</v>
      </c>
      <c r="J65" s="3" t="s">
        <v>408</v>
      </c>
      <c r="K65">
        <f t="shared" si="7"/>
        <v>1</v>
      </c>
      <c r="L65">
        <f t="shared" si="8"/>
        <v>1</v>
      </c>
    </row>
    <row r="66" spans="1:12" ht="75" customHeight="1" x14ac:dyDescent="0.25">
      <c r="A66">
        <v>21</v>
      </c>
      <c r="B66" t="s">
        <v>264</v>
      </c>
      <c r="C66" s="3"/>
      <c r="D66" s="4" t="s">
        <v>142</v>
      </c>
      <c r="E66" s="4" t="s">
        <v>142</v>
      </c>
      <c r="F66" s="10">
        <v>1</v>
      </c>
      <c r="G66">
        <f t="shared" si="6"/>
        <v>0</v>
      </c>
      <c r="H66" t="s">
        <v>355</v>
      </c>
      <c r="I66" s="3" t="s">
        <v>376</v>
      </c>
      <c r="J66" s="3" t="s">
        <v>409</v>
      </c>
      <c r="K66">
        <f t="shared" si="7"/>
        <v>1</v>
      </c>
      <c r="L66">
        <f t="shared" si="8"/>
        <v>1</v>
      </c>
    </row>
    <row r="67" spans="1:12" ht="90" customHeight="1" x14ac:dyDescent="0.25">
      <c r="A67">
        <v>21</v>
      </c>
      <c r="B67" t="s">
        <v>266</v>
      </c>
      <c r="C67" s="3"/>
      <c r="D67" s="4" t="s">
        <v>142</v>
      </c>
      <c r="E67" s="4" t="s">
        <v>142</v>
      </c>
      <c r="F67" s="10">
        <v>0.99</v>
      </c>
      <c r="G67">
        <f t="shared" si="6"/>
        <v>0</v>
      </c>
      <c r="H67" t="s">
        <v>355</v>
      </c>
      <c r="I67" s="3" t="s">
        <v>390</v>
      </c>
      <c r="J67" s="3" t="s">
        <v>410</v>
      </c>
      <c r="K67">
        <f t="shared" si="7"/>
        <v>1</v>
      </c>
      <c r="L67">
        <f t="shared" si="8"/>
        <v>1</v>
      </c>
    </row>
    <row r="68" spans="1:12" ht="30" customHeight="1" x14ac:dyDescent="0.25">
      <c r="A68">
        <v>21</v>
      </c>
      <c r="B68" t="s">
        <v>268</v>
      </c>
      <c r="C68" s="3"/>
      <c r="D68" s="4" t="s">
        <v>142</v>
      </c>
      <c r="E68" s="4" t="s">
        <v>142</v>
      </c>
      <c r="F68" s="10">
        <v>1</v>
      </c>
      <c r="G68">
        <f t="shared" si="6"/>
        <v>0</v>
      </c>
      <c r="H68" t="s">
        <v>355</v>
      </c>
      <c r="I68" s="3" t="s">
        <v>392</v>
      </c>
      <c r="J68" s="3" t="s">
        <v>411</v>
      </c>
      <c r="K68">
        <f t="shared" si="7"/>
        <v>1</v>
      </c>
      <c r="L68">
        <f t="shared" si="8"/>
        <v>1</v>
      </c>
    </row>
    <row r="69" spans="1:12" ht="54.75" customHeight="1" x14ac:dyDescent="0.25">
      <c r="A69">
        <v>21</v>
      </c>
      <c r="B69" t="s">
        <v>270</v>
      </c>
      <c r="C69" s="3"/>
      <c r="D69" s="4" t="s">
        <v>142</v>
      </c>
      <c r="E69" s="4" t="s">
        <v>142</v>
      </c>
      <c r="F69" s="10">
        <v>1</v>
      </c>
      <c r="G69">
        <f t="shared" si="6"/>
        <v>0</v>
      </c>
      <c r="H69" t="s">
        <v>355</v>
      </c>
      <c r="I69" s="3" t="s">
        <v>394</v>
      </c>
      <c r="K69">
        <f t="shared" si="7"/>
        <v>1</v>
      </c>
      <c r="L69">
        <f t="shared" si="8"/>
        <v>1</v>
      </c>
    </row>
    <row r="70" spans="1:12" ht="60" customHeight="1" x14ac:dyDescent="0.25">
      <c r="A70">
        <v>21</v>
      </c>
      <c r="B70" t="s">
        <v>272</v>
      </c>
      <c r="C70" s="3"/>
      <c r="D70" s="4" t="s">
        <v>142</v>
      </c>
      <c r="E70" s="4" t="s">
        <v>142</v>
      </c>
      <c r="F70" s="10">
        <v>0.99</v>
      </c>
      <c r="G70">
        <f t="shared" si="6"/>
        <v>0</v>
      </c>
      <c r="H70" t="s">
        <v>355</v>
      </c>
      <c r="I70" s="3" t="s">
        <v>342</v>
      </c>
      <c r="J70" s="3" t="s">
        <v>412</v>
      </c>
      <c r="K70">
        <f t="shared" si="7"/>
        <v>1</v>
      </c>
      <c r="L70">
        <f t="shared" si="8"/>
        <v>1</v>
      </c>
    </row>
    <row r="71" spans="1:12" x14ac:dyDescent="0.25">
      <c r="A71">
        <v>21</v>
      </c>
      <c r="B71" t="s">
        <v>413</v>
      </c>
      <c r="C71" s="3"/>
      <c r="D71" s="4" t="s">
        <v>142</v>
      </c>
      <c r="E71" s="4" t="s">
        <v>321</v>
      </c>
      <c r="F71" s="10">
        <v>0.99</v>
      </c>
      <c r="G71">
        <f t="shared" si="6"/>
        <v>1</v>
      </c>
      <c r="H71" t="s">
        <v>355</v>
      </c>
      <c r="I71" s="3" t="s">
        <v>342</v>
      </c>
      <c r="K71">
        <f t="shared" si="7"/>
        <v>1</v>
      </c>
      <c r="L71">
        <f t="shared" si="8"/>
        <v>1</v>
      </c>
    </row>
    <row r="72" spans="1:12" ht="45" customHeight="1" x14ac:dyDescent="0.25">
      <c r="A72">
        <v>21</v>
      </c>
      <c r="B72" t="s">
        <v>276</v>
      </c>
      <c r="C72" s="3"/>
      <c r="D72" s="4" t="s">
        <v>142</v>
      </c>
      <c r="E72" s="4" t="s">
        <v>321</v>
      </c>
      <c r="F72" s="10">
        <v>0.73</v>
      </c>
      <c r="G72">
        <f t="shared" si="6"/>
        <v>1</v>
      </c>
      <c r="H72" t="s">
        <v>355</v>
      </c>
      <c r="I72" s="3" t="s">
        <v>400</v>
      </c>
      <c r="J72" s="3" t="s">
        <v>414</v>
      </c>
      <c r="K72">
        <f t="shared" si="7"/>
        <v>1</v>
      </c>
      <c r="L72">
        <f t="shared" si="8"/>
        <v>1</v>
      </c>
    </row>
    <row r="73" spans="1:12" ht="45" customHeight="1" x14ac:dyDescent="0.25">
      <c r="A73">
        <v>21</v>
      </c>
      <c r="B73" t="s">
        <v>278</v>
      </c>
      <c r="C73" s="3"/>
      <c r="D73" s="4" t="s">
        <v>142</v>
      </c>
      <c r="E73" s="4" t="s">
        <v>142</v>
      </c>
      <c r="F73" s="10">
        <v>1</v>
      </c>
      <c r="G73">
        <f t="shared" si="6"/>
        <v>0</v>
      </c>
      <c r="H73" t="s">
        <v>355</v>
      </c>
      <c r="I73" s="3" t="s">
        <v>415</v>
      </c>
      <c r="J73" s="3" t="s">
        <v>403</v>
      </c>
      <c r="K73">
        <f t="shared" si="7"/>
        <v>1</v>
      </c>
      <c r="L73">
        <f t="shared" si="8"/>
        <v>1</v>
      </c>
    </row>
    <row r="74" spans="1:12" ht="30" customHeight="1" x14ac:dyDescent="0.25">
      <c r="A74">
        <v>21</v>
      </c>
      <c r="B74" t="s">
        <v>280</v>
      </c>
      <c r="C74" s="3"/>
      <c r="D74" s="4" t="s">
        <v>142</v>
      </c>
      <c r="E74" s="4" t="s">
        <v>142</v>
      </c>
      <c r="F74" s="10">
        <v>0.99</v>
      </c>
      <c r="G74">
        <f t="shared" si="6"/>
        <v>0</v>
      </c>
      <c r="H74" t="s">
        <v>355</v>
      </c>
      <c r="I74" s="3" t="s">
        <v>404</v>
      </c>
      <c r="J74" s="3" t="s">
        <v>416</v>
      </c>
      <c r="K74">
        <f t="shared" si="7"/>
        <v>1</v>
      </c>
      <c r="L74">
        <f t="shared" si="8"/>
        <v>1</v>
      </c>
    </row>
    <row r="75" spans="1:12" ht="30" customHeight="1" x14ac:dyDescent="0.25">
      <c r="A75">
        <v>21</v>
      </c>
      <c r="B75" t="s">
        <v>282</v>
      </c>
      <c r="C75" s="3"/>
      <c r="D75" s="4" t="s">
        <v>142</v>
      </c>
      <c r="E75" s="4" t="s">
        <v>142</v>
      </c>
      <c r="F75" s="10">
        <v>0.99</v>
      </c>
      <c r="G75">
        <f t="shared" si="6"/>
        <v>0</v>
      </c>
      <c r="H75" t="s">
        <v>355</v>
      </c>
      <c r="I75" s="3" t="s">
        <v>417</v>
      </c>
      <c r="J75" t="s">
        <v>406</v>
      </c>
      <c r="K75">
        <f t="shared" si="7"/>
        <v>1</v>
      </c>
      <c r="L75">
        <f t="shared" si="8"/>
        <v>1</v>
      </c>
    </row>
  </sheetData>
  <pageMargins left="0.7" right="0.7" top="0.75" bottom="0.75" header="0.3" footer="0.3"/>
  <pageSetup paperSize="9" orientation="portrait" useFirstPageNumber="1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K12"/>
  <sheetViews>
    <sheetView zoomScale="70" zoomScaleNormal="70" workbookViewId="0">
      <selection activeCell="M1" sqref="M1"/>
    </sheetView>
  </sheetViews>
  <sheetFormatPr defaultRowHeight="15" x14ac:dyDescent="0.25"/>
  <cols>
    <col min="1" max="1" width="28.140625" customWidth="1"/>
    <col min="2" max="2" width="16.28515625" customWidth="1"/>
    <col min="3" max="3" width="6.85546875" customWidth="1"/>
    <col min="4" max="4" width="11.28515625" customWidth="1"/>
    <col min="7" max="7" width="28.140625" customWidth="1"/>
    <col min="8" max="8" width="16.28515625" customWidth="1"/>
    <col min="9" max="9" width="5.85546875" customWidth="1"/>
    <col min="10" max="10" width="11.28515625" customWidth="1"/>
  </cols>
  <sheetData>
    <row r="3" spans="1:11" x14ac:dyDescent="0.25">
      <c r="A3" t="s">
        <v>317</v>
      </c>
      <c r="B3" t="s">
        <v>318</v>
      </c>
      <c r="G3" t="s">
        <v>317</v>
      </c>
      <c r="H3" t="s">
        <v>318</v>
      </c>
    </row>
    <row r="4" spans="1:11" x14ac:dyDescent="0.25">
      <c r="A4" t="s">
        <v>319</v>
      </c>
      <c r="B4">
        <v>0</v>
      </c>
      <c r="C4">
        <v>1</v>
      </c>
      <c r="D4" t="s">
        <v>320</v>
      </c>
      <c r="G4" t="s">
        <v>319</v>
      </c>
      <c r="H4">
        <v>0</v>
      </c>
      <c r="I4">
        <v>1</v>
      </c>
      <c r="J4" t="s">
        <v>320</v>
      </c>
    </row>
    <row r="5" spans="1:11" x14ac:dyDescent="0.25">
      <c r="A5" s="5" t="s">
        <v>142</v>
      </c>
      <c r="B5">
        <v>25</v>
      </c>
      <c r="C5">
        <v>7</v>
      </c>
      <c r="D5">
        <v>32</v>
      </c>
      <c r="E5">
        <f>B5*100/D5</f>
        <v>78.125</v>
      </c>
      <c r="G5" s="5" t="s">
        <v>303</v>
      </c>
      <c r="I5">
        <v>4</v>
      </c>
      <c r="J5">
        <v>4</v>
      </c>
      <c r="K5">
        <f t="shared" ref="K5:K10" si="0">H5*100/J5</f>
        <v>0</v>
      </c>
    </row>
    <row r="6" spans="1:11" x14ac:dyDescent="0.25">
      <c r="A6" s="5" t="s">
        <v>321</v>
      </c>
      <c r="B6">
        <v>31</v>
      </c>
      <c r="C6">
        <v>11</v>
      </c>
      <c r="D6">
        <v>42</v>
      </c>
      <c r="E6">
        <f>B6*100/D6</f>
        <v>73.80952380952381</v>
      </c>
      <c r="G6" s="5" t="s">
        <v>316</v>
      </c>
      <c r="I6">
        <v>1</v>
      </c>
      <c r="J6">
        <v>1</v>
      </c>
      <c r="K6">
        <f t="shared" si="0"/>
        <v>0</v>
      </c>
    </row>
    <row r="7" spans="1:11" x14ac:dyDescent="0.25">
      <c r="A7" s="5" t="s">
        <v>320</v>
      </c>
      <c r="B7">
        <v>56</v>
      </c>
      <c r="C7">
        <v>18</v>
      </c>
      <c r="D7">
        <v>74</v>
      </c>
      <c r="E7">
        <f>AVERAGE(E$5:E$6)</f>
        <v>75.967261904761898</v>
      </c>
      <c r="G7" s="5" t="s">
        <v>142</v>
      </c>
      <c r="H7">
        <v>25</v>
      </c>
      <c r="I7">
        <v>2</v>
      </c>
      <c r="J7">
        <v>27</v>
      </c>
      <c r="K7">
        <f t="shared" si="0"/>
        <v>92.592592592592595</v>
      </c>
    </row>
    <row r="8" spans="1:11" x14ac:dyDescent="0.25">
      <c r="G8" s="5" t="s">
        <v>321</v>
      </c>
      <c r="H8">
        <v>31</v>
      </c>
      <c r="I8">
        <v>8</v>
      </c>
      <c r="J8">
        <v>39</v>
      </c>
      <c r="K8">
        <f t="shared" si="0"/>
        <v>79.487179487179489</v>
      </c>
    </row>
    <row r="9" spans="1:11" x14ac:dyDescent="0.25">
      <c r="G9" s="5" t="s">
        <v>16</v>
      </c>
      <c r="I9">
        <v>2</v>
      </c>
      <c r="J9">
        <v>2</v>
      </c>
      <c r="K9">
        <f t="shared" si="0"/>
        <v>0</v>
      </c>
    </row>
    <row r="10" spans="1:11" x14ac:dyDescent="0.25">
      <c r="G10" s="5" t="s">
        <v>333</v>
      </c>
      <c r="I10">
        <v>1</v>
      </c>
      <c r="J10">
        <v>1</v>
      </c>
      <c r="K10">
        <f t="shared" si="0"/>
        <v>0</v>
      </c>
    </row>
    <row r="11" spans="1:11" x14ac:dyDescent="0.25">
      <c r="G11" s="5" t="s">
        <v>320</v>
      </c>
      <c r="H11">
        <v>56</v>
      </c>
      <c r="I11">
        <v>18</v>
      </c>
      <c r="J11">
        <v>74</v>
      </c>
      <c r="K11">
        <f>AVERAGE(K5:K10)</f>
        <v>28.679962013295349</v>
      </c>
    </row>
    <row r="12" spans="1:11" x14ac:dyDescent="0.25">
      <c r="A12" s="9">
        <f>2*(E7*K11)/(E7+K11)</f>
        <v>41.639674787525465</v>
      </c>
      <c r="B12" s="9" t="s">
        <v>322</v>
      </c>
    </row>
  </sheetData>
  <conditionalFormatting sqref="E5:E7">
    <cfRule type="colorScale" priority="1">
      <colorScale>
        <cfvo type="min"/>
        <cfvo type="num" val="50"/>
        <cfvo type="max"/>
        <color rgb="FFF8696B"/>
        <color rgb="FFFFEB84"/>
        <color rgb="FF63BE7B"/>
      </colorScale>
    </cfRule>
  </conditionalFormatting>
  <conditionalFormatting sqref="K5:K12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85"/>
  <sheetViews>
    <sheetView zoomScale="70" zoomScaleNormal="70" workbookViewId="0">
      <selection activeCell="E129" sqref="E129"/>
    </sheetView>
  </sheetViews>
  <sheetFormatPr defaultRowHeight="15" x14ac:dyDescent="0.25"/>
  <cols>
    <col min="2" max="2" width="34.42578125" customWidth="1"/>
    <col min="3" max="3" width="45.7109375" hidden="1" customWidth="1"/>
    <col min="4" max="4" width="24.28515625" customWidth="1"/>
    <col min="5" max="5" width="33.8554687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>
        <v>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customHeight="1" x14ac:dyDescent="0.25">
      <c r="A2">
        <v>2</v>
      </c>
      <c r="B2" t="s">
        <v>12</v>
      </c>
      <c r="C2" s="3" t="s">
        <v>13</v>
      </c>
      <c r="D2" s="4" t="s">
        <v>297</v>
      </c>
      <c r="E2" s="4" t="s">
        <v>297</v>
      </c>
      <c r="F2">
        <v>1</v>
      </c>
      <c r="G2">
        <f t="shared" ref="G2:G54" si="0">IF((AND(D2=E2, F2&gt;=0.3)),0,1)</f>
        <v>0</v>
      </c>
      <c r="K2">
        <f t="shared" ref="K2:K12" si="1">IF(H2=I2,0,1)</f>
        <v>0</v>
      </c>
      <c r="L2">
        <f t="shared" ref="L2:L12" si="2">IF(AND(K2=0, G2=0),0,1)</f>
        <v>0</v>
      </c>
    </row>
    <row r="3" spans="1:12" x14ac:dyDescent="0.25">
      <c r="A3">
        <v>2</v>
      </c>
      <c r="B3" t="s">
        <v>15</v>
      </c>
      <c r="C3" s="3"/>
      <c r="D3" s="4" t="s">
        <v>297</v>
      </c>
      <c r="E3" s="4" t="s">
        <v>297</v>
      </c>
      <c r="F3">
        <v>1</v>
      </c>
      <c r="G3">
        <f t="shared" si="0"/>
        <v>0</v>
      </c>
      <c r="K3">
        <f t="shared" si="1"/>
        <v>0</v>
      </c>
      <c r="L3">
        <f t="shared" si="2"/>
        <v>0</v>
      </c>
    </row>
    <row r="4" spans="1:12" x14ac:dyDescent="0.25">
      <c r="A4">
        <v>2</v>
      </c>
      <c r="B4" t="s">
        <v>17</v>
      </c>
      <c r="C4" s="3"/>
      <c r="D4" s="4" t="s">
        <v>297</v>
      </c>
      <c r="E4" s="4" t="s">
        <v>297</v>
      </c>
      <c r="F4">
        <v>1</v>
      </c>
      <c r="G4">
        <f t="shared" si="0"/>
        <v>0</v>
      </c>
      <c r="K4">
        <f t="shared" si="1"/>
        <v>0</v>
      </c>
      <c r="L4">
        <f t="shared" si="2"/>
        <v>0</v>
      </c>
    </row>
    <row r="5" spans="1:12" x14ac:dyDescent="0.25">
      <c r="A5">
        <v>2</v>
      </c>
      <c r="B5" t="s">
        <v>18</v>
      </c>
      <c r="C5" s="3"/>
      <c r="D5" s="4" t="s">
        <v>297</v>
      </c>
      <c r="E5" s="4" t="s">
        <v>297</v>
      </c>
      <c r="F5">
        <v>1</v>
      </c>
      <c r="G5">
        <f t="shared" si="0"/>
        <v>0</v>
      </c>
      <c r="K5">
        <f t="shared" si="1"/>
        <v>0</v>
      </c>
      <c r="L5">
        <f t="shared" si="2"/>
        <v>0</v>
      </c>
    </row>
    <row r="6" spans="1:12" x14ac:dyDescent="0.25">
      <c r="A6">
        <v>2</v>
      </c>
      <c r="B6" t="s">
        <v>19</v>
      </c>
      <c r="C6" s="3"/>
      <c r="D6" s="4" t="s">
        <v>297</v>
      </c>
      <c r="E6" s="4" t="s">
        <v>297</v>
      </c>
      <c r="F6">
        <v>1</v>
      </c>
      <c r="G6">
        <f t="shared" si="0"/>
        <v>0</v>
      </c>
      <c r="K6">
        <f t="shared" si="1"/>
        <v>0</v>
      </c>
      <c r="L6">
        <f t="shared" si="2"/>
        <v>0</v>
      </c>
    </row>
    <row r="7" spans="1:12" x14ac:dyDescent="0.25">
      <c r="A7">
        <v>2</v>
      </c>
      <c r="B7" t="s">
        <v>20</v>
      </c>
      <c r="C7" s="3"/>
      <c r="D7" s="4" t="s">
        <v>297</v>
      </c>
      <c r="E7" s="4" t="s">
        <v>297</v>
      </c>
      <c r="F7">
        <v>1</v>
      </c>
      <c r="G7">
        <f t="shared" si="0"/>
        <v>0</v>
      </c>
      <c r="K7">
        <f t="shared" si="1"/>
        <v>0</v>
      </c>
      <c r="L7">
        <f t="shared" si="2"/>
        <v>0</v>
      </c>
    </row>
    <row r="8" spans="1:12" x14ac:dyDescent="0.25">
      <c r="A8">
        <v>2</v>
      </c>
      <c r="B8" t="s">
        <v>21</v>
      </c>
      <c r="C8" s="3"/>
      <c r="D8" s="4" t="s">
        <v>297</v>
      </c>
      <c r="E8" s="4" t="s">
        <v>297</v>
      </c>
      <c r="F8">
        <v>1</v>
      </c>
      <c r="G8">
        <f t="shared" si="0"/>
        <v>0</v>
      </c>
      <c r="K8">
        <f t="shared" si="1"/>
        <v>0</v>
      </c>
      <c r="L8">
        <f t="shared" si="2"/>
        <v>0</v>
      </c>
    </row>
    <row r="9" spans="1:12" x14ac:dyDescent="0.25">
      <c r="A9">
        <v>2</v>
      </c>
      <c r="B9" t="s">
        <v>23</v>
      </c>
      <c r="C9" s="3"/>
      <c r="D9" s="4" t="s">
        <v>297</v>
      </c>
      <c r="E9" s="4" t="s">
        <v>297</v>
      </c>
      <c r="F9">
        <v>1</v>
      </c>
      <c r="G9">
        <f t="shared" si="0"/>
        <v>0</v>
      </c>
      <c r="I9" t="s">
        <v>327</v>
      </c>
      <c r="J9" t="s">
        <v>23</v>
      </c>
      <c r="K9">
        <f t="shared" si="1"/>
        <v>1</v>
      </c>
      <c r="L9">
        <f t="shared" si="2"/>
        <v>1</v>
      </c>
    </row>
    <row r="10" spans="1:12" x14ac:dyDescent="0.25">
      <c r="A10">
        <v>2</v>
      </c>
      <c r="B10" t="s">
        <v>24</v>
      </c>
      <c r="C10" s="3"/>
      <c r="D10" s="4" t="s">
        <v>297</v>
      </c>
      <c r="E10" s="4" t="s">
        <v>315</v>
      </c>
      <c r="F10">
        <v>1</v>
      </c>
      <c r="G10">
        <f t="shared" si="0"/>
        <v>1</v>
      </c>
      <c r="K10">
        <f t="shared" si="1"/>
        <v>0</v>
      </c>
      <c r="L10">
        <f t="shared" si="2"/>
        <v>1</v>
      </c>
    </row>
    <row r="11" spans="1:12" x14ac:dyDescent="0.25">
      <c r="A11">
        <v>2</v>
      </c>
      <c r="B11" t="s">
        <v>25</v>
      </c>
      <c r="C11" s="3"/>
      <c r="D11" s="4" t="s">
        <v>297</v>
      </c>
      <c r="E11" s="4" t="s">
        <v>297</v>
      </c>
      <c r="F11">
        <v>1</v>
      </c>
      <c r="G11">
        <f t="shared" si="0"/>
        <v>0</v>
      </c>
      <c r="I11" t="s">
        <v>328</v>
      </c>
      <c r="J11" t="s">
        <v>25</v>
      </c>
      <c r="K11">
        <f t="shared" si="1"/>
        <v>1</v>
      </c>
      <c r="L11">
        <f t="shared" si="2"/>
        <v>1</v>
      </c>
    </row>
    <row r="12" spans="1:12" x14ac:dyDescent="0.25">
      <c r="A12">
        <v>2</v>
      </c>
      <c r="B12" t="s">
        <v>26</v>
      </c>
      <c r="C12" s="3"/>
      <c r="D12" s="4" t="s">
        <v>297</v>
      </c>
      <c r="E12" s="4" t="s">
        <v>311</v>
      </c>
      <c r="F12">
        <v>1</v>
      </c>
      <c r="G12">
        <f t="shared" si="0"/>
        <v>1</v>
      </c>
      <c r="I12" t="s">
        <v>328</v>
      </c>
      <c r="J12" t="s">
        <v>26</v>
      </c>
      <c r="K12">
        <f t="shared" si="1"/>
        <v>1</v>
      </c>
      <c r="L12">
        <f t="shared" si="2"/>
        <v>1</v>
      </c>
    </row>
    <row r="13" spans="1:12" x14ac:dyDescent="0.25">
      <c r="A13">
        <v>3</v>
      </c>
      <c r="B13" s="4" t="s">
        <v>27</v>
      </c>
      <c r="C13" s="3"/>
      <c r="D13" s="4" t="s">
        <v>298</v>
      </c>
      <c r="E13" s="4" t="s">
        <v>298</v>
      </c>
      <c r="F13">
        <v>1</v>
      </c>
      <c r="G13">
        <f t="shared" si="0"/>
        <v>0</v>
      </c>
    </row>
    <row r="14" spans="1:12" x14ac:dyDescent="0.25">
      <c r="A14">
        <v>3</v>
      </c>
      <c r="B14" s="4" t="s">
        <v>29</v>
      </c>
      <c r="C14" s="3"/>
      <c r="D14" s="4" t="s">
        <v>298</v>
      </c>
      <c r="E14" s="4" t="s">
        <v>298</v>
      </c>
      <c r="F14">
        <v>1</v>
      </c>
      <c r="G14">
        <f t="shared" si="0"/>
        <v>0</v>
      </c>
    </row>
    <row r="15" spans="1:12" x14ac:dyDescent="0.25">
      <c r="A15">
        <v>3</v>
      </c>
      <c r="B15" s="4" t="s">
        <v>30</v>
      </c>
      <c r="C15" s="3"/>
      <c r="D15" s="4" t="s">
        <v>298</v>
      </c>
      <c r="E15" s="4" t="s">
        <v>298</v>
      </c>
      <c r="F15">
        <v>1</v>
      </c>
      <c r="G15">
        <f t="shared" si="0"/>
        <v>0</v>
      </c>
    </row>
    <row r="16" spans="1:12" x14ac:dyDescent="0.25">
      <c r="A16">
        <v>3</v>
      </c>
      <c r="B16" s="4" t="s">
        <v>31</v>
      </c>
      <c r="C16" s="3"/>
      <c r="D16" s="4" t="s">
        <v>298</v>
      </c>
      <c r="E16" s="4" t="s">
        <v>298</v>
      </c>
      <c r="F16">
        <v>1</v>
      </c>
      <c r="G16">
        <f t="shared" si="0"/>
        <v>0</v>
      </c>
    </row>
    <row r="17" spans="1:12" x14ac:dyDescent="0.25">
      <c r="A17">
        <v>3</v>
      </c>
      <c r="B17" s="4" t="s">
        <v>32</v>
      </c>
      <c r="C17" s="3"/>
      <c r="D17" s="4" t="s">
        <v>298</v>
      </c>
      <c r="E17" s="4" t="s">
        <v>298</v>
      </c>
      <c r="F17">
        <v>1</v>
      </c>
      <c r="G17">
        <f t="shared" si="0"/>
        <v>0</v>
      </c>
    </row>
    <row r="18" spans="1:12" x14ac:dyDescent="0.25">
      <c r="A18">
        <v>3</v>
      </c>
      <c r="B18" s="4" t="s">
        <v>33</v>
      </c>
      <c r="C18" s="3"/>
      <c r="D18" s="4" t="s">
        <v>298</v>
      </c>
      <c r="E18" s="4" t="s">
        <v>298</v>
      </c>
      <c r="F18">
        <v>1</v>
      </c>
      <c r="G18">
        <f t="shared" si="0"/>
        <v>0</v>
      </c>
    </row>
    <row r="19" spans="1:12" x14ac:dyDescent="0.25">
      <c r="A19">
        <v>3</v>
      </c>
      <c r="B19" s="4" t="s">
        <v>34</v>
      </c>
      <c r="C19" s="3"/>
      <c r="D19" s="4" t="s">
        <v>298</v>
      </c>
      <c r="E19" s="4" t="s">
        <v>298</v>
      </c>
      <c r="F19">
        <v>1</v>
      </c>
      <c r="G19">
        <f t="shared" si="0"/>
        <v>0</v>
      </c>
    </row>
    <row r="20" spans="1:12" x14ac:dyDescent="0.25">
      <c r="A20">
        <v>3</v>
      </c>
      <c r="B20" s="4" t="s">
        <v>35</v>
      </c>
      <c r="C20" s="3"/>
      <c r="D20" s="4" t="s">
        <v>298</v>
      </c>
      <c r="E20" s="4" t="s">
        <v>298</v>
      </c>
      <c r="F20">
        <v>1</v>
      </c>
      <c r="G20">
        <f t="shared" si="0"/>
        <v>0</v>
      </c>
    </row>
    <row r="21" spans="1:12" x14ac:dyDescent="0.25">
      <c r="A21">
        <v>3</v>
      </c>
      <c r="B21" s="4" t="s">
        <v>36</v>
      </c>
      <c r="C21" s="3"/>
      <c r="D21" s="4" t="s">
        <v>298</v>
      </c>
      <c r="E21" s="4" t="s">
        <v>298</v>
      </c>
      <c r="F21">
        <v>1</v>
      </c>
      <c r="G21">
        <f t="shared" si="0"/>
        <v>0</v>
      </c>
    </row>
    <row r="22" spans="1:12" x14ac:dyDescent="0.25">
      <c r="A22">
        <v>3</v>
      </c>
      <c r="B22" s="4" t="s">
        <v>37</v>
      </c>
      <c r="C22" s="3"/>
      <c r="D22" s="4" t="s">
        <v>298</v>
      </c>
      <c r="E22" s="4" t="s">
        <v>298</v>
      </c>
      <c r="F22">
        <v>1</v>
      </c>
      <c r="G22">
        <f t="shared" si="0"/>
        <v>0</v>
      </c>
    </row>
    <row r="23" spans="1:12" x14ac:dyDescent="0.25">
      <c r="A23">
        <v>3</v>
      </c>
      <c r="B23" s="4" t="s">
        <v>38</v>
      </c>
      <c r="C23" s="3"/>
      <c r="D23" s="4" t="s">
        <v>298</v>
      </c>
      <c r="E23" s="4" t="s">
        <v>298</v>
      </c>
      <c r="F23">
        <v>1</v>
      </c>
      <c r="G23">
        <f t="shared" si="0"/>
        <v>0</v>
      </c>
    </row>
    <row r="24" spans="1:12" ht="30" customHeight="1" x14ac:dyDescent="0.25">
      <c r="A24">
        <v>4</v>
      </c>
      <c r="B24" t="s">
        <v>39</v>
      </c>
      <c r="C24" s="3" t="s">
        <v>40</v>
      </c>
      <c r="D24" s="4" t="s">
        <v>285</v>
      </c>
      <c r="E24" s="4" t="s">
        <v>285</v>
      </c>
      <c r="F24">
        <v>1</v>
      </c>
      <c r="G24">
        <f t="shared" si="0"/>
        <v>0</v>
      </c>
      <c r="K24">
        <f t="shared" ref="K24:K56" si="3">IF(H24=I24,0,1)</f>
        <v>0</v>
      </c>
      <c r="L24">
        <f t="shared" ref="L24:L56" si="4">IF(AND(K24=0, G24=0),0,1)</f>
        <v>0</v>
      </c>
    </row>
    <row r="25" spans="1:12" x14ac:dyDescent="0.25">
      <c r="A25">
        <v>4</v>
      </c>
      <c r="B25" t="s">
        <v>42</v>
      </c>
      <c r="C25" s="3"/>
      <c r="D25" s="4" t="s">
        <v>285</v>
      </c>
      <c r="E25" s="4" t="s">
        <v>285</v>
      </c>
      <c r="F25">
        <v>1</v>
      </c>
      <c r="G25">
        <f t="shared" si="0"/>
        <v>0</v>
      </c>
      <c r="K25">
        <f t="shared" si="3"/>
        <v>0</v>
      </c>
      <c r="L25">
        <f t="shared" si="4"/>
        <v>0</v>
      </c>
    </row>
    <row r="26" spans="1:12" x14ac:dyDescent="0.25">
      <c r="A26">
        <v>4</v>
      </c>
      <c r="B26" t="s">
        <v>43</v>
      </c>
      <c r="C26" s="3"/>
      <c r="D26" s="4" t="s">
        <v>285</v>
      </c>
      <c r="E26" s="4" t="s">
        <v>285</v>
      </c>
      <c r="F26">
        <v>1</v>
      </c>
      <c r="G26">
        <f t="shared" si="0"/>
        <v>0</v>
      </c>
      <c r="I26" t="s">
        <v>328</v>
      </c>
      <c r="J26" t="s">
        <v>299</v>
      </c>
      <c r="K26">
        <f t="shared" si="3"/>
        <v>1</v>
      </c>
      <c r="L26">
        <f t="shared" si="4"/>
        <v>1</v>
      </c>
    </row>
    <row r="27" spans="1:12" x14ac:dyDescent="0.25">
      <c r="A27">
        <v>4</v>
      </c>
      <c r="B27" t="s">
        <v>44</v>
      </c>
      <c r="C27" s="3"/>
      <c r="D27" s="4" t="s">
        <v>285</v>
      </c>
      <c r="E27" s="4" t="s">
        <v>285</v>
      </c>
      <c r="F27">
        <v>1</v>
      </c>
      <c r="G27">
        <f t="shared" si="0"/>
        <v>0</v>
      </c>
      <c r="I27" t="s">
        <v>328</v>
      </c>
      <c r="J27" t="s">
        <v>300</v>
      </c>
      <c r="K27">
        <f t="shared" si="3"/>
        <v>1</v>
      </c>
      <c r="L27">
        <f t="shared" si="4"/>
        <v>1</v>
      </c>
    </row>
    <row r="28" spans="1:12" x14ac:dyDescent="0.25">
      <c r="A28">
        <v>4</v>
      </c>
      <c r="B28" t="s">
        <v>45</v>
      </c>
      <c r="C28" s="3"/>
      <c r="D28" s="4" t="s">
        <v>285</v>
      </c>
      <c r="E28" s="4" t="s">
        <v>285</v>
      </c>
      <c r="F28">
        <v>1</v>
      </c>
      <c r="G28">
        <f t="shared" si="0"/>
        <v>0</v>
      </c>
      <c r="I28" t="s">
        <v>328</v>
      </c>
      <c r="J28" t="s">
        <v>300</v>
      </c>
      <c r="K28">
        <f t="shared" si="3"/>
        <v>1</v>
      </c>
      <c r="L28">
        <f t="shared" si="4"/>
        <v>1</v>
      </c>
    </row>
    <row r="29" spans="1:12" x14ac:dyDescent="0.25">
      <c r="A29">
        <v>4</v>
      </c>
      <c r="B29" t="s">
        <v>46</v>
      </c>
      <c r="C29" s="3"/>
      <c r="D29" s="4" t="s">
        <v>285</v>
      </c>
      <c r="E29" s="4" t="s">
        <v>312</v>
      </c>
      <c r="F29">
        <v>1</v>
      </c>
      <c r="G29">
        <f t="shared" si="0"/>
        <v>1</v>
      </c>
      <c r="K29">
        <f t="shared" si="3"/>
        <v>0</v>
      </c>
      <c r="L29">
        <f t="shared" si="4"/>
        <v>1</v>
      </c>
    </row>
    <row r="30" spans="1:12" x14ac:dyDescent="0.25">
      <c r="A30">
        <v>4</v>
      </c>
      <c r="B30" t="s">
        <v>47</v>
      </c>
      <c r="C30" s="3"/>
      <c r="D30" s="4" t="s">
        <v>285</v>
      </c>
      <c r="E30" s="4" t="s">
        <v>285</v>
      </c>
      <c r="F30">
        <v>1</v>
      </c>
      <c r="G30">
        <f t="shared" si="0"/>
        <v>0</v>
      </c>
      <c r="K30">
        <f t="shared" si="3"/>
        <v>0</v>
      </c>
      <c r="L30">
        <f t="shared" si="4"/>
        <v>0</v>
      </c>
    </row>
    <row r="31" spans="1:12" x14ac:dyDescent="0.25">
      <c r="A31">
        <v>4</v>
      </c>
      <c r="B31" t="s">
        <v>48</v>
      </c>
      <c r="C31" s="3"/>
      <c r="D31" s="4" t="s">
        <v>285</v>
      </c>
      <c r="E31" s="4" t="s">
        <v>285</v>
      </c>
      <c r="F31">
        <v>1</v>
      </c>
      <c r="G31">
        <f t="shared" si="0"/>
        <v>0</v>
      </c>
      <c r="K31">
        <f t="shared" si="3"/>
        <v>0</v>
      </c>
      <c r="L31">
        <f t="shared" si="4"/>
        <v>0</v>
      </c>
    </row>
    <row r="32" spans="1:12" x14ac:dyDescent="0.25">
      <c r="A32">
        <v>4</v>
      </c>
      <c r="B32" t="s">
        <v>49</v>
      </c>
      <c r="C32" s="3"/>
      <c r="D32" s="4" t="s">
        <v>285</v>
      </c>
      <c r="E32" s="4" t="s">
        <v>285</v>
      </c>
      <c r="F32">
        <v>1</v>
      </c>
      <c r="G32">
        <f t="shared" si="0"/>
        <v>0</v>
      </c>
      <c r="I32" t="s">
        <v>328</v>
      </c>
      <c r="J32" t="s">
        <v>301</v>
      </c>
      <c r="K32">
        <f t="shared" si="3"/>
        <v>1</v>
      </c>
      <c r="L32">
        <f t="shared" si="4"/>
        <v>1</v>
      </c>
    </row>
    <row r="33" spans="1:12" x14ac:dyDescent="0.25">
      <c r="A33">
        <v>4</v>
      </c>
      <c r="B33" t="s">
        <v>50</v>
      </c>
      <c r="C33" s="3"/>
      <c r="D33" s="4" t="s">
        <v>285</v>
      </c>
      <c r="E33" s="4" t="s">
        <v>285</v>
      </c>
      <c r="F33">
        <v>1</v>
      </c>
      <c r="G33">
        <f t="shared" si="0"/>
        <v>0</v>
      </c>
      <c r="K33">
        <f t="shared" si="3"/>
        <v>0</v>
      </c>
      <c r="L33">
        <f t="shared" si="4"/>
        <v>0</v>
      </c>
    </row>
    <row r="34" spans="1:12" x14ac:dyDescent="0.25">
      <c r="A34">
        <v>4</v>
      </c>
      <c r="B34" t="s">
        <v>51</v>
      </c>
      <c r="C34" s="3"/>
      <c r="D34" s="4" t="s">
        <v>285</v>
      </c>
      <c r="E34" s="4" t="s">
        <v>285</v>
      </c>
      <c r="F34">
        <v>1</v>
      </c>
      <c r="G34">
        <f t="shared" si="0"/>
        <v>0</v>
      </c>
      <c r="I34" t="s">
        <v>334</v>
      </c>
      <c r="J34" t="s">
        <v>302</v>
      </c>
      <c r="K34">
        <f t="shared" si="3"/>
        <v>1</v>
      </c>
      <c r="L34">
        <f t="shared" si="4"/>
        <v>1</v>
      </c>
    </row>
    <row r="35" spans="1:12" ht="30" customHeight="1" x14ac:dyDescent="0.25">
      <c r="A35">
        <v>5</v>
      </c>
      <c r="B35" t="s">
        <v>52</v>
      </c>
      <c r="C35" s="3" t="s">
        <v>53</v>
      </c>
      <c r="D35" s="4" t="s">
        <v>303</v>
      </c>
      <c r="E35" s="4" t="s">
        <v>306</v>
      </c>
      <c r="F35">
        <v>1</v>
      </c>
      <c r="G35">
        <f t="shared" si="0"/>
        <v>1</v>
      </c>
      <c r="I35" t="s">
        <v>327</v>
      </c>
      <c r="J35" t="s">
        <v>52</v>
      </c>
      <c r="K35">
        <f t="shared" si="3"/>
        <v>1</v>
      </c>
      <c r="L35">
        <f t="shared" si="4"/>
        <v>1</v>
      </c>
    </row>
    <row r="36" spans="1:12" x14ac:dyDescent="0.25">
      <c r="A36">
        <v>5</v>
      </c>
      <c r="B36" t="s">
        <v>55</v>
      </c>
      <c r="C36" s="3"/>
      <c r="D36" s="4" t="s">
        <v>303</v>
      </c>
      <c r="E36" s="4" t="s">
        <v>303</v>
      </c>
      <c r="F36">
        <v>1</v>
      </c>
      <c r="G36">
        <f t="shared" si="0"/>
        <v>0</v>
      </c>
      <c r="K36">
        <f t="shared" si="3"/>
        <v>0</v>
      </c>
      <c r="L36">
        <f t="shared" si="4"/>
        <v>0</v>
      </c>
    </row>
    <row r="37" spans="1:12" x14ac:dyDescent="0.25">
      <c r="A37">
        <v>5</v>
      </c>
      <c r="B37" t="s">
        <v>56</v>
      </c>
      <c r="C37" s="3"/>
      <c r="D37" s="4" t="s">
        <v>303</v>
      </c>
      <c r="E37" s="4" t="s">
        <v>303</v>
      </c>
      <c r="F37">
        <v>1</v>
      </c>
      <c r="G37">
        <f t="shared" si="0"/>
        <v>0</v>
      </c>
      <c r="K37">
        <f t="shared" si="3"/>
        <v>0</v>
      </c>
      <c r="L37">
        <f t="shared" si="4"/>
        <v>0</v>
      </c>
    </row>
    <row r="38" spans="1:12" x14ac:dyDescent="0.25">
      <c r="A38">
        <v>5</v>
      </c>
      <c r="B38" t="s">
        <v>57</v>
      </c>
      <c r="C38" s="3"/>
      <c r="D38" s="4" t="s">
        <v>303</v>
      </c>
      <c r="E38" s="4" t="s">
        <v>285</v>
      </c>
      <c r="F38">
        <v>1</v>
      </c>
      <c r="G38">
        <f t="shared" si="0"/>
        <v>1</v>
      </c>
      <c r="K38">
        <f t="shared" si="3"/>
        <v>0</v>
      </c>
      <c r="L38">
        <f t="shared" si="4"/>
        <v>1</v>
      </c>
    </row>
    <row r="39" spans="1:12" x14ac:dyDescent="0.25">
      <c r="A39">
        <v>5</v>
      </c>
      <c r="B39" t="s">
        <v>58</v>
      </c>
      <c r="C39" s="3"/>
      <c r="D39" s="4" t="s">
        <v>303</v>
      </c>
      <c r="E39" s="4" t="s">
        <v>303</v>
      </c>
      <c r="F39">
        <v>1</v>
      </c>
      <c r="G39">
        <f t="shared" si="0"/>
        <v>0</v>
      </c>
      <c r="K39">
        <f t="shared" si="3"/>
        <v>0</v>
      </c>
      <c r="L39">
        <f t="shared" si="4"/>
        <v>0</v>
      </c>
    </row>
    <row r="40" spans="1:12" x14ac:dyDescent="0.25">
      <c r="A40">
        <v>5</v>
      </c>
      <c r="B40" t="s">
        <v>59</v>
      </c>
      <c r="C40" s="3"/>
      <c r="D40" s="4" t="s">
        <v>303</v>
      </c>
      <c r="E40" s="4" t="s">
        <v>312</v>
      </c>
      <c r="F40">
        <v>1</v>
      </c>
      <c r="G40">
        <f t="shared" si="0"/>
        <v>1</v>
      </c>
      <c r="I40" t="s">
        <v>334</v>
      </c>
      <c r="J40" t="s">
        <v>304</v>
      </c>
      <c r="K40">
        <f t="shared" si="3"/>
        <v>1</v>
      </c>
      <c r="L40">
        <f t="shared" si="4"/>
        <v>1</v>
      </c>
    </row>
    <row r="41" spans="1:12" x14ac:dyDescent="0.25">
      <c r="A41">
        <v>5</v>
      </c>
      <c r="B41" t="s">
        <v>60</v>
      </c>
      <c r="C41" s="3"/>
      <c r="D41" s="4" t="s">
        <v>303</v>
      </c>
      <c r="E41" s="4" t="s">
        <v>303</v>
      </c>
      <c r="F41">
        <v>1</v>
      </c>
      <c r="G41">
        <f t="shared" si="0"/>
        <v>0</v>
      </c>
      <c r="K41">
        <f t="shared" si="3"/>
        <v>0</v>
      </c>
      <c r="L41">
        <f t="shared" si="4"/>
        <v>0</v>
      </c>
    </row>
    <row r="42" spans="1:12" x14ac:dyDescent="0.25">
      <c r="A42">
        <v>5</v>
      </c>
      <c r="B42" t="s">
        <v>61</v>
      </c>
      <c r="C42" s="3"/>
      <c r="D42" s="4" t="s">
        <v>303</v>
      </c>
      <c r="E42" s="4" t="s">
        <v>303</v>
      </c>
      <c r="F42">
        <v>1</v>
      </c>
      <c r="G42">
        <f t="shared" si="0"/>
        <v>0</v>
      </c>
      <c r="I42" t="s">
        <v>328</v>
      </c>
      <c r="J42" t="s">
        <v>61</v>
      </c>
      <c r="K42">
        <f t="shared" si="3"/>
        <v>1</v>
      </c>
      <c r="L42">
        <f t="shared" si="4"/>
        <v>1</v>
      </c>
    </row>
    <row r="43" spans="1:12" x14ac:dyDescent="0.25">
      <c r="A43">
        <v>5</v>
      </c>
      <c r="B43" t="s">
        <v>63</v>
      </c>
      <c r="C43" s="3"/>
      <c r="D43" s="4" t="s">
        <v>303</v>
      </c>
      <c r="E43" s="4" t="s">
        <v>311</v>
      </c>
      <c r="F43">
        <v>1</v>
      </c>
      <c r="G43">
        <f t="shared" si="0"/>
        <v>1</v>
      </c>
      <c r="K43">
        <f t="shared" si="3"/>
        <v>0</v>
      </c>
      <c r="L43">
        <f t="shared" si="4"/>
        <v>1</v>
      </c>
    </row>
    <row r="44" spans="1:12" x14ac:dyDescent="0.25">
      <c r="A44">
        <v>5</v>
      </c>
      <c r="B44" t="s">
        <v>64</v>
      </c>
      <c r="C44" s="3"/>
      <c r="D44" s="4" t="s">
        <v>303</v>
      </c>
      <c r="E44" s="4" t="s">
        <v>303</v>
      </c>
      <c r="F44">
        <v>1</v>
      </c>
      <c r="G44">
        <f t="shared" si="0"/>
        <v>0</v>
      </c>
      <c r="K44">
        <f t="shared" si="3"/>
        <v>0</v>
      </c>
      <c r="L44">
        <f t="shared" si="4"/>
        <v>0</v>
      </c>
    </row>
    <row r="45" spans="1:12" ht="30" customHeight="1" x14ac:dyDescent="0.25">
      <c r="A45">
        <v>5</v>
      </c>
      <c r="B45" t="s">
        <v>66</v>
      </c>
      <c r="C45" s="3"/>
      <c r="D45" s="4" t="s">
        <v>303</v>
      </c>
      <c r="E45" s="4" t="s">
        <v>303</v>
      </c>
      <c r="F45">
        <v>1</v>
      </c>
      <c r="G45">
        <f t="shared" si="0"/>
        <v>0</v>
      </c>
      <c r="I45" s="3" t="s">
        <v>418</v>
      </c>
      <c r="J45" s="3" t="s">
        <v>305</v>
      </c>
      <c r="K45">
        <f t="shared" si="3"/>
        <v>1</v>
      </c>
      <c r="L45">
        <f t="shared" si="4"/>
        <v>1</v>
      </c>
    </row>
    <row r="46" spans="1:12" ht="30" customHeight="1" x14ac:dyDescent="0.25">
      <c r="A46">
        <v>6</v>
      </c>
      <c r="B46" t="s">
        <v>67</v>
      </c>
      <c r="C46" s="3" t="s">
        <v>68</v>
      </c>
      <c r="D46" s="4" t="s">
        <v>306</v>
      </c>
      <c r="E46" s="4" t="s">
        <v>306</v>
      </c>
      <c r="F46">
        <v>1</v>
      </c>
      <c r="G46">
        <f t="shared" si="0"/>
        <v>0</v>
      </c>
      <c r="K46">
        <f t="shared" si="3"/>
        <v>0</v>
      </c>
      <c r="L46">
        <f t="shared" si="4"/>
        <v>0</v>
      </c>
    </row>
    <row r="47" spans="1:12" x14ac:dyDescent="0.25">
      <c r="A47">
        <v>6</v>
      </c>
      <c r="B47" t="s">
        <v>70</v>
      </c>
      <c r="C47" s="3"/>
      <c r="D47" s="4" t="s">
        <v>306</v>
      </c>
      <c r="E47" s="4" t="s">
        <v>311</v>
      </c>
      <c r="F47">
        <v>1</v>
      </c>
      <c r="G47">
        <f t="shared" si="0"/>
        <v>1</v>
      </c>
      <c r="I47" t="s">
        <v>334</v>
      </c>
      <c r="J47" t="s">
        <v>307</v>
      </c>
      <c r="K47">
        <f t="shared" si="3"/>
        <v>1</v>
      </c>
      <c r="L47">
        <f t="shared" si="4"/>
        <v>1</v>
      </c>
    </row>
    <row r="48" spans="1:12" x14ac:dyDescent="0.25">
      <c r="A48">
        <v>6</v>
      </c>
      <c r="B48" t="s">
        <v>71</v>
      </c>
      <c r="C48" s="3"/>
      <c r="D48" s="4" t="s">
        <v>306</v>
      </c>
      <c r="E48" s="4" t="s">
        <v>306</v>
      </c>
      <c r="F48">
        <v>1</v>
      </c>
      <c r="G48">
        <f t="shared" si="0"/>
        <v>0</v>
      </c>
      <c r="K48">
        <f t="shared" si="3"/>
        <v>0</v>
      </c>
      <c r="L48">
        <f t="shared" si="4"/>
        <v>0</v>
      </c>
    </row>
    <row r="49" spans="1:12" x14ac:dyDescent="0.25">
      <c r="A49">
        <v>6</v>
      </c>
      <c r="B49" t="s">
        <v>72</v>
      </c>
      <c r="C49" s="3"/>
      <c r="D49" s="4" t="s">
        <v>306</v>
      </c>
      <c r="E49" s="4" t="s">
        <v>297</v>
      </c>
      <c r="F49">
        <v>1</v>
      </c>
      <c r="G49">
        <f t="shared" si="0"/>
        <v>1</v>
      </c>
      <c r="K49">
        <f t="shared" si="3"/>
        <v>0</v>
      </c>
      <c r="L49">
        <f t="shared" si="4"/>
        <v>1</v>
      </c>
    </row>
    <row r="50" spans="1:12" x14ac:dyDescent="0.25">
      <c r="A50">
        <v>6</v>
      </c>
      <c r="B50" t="s">
        <v>73</v>
      </c>
      <c r="C50" s="3"/>
      <c r="D50" s="4" t="s">
        <v>306</v>
      </c>
      <c r="E50" s="4" t="s">
        <v>306</v>
      </c>
      <c r="F50">
        <v>1</v>
      </c>
      <c r="G50">
        <f t="shared" si="0"/>
        <v>0</v>
      </c>
      <c r="K50">
        <f t="shared" si="3"/>
        <v>0</v>
      </c>
      <c r="L50">
        <f t="shared" si="4"/>
        <v>0</v>
      </c>
    </row>
    <row r="51" spans="1:12" x14ac:dyDescent="0.25">
      <c r="A51">
        <v>6</v>
      </c>
      <c r="B51" t="s">
        <v>74</v>
      </c>
      <c r="C51" s="3"/>
      <c r="D51" s="4" t="s">
        <v>306</v>
      </c>
      <c r="E51" s="4" t="s">
        <v>306</v>
      </c>
      <c r="F51">
        <v>1</v>
      </c>
      <c r="G51">
        <f t="shared" si="0"/>
        <v>0</v>
      </c>
      <c r="K51">
        <f t="shared" si="3"/>
        <v>0</v>
      </c>
      <c r="L51">
        <f t="shared" si="4"/>
        <v>0</v>
      </c>
    </row>
    <row r="52" spans="1:12" x14ac:dyDescent="0.25">
      <c r="A52">
        <v>6</v>
      </c>
      <c r="B52" t="s">
        <v>308</v>
      </c>
      <c r="C52" s="3"/>
      <c r="D52" s="4" t="s">
        <v>306</v>
      </c>
      <c r="E52" s="4" t="s">
        <v>306</v>
      </c>
      <c r="F52">
        <v>1</v>
      </c>
      <c r="G52">
        <f t="shared" si="0"/>
        <v>0</v>
      </c>
      <c r="I52" t="s">
        <v>337</v>
      </c>
      <c r="J52" t="s">
        <v>309</v>
      </c>
      <c r="K52">
        <f t="shared" si="3"/>
        <v>1</v>
      </c>
      <c r="L52">
        <f t="shared" si="4"/>
        <v>1</v>
      </c>
    </row>
    <row r="53" spans="1:12" x14ac:dyDescent="0.25">
      <c r="A53">
        <v>6</v>
      </c>
      <c r="B53" t="s">
        <v>76</v>
      </c>
      <c r="C53" s="3"/>
      <c r="D53" s="4" t="s">
        <v>306</v>
      </c>
      <c r="E53" s="4" t="s">
        <v>306</v>
      </c>
      <c r="F53">
        <v>1</v>
      </c>
      <c r="G53">
        <f t="shared" si="0"/>
        <v>0</v>
      </c>
      <c r="K53">
        <f t="shared" si="3"/>
        <v>0</v>
      </c>
      <c r="L53">
        <f t="shared" si="4"/>
        <v>0</v>
      </c>
    </row>
    <row r="54" spans="1:12" x14ac:dyDescent="0.25">
      <c r="A54">
        <v>6</v>
      </c>
      <c r="B54" t="s">
        <v>77</v>
      </c>
      <c r="C54" s="3"/>
      <c r="D54" s="4" t="s">
        <v>306</v>
      </c>
      <c r="E54" s="4" t="s">
        <v>306</v>
      </c>
      <c r="F54">
        <v>1</v>
      </c>
      <c r="G54">
        <f t="shared" si="0"/>
        <v>0</v>
      </c>
      <c r="I54" t="s">
        <v>327</v>
      </c>
      <c r="J54" t="s">
        <v>77</v>
      </c>
      <c r="K54">
        <f t="shared" si="3"/>
        <v>1</v>
      </c>
      <c r="L54">
        <f t="shared" si="4"/>
        <v>1</v>
      </c>
    </row>
    <row r="55" spans="1:12" x14ac:dyDescent="0.25">
      <c r="A55">
        <v>6</v>
      </c>
      <c r="B55" t="s">
        <v>78</v>
      </c>
      <c r="C55" s="3"/>
      <c r="D55" s="4" t="s">
        <v>306</v>
      </c>
      <c r="E55" s="4" t="s">
        <v>306</v>
      </c>
      <c r="F55">
        <v>1</v>
      </c>
      <c r="G55">
        <f t="shared" ref="G55:G88" si="5">IF((AND(D55=E55, F55&gt;=0.3)),0,1)</f>
        <v>0</v>
      </c>
      <c r="K55">
        <f t="shared" si="3"/>
        <v>0</v>
      </c>
      <c r="L55">
        <f t="shared" si="4"/>
        <v>0</v>
      </c>
    </row>
    <row r="56" spans="1:12" x14ac:dyDescent="0.25">
      <c r="A56">
        <v>6</v>
      </c>
      <c r="B56" t="s">
        <v>79</v>
      </c>
      <c r="C56" s="3"/>
      <c r="D56" s="4" t="s">
        <v>306</v>
      </c>
      <c r="E56" s="4" t="s">
        <v>306</v>
      </c>
      <c r="F56">
        <v>1</v>
      </c>
      <c r="G56">
        <f t="shared" si="5"/>
        <v>0</v>
      </c>
      <c r="I56" t="s">
        <v>328</v>
      </c>
      <c r="J56" t="s">
        <v>310</v>
      </c>
      <c r="K56">
        <f t="shared" si="3"/>
        <v>1</v>
      </c>
      <c r="L56">
        <f t="shared" si="4"/>
        <v>1</v>
      </c>
    </row>
    <row r="57" spans="1:12" x14ac:dyDescent="0.25">
      <c r="A57">
        <v>7</v>
      </c>
      <c r="B57" t="s">
        <v>80</v>
      </c>
      <c r="C57" s="3"/>
      <c r="D57" s="5" t="s">
        <v>311</v>
      </c>
      <c r="E57" s="5" t="s">
        <v>311</v>
      </c>
      <c r="F57">
        <v>1</v>
      </c>
      <c r="G57">
        <f t="shared" si="5"/>
        <v>0</v>
      </c>
    </row>
    <row r="58" spans="1:12" x14ac:dyDescent="0.25">
      <c r="A58">
        <v>7</v>
      </c>
      <c r="B58" t="s">
        <v>82</v>
      </c>
      <c r="C58" s="3"/>
      <c r="D58" s="5" t="s">
        <v>311</v>
      </c>
      <c r="E58" s="4" t="s">
        <v>306</v>
      </c>
      <c r="F58">
        <v>1</v>
      </c>
      <c r="G58">
        <f t="shared" si="5"/>
        <v>1</v>
      </c>
    </row>
    <row r="59" spans="1:12" x14ac:dyDescent="0.25">
      <c r="A59">
        <v>7</v>
      </c>
      <c r="B59" t="s">
        <v>83</v>
      </c>
      <c r="C59" s="3"/>
      <c r="D59" s="5" t="s">
        <v>311</v>
      </c>
      <c r="E59" s="5" t="s">
        <v>311</v>
      </c>
      <c r="F59">
        <v>1</v>
      </c>
      <c r="G59">
        <f t="shared" si="5"/>
        <v>0</v>
      </c>
    </row>
    <row r="60" spans="1:12" x14ac:dyDescent="0.25">
      <c r="A60">
        <v>7</v>
      </c>
      <c r="B60" t="s">
        <v>84</v>
      </c>
      <c r="C60" s="3"/>
      <c r="D60" s="5" t="s">
        <v>311</v>
      </c>
      <c r="E60" s="5" t="s">
        <v>311</v>
      </c>
      <c r="F60">
        <v>1</v>
      </c>
      <c r="G60">
        <f t="shared" si="5"/>
        <v>0</v>
      </c>
    </row>
    <row r="61" spans="1:12" x14ac:dyDescent="0.25">
      <c r="A61">
        <v>7</v>
      </c>
      <c r="B61" t="s">
        <v>85</v>
      </c>
      <c r="C61" s="3"/>
      <c r="D61" s="5" t="s">
        <v>311</v>
      </c>
      <c r="E61" s="4" t="s">
        <v>298</v>
      </c>
      <c r="F61">
        <v>1</v>
      </c>
      <c r="G61">
        <f t="shared" si="5"/>
        <v>1</v>
      </c>
    </row>
    <row r="62" spans="1:12" x14ac:dyDescent="0.25">
      <c r="A62">
        <v>7</v>
      </c>
      <c r="B62" t="s">
        <v>86</v>
      </c>
      <c r="C62" s="3"/>
      <c r="D62" s="5" t="s">
        <v>311</v>
      </c>
      <c r="E62" s="5" t="s">
        <v>311</v>
      </c>
      <c r="F62">
        <v>1</v>
      </c>
      <c r="G62">
        <f t="shared" si="5"/>
        <v>0</v>
      </c>
    </row>
    <row r="63" spans="1:12" x14ac:dyDescent="0.25">
      <c r="A63">
        <v>7</v>
      </c>
      <c r="B63" t="s">
        <v>87</v>
      </c>
      <c r="C63" s="3"/>
      <c r="D63" s="5" t="s">
        <v>311</v>
      </c>
      <c r="E63" s="5" t="s">
        <v>311</v>
      </c>
      <c r="F63">
        <v>1</v>
      </c>
      <c r="G63">
        <f t="shared" si="5"/>
        <v>0</v>
      </c>
    </row>
    <row r="64" spans="1:12" x14ac:dyDescent="0.25">
      <c r="A64">
        <v>7</v>
      </c>
      <c r="B64" t="s">
        <v>88</v>
      </c>
      <c r="C64" s="3"/>
      <c r="D64" s="5" t="s">
        <v>311</v>
      </c>
      <c r="E64" s="4" t="s">
        <v>298</v>
      </c>
      <c r="F64">
        <v>1</v>
      </c>
      <c r="G64">
        <f t="shared" si="5"/>
        <v>1</v>
      </c>
    </row>
    <row r="65" spans="1:7" x14ac:dyDescent="0.25">
      <c r="A65">
        <v>7</v>
      </c>
      <c r="B65" t="s">
        <v>89</v>
      </c>
      <c r="C65" s="3"/>
      <c r="D65" s="5" t="s">
        <v>311</v>
      </c>
      <c r="E65" s="5" t="s">
        <v>311</v>
      </c>
      <c r="F65">
        <v>1</v>
      </c>
      <c r="G65">
        <f t="shared" si="5"/>
        <v>0</v>
      </c>
    </row>
    <row r="66" spans="1:7" x14ac:dyDescent="0.25">
      <c r="A66">
        <v>7</v>
      </c>
      <c r="B66" t="s">
        <v>90</v>
      </c>
      <c r="C66" s="3"/>
      <c r="D66" s="5" t="s">
        <v>311</v>
      </c>
      <c r="E66" s="4" t="s">
        <v>303</v>
      </c>
      <c r="F66">
        <v>1</v>
      </c>
      <c r="G66">
        <f t="shared" si="5"/>
        <v>1</v>
      </c>
    </row>
    <row r="67" spans="1:7" x14ac:dyDescent="0.25">
      <c r="A67">
        <v>7</v>
      </c>
      <c r="B67" t="s">
        <v>91</v>
      </c>
      <c r="C67" s="3"/>
      <c r="D67" s="5" t="s">
        <v>311</v>
      </c>
      <c r="E67" s="5" t="s">
        <v>311</v>
      </c>
      <c r="F67">
        <v>1</v>
      </c>
      <c r="G67">
        <f t="shared" si="5"/>
        <v>0</v>
      </c>
    </row>
    <row r="68" spans="1:7" x14ac:dyDescent="0.25">
      <c r="A68">
        <v>8</v>
      </c>
      <c r="B68" t="s">
        <v>92</v>
      </c>
      <c r="C68" s="3"/>
      <c r="D68" s="5" t="s">
        <v>312</v>
      </c>
      <c r="E68" s="5" t="s">
        <v>312</v>
      </c>
      <c r="F68">
        <v>1</v>
      </c>
      <c r="G68">
        <f t="shared" si="5"/>
        <v>0</v>
      </c>
    </row>
    <row r="69" spans="1:7" x14ac:dyDescent="0.25">
      <c r="A69">
        <v>8</v>
      </c>
      <c r="B69" t="s">
        <v>94</v>
      </c>
      <c r="C69" s="3"/>
      <c r="D69" s="5" t="s">
        <v>312</v>
      </c>
      <c r="E69" s="5" t="s">
        <v>312</v>
      </c>
      <c r="F69">
        <v>1</v>
      </c>
      <c r="G69">
        <f t="shared" si="5"/>
        <v>0</v>
      </c>
    </row>
    <row r="70" spans="1:7" x14ac:dyDescent="0.25">
      <c r="A70">
        <v>8</v>
      </c>
      <c r="B70" t="s">
        <v>95</v>
      </c>
      <c r="C70" s="3"/>
      <c r="D70" s="5" t="s">
        <v>312</v>
      </c>
      <c r="E70" s="5" t="s">
        <v>312</v>
      </c>
      <c r="F70">
        <v>1</v>
      </c>
      <c r="G70">
        <f t="shared" si="5"/>
        <v>0</v>
      </c>
    </row>
    <row r="71" spans="1:7" x14ac:dyDescent="0.25">
      <c r="A71">
        <v>8</v>
      </c>
      <c r="B71" t="s">
        <v>97</v>
      </c>
      <c r="C71" s="3"/>
      <c r="D71" s="5" t="s">
        <v>312</v>
      </c>
      <c r="E71" s="5" t="s">
        <v>312</v>
      </c>
      <c r="F71">
        <v>1</v>
      </c>
      <c r="G71">
        <f t="shared" si="5"/>
        <v>0</v>
      </c>
    </row>
    <row r="72" spans="1:7" x14ac:dyDescent="0.25">
      <c r="A72">
        <v>8</v>
      </c>
      <c r="B72" t="s">
        <v>98</v>
      </c>
      <c r="C72" s="3"/>
      <c r="D72" s="5" t="s">
        <v>312</v>
      </c>
      <c r="E72" s="5" t="s">
        <v>312</v>
      </c>
      <c r="F72">
        <v>1</v>
      </c>
      <c r="G72">
        <f t="shared" si="5"/>
        <v>0</v>
      </c>
    </row>
    <row r="73" spans="1:7" x14ac:dyDescent="0.25">
      <c r="A73">
        <v>8</v>
      </c>
      <c r="B73" t="s">
        <v>99</v>
      </c>
      <c r="C73" s="3"/>
      <c r="D73" s="5" t="s">
        <v>312</v>
      </c>
      <c r="E73" s="5" t="s">
        <v>312</v>
      </c>
      <c r="F73">
        <v>1</v>
      </c>
      <c r="G73">
        <f t="shared" si="5"/>
        <v>0</v>
      </c>
    </row>
    <row r="74" spans="1:7" x14ac:dyDescent="0.25">
      <c r="A74">
        <v>8</v>
      </c>
      <c r="B74" t="s">
        <v>100</v>
      </c>
      <c r="C74" s="3"/>
      <c r="D74" s="5" t="s">
        <v>312</v>
      </c>
      <c r="E74" s="5" t="s">
        <v>312</v>
      </c>
      <c r="F74">
        <v>1</v>
      </c>
      <c r="G74">
        <f t="shared" si="5"/>
        <v>0</v>
      </c>
    </row>
    <row r="75" spans="1:7" x14ac:dyDescent="0.25">
      <c r="A75">
        <v>8</v>
      </c>
      <c r="B75" t="s">
        <v>101</v>
      </c>
      <c r="C75" s="3"/>
      <c r="D75" s="5" t="s">
        <v>312</v>
      </c>
      <c r="E75" s="5" t="s">
        <v>312</v>
      </c>
      <c r="F75">
        <v>1</v>
      </c>
      <c r="G75">
        <f t="shared" si="5"/>
        <v>0</v>
      </c>
    </row>
    <row r="76" spans="1:7" x14ac:dyDescent="0.25">
      <c r="A76">
        <v>8</v>
      </c>
      <c r="B76" t="s">
        <v>102</v>
      </c>
      <c r="C76" s="3"/>
      <c r="D76" s="5" t="s">
        <v>312</v>
      </c>
      <c r="E76" s="5" t="s">
        <v>312</v>
      </c>
      <c r="F76">
        <v>1</v>
      </c>
      <c r="G76">
        <f t="shared" si="5"/>
        <v>0</v>
      </c>
    </row>
    <row r="77" spans="1:7" x14ac:dyDescent="0.25">
      <c r="A77">
        <v>8</v>
      </c>
      <c r="B77" t="s">
        <v>103</v>
      </c>
      <c r="C77" s="3"/>
      <c r="D77" s="5" t="s">
        <v>312</v>
      </c>
      <c r="E77" s="5" t="s">
        <v>312</v>
      </c>
      <c r="F77">
        <v>1</v>
      </c>
      <c r="G77">
        <f t="shared" si="5"/>
        <v>0</v>
      </c>
    </row>
    <row r="78" spans="1:7" x14ac:dyDescent="0.25">
      <c r="A78">
        <v>8</v>
      </c>
      <c r="B78" t="s">
        <v>104</v>
      </c>
      <c r="C78" s="3"/>
      <c r="D78" s="5" t="s">
        <v>312</v>
      </c>
      <c r="E78" s="5" t="s">
        <v>312</v>
      </c>
      <c r="F78">
        <v>1</v>
      </c>
      <c r="G78">
        <f t="shared" si="5"/>
        <v>0</v>
      </c>
    </row>
    <row r="79" spans="1:7" x14ac:dyDescent="0.25">
      <c r="A79">
        <v>9</v>
      </c>
      <c r="B79" t="s">
        <v>105</v>
      </c>
      <c r="C79" s="3"/>
      <c r="D79" s="4" t="s">
        <v>313</v>
      </c>
      <c r="E79" s="4" t="s">
        <v>313</v>
      </c>
      <c r="F79">
        <v>1</v>
      </c>
      <c r="G79">
        <f t="shared" si="5"/>
        <v>0</v>
      </c>
    </row>
    <row r="80" spans="1:7" x14ac:dyDescent="0.25">
      <c r="A80">
        <v>9</v>
      </c>
      <c r="B80" t="s">
        <v>106</v>
      </c>
      <c r="C80" s="3"/>
      <c r="D80" s="4" t="s">
        <v>313</v>
      </c>
      <c r="E80" s="4" t="s">
        <v>313</v>
      </c>
      <c r="F80">
        <v>1</v>
      </c>
      <c r="G80">
        <f t="shared" si="5"/>
        <v>0</v>
      </c>
    </row>
    <row r="81" spans="1:7" x14ac:dyDescent="0.25">
      <c r="A81">
        <v>9</v>
      </c>
      <c r="B81" t="s">
        <v>107</v>
      </c>
      <c r="C81" s="3"/>
      <c r="D81" s="4" t="s">
        <v>313</v>
      </c>
      <c r="E81" s="4" t="s">
        <v>313</v>
      </c>
      <c r="F81">
        <v>1</v>
      </c>
      <c r="G81">
        <f t="shared" si="5"/>
        <v>0</v>
      </c>
    </row>
    <row r="82" spans="1:7" x14ac:dyDescent="0.25">
      <c r="A82">
        <v>9</v>
      </c>
      <c r="B82" t="s">
        <v>108</v>
      </c>
      <c r="C82" s="3"/>
      <c r="D82" s="4" t="s">
        <v>313</v>
      </c>
      <c r="E82" s="4" t="s">
        <v>313</v>
      </c>
      <c r="F82">
        <v>1</v>
      </c>
      <c r="G82">
        <f t="shared" si="5"/>
        <v>0</v>
      </c>
    </row>
    <row r="83" spans="1:7" x14ac:dyDescent="0.25">
      <c r="A83">
        <v>9</v>
      </c>
      <c r="B83" t="s">
        <v>109</v>
      </c>
      <c r="C83" s="3"/>
      <c r="D83" s="4" t="s">
        <v>313</v>
      </c>
      <c r="E83" s="4" t="s">
        <v>313</v>
      </c>
      <c r="F83">
        <v>1</v>
      </c>
      <c r="G83">
        <f t="shared" si="5"/>
        <v>0</v>
      </c>
    </row>
    <row r="84" spans="1:7" x14ac:dyDescent="0.25">
      <c r="A84">
        <v>9</v>
      </c>
      <c r="B84" t="s">
        <v>110</v>
      </c>
      <c r="C84" s="3"/>
      <c r="D84" s="4" t="s">
        <v>313</v>
      </c>
      <c r="E84" s="5" t="s">
        <v>312</v>
      </c>
      <c r="F84">
        <v>1</v>
      </c>
      <c r="G84">
        <f t="shared" si="5"/>
        <v>1</v>
      </c>
    </row>
    <row r="85" spans="1:7" x14ac:dyDescent="0.25">
      <c r="A85">
        <v>9</v>
      </c>
      <c r="B85" t="s">
        <v>111</v>
      </c>
      <c r="C85" s="3"/>
      <c r="D85" s="4" t="s">
        <v>313</v>
      </c>
      <c r="E85" s="5" t="s">
        <v>312</v>
      </c>
      <c r="F85">
        <v>1</v>
      </c>
      <c r="G85">
        <f t="shared" si="5"/>
        <v>1</v>
      </c>
    </row>
    <row r="86" spans="1:7" x14ac:dyDescent="0.25">
      <c r="A86">
        <v>9</v>
      </c>
      <c r="B86" t="s">
        <v>112</v>
      </c>
      <c r="C86" s="3"/>
      <c r="D86" s="4" t="s">
        <v>313</v>
      </c>
      <c r="E86" s="4" t="s">
        <v>297</v>
      </c>
      <c r="F86">
        <v>1</v>
      </c>
      <c r="G86">
        <f t="shared" si="5"/>
        <v>1</v>
      </c>
    </row>
    <row r="87" spans="1:7" x14ac:dyDescent="0.25">
      <c r="A87">
        <v>9</v>
      </c>
      <c r="B87" t="s">
        <v>114</v>
      </c>
      <c r="C87" s="3"/>
      <c r="D87" s="4" t="s">
        <v>313</v>
      </c>
      <c r="E87" s="4" t="s">
        <v>313</v>
      </c>
      <c r="F87">
        <v>1</v>
      </c>
      <c r="G87">
        <f t="shared" si="5"/>
        <v>0</v>
      </c>
    </row>
    <row r="88" spans="1:7" x14ac:dyDescent="0.25">
      <c r="A88">
        <v>9</v>
      </c>
      <c r="B88" t="s">
        <v>115</v>
      </c>
      <c r="C88" s="3"/>
      <c r="D88" s="4" t="s">
        <v>313</v>
      </c>
      <c r="E88" s="5" t="s">
        <v>312</v>
      </c>
      <c r="F88">
        <v>1</v>
      </c>
      <c r="G88">
        <f t="shared" si="5"/>
        <v>1</v>
      </c>
    </row>
    <row r="89" spans="1:7" x14ac:dyDescent="0.25">
      <c r="A89">
        <v>9</v>
      </c>
      <c r="B89" t="s">
        <v>116</v>
      </c>
      <c r="C89" s="3"/>
      <c r="D89" s="4" t="s">
        <v>313</v>
      </c>
      <c r="E89" s="4" t="s">
        <v>313</v>
      </c>
      <c r="F89">
        <v>1</v>
      </c>
      <c r="G89">
        <f>IF((AND(D90=E89, F89&gt;=0.3)),0,1)</f>
        <v>1</v>
      </c>
    </row>
    <row r="90" spans="1:7" x14ac:dyDescent="0.25">
      <c r="A90">
        <v>10</v>
      </c>
      <c r="B90" t="s">
        <v>117</v>
      </c>
      <c r="C90" s="3"/>
      <c r="D90" s="5" t="s">
        <v>315</v>
      </c>
      <c r="E90" s="5" t="s">
        <v>315</v>
      </c>
      <c r="F90">
        <v>1</v>
      </c>
      <c r="G90">
        <f t="shared" ref="G90:G99" si="6">IF((AND(D91=E90, F90&gt;=0.3)),0,1)</f>
        <v>0</v>
      </c>
    </row>
    <row r="91" spans="1:7" x14ac:dyDescent="0.25">
      <c r="A91">
        <v>10</v>
      </c>
      <c r="B91" t="s">
        <v>118</v>
      </c>
      <c r="C91" s="3"/>
      <c r="D91" s="5" t="s">
        <v>315</v>
      </c>
      <c r="E91" s="5" t="s">
        <v>315</v>
      </c>
      <c r="F91">
        <v>1</v>
      </c>
      <c r="G91">
        <f t="shared" si="6"/>
        <v>0</v>
      </c>
    </row>
    <row r="92" spans="1:7" x14ac:dyDescent="0.25">
      <c r="A92">
        <v>10</v>
      </c>
      <c r="B92" t="s">
        <v>119</v>
      </c>
      <c r="C92" s="3"/>
      <c r="D92" s="5" t="s">
        <v>315</v>
      </c>
      <c r="E92" s="5" t="s">
        <v>315</v>
      </c>
      <c r="F92">
        <v>1</v>
      </c>
      <c r="G92">
        <f t="shared" si="6"/>
        <v>0</v>
      </c>
    </row>
    <row r="93" spans="1:7" x14ac:dyDescent="0.25">
      <c r="A93">
        <v>10</v>
      </c>
      <c r="B93" t="s">
        <v>120</v>
      </c>
      <c r="C93" s="3"/>
      <c r="D93" s="5" t="s">
        <v>315</v>
      </c>
      <c r="E93" s="5" t="s">
        <v>315</v>
      </c>
      <c r="F93">
        <v>1</v>
      </c>
      <c r="G93">
        <f t="shared" si="6"/>
        <v>0</v>
      </c>
    </row>
    <row r="94" spans="1:7" x14ac:dyDescent="0.25">
      <c r="A94">
        <v>10</v>
      </c>
      <c r="B94" t="s">
        <v>121</v>
      </c>
      <c r="C94" s="3"/>
      <c r="D94" s="5" t="s">
        <v>315</v>
      </c>
      <c r="E94" s="5" t="s">
        <v>315</v>
      </c>
      <c r="F94">
        <v>1</v>
      </c>
      <c r="G94">
        <f t="shared" si="6"/>
        <v>0</v>
      </c>
    </row>
    <row r="95" spans="1:7" x14ac:dyDescent="0.25">
      <c r="A95">
        <v>10</v>
      </c>
      <c r="B95" t="s">
        <v>122</v>
      </c>
      <c r="C95" s="3"/>
      <c r="D95" s="5" t="s">
        <v>315</v>
      </c>
      <c r="E95" s="5" t="s">
        <v>315</v>
      </c>
      <c r="F95">
        <v>1</v>
      </c>
      <c r="G95">
        <f t="shared" si="6"/>
        <v>0</v>
      </c>
    </row>
    <row r="96" spans="1:7" x14ac:dyDescent="0.25">
      <c r="A96">
        <v>10</v>
      </c>
      <c r="B96" t="s">
        <v>123</v>
      </c>
      <c r="C96" s="3"/>
      <c r="D96" s="5" t="s">
        <v>315</v>
      </c>
      <c r="E96" s="5" t="s">
        <v>315</v>
      </c>
      <c r="F96">
        <v>1</v>
      </c>
      <c r="G96">
        <f t="shared" si="6"/>
        <v>0</v>
      </c>
    </row>
    <row r="97" spans="1:12" x14ac:dyDescent="0.25">
      <c r="A97">
        <v>10</v>
      </c>
      <c r="B97" t="s">
        <v>124</v>
      </c>
      <c r="C97" s="3"/>
      <c r="D97" s="5" t="s">
        <v>315</v>
      </c>
      <c r="E97" s="5" t="s">
        <v>315</v>
      </c>
      <c r="F97">
        <v>1</v>
      </c>
      <c r="G97">
        <f t="shared" si="6"/>
        <v>0</v>
      </c>
    </row>
    <row r="98" spans="1:12" x14ac:dyDescent="0.25">
      <c r="A98">
        <v>10</v>
      </c>
      <c r="B98" t="s">
        <v>125</v>
      </c>
      <c r="C98" s="3"/>
      <c r="D98" s="5" t="s">
        <v>315</v>
      </c>
      <c r="E98" s="5" t="s">
        <v>315</v>
      </c>
      <c r="F98">
        <v>1</v>
      </c>
      <c r="G98">
        <f t="shared" si="6"/>
        <v>0</v>
      </c>
    </row>
    <row r="99" spans="1:12" x14ac:dyDescent="0.25">
      <c r="A99">
        <v>10</v>
      </c>
      <c r="B99" t="s">
        <v>126</v>
      </c>
      <c r="C99" s="3"/>
      <c r="D99" s="5" t="s">
        <v>315</v>
      </c>
      <c r="E99" s="4" t="s">
        <v>313</v>
      </c>
      <c r="F99">
        <v>1</v>
      </c>
      <c r="G99">
        <f t="shared" si="6"/>
        <v>1</v>
      </c>
    </row>
    <row r="100" spans="1:12" x14ac:dyDescent="0.25">
      <c r="A100">
        <v>10</v>
      </c>
      <c r="B100" t="s">
        <v>127</v>
      </c>
      <c r="C100" s="3"/>
      <c r="D100" s="5" t="s">
        <v>315</v>
      </c>
      <c r="E100" s="5" t="s">
        <v>315</v>
      </c>
      <c r="F100">
        <v>1</v>
      </c>
      <c r="G100">
        <f>IF((AND(D112=E100, F100&gt;=0.3)),0,1)</f>
        <v>1</v>
      </c>
    </row>
    <row r="101" spans="1:12" x14ac:dyDescent="0.25">
      <c r="A101">
        <v>11</v>
      </c>
      <c r="B101" t="s">
        <v>128</v>
      </c>
      <c r="C101" s="3"/>
      <c r="D101" s="4" t="s">
        <v>316</v>
      </c>
      <c r="E101" s="4" t="s">
        <v>316</v>
      </c>
      <c r="F101">
        <v>1</v>
      </c>
      <c r="G101">
        <f t="shared" ref="G101:G111" si="7">IF((AND(D101=E101, F101&gt;=0.3)),0,1)</f>
        <v>0</v>
      </c>
    </row>
    <row r="102" spans="1:12" x14ac:dyDescent="0.25">
      <c r="A102">
        <v>11</v>
      </c>
      <c r="B102" t="s">
        <v>129</v>
      </c>
      <c r="C102" s="3"/>
      <c r="D102" s="4" t="s">
        <v>316</v>
      </c>
      <c r="E102" s="4" t="s">
        <v>316</v>
      </c>
      <c r="F102">
        <v>1</v>
      </c>
      <c r="G102">
        <f t="shared" si="7"/>
        <v>0</v>
      </c>
    </row>
    <row r="103" spans="1:12" x14ac:dyDescent="0.25">
      <c r="A103">
        <v>11</v>
      </c>
      <c r="B103" t="s">
        <v>130</v>
      </c>
      <c r="C103" s="3"/>
      <c r="D103" s="4" t="s">
        <v>316</v>
      </c>
      <c r="E103" s="4" t="s">
        <v>316</v>
      </c>
      <c r="F103">
        <v>1</v>
      </c>
      <c r="G103">
        <f t="shared" si="7"/>
        <v>0</v>
      </c>
    </row>
    <row r="104" spans="1:12" x14ac:dyDescent="0.25">
      <c r="A104">
        <v>11</v>
      </c>
      <c r="B104" t="s">
        <v>131</v>
      </c>
      <c r="C104" s="3"/>
      <c r="D104" s="4" t="s">
        <v>316</v>
      </c>
      <c r="E104" s="4" t="s">
        <v>316</v>
      </c>
      <c r="F104">
        <v>1</v>
      </c>
      <c r="G104">
        <f t="shared" si="7"/>
        <v>0</v>
      </c>
    </row>
    <row r="105" spans="1:12" x14ac:dyDescent="0.25">
      <c r="A105">
        <v>11</v>
      </c>
      <c r="B105" t="s">
        <v>132</v>
      </c>
      <c r="C105" s="3"/>
      <c r="D105" s="4" t="s">
        <v>316</v>
      </c>
      <c r="E105" s="4" t="s">
        <v>316</v>
      </c>
      <c r="F105">
        <v>1</v>
      </c>
      <c r="G105">
        <f t="shared" si="7"/>
        <v>0</v>
      </c>
    </row>
    <row r="106" spans="1:12" x14ac:dyDescent="0.25">
      <c r="A106">
        <v>11</v>
      </c>
      <c r="B106" t="s">
        <v>133</v>
      </c>
      <c r="C106" s="3"/>
      <c r="D106" s="4" t="s">
        <v>316</v>
      </c>
      <c r="E106" s="4" t="s">
        <v>316</v>
      </c>
      <c r="F106">
        <v>1</v>
      </c>
      <c r="G106">
        <f t="shared" si="7"/>
        <v>0</v>
      </c>
    </row>
    <row r="107" spans="1:12" x14ac:dyDescent="0.25">
      <c r="A107">
        <v>11</v>
      </c>
      <c r="B107" t="s">
        <v>134</v>
      </c>
      <c r="C107" s="3"/>
      <c r="D107" s="4" t="s">
        <v>316</v>
      </c>
      <c r="E107" t="s">
        <v>321</v>
      </c>
      <c r="F107">
        <v>0.72</v>
      </c>
      <c r="G107">
        <f t="shared" si="7"/>
        <v>1</v>
      </c>
    </row>
    <row r="108" spans="1:12" x14ac:dyDescent="0.25">
      <c r="A108">
        <v>11</v>
      </c>
      <c r="B108" t="s">
        <v>136</v>
      </c>
      <c r="C108" s="3"/>
      <c r="D108" s="4" t="s">
        <v>316</v>
      </c>
      <c r="E108" t="s">
        <v>142</v>
      </c>
      <c r="F108">
        <v>0.99</v>
      </c>
      <c r="G108">
        <f t="shared" si="7"/>
        <v>1</v>
      </c>
    </row>
    <row r="109" spans="1:12" x14ac:dyDescent="0.25">
      <c r="A109">
        <v>11</v>
      </c>
      <c r="B109" t="s">
        <v>137</v>
      </c>
      <c r="C109" s="3"/>
      <c r="D109" s="4" t="s">
        <v>316</v>
      </c>
      <c r="E109" s="4" t="s">
        <v>316</v>
      </c>
      <c r="F109">
        <v>1</v>
      </c>
      <c r="G109">
        <f>IF((AND(D109=E109, F109&gt;=0.3)),0,1)</f>
        <v>0</v>
      </c>
    </row>
    <row r="110" spans="1:12" x14ac:dyDescent="0.25">
      <c r="A110">
        <v>11</v>
      </c>
      <c r="B110" t="s">
        <v>138</v>
      </c>
      <c r="C110" s="3"/>
      <c r="D110" s="4" t="s">
        <v>316</v>
      </c>
      <c r="E110" s="4" t="s">
        <v>316</v>
      </c>
      <c r="F110">
        <v>1</v>
      </c>
      <c r="G110">
        <f t="shared" si="7"/>
        <v>0</v>
      </c>
    </row>
    <row r="111" spans="1:12" x14ac:dyDescent="0.25">
      <c r="A111">
        <v>11</v>
      </c>
      <c r="B111" t="s">
        <v>139</v>
      </c>
      <c r="C111" s="3"/>
      <c r="D111" s="4" t="s">
        <v>316</v>
      </c>
      <c r="E111" s="4" t="s">
        <v>316</v>
      </c>
      <c r="F111">
        <v>1</v>
      </c>
      <c r="G111">
        <f t="shared" si="7"/>
        <v>0</v>
      </c>
    </row>
    <row r="112" spans="1:12" ht="45" customHeight="1" x14ac:dyDescent="0.25">
      <c r="A112">
        <v>7</v>
      </c>
      <c r="B112" t="s">
        <v>140</v>
      </c>
      <c r="C112" s="3" t="s">
        <v>141</v>
      </c>
      <c r="D112" s="4" t="s">
        <v>321</v>
      </c>
      <c r="E112" s="4" t="s">
        <v>321</v>
      </c>
      <c r="F112" s="10">
        <v>0.99</v>
      </c>
      <c r="G112">
        <f t="shared" ref="G112:G131" si="8">IF((AND(D112=E112, F112&gt;=0.3)),0,1)</f>
        <v>0</v>
      </c>
      <c r="H112" t="s">
        <v>324</v>
      </c>
      <c r="I112" t="s">
        <v>324</v>
      </c>
      <c r="J112" t="s">
        <v>325</v>
      </c>
      <c r="K112">
        <f t="shared" ref="K112:K131" si="9">IF(H112=I112,0,1)</f>
        <v>0</v>
      </c>
      <c r="L112">
        <f t="shared" ref="L112:L131" si="10">IF(AND(K112=0, G112=0),0,1)</f>
        <v>0</v>
      </c>
    </row>
    <row r="113" spans="1:12" x14ac:dyDescent="0.25">
      <c r="A113">
        <v>7</v>
      </c>
      <c r="B113" t="s">
        <v>144</v>
      </c>
      <c r="C113" s="3"/>
      <c r="D113" s="4" t="s">
        <v>321</v>
      </c>
      <c r="E113" s="4" t="s">
        <v>321</v>
      </c>
      <c r="F113" s="10">
        <v>0.99</v>
      </c>
      <c r="G113">
        <f t="shared" si="8"/>
        <v>0</v>
      </c>
      <c r="H113" t="s">
        <v>324</v>
      </c>
      <c r="I113" t="s">
        <v>324</v>
      </c>
      <c r="J113" t="s">
        <v>326</v>
      </c>
      <c r="K113">
        <f t="shared" si="9"/>
        <v>0</v>
      </c>
      <c r="L113">
        <f t="shared" si="10"/>
        <v>0</v>
      </c>
    </row>
    <row r="114" spans="1:12" x14ac:dyDescent="0.25">
      <c r="A114">
        <v>7</v>
      </c>
      <c r="B114" t="s">
        <v>146</v>
      </c>
      <c r="C114" s="3"/>
      <c r="D114" s="4" t="s">
        <v>321</v>
      </c>
      <c r="E114" s="4" t="s">
        <v>321</v>
      </c>
      <c r="F114" s="10">
        <v>0.99</v>
      </c>
      <c r="G114">
        <f t="shared" si="8"/>
        <v>0</v>
      </c>
      <c r="H114" t="s">
        <v>324</v>
      </c>
      <c r="I114" t="s">
        <v>327</v>
      </c>
      <c r="K114">
        <f t="shared" si="9"/>
        <v>1</v>
      </c>
      <c r="L114">
        <f t="shared" si="10"/>
        <v>1</v>
      </c>
    </row>
    <row r="115" spans="1:12" x14ac:dyDescent="0.25">
      <c r="A115">
        <v>7</v>
      </c>
      <c r="B115" t="s">
        <v>147</v>
      </c>
      <c r="C115" s="3"/>
      <c r="D115" s="4" t="s">
        <v>321</v>
      </c>
      <c r="E115" s="4" t="s">
        <v>321</v>
      </c>
      <c r="F115" s="10">
        <v>0.99</v>
      </c>
      <c r="G115">
        <f t="shared" si="8"/>
        <v>0</v>
      </c>
      <c r="H115" t="s">
        <v>324</v>
      </c>
      <c r="I115" t="s">
        <v>328</v>
      </c>
      <c r="K115">
        <f t="shared" si="9"/>
        <v>1</v>
      </c>
      <c r="L115">
        <f t="shared" si="10"/>
        <v>1</v>
      </c>
    </row>
    <row r="116" spans="1:12" x14ac:dyDescent="0.25">
      <c r="A116">
        <v>7</v>
      </c>
      <c r="B116" t="s">
        <v>148</v>
      </c>
      <c r="C116" s="3"/>
      <c r="D116" s="4" t="s">
        <v>321</v>
      </c>
      <c r="E116" s="4" t="s">
        <v>321</v>
      </c>
      <c r="F116" s="10">
        <v>0.99</v>
      </c>
      <c r="G116">
        <f t="shared" si="8"/>
        <v>0</v>
      </c>
      <c r="H116" t="s">
        <v>324</v>
      </c>
      <c r="J116" t="s">
        <v>325</v>
      </c>
      <c r="K116">
        <f t="shared" si="9"/>
        <v>1</v>
      </c>
      <c r="L116">
        <f t="shared" si="10"/>
        <v>1</v>
      </c>
    </row>
    <row r="117" spans="1:12" x14ac:dyDescent="0.25">
      <c r="A117">
        <v>7</v>
      </c>
      <c r="B117" t="s">
        <v>149</v>
      </c>
      <c r="C117" s="3"/>
      <c r="D117" s="4" t="s">
        <v>321</v>
      </c>
      <c r="E117" s="4" t="s">
        <v>321</v>
      </c>
      <c r="F117" s="10">
        <v>0.99</v>
      </c>
      <c r="G117">
        <f t="shared" si="8"/>
        <v>0</v>
      </c>
      <c r="H117" t="s">
        <v>324</v>
      </c>
      <c r="K117">
        <f t="shared" si="9"/>
        <v>1</v>
      </c>
      <c r="L117">
        <f t="shared" si="10"/>
        <v>1</v>
      </c>
    </row>
    <row r="118" spans="1:12" x14ac:dyDescent="0.25">
      <c r="A118">
        <v>7</v>
      </c>
      <c r="B118" t="s">
        <v>150</v>
      </c>
      <c r="C118" s="3"/>
      <c r="D118" s="4" t="s">
        <v>321</v>
      </c>
      <c r="E118" s="4" t="s">
        <v>321</v>
      </c>
      <c r="F118" s="10">
        <v>0.99</v>
      </c>
      <c r="G118">
        <f t="shared" si="8"/>
        <v>0</v>
      </c>
      <c r="H118" t="s">
        <v>324</v>
      </c>
      <c r="I118" t="s">
        <v>328</v>
      </c>
      <c r="J118" t="s">
        <v>329</v>
      </c>
      <c r="K118">
        <f t="shared" si="9"/>
        <v>1</v>
      </c>
      <c r="L118">
        <f t="shared" si="10"/>
        <v>1</v>
      </c>
    </row>
    <row r="119" spans="1:12" ht="45" customHeight="1" x14ac:dyDescent="0.25">
      <c r="A119">
        <v>7</v>
      </c>
      <c r="B119" t="s">
        <v>151</v>
      </c>
      <c r="C119" s="3"/>
      <c r="D119" s="4" t="s">
        <v>321</v>
      </c>
      <c r="E119" s="4" t="s">
        <v>321</v>
      </c>
      <c r="F119" s="10">
        <v>0.99</v>
      </c>
      <c r="G119">
        <f t="shared" si="8"/>
        <v>0</v>
      </c>
      <c r="H119" t="s">
        <v>324</v>
      </c>
      <c r="I119" s="3" t="s">
        <v>330</v>
      </c>
      <c r="J119" s="3" t="s">
        <v>331</v>
      </c>
      <c r="K119">
        <f t="shared" si="9"/>
        <v>1</v>
      </c>
      <c r="L119">
        <f t="shared" si="10"/>
        <v>1</v>
      </c>
    </row>
    <row r="120" spans="1:12" x14ac:dyDescent="0.25">
      <c r="A120">
        <v>7</v>
      </c>
      <c r="B120" t="s">
        <v>152</v>
      </c>
      <c r="C120" s="3"/>
      <c r="D120" s="4" t="s">
        <v>321</v>
      </c>
      <c r="E120" s="4" t="s">
        <v>321</v>
      </c>
      <c r="F120" s="10">
        <v>0.99</v>
      </c>
      <c r="G120">
        <f t="shared" si="8"/>
        <v>0</v>
      </c>
      <c r="H120" t="s">
        <v>324</v>
      </c>
      <c r="I120" t="s">
        <v>327</v>
      </c>
      <c r="J120" t="s">
        <v>332</v>
      </c>
      <c r="K120">
        <f t="shared" si="9"/>
        <v>1</v>
      </c>
      <c r="L120">
        <f t="shared" si="10"/>
        <v>1</v>
      </c>
    </row>
    <row r="121" spans="1:12" ht="27" customHeight="1" x14ac:dyDescent="0.25">
      <c r="A121">
        <v>7</v>
      </c>
      <c r="B121" t="s">
        <v>153</v>
      </c>
      <c r="C121" s="3"/>
      <c r="D121" s="4" t="s">
        <v>321</v>
      </c>
      <c r="E121" s="11" t="s">
        <v>333</v>
      </c>
      <c r="F121" s="10">
        <v>0.63</v>
      </c>
      <c r="G121">
        <f t="shared" si="8"/>
        <v>1</v>
      </c>
      <c r="H121" t="s">
        <v>324</v>
      </c>
      <c r="I121" t="s">
        <v>334</v>
      </c>
      <c r="J121" t="s">
        <v>335</v>
      </c>
      <c r="K121">
        <f t="shared" si="9"/>
        <v>1</v>
      </c>
      <c r="L121">
        <f t="shared" si="10"/>
        <v>1</v>
      </c>
    </row>
    <row r="122" spans="1:12" x14ac:dyDescent="0.25">
      <c r="A122">
        <v>7</v>
      </c>
      <c r="B122" t="s">
        <v>154</v>
      </c>
      <c r="C122" s="3"/>
      <c r="D122" s="4" t="s">
        <v>321</v>
      </c>
      <c r="E122" s="4" t="s">
        <v>303</v>
      </c>
      <c r="F122" s="10">
        <v>1</v>
      </c>
      <c r="G122">
        <f t="shared" si="8"/>
        <v>1</v>
      </c>
      <c r="H122" t="s">
        <v>324</v>
      </c>
      <c r="K122">
        <f t="shared" si="9"/>
        <v>1</v>
      </c>
      <c r="L122">
        <f t="shared" si="10"/>
        <v>1</v>
      </c>
    </row>
    <row r="123" spans="1:12" x14ac:dyDescent="0.25">
      <c r="A123">
        <v>7</v>
      </c>
      <c r="B123" t="s">
        <v>155</v>
      </c>
      <c r="C123" s="3"/>
      <c r="D123" s="4" t="s">
        <v>321</v>
      </c>
      <c r="E123" s="4" t="s">
        <v>321</v>
      </c>
      <c r="F123" s="10">
        <v>0.99</v>
      </c>
      <c r="G123">
        <f t="shared" si="8"/>
        <v>0</v>
      </c>
      <c r="H123" t="s">
        <v>324</v>
      </c>
      <c r="J123" t="s">
        <v>325</v>
      </c>
      <c r="K123">
        <f t="shared" si="9"/>
        <v>1</v>
      </c>
      <c r="L123">
        <f t="shared" si="10"/>
        <v>1</v>
      </c>
    </row>
    <row r="124" spans="1:12" ht="105" customHeight="1" x14ac:dyDescent="0.25">
      <c r="A124">
        <v>7</v>
      </c>
      <c r="B124" t="s">
        <v>157</v>
      </c>
      <c r="C124" s="3"/>
      <c r="D124" s="4" t="s">
        <v>321</v>
      </c>
      <c r="E124" s="4" t="s">
        <v>321</v>
      </c>
      <c r="F124" s="10">
        <v>0.99</v>
      </c>
      <c r="G124">
        <f t="shared" si="8"/>
        <v>0</v>
      </c>
      <c r="H124" t="s">
        <v>324</v>
      </c>
      <c r="I124" s="3" t="s">
        <v>336</v>
      </c>
      <c r="J124" t="s">
        <v>325</v>
      </c>
      <c r="K124">
        <f t="shared" si="9"/>
        <v>1</v>
      </c>
      <c r="L124">
        <f t="shared" si="10"/>
        <v>1</v>
      </c>
    </row>
    <row r="125" spans="1:12" x14ac:dyDescent="0.25">
      <c r="A125">
        <v>7</v>
      </c>
      <c r="B125" t="s">
        <v>159</v>
      </c>
      <c r="C125" s="3"/>
      <c r="D125" s="4" t="s">
        <v>321</v>
      </c>
      <c r="E125" s="4" t="s">
        <v>321</v>
      </c>
      <c r="F125" s="10">
        <v>0.99</v>
      </c>
      <c r="G125">
        <f t="shared" si="8"/>
        <v>0</v>
      </c>
      <c r="H125" t="s">
        <v>324</v>
      </c>
      <c r="J125" t="s">
        <v>325</v>
      </c>
      <c r="K125">
        <f t="shared" si="9"/>
        <v>1</v>
      </c>
      <c r="L125">
        <f t="shared" si="10"/>
        <v>1</v>
      </c>
    </row>
    <row r="126" spans="1:12" x14ac:dyDescent="0.25">
      <c r="A126">
        <v>7</v>
      </c>
      <c r="B126" t="s">
        <v>161</v>
      </c>
      <c r="C126" s="3"/>
      <c r="D126" s="4" t="s">
        <v>321</v>
      </c>
      <c r="E126" s="4" t="s">
        <v>321</v>
      </c>
      <c r="F126" s="10">
        <v>0.99</v>
      </c>
      <c r="G126">
        <f t="shared" si="8"/>
        <v>0</v>
      </c>
      <c r="H126" t="s">
        <v>324</v>
      </c>
      <c r="J126" t="s">
        <v>325</v>
      </c>
      <c r="K126">
        <f t="shared" si="9"/>
        <v>1</v>
      </c>
      <c r="L126">
        <f t="shared" si="10"/>
        <v>1</v>
      </c>
    </row>
    <row r="127" spans="1:12" x14ac:dyDescent="0.25">
      <c r="A127">
        <v>7</v>
      </c>
      <c r="B127" s="8" t="s">
        <v>163</v>
      </c>
      <c r="C127" s="3"/>
      <c r="D127" s="4" t="s">
        <v>321</v>
      </c>
      <c r="E127" s="4" t="s">
        <v>321</v>
      </c>
      <c r="F127" s="10">
        <v>0.99</v>
      </c>
      <c r="G127">
        <f t="shared" si="8"/>
        <v>0</v>
      </c>
      <c r="H127" t="s">
        <v>324</v>
      </c>
      <c r="J127" t="s">
        <v>325</v>
      </c>
      <c r="K127">
        <f t="shared" si="9"/>
        <v>1</v>
      </c>
      <c r="L127">
        <f t="shared" si="10"/>
        <v>1</v>
      </c>
    </row>
    <row r="128" spans="1:12" x14ac:dyDescent="0.25">
      <c r="A128">
        <v>9</v>
      </c>
      <c r="B128" t="s">
        <v>165</v>
      </c>
      <c r="C128" s="3"/>
      <c r="D128" s="4" t="s">
        <v>321</v>
      </c>
      <c r="E128" s="4" t="s">
        <v>303</v>
      </c>
      <c r="F128" s="10">
        <v>0.99</v>
      </c>
      <c r="G128">
        <f t="shared" si="8"/>
        <v>1</v>
      </c>
      <c r="H128" t="s">
        <v>324</v>
      </c>
      <c r="I128" t="s">
        <v>337</v>
      </c>
      <c r="J128" t="s">
        <v>165</v>
      </c>
      <c r="K128">
        <f t="shared" si="9"/>
        <v>1</v>
      </c>
      <c r="L128">
        <f t="shared" si="10"/>
        <v>1</v>
      </c>
    </row>
    <row r="129" spans="1:12" ht="120" customHeight="1" x14ac:dyDescent="0.25">
      <c r="A129">
        <v>9</v>
      </c>
      <c r="B129" s="7" t="s">
        <v>166</v>
      </c>
      <c r="C129" s="3"/>
      <c r="D129" s="4" t="s">
        <v>321</v>
      </c>
      <c r="E129" s="4" t="s">
        <v>321</v>
      </c>
      <c r="F129" s="10">
        <v>0.99</v>
      </c>
      <c r="G129">
        <f t="shared" si="8"/>
        <v>0</v>
      </c>
      <c r="H129" t="s">
        <v>324</v>
      </c>
      <c r="I129" s="3" t="s">
        <v>338</v>
      </c>
      <c r="J129" t="s">
        <v>325</v>
      </c>
      <c r="K129">
        <f t="shared" si="9"/>
        <v>1</v>
      </c>
      <c r="L129">
        <f t="shared" si="10"/>
        <v>1</v>
      </c>
    </row>
    <row r="130" spans="1:12" x14ac:dyDescent="0.25">
      <c r="A130">
        <v>9</v>
      </c>
      <c r="B130" s="7" t="s">
        <v>168</v>
      </c>
      <c r="C130" s="3"/>
      <c r="D130" s="4" t="s">
        <v>321</v>
      </c>
      <c r="E130" t="s">
        <v>16</v>
      </c>
      <c r="F130" s="10">
        <v>0.15</v>
      </c>
      <c r="G130">
        <f t="shared" si="8"/>
        <v>1</v>
      </c>
      <c r="H130" t="s">
        <v>324</v>
      </c>
      <c r="J130" t="s">
        <v>339</v>
      </c>
      <c r="K130">
        <f t="shared" si="9"/>
        <v>1</v>
      </c>
      <c r="L130">
        <f t="shared" si="10"/>
        <v>1</v>
      </c>
    </row>
    <row r="131" spans="1:12" ht="135" customHeight="1" x14ac:dyDescent="0.25">
      <c r="A131">
        <v>9</v>
      </c>
      <c r="B131" s="7" t="s">
        <v>169</v>
      </c>
      <c r="C131" s="3"/>
      <c r="D131" s="4" t="s">
        <v>321</v>
      </c>
      <c r="E131" s="4" t="s">
        <v>142</v>
      </c>
      <c r="F131" s="10">
        <v>0.99</v>
      </c>
      <c r="G131">
        <f t="shared" si="8"/>
        <v>1</v>
      </c>
      <c r="H131" t="s">
        <v>324</v>
      </c>
      <c r="I131" s="3" t="s">
        <v>340</v>
      </c>
      <c r="J131" t="s">
        <v>341</v>
      </c>
      <c r="K131">
        <f t="shared" si="9"/>
        <v>1</v>
      </c>
      <c r="L131">
        <f t="shared" si="10"/>
        <v>1</v>
      </c>
    </row>
    <row r="132" spans="1:12" ht="45" customHeight="1" x14ac:dyDescent="0.25">
      <c r="A132">
        <v>22</v>
      </c>
      <c r="B132" t="s">
        <v>171</v>
      </c>
      <c r="C132" s="3" t="s">
        <v>172</v>
      </c>
      <c r="D132" s="4" t="s">
        <v>321</v>
      </c>
      <c r="E132" s="4" t="s">
        <v>321</v>
      </c>
      <c r="F132" s="10">
        <v>0.95</v>
      </c>
      <c r="G132">
        <f>IF((AND(D132=E132, F132&gt;=0.3)),0,1)</f>
        <v>0</v>
      </c>
      <c r="H132" t="s">
        <v>324</v>
      </c>
      <c r="I132" t="s">
        <v>342</v>
      </c>
      <c r="K132">
        <f>IF(H132=I132,0,1)</f>
        <v>1</v>
      </c>
      <c r="L132">
        <f>IF(AND(K132=0, G132=0),0,1)</f>
        <v>1</v>
      </c>
    </row>
    <row r="133" spans="1:12" x14ac:dyDescent="0.25">
      <c r="A133">
        <v>22</v>
      </c>
      <c r="B133" t="s">
        <v>174</v>
      </c>
      <c r="C133" s="3"/>
      <c r="D133" s="4" t="s">
        <v>321</v>
      </c>
      <c r="E133" s="4" t="s">
        <v>321</v>
      </c>
      <c r="F133" s="10">
        <v>0.99</v>
      </c>
      <c r="G133">
        <f t="shared" ref="G133:G142" si="11">IF((AND(D133=E133, F133&gt;=0.3)),0,1)</f>
        <v>0</v>
      </c>
      <c r="H133" t="s">
        <v>324</v>
      </c>
      <c r="I133" t="s">
        <v>342</v>
      </c>
      <c r="K133">
        <f t="shared" ref="K133:K142" si="12">IF(H133=I133,0,1)</f>
        <v>1</v>
      </c>
      <c r="L133">
        <f t="shared" ref="L133:L142" si="13">IF(AND(K133=0, G133=0),0,1)</f>
        <v>1</v>
      </c>
    </row>
    <row r="134" spans="1:12" x14ac:dyDescent="0.25">
      <c r="A134">
        <v>22</v>
      </c>
      <c r="B134" t="s">
        <v>176</v>
      </c>
      <c r="C134" s="3"/>
      <c r="D134" s="4" t="s">
        <v>321</v>
      </c>
      <c r="E134" s="4" t="s">
        <v>321</v>
      </c>
      <c r="F134" s="10">
        <v>0.99</v>
      </c>
      <c r="G134">
        <f t="shared" si="11"/>
        <v>0</v>
      </c>
      <c r="H134" t="s">
        <v>324</v>
      </c>
      <c r="I134" t="s">
        <v>342</v>
      </c>
      <c r="J134" t="s">
        <v>329</v>
      </c>
      <c r="K134">
        <f t="shared" si="12"/>
        <v>1</v>
      </c>
      <c r="L134">
        <f t="shared" si="13"/>
        <v>1</v>
      </c>
    </row>
    <row r="135" spans="1:12" x14ac:dyDescent="0.25">
      <c r="A135">
        <v>22</v>
      </c>
      <c r="B135" t="s">
        <v>178</v>
      </c>
      <c r="C135" s="3"/>
      <c r="D135" s="4" t="s">
        <v>321</v>
      </c>
      <c r="E135" s="4" t="s">
        <v>321</v>
      </c>
      <c r="F135" s="10">
        <v>0.99</v>
      </c>
      <c r="G135">
        <f t="shared" si="11"/>
        <v>0</v>
      </c>
      <c r="H135" t="s">
        <v>324</v>
      </c>
      <c r="I135" t="s">
        <v>342</v>
      </c>
      <c r="J135" t="s">
        <v>332</v>
      </c>
      <c r="K135">
        <f t="shared" si="12"/>
        <v>1</v>
      </c>
      <c r="L135">
        <f t="shared" si="13"/>
        <v>1</v>
      </c>
    </row>
    <row r="136" spans="1:12" x14ac:dyDescent="0.25">
      <c r="A136">
        <v>22</v>
      </c>
      <c r="B136" t="s">
        <v>180</v>
      </c>
      <c r="C136" s="3"/>
      <c r="D136" s="4" t="s">
        <v>321</v>
      </c>
      <c r="E136" s="4" t="s">
        <v>303</v>
      </c>
      <c r="F136" s="10">
        <v>0.89</v>
      </c>
      <c r="G136">
        <f t="shared" si="11"/>
        <v>1</v>
      </c>
      <c r="H136" t="s">
        <v>324</v>
      </c>
      <c r="I136" t="s">
        <v>342</v>
      </c>
      <c r="K136">
        <f t="shared" si="12"/>
        <v>1</v>
      </c>
      <c r="L136">
        <f t="shared" si="13"/>
        <v>1</v>
      </c>
    </row>
    <row r="137" spans="1:12" ht="60" customHeight="1" x14ac:dyDescent="0.25">
      <c r="A137">
        <v>22</v>
      </c>
      <c r="B137" t="s">
        <v>182</v>
      </c>
      <c r="C137" s="3"/>
      <c r="D137" s="4" t="s">
        <v>321</v>
      </c>
      <c r="E137" s="4" t="s">
        <v>321</v>
      </c>
      <c r="F137" s="10">
        <v>0.99</v>
      </c>
      <c r="G137">
        <f t="shared" si="11"/>
        <v>0</v>
      </c>
      <c r="H137" t="s">
        <v>324</v>
      </c>
      <c r="I137" t="s">
        <v>342</v>
      </c>
      <c r="J137" s="3" t="s">
        <v>343</v>
      </c>
      <c r="K137">
        <f t="shared" si="12"/>
        <v>1</v>
      </c>
      <c r="L137">
        <f t="shared" si="13"/>
        <v>1</v>
      </c>
    </row>
    <row r="138" spans="1:12" x14ac:dyDescent="0.25">
      <c r="A138">
        <v>22</v>
      </c>
      <c r="B138" t="s">
        <v>184</v>
      </c>
      <c r="C138" s="3"/>
      <c r="D138" s="4" t="s">
        <v>321</v>
      </c>
      <c r="E138" s="4" t="s">
        <v>321</v>
      </c>
      <c r="F138" s="10">
        <v>0.99</v>
      </c>
      <c r="G138">
        <f t="shared" si="11"/>
        <v>0</v>
      </c>
      <c r="H138" t="s">
        <v>324</v>
      </c>
      <c r="I138" t="s">
        <v>342</v>
      </c>
      <c r="J138" t="s">
        <v>329</v>
      </c>
      <c r="K138">
        <f t="shared" si="12"/>
        <v>1</v>
      </c>
      <c r="L138">
        <f t="shared" si="13"/>
        <v>1</v>
      </c>
    </row>
    <row r="139" spans="1:12" x14ac:dyDescent="0.25">
      <c r="A139">
        <v>22</v>
      </c>
      <c r="B139" t="s">
        <v>186</v>
      </c>
      <c r="C139" s="3"/>
      <c r="D139" s="4" t="s">
        <v>321</v>
      </c>
      <c r="E139" s="4" t="s">
        <v>321</v>
      </c>
      <c r="F139" s="10">
        <v>0.99</v>
      </c>
      <c r="G139">
        <f t="shared" si="11"/>
        <v>0</v>
      </c>
      <c r="H139" t="s">
        <v>324</v>
      </c>
      <c r="I139" t="s">
        <v>342</v>
      </c>
      <c r="J139" t="s">
        <v>344</v>
      </c>
      <c r="K139">
        <f t="shared" si="12"/>
        <v>1</v>
      </c>
      <c r="L139">
        <f t="shared" si="13"/>
        <v>1</v>
      </c>
    </row>
    <row r="140" spans="1:12" x14ac:dyDescent="0.25">
      <c r="A140">
        <v>22</v>
      </c>
      <c r="B140" t="s">
        <v>188</v>
      </c>
      <c r="C140" s="3"/>
      <c r="D140" s="4" t="s">
        <v>321</v>
      </c>
      <c r="E140" s="4" t="s">
        <v>303</v>
      </c>
      <c r="F140" s="10">
        <v>0.7</v>
      </c>
      <c r="G140">
        <f t="shared" si="11"/>
        <v>1</v>
      </c>
      <c r="H140" t="s">
        <v>324</v>
      </c>
      <c r="I140" t="s">
        <v>342</v>
      </c>
      <c r="J140" t="s">
        <v>345</v>
      </c>
      <c r="K140">
        <f t="shared" si="12"/>
        <v>1</v>
      </c>
      <c r="L140">
        <f t="shared" si="13"/>
        <v>1</v>
      </c>
    </row>
    <row r="141" spans="1:12" x14ac:dyDescent="0.25">
      <c r="A141">
        <v>22</v>
      </c>
      <c r="B141" t="s">
        <v>189</v>
      </c>
      <c r="C141" s="3"/>
      <c r="D141" s="4" t="s">
        <v>321</v>
      </c>
      <c r="E141" s="4" t="s">
        <v>316</v>
      </c>
      <c r="F141" s="10">
        <v>1</v>
      </c>
      <c r="G141">
        <f t="shared" si="11"/>
        <v>1</v>
      </c>
      <c r="H141" t="s">
        <v>324</v>
      </c>
      <c r="I141" t="s">
        <v>342</v>
      </c>
      <c r="J141" t="s">
        <v>346</v>
      </c>
      <c r="K141">
        <f t="shared" si="12"/>
        <v>1</v>
      </c>
      <c r="L141">
        <f t="shared" si="13"/>
        <v>1</v>
      </c>
    </row>
    <row r="142" spans="1:12" x14ac:dyDescent="0.25">
      <c r="A142">
        <v>22</v>
      </c>
      <c r="B142" t="s">
        <v>191</v>
      </c>
      <c r="C142" s="3"/>
      <c r="D142" s="4" t="s">
        <v>321</v>
      </c>
      <c r="E142" s="4" t="s">
        <v>321</v>
      </c>
      <c r="F142" s="10">
        <v>0.152628178174852</v>
      </c>
      <c r="G142">
        <f t="shared" si="11"/>
        <v>1</v>
      </c>
      <c r="H142" t="s">
        <v>324</v>
      </c>
      <c r="I142" t="s">
        <v>342</v>
      </c>
      <c r="K142">
        <f t="shared" si="12"/>
        <v>1</v>
      </c>
      <c r="L142">
        <f t="shared" si="13"/>
        <v>1</v>
      </c>
    </row>
    <row r="143" spans="1:12" ht="135" customHeight="1" x14ac:dyDescent="0.25">
      <c r="A143">
        <v>20</v>
      </c>
      <c r="B143" t="s">
        <v>193</v>
      </c>
      <c r="C143" s="3" t="s">
        <v>194</v>
      </c>
      <c r="D143" s="4" t="s">
        <v>321</v>
      </c>
      <c r="E143" s="4" t="s">
        <v>142</v>
      </c>
      <c r="F143" s="10">
        <v>0.99</v>
      </c>
      <c r="G143">
        <f t="shared" ref="G143:G185" si="14">IF((AND(D143=E143, F143&gt;=0.3)),0,1)</f>
        <v>1</v>
      </c>
      <c r="H143" t="s">
        <v>324</v>
      </c>
      <c r="I143" s="3" t="s">
        <v>347</v>
      </c>
      <c r="J143" t="s">
        <v>348</v>
      </c>
      <c r="K143">
        <f t="shared" ref="K143:K185" si="15">IF(H143=I143,0,1)</f>
        <v>1</v>
      </c>
      <c r="L143">
        <f t="shared" ref="L143:L185" si="16">IF(AND(K143=0, G143=0),0,1)</f>
        <v>1</v>
      </c>
    </row>
    <row r="144" spans="1:12" x14ac:dyDescent="0.25">
      <c r="A144">
        <v>20</v>
      </c>
      <c r="B144" t="s">
        <v>196</v>
      </c>
      <c r="C144" s="3"/>
      <c r="D144" s="4" t="s">
        <v>321</v>
      </c>
      <c r="E144" s="4" t="s">
        <v>321</v>
      </c>
      <c r="F144" s="10">
        <v>0.99</v>
      </c>
      <c r="G144">
        <f t="shared" si="14"/>
        <v>0</v>
      </c>
      <c r="H144" t="s">
        <v>324</v>
      </c>
      <c r="I144" t="s">
        <v>342</v>
      </c>
      <c r="J144" t="s">
        <v>329</v>
      </c>
      <c r="K144">
        <f t="shared" si="15"/>
        <v>1</v>
      </c>
      <c r="L144">
        <f t="shared" si="16"/>
        <v>1</v>
      </c>
    </row>
    <row r="145" spans="1:12" x14ac:dyDescent="0.25">
      <c r="A145">
        <v>20</v>
      </c>
      <c r="B145" t="s">
        <v>198</v>
      </c>
      <c r="C145" s="3"/>
      <c r="D145" s="4" t="s">
        <v>321</v>
      </c>
      <c r="E145" s="4" t="s">
        <v>321</v>
      </c>
      <c r="F145" s="10">
        <v>1</v>
      </c>
      <c r="G145">
        <f t="shared" si="14"/>
        <v>0</v>
      </c>
      <c r="H145" t="s">
        <v>324</v>
      </c>
      <c r="I145" t="s">
        <v>342</v>
      </c>
      <c r="J145" t="s">
        <v>349</v>
      </c>
      <c r="K145">
        <f t="shared" si="15"/>
        <v>1</v>
      </c>
      <c r="L145">
        <f t="shared" si="16"/>
        <v>1</v>
      </c>
    </row>
    <row r="146" spans="1:12" x14ac:dyDescent="0.25">
      <c r="A146">
        <v>20</v>
      </c>
      <c r="B146" t="s">
        <v>200</v>
      </c>
      <c r="C146" s="3"/>
      <c r="D146" s="4" t="s">
        <v>321</v>
      </c>
      <c r="E146" s="4" t="s">
        <v>16</v>
      </c>
      <c r="F146" s="10">
        <v>0.15</v>
      </c>
      <c r="G146">
        <f t="shared" si="14"/>
        <v>1</v>
      </c>
      <c r="H146" t="s">
        <v>324</v>
      </c>
      <c r="I146" t="s">
        <v>342</v>
      </c>
      <c r="K146">
        <f t="shared" si="15"/>
        <v>1</v>
      </c>
      <c r="L146">
        <f t="shared" si="16"/>
        <v>1</v>
      </c>
    </row>
    <row r="147" spans="1:12" x14ac:dyDescent="0.25">
      <c r="A147">
        <v>20</v>
      </c>
      <c r="B147" t="s">
        <v>202</v>
      </c>
      <c r="C147" s="3"/>
      <c r="D147" s="4" t="s">
        <v>321</v>
      </c>
      <c r="E147" s="4" t="s">
        <v>321</v>
      </c>
      <c r="F147" s="10">
        <v>0.85</v>
      </c>
      <c r="G147">
        <f t="shared" si="14"/>
        <v>0</v>
      </c>
      <c r="H147" t="s">
        <v>324</v>
      </c>
      <c r="I147" t="s">
        <v>342</v>
      </c>
      <c r="K147">
        <f t="shared" si="15"/>
        <v>1</v>
      </c>
      <c r="L147">
        <f t="shared" si="16"/>
        <v>1</v>
      </c>
    </row>
    <row r="148" spans="1:12" ht="45" customHeight="1" x14ac:dyDescent="0.25">
      <c r="A148">
        <v>20</v>
      </c>
      <c r="B148" t="s">
        <v>204</v>
      </c>
      <c r="C148" s="3"/>
      <c r="D148" s="4" t="s">
        <v>321</v>
      </c>
      <c r="E148" s="4" t="s">
        <v>321</v>
      </c>
      <c r="F148" s="10">
        <v>0.99</v>
      </c>
      <c r="G148">
        <f t="shared" si="14"/>
        <v>0</v>
      </c>
      <c r="H148" t="s">
        <v>324</v>
      </c>
      <c r="I148" t="s">
        <v>342</v>
      </c>
      <c r="J148" s="3" t="s">
        <v>350</v>
      </c>
      <c r="K148">
        <f t="shared" si="15"/>
        <v>1</v>
      </c>
      <c r="L148">
        <f t="shared" si="16"/>
        <v>1</v>
      </c>
    </row>
    <row r="149" spans="1:12" x14ac:dyDescent="0.25">
      <c r="A149">
        <v>20</v>
      </c>
      <c r="B149" t="s">
        <v>207</v>
      </c>
      <c r="C149" s="3"/>
      <c r="D149" s="4" t="s">
        <v>321</v>
      </c>
      <c r="E149" s="4" t="s">
        <v>321</v>
      </c>
      <c r="F149" s="10">
        <v>0.99</v>
      </c>
      <c r="G149">
        <f t="shared" si="14"/>
        <v>0</v>
      </c>
      <c r="H149" t="s">
        <v>324</v>
      </c>
      <c r="I149" t="s">
        <v>342</v>
      </c>
      <c r="K149">
        <f t="shared" si="15"/>
        <v>1</v>
      </c>
      <c r="L149">
        <f t="shared" si="16"/>
        <v>1</v>
      </c>
    </row>
    <row r="150" spans="1:12" ht="105" customHeight="1" x14ac:dyDescent="0.25">
      <c r="A150">
        <v>20</v>
      </c>
      <c r="B150" t="s">
        <v>209</v>
      </c>
      <c r="C150" s="3"/>
      <c r="D150" s="4" t="s">
        <v>321</v>
      </c>
      <c r="E150" s="4" t="s">
        <v>321</v>
      </c>
      <c r="F150" s="10">
        <v>0.99</v>
      </c>
      <c r="G150">
        <f t="shared" si="14"/>
        <v>0</v>
      </c>
      <c r="H150" t="s">
        <v>324</v>
      </c>
      <c r="I150" s="3" t="s">
        <v>351</v>
      </c>
      <c r="J150" t="s">
        <v>352</v>
      </c>
      <c r="K150">
        <f t="shared" si="15"/>
        <v>1</v>
      </c>
      <c r="L150">
        <f t="shared" si="16"/>
        <v>1</v>
      </c>
    </row>
    <row r="151" spans="1:12" x14ac:dyDescent="0.25">
      <c r="A151">
        <v>20</v>
      </c>
      <c r="B151" t="s">
        <v>211</v>
      </c>
      <c r="C151" s="3"/>
      <c r="D151" s="4" t="s">
        <v>321</v>
      </c>
      <c r="E151" s="4" t="s">
        <v>321</v>
      </c>
      <c r="F151" s="10">
        <v>0.99</v>
      </c>
      <c r="G151">
        <f t="shared" si="14"/>
        <v>0</v>
      </c>
      <c r="H151" t="s">
        <v>324</v>
      </c>
      <c r="I151" t="s">
        <v>353</v>
      </c>
      <c r="J151" t="s">
        <v>354</v>
      </c>
      <c r="K151">
        <f t="shared" si="15"/>
        <v>1</v>
      </c>
      <c r="L151">
        <f t="shared" si="16"/>
        <v>1</v>
      </c>
    </row>
    <row r="152" spans="1:12" x14ac:dyDescent="0.25">
      <c r="A152">
        <v>20</v>
      </c>
      <c r="B152" t="s">
        <v>213</v>
      </c>
      <c r="C152" s="3"/>
      <c r="D152" s="4" t="s">
        <v>321</v>
      </c>
      <c r="E152" s="4" t="s">
        <v>321</v>
      </c>
      <c r="F152" s="10">
        <v>0.99</v>
      </c>
      <c r="G152">
        <f t="shared" si="14"/>
        <v>0</v>
      </c>
      <c r="H152" t="s">
        <v>324</v>
      </c>
      <c r="K152">
        <f t="shared" si="15"/>
        <v>1</v>
      </c>
      <c r="L152">
        <f t="shared" si="16"/>
        <v>1</v>
      </c>
    </row>
    <row r="153" spans="1:12" x14ac:dyDescent="0.25">
      <c r="A153">
        <v>20</v>
      </c>
      <c r="B153" t="s">
        <v>215</v>
      </c>
      <c r="C153" s="3"/>
      <c r="D153" s="4" t="s">
        <v>321</v>
      </c>
      <c r="E153" s="4" t="s">
        <v>321</v>
      </c>
      <c r="F153" s="10">
        <v>0.99</v>
      </c>
      <c r="G153">
        <f t="shared" si="14"/>
        <v>0</v>
      </c>
      <c r="H153" t="s">
        <v>324</v>
      </c>
      <c r="K153">
        <f t="shared" si="15"/>
        <v>1</v>
      </c>
      <c r="L153">
        <f t="shared" si="16"/>
        <v>1</v>
      </c>
    </row>
    <row r="154" spans="1:12" ht="120" customHeight="1" x14ac:dyDescent="0.25">
      <c r="A154">
        <v>8</v>
      </c>
      <c r="B154" t="s">
        <v>217</v>
      </c>
      <c r="C154" s="3" t="s">
        <v>218</v>
      </c>
      <c r="D154" s="4" t="s">
        <v>142</v>
      </c>
      <c r="E154" s="4" t="s">
        <v>142</v>
      </c>
      <c r="F154" s="10">
        <v>0.99</v>
      </c>
      <c r="G154">
        <f t="shared" si="14"/>
        <v>0</v>
      </c>
      <c r="H154" t="s">
        <v>355</v>
      </c>
      <c r="I154" s="3" t="s">
        <v>356</v>
      </c>
      <c r="J154" s="3" t="s">
        <v>357</v>
      </c>
      <c r="K154">
        <f t="shared" si="15"/>
        <v>1</v>
      </c>
      <c r="L154">
        <f t="shared" si="16"/>
        <v>1</v>
      </c>
    </row>
    <row r="155" spans="1:12" ht="135" customHeight="1" x14ac:dyDescent="0.25">
      <c r="A155">
        <v>8</v>
      </c>
      <c r="B155" t="s">
        <v>220</v>
      </c>
      <c r="C155" s="3"/>
      <c r="D155" s="4" t="s">
        <v>142</v>
      </c>
      <c r="E155" s="4" t="s">
        <v>142</v>
      </c>
      <c r="F155" s="10">
        <v>0.99</v>
      </c>
      <c r="G155">
        <f t="shared" si="14"/>
        <v>0</v>
      </c>
      <c r="H155" t="s">
        <v>355</v>
      </c>
      <c r="I155" s="3" t="s">
        <v>358</v>
      </c>
      <c r="J155" t="s">
        <v>359</v>
      </c>
      <c r="K155">
        <f t="shared" si="15"/>
        <v>1</v>
      </c>
      <c r="L155">
        <f t="shared" si="16"/>
        <v>1</v>
      </c>
    </row>
    <row r="156" spans="1:12" ht="105" customHeight="1" x14ac:dyDescent="0.25">
      <c r="A156">
        <v>8</v>
      </c>
      <c r="B156" t="s">
        <v>222</v>
      </c>
      <c r="C156" s="3"/>
      <c r="D156" s="4" t="s">
        <v>142</v>
      </c>
      <c r="E156" s="4" t="s">
        <v>142</v>
      </c>
      <c r="F156" s="10">
        <v>0.99</v>
      </c>
      <c r="G156">
        <f t="shared" si="14"/>
        <v>0</v>
      </c>
      <c r="H156" t="s">
        <v>355</v>
      </c>
      <c r="I156" s="3" t="s">
        <v>360</v>
      </c>
      <c r="J156" s="3" t="s">
        <v>361</v>
      </c>
      <c r="K156">
        <f t="shared" si="15"/>
        <v>1</v>
      </c>
      <c r="L156">
        <f t="shared" si="16"/>
        <v>1</v>
      </c>
    </row>
    <row r="157" spans="1:12" ht="135" customHeight="1" x14ac:dyDescent="0.25">
      <c r="A157">
        <v>8</v>
      </c>
      <c r="B157" s="7" t="s">
        <v>224</v>
      </c>
      <c r="C157" s="3"/>
      <c r="D157" s="4" t="s">
        <v>142</v>
      </c>
      <c r="E157" s="4" t="s">
        <v>142</v>
      </c>
      <c r="F157" s="10">
        <v>0.99</v>
      </c>
      <c r="G157">
        <f t="shared" si="14"/>
        <v>0</v>
      </c>
      <c r="H157" t="s">
        <v>355</v>
      </c>
      <c r="I157" s="3" t="s">
        <v>362</v>
      </c>
      <c r="J157" t="s">
        <v>363</v>
      </c>
      <c r="K157">
        <f t="shared" si="15"/>
        <v>1</v>
      </c>
      <c r="L157">
        <f t="shared" si="16"/>
        <v>1</v>
      </c>
    </row>
    <row r="158" spans="1:12" ht="120" customHeight="1" x14ac:dyDescent="0.25">
      <c r="A158">
        <v>8</v>
      </c>
      <c r="B158" t="s">
        <v>226</v>
      </c>
      <c r="C158" s="3"/>
      <c r="D158" s="4" t="s">
        <v>142</v>
      </c>
      <c r="E158" s="4" t="s">
        <v>142</v>
      </c>
      <c r="F158" s="10">
        <v>0.99</v>
      </c>
      <c r="G158">
        <f t="shared" si="14"/>
        <v>0</v>
      </c>
      <c r="H158" t="s">
        <v>355</v>
      </c>
      <c r="I158" s="3" t="s">
        <v>364</v>
      </c>
      <c r="J158" s="3" t="s">
        <v>365</v>
      </c>
      <c r="K158">
        <f t="shared" si="15"/>
        <v>1</v>
      </c>
      <c r="L158">
        <f t="shared" si="16"/>
        <v>1</v>
      </c>
    </row>
    <row r="159" spans="1:12" ht="135" customHeight="1" x14ac:dyDescent="0.25">
      <c r="A159">
        <v>9</v>
      </c>
      <c r="B159" t="s">
        <v>228</v>
      </c>
      <c r="C159" s="3" t="s">
        <v>229</v>
      </c>
      <c r="D159" s="4" t="s">
        <v>142</v>
      </c>
      <c r="E159" s="4" t="s">
        <v>321</v>
      </c>
      <c r="F159" s="10">
        <v>0.91</v>
      </c>
      <c r="G159">
        <f t="shared" si="14"/>
        <v>1</v>
      </c>
      <c r="H159" t="s">
        <v>355</v>
      </c>
      <c r="I159" s="3" t="s">
        <v>366</v>
      </c>
      <c r="J159" s="3" t="s">
        <v>367</v>
      </c>
      <c r="K159">
        <f t="shared" si="15"/>
        <v>1</v>
      </c>
      <c r="L159">
        <f t="shared" si="16"/>
        <v>1</v>
      </c>
    </row>
    <row r="160" spans="1:12" ht="135" customHeight="1" x14ac:dyDescent="0.25">
      <c r="A160">
        <v>9</v>
      </c>
      <c r="B160" s="7" t="s">
        <v>231</v>
      </c>
      <c r="C160" s="3"/>
      <c r="D160" s="4" t="s">
        <v>142</v>
      </c>
      <c r="E160" s="4" t="s">
        <v>321</v>
      </c>
      <c r="F160" s="10">
        <v>0.95</v>
      </c>
      <c r="G160">
        <f t="shared" si="14"/>
        <v>1</v>
      </c>
      <c r="H160" t="s">
        <v>355</v>
      </c>
      <c r="I160" s="3" t="s">
        <v>368</v>
      </c>
      <c r="J160" s="3" t="s">
        <v>369</v>
      </c>
      <c r="K160">
        <f t="shared" si="15"/>
        <v>1</v>
      </c>
      <c r="L160">
        <f t="shared" si="16"/>
        <v>1</v>
      </c>
    </row>
    <row r="161" spans="1:12" ht="105" customHeight="1" x14ac:dyDescent="0.25">
      <c r="A161">
        <v>9</v>
      </c>
      <c r="B161" s="7" t="s">
        <v>233</v>
      </c>
      <c r="C161" s="3"/>
      <c r="D161" s="4" t="s">
        <v>142</v>
      </c>
      <c r="E161" s="4" t="s">
        <v>321</v>
      </c>
      <c r="F161" s="10">
        <v>0.99</v>
      </c>
      <c r="G161">
        <f t="shared" si="14"/>
        <v>1</v>
      </c>
      <c r="H161" t="s">
        <v>355</v>
      </c>
      <c r="I161" s="3" t="s">
        <v>370</v>
      </c>
      <c r="K161">
        <f t="shared" si="15"/>
        <v>1</v>
      </c>
      <c r="L161">
        <f t="shared" si="16"/>
        <v>1</v>
      </c>
    </row>
    <row r="162" spans="1:12" ht="120" customHeight="1" x14ac:dyDescent="0.25">
      <c r="A162">
        <v>9</v>
      </c>
      <c r="B162" t="s">
        <v>235</v>
      </c>
      <c r="C162" s="3"/>
      <c r="D162" s="4" t="s">
        <v>142</v>
      </c>
      <c r="E162" s="4" t="s">
        <v>321</v>
      </c>
      <c r="F162" s="10">
        <v>0.99</v>
      </c>
      <c r="G162">
        <f t="shared" si="14"/>
        <v>1</v>
      </c>
      <c r="H162" t="s">
        <v>355</v>
      </c>
      <c r="I162" s="3" t="s">
        <v>371</v>
      </c>
      <c r="J162" s="3" t="s">
        <v>372</v>
      </c>
      <c r="K162">
        <f t="shared" si="15"/>
        <v>1</v>
      </c>
      <c r="L162">
        <f t="shared" si="16"/>
        <v>1</v>
      </c>
    </row>
    <row r="163" spans="1:12" ht="135" customHeight="1" x14ac:dyDescent="0.25">
      <c r="A163">
        <v>9</v>
      </c>
      <c r="B163" t="s">
        <v>237</v>
      </c>
      <c r="C163" s="3"/>
      <c r="D163" s="4" t="s">
        <v>142</v>
      </c>
      <c r="E163" s="4" t="s">
        <v>142</v>
      </c>
      <c r="F163" s="10">
        <v>1</v>
      </c>
      <c r="G163">
        <f t="shared" si="14"/>
        <v>0</v>
      </c>
      <c r="H163" t="s">
        <v>355</v>
      </c>
      <c r="I163" s="3" t="s">
        <v>368</v>
      </c>
      <c r="J163" t="s">
        <v>373</v>
      </c>
      <c r="K163">
        <f t="shared" si="15"/>
        <v>1</v>
      </c>
      <c r="L163">
        <f t="shared" si="16"/>
        <v>1</v>
      </c>
    </row>
    <row r="164" spans="1:12" ht="120" customHeight="1" x14ac:dyDescent="0.25">
      <c r="A164">
        <v>9</v>
      </c>
      <c r="B164" t="s">
        <v>239</v>
      </c>
      <c r="C164" s="3"/>
      <c r="D164" s="4" t="s">
        <v>142</v>
      </c>
      <c r="E164" s="4" t="s">
        <v>142</v>
      </c>
      <c r="F164" s="10">
        <v>0.99</v>
      </c>
      <c r="G164">
        <f t="shared" si="14"/>
        <v>0</v>
      </c>
      <c r="H164" t="s">
        <v>355</v>
      </c>
      <c r="I164" s="3" t="s">
        <v>374</v>
      </c>
      <c r="J164" s="3" t="s">
        <v>375</v>
      </c>
      <c r="K164">
        <f t="shared" si="15"/>
        <v>1</v>
      </c>
      <c r="L164">
        <f t="shared" si="16"/>
        <v>1</v>
      </c>
    </row>
    <row r="165" spans="1:12" ht="150" customHeight="1" x14ac:dyDescent="0.25">
      <c r="A165">
        <v>19</v>
      </c>
      <c r="B165" t="s">
        <v>241</v>
      </c>
      <c r="C165" s="3"/>
      <c r="D165" s="4" t="s">
        <v>142</v>
      </c>
      <c r="E165" s="4" t="s">
        <v>142</v>
      </c>
      <c r="F165" s="10">
        <v>1</v>
      </c>
      <c r="G165">
        <f t="shared" si="14"/>
        <v>0</v>
      </c>
      <c r="H165" t="s">
        <v>355</v>
      </c>
      <c r="I165" s="3" t="s">
        <v>376</v>
      </c>
      <c r="J165" s="3" t="s">
        <v>377</v>
      </c>
      <c r="K165">
        <f t="shared" si="15"/>
        <v>1</v>
      </c>
      <c r="L165">
        <f t="shared" si="16"/>
        <v>1</v>
      </c>
    </row>
    <row r="166" spans="1:12" ht="195" customHeight="1" x14ac:dyDescent="0.25">
      <c r="A166">
        <v>19</v>
      </c>
      <c r="B166" t="s">
        <v>243</v>
      </c>
      <c r="C166" s="3"/>
      <c r="D166" s="4" t="s">
        <v>142</v>
      </c>
      <c r="E166" s="4" t="s">
        <v>142</v>
      </c>
      <c r="F166" s="10">
        <v>0.99</v>
      </c>
      <c r="G166">
        <f t="shared" si="14"/>
        <v>0</v>
      </c>
      <c r="H166" t="s">
        <v>355</v>
      </c>
      <c r="I166" s="3" t="s">
        <v>390</v>
      </c>
      <c r="J166" s="3" t="s">
        <v>391</v>
      </c>
      <c r="K166">
        <f t="shared" si="15"/>
        <v>1</v>
      </c>
      <c r="L166">
        <f t="shared" si="16"/>
        <v>1</v>
      </c>
    </row>
    <row r="167" spans="1:12" ht="120" customHeight="1" x14ac:dyDescent="0.25">
      <c r="A167">
        <v>19</v>
      </c>
      <c r="B167" t="s">
        <v>245</v>
      </c>
      <c r="C167" s="3"/>
      <c r="D167" s="4" t="s">
        <v>142</v>
      </c>
      <c r="E167" s="4" t="s">
        <v>142</v>
      </c>
      <c r="F167" s="10">
        <v>1</v>
      </c>
      <c r="G167">
        <f t="shared" si="14"/>
        <v>0</v>
      </c>
      <c r="H167" t="s">
        <v>355</v>
      </c>
      <c r="I167" s="3" t="s">
        <v>392</v>
      </c>
      <c r="J167" t="s">
        <v>393</v>
      </c>
      <c r="K167">
        <f t="shared" si="15"/>
        <v>1</v>
      </c>
      <c r="L167">
        <f t="shared" si="16"/>
        <v>1</v>
      </c>
    </row>
    <row r="168" spans="1:12" ht="135" customHeight="1" x14ac:dyDescent="0.25">
      <c r="A168">
        <v>19</v>
      </c>
      <c r="B168" t="s">
        <v>247</v>
      </c>
      <c r="C168" s="3"/>
      <c r="D168" s="4" t="s">
        <v>142</v>
      </c>
      <c r="E168" s="4" t="s">
        <v>142</v>
      </c>
      <c r="F168" s="10">
        <v>1</v>
      </c>
      <c r="G168">
        <f t="shared" si="14"/>
        <v>0</v>
      </c>
      <c r="H168" t="s">
        <v>355</v>
      </c>
      <c r="I168" s="3" t="s">
        <v>394</v>
      </c>
      <c r="J168" t="s">
        <v>395</v>
      </c>
      <c r="K168">
        <f t="shared" si="15"/>
        <v>1</v>
      </c>
      <c r="L168">
        <f t="shared" si="16"/>
        <v>1</v>
      </c>
    </row>
    <row r="169" spans="1:12" ht="90" customHeight="1" x14ac:dyDescent="0.25">
      <c r="A169">
        <v>19</v>
      </c>
      <c r="B169" s="7" t="s">
        <v>249</v>
      </c>
      <c r="C169" s="3"/>
      <c r="D169" s="4" t="s">
        <v>142</v>
      </c>
      <c r="E169" s="4" t="s">
        <v>142</v>
      </c>
      <c r="F169" s="10">
        <v>0.98</v>
      </c>
      <c r="G169">
        <f t="shared" si="14"/>
        <v>0</v>
      </c>
      <c r="H169" t="s">
        <v>355</v>
      </c>
      <c r="I169" s="3" t="s">
        <v>396</v>
      </c>
      <c r="J169" s="3" t="s">
        <v>397</v>
      </c>
      <c r="K169">
        <f t="shared" si="15"/>
        <v>1</v>
      </c>
      <c r="L169">
        <f t="shared" si="16"/>
        <v>1</v>
      </c>
    </row>
    <row r="170" spans="1:12" ht="105" customHeight="1" x14ac:dyDescent="0.25">
      <c r="A170">
        <v>19</v>
      </c>
      <c r="B170" s="7" t="s">
        <v>251</v>
      </c>
      <c r="C170" s="3"/>
      <c r="D170" s="4" t="s">
        <v>142</v>
      </c>
      <c r="E170" s="4" t="s">
        <v>321</v>
      </c>
      <c r="F170" s="10">
        <v>0.98</v>
      </c>
      <c r="G170">
        <f t="shared" si="14"/>
        <v>1</v>
      </c>
      <c r="H170" t="s">
        <v>355</v>
      </c>
      <c r="I170" s="3" t="s">
        <v>398</v>
      </c>
      <c r="J170" t="s">
        <v>399</v>
      </c>
      <c r="K170">
        <f t="shared" si="15"/>
        <v>1</v>
      </c>
      <c r="L170">
        <f t="shared" si="16"/>
        <v>1</v>
      </c>
    </row>
    <row r="171" spans="1:12" ht="120" customHeight="1" x14ac:dyDescent="0.25">
      <c r="A171">
        <v>19</v>
      </c>
      <c r="B171" s="7" t="s">
        <v>253</v>
      </c>
      <c r="C171" s="3"/>
      <c r="D171" s="4" t="s">
        <v>142</v>
      </c>
      <c r="E171" s="4" t="s">
        <v>142</v>
      </c>
      <c r="F171" s="10">
        <v>0.99</v>
      </c>
      <c r="G171">
        <f t="shared" si="14"/>
        <v>0</v>
      </c>
      <c r="H171" t="s">
        <v>355</v>
      </c>
      <c r="I171" s="3" t="s">
        <v>400</v>
      </c>
      <c r="J171" s="3" t="s">
        <v>401</v>
      </c>
      <c r="K171">
        <f t="shared" si="15"/>
        <v>1</v>
      </c>
      <c r="L171">
        <f t="shared" si="16"/>
        <v>1</v>
      </c>
    </row>
    <row r="172" spans="1:12" ht="105" customHeight="1" x14ac:dyDescent="0.25">
      <c r="A172">
        <v>19</v>
      </c>
      <c r="B172" s="12" t="s">
        <v>255</v>
      </c>
      <c r="C172" s="3"/>
      <c r="D172" s="4" t="s">
        <v>142</v>
      </c>
      <c r="E172" s="4" t="s">
        <v>142</v>
      </c>
      <c r="F172" s="10">
        <v>1</v>
      </c>
      <c r="G172">
        <f t="shared" si="14"/>
        <v>0</v>
      </c>
      <c r="H172" t="s">
        <v>355</v>
      </c>
      <c r="I172" s="3" t="s">
        <v>402</v>
      </c>
      <c r="J172" s="3" t="s">
        <v>403</v>
      </c>
      <c r="K172">
        <f t="shared" si="15"/>
        <v>1</v>
      </c>
      <c r="L172">
        <f t="shared" si="16"/>
        <v>1</v>
      </c>
    </row>
    <row r="173" spans="1:12" ht="120" customHeight="1" x14ac:dyDescent="0.25">
      <c r="A173">
        <v>19</v>
      </c>
      <c r="B173" t="s">
        <v>257</v>
      </c>
      <c r="C173" s="3"/>
      <c r="D173" s="4" t="s">
        <v>142</v>
      </c>
      <c r="E173" s="4" t="s">
        <v>142</v>
      </c>
      <c r="F173" s="10">
        <v>0.99</v>
      </c>
      <c r="G173">
        <f t="shared" si="14"/>
        <v>0</v>
      </c>
      <c r="H173" t="s">
        <v>355</v>
      </c>
      <c r="I173" s="3" t="s">
        <v>404</v>
      </c>
      <c r="J173" t="s">
        <v>405</v>
      </c>
      <c r="K173">
        <f t="shared" si="15"/>
        <v>1</v>
      </c>
      <c r="L173">
        <f t="shared" si="16"/>
        <v>1</v>
      </c>
    </row>
    <row r="174" spans="1:12" x14ac:dyDescent="0.25">
      <c r="A174">
        <v>19</v>
      </c>
      <c r="B174" s="7" t="s">
        <v>259</v>
      </c>
      <c r="C174" s="3"/>
      <c r="D174" s="4" t="s">
        <v>142</v>
      </c>
      <c r="E174" s="4" t="s">
        <v>142</v>
      </c>
      <c r="F174" s="10">
        <v>0.99</v>
      </c>
      <c r="G174">
        <f t="shared" si="14"/>
        <v>0</v>
      </c>
      <c r="H174" t="s">
        <v>355</v>
      </c>
      <c r="I174" t="s">
        <v>342</v>
      </c>
      <c r="J174" t="s">
        <v>406</v>
      </c>
      <c r="K174">
        <f t="shared" si="15"/>
        <v>1</v>
      </c>
      <c r="L174">
        <f t="shared" si="16"/>
        <v>1</v>
      </c>
    </row>
    <row r="175" spans="1:12" ht="120" customHeight="1" x14ac:dyDescent="0.25">
      <c r="A175">
        <v>21</v>
      </c>
      <c r="B175" s="7" t="s">
        <v>261</v>
      </c>
      <c r="C175" s="3" t="s">
        <v>262</v>
      </c>
      <c r="D175" s="4" t="s">
        <v>142</v>
      </c>
      <c r="E175" s="4" t="s">
        <v>142</v>
      </c>
      <c r="F175" s="10">
        <v>1</v>
      </c>
      <c r="G175">
        <f t="shared" si="14"/>
        <v>0</v>
      </c>
      <c r="H175" t="s">
        <v>355</v>
      </c>
      <c r="I175" s="3" t="s">
        <v>407</v>
      </c>
      <c r="J175" s="3" t="s">
        <v>408</v>
      </c>
      <c r="K175">
        <f t="shared" si="15"/>
        <v>1</v>
      </c>
      <c r="L175">
        <f t="shared" si="16"/>
        <v>1</v>
      </c>
    </row>
    <row r="176" spans="1:12" ht="150" customHeight="1" x14ac:dyDescent="0.25">
      <c r="A176">
        <v>21</v>
      </c>
      <c r="B176" t="s">
        <v>264</v>
      </c>
      <c r="C176" s="3"/>
      <c r="D176" s="4" t="s">
        <v>142</v>
      </c>
      <c r="E176" s="4" t="s">
        <v>142</v>
      </c>
      <c r="F176" s="10">
        <v>1</v>
      </c>
      <c r="G176">
        <f t="shared" si="14"/>
        <v>0</v>
      </c>
      <c r="H176" t="s">
        <v>355</v>
      </c>
      <c r="I176" s="3" t="s">
        <v>376</v>
      </c>
      <c r="J176" s="3" t="s">
        <v>409</v>
      </c>
      <c r="K176">
        <f t="shared" si="15"/>
        <v>1</v>
      </c>
      <c r="L176">
        <f t="shared" si="16"/>
        <v>1</v>
      </c>
    </row>
    <row r="177" spans="1:12" ht="165" customHeight="1" x14ac:dyDescent="0.25">
      <c r="A177">
        <v>21</v>
      </c>
      <c r="B177" t="s">
        <v>266</v>
      </c>
      <c r="C177" s="3"/>
      <c r="D177" s="4" t="s">
        <v>142</v>
      </c>
      <c r="E177" s="4" t="s">
        <v>142</v>
      </c>
      <c r="F177" s="10">
        <v>0.99</v>
      </c>
      <c r="G177">
        <f t="shared" si="14"/>
        <v>0</v>
      </c>
      <c r="H177" t="s">
        <v>355</v>
      </c>
      <c r="I177" s="3" t="s">
        <v>390</v>
      </c>
      <c r="J177" s="3" t="s">
        <v>410</v>
      </c>
      <c r="K177">
        <f t="shared" si="15"/>
        <v>1</v>
      </c>
      <c r="L177">
        <f t="shared" si="16"/>
        <v>1</v>
      </c>
    </row>
    <row r="178" spans="1:12" ht="120" customHeight="1" x14ac:dyDescent="0.25">
      <c r="A178">
        <v>21</v>
      </c>
      <c r="B178" t="s">
        <v>268</v>
      </c>
      <c r="C178" s="3"/>
      <c r="D178" s="4" t="s">
        <v>142</v>
      </c>
      <c r="E178" s="4" t="s">
        <v>142</v>
      </c>
      <c r="F178" s="10">
        <v>1</v>
      </c>
      <c r="G178">
        <f t="shared" si="14"/>
        <v>0</v>
      </c>
      <c r="H178" t="s">
        <v>355</v>
      </c>
      <c r="I178" s="3" t="s">
        <v>392</v>
      </c>
      <c r="J178" s="3" t="s">
        <v>411</v>
      </c>
      <c r="K178">
        <f t="shared" si="15"/>
        <v>1</v>
      </c>
      <c r="L178">
        <f t="shared" si="16"/>
        <v>1</v>
      </c>
    </row>
    <row r="179" spans="1:12" ht="135" customHeight="1" x14ac:dyDescent="0.25">
      <c r="A179">
        <v>21</v>
      </c>
      <c r="B179" t="s">
        <v>270</v>
      </c>
      <c r="C179" s="3"/>
      <c r="D179" s="4" t="s">
        <v>142</v>
      </c>
      <c r="E179" s="4" t="s">
        <v>142</v>
      </c>
      <c r="F179" s="10">
        <v>1</v>
      </c>
      <c r="G179">
        <f t="shared" si="14"/>
        <v>0</v>
      </c>
      <c r="H179" t="s">
        <v>355</v>
      </c>
      <c r="I179" s="3" t="s">
        <v>394</v>
      </c>
      <c r="K179">
        <f t="shared" si="15"/>
        <v>1</v>
      </c>
      <c r="L179">
        <f t="shared" si="16"/>
        <v>1</v>
      </c>
    </row>
    <row r="180" spans="1:12" ht="75" customHeight="1" x14ac:dyDescent="0.25">
      <c r="A180">
        <v>21</v>
      </c>
      <c r="B180" t="s">
        <v>272</v>
      </c>
      <c r="C180" s="3"/>
      <c r="D180" s="4" t="s">
        <v>142</v>
      </c>
      <c r="E180" s="4" t="s">
        <v>142</v>
      </c>
      <c r="F180" s="10">
        <v>0.99</v>
      </c>
      <c r="G180">
        <f t="shared" si="14"/>
        <v>0</v>
      </c>
      <c r="H180" t="s">
        <v>355</v>
      </c>
      <c r="I180" s="3" t="s">
        <v>342</v>
      </c>
      <c r="J180" s="3" t="s">
        <v>412</v>
      </c>
      <c r="K180">
        <f t="shared" si="15"/>
        <v>1</v>
      </c>
      <c r="L180">
        <f t="shared" si="16"/>
        <v>1</v>
      </c>
    </row>
    <row r="181" spans="1:12" ht="60" customHeight="1" x14ac:dyDescent="0.25">
      <c r="A181">
        <v>21</v>
      </c>
      <c r="B181" t="s">
        <v>413</v>
      </c>
      <c r="C181" s="3"/>
      <c r="D181" s="4" t="s">
        <v>142</v>
      </c>
      <c r="E181" s="4" t="s">
        <v>321</v>
      </c>
      <c r="F181" s="10">
        <v>0.99</v>
      </c>
      <c r="G181">
        <f t="shared" si="14"/>
        <v>1</v>
      </c>
      <c r="H181" t="s">
        <v>355</v>
      </c>
      <c r="I181" s="3" t="s">
        <v>342</v>
      </c>
      <c r="K181">
        <f t="shared" si="15"/>
        <v>1</v>
      </c>
      <c r="L181">
        <f t="shared" si="16"/>
        <v>1</v>
      </c>
    </row>
    <row r="182" spans="1:12" ht="120" customHeight="1" x14ac:dyDescent="0.25">
      <c r="A182">
        <v>21</v>
      </c>
      <c r="B182" t="s">
        <v>276</v>
      </c>
      <c r="C182" s="3"/>
      <c r="D182" s="4" t="s">
        <v>142</v>
      </c>
      <c r="E182" s="4" t="s">
        <v>321</v>
      </c>
      <c r="F182" s="10">
        <v>0.73</v>
      </c>
      <c r="G182">
        <f t="shared" si="14"/>
        <v>1</v>
      </c>
      <c r="H182" t="s">
        <v>355</v>
      </c>
      <c r="I182" s="3" t="s">
        <v>400</v>
      </c>
      <c r="J182" s="3" t="s">
        <v>414</v>
      </c>
      <c r="K182">
        <f t="shared" si="15"/>
        <v>1</v>
      </c>
      <c r="L182">
        <f t="shared" si="16"/>
        <v>1</v>
      </c>
    </row>
    <row r="183" spans="1:12" ht="135" customHeight="1" x14ac:dyDescent="0.25">
      <c r="A183">
        <v>21</v>
      </c>
      <c r="B183" t="s">
        <v>278</v>
      </c>
      <c r="C183" s="3"/>
      <c r="D183" s="4" t="s">
        <v>142</v>
      </c>
      <c r="E183" s="4" t="s">
        <v>142</v>
      </c>
      <c r="F183" s="10">
        <v>1</v>
      </c>
      <c r="G183">
        <f t="shared" si="14"/>
        <v>0</v>
      </c>
      <c r="H183" t="s">
        <v>355</v>
      </c>
      <c r="I183" s="3" t="s">
        <v>415</v>
      </c>
      <c r="J183" s="3" t="s">
        <v>403</v>
      </c>
      <c r="K183">
        <f t="shared" si="15"/>
        <v>1</v>
      </c>
      <c r="L183">
        <f t="shared" si="16"/>
        <v>1</v>
      </c>
    </row>
    <row r="184" spans="1:12" ht="120" customHeight="1" x14ac:dyDescent="0.25">
      <c r="A184">
        <v>21</v>
      </c>
      <c r="B184" t="s">
        <v>280</v>
      </c>
      <c r="C184" s="3"/>
      <c r="D184" s="4" t="s">
        <v>142</v>
      </c>
      <c r="E184" s="4" t="s">
        <v>142</v>
      </c>
      <c r="F184" s="10">
        <v>0.99</v>
      </c>
      <c r="G184">
        <f t="shared" si="14"/>
        <v>0</v>
      </c>
      <c r="H184" t="s">
        <v>355</v>
      </c>
      <c r="I184" s="3" t="s">
        <v>404</v>
      </c>
      <c r="J184" s="3" t="s">
        <v>416</v>
      </c>
      <c r="K184">
        <f t="shared" si="15"/>
        <v>1</v>
      </c>
      <c r="L184">
        <f t="shared" si="16"/>
        <v>1</v>
      </c>
    </row>
    <row r="185" spans="1:12" ht="135" customHeight="1" x14ac:dyDescent="0.25">
      <c r="A185">
        <v>21</v>
      </c>
      <c r="B185" t="s">
        <v>282</v>
      </c>
      <c r="C185" s="3"/>
      <c r="D185" s="4" t="s">
        <v>142</v>
      </c>
      <c r="E185" s="4" t="s">
        <v>142</v>
      </c>
      <c r="F185" s="10">
        <v>0.99</v>
      </c>
      <c r="G185">
        <f t="shared" si="14"/>
        <v>0</v>
      </c>
      <c r="H185" t="s">
        <v>355</v>
      </c>
      <c r="I185" s="3" t="s">
        <v>417</v>
      </c>
      <c r="J185" t="s">
        <v>406</v>
      </c>
      <c r="K185">
        <f t="shared" si="15"/>
        <v>1</v>
      </c>
      <c r="L185">
        <f t="shared" si="16"/>
        <v>1</v>
      </c>
    </row>
  </sheetData>
  <pageMargins left="0.7" right="0.7" top="0.75" bottom="0.75" header="0.3" footer="0.3"/>
  <pageSetup paperSize="0" orientation="portrait" useFirstPageNumber="1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3:K22"/>
  <sheetViews>
    <sheetView zoomScale="85" zoomScaleNormal="85" workbookViewId="0">
      <selection activeCell="N37" sqref="N37"/>
    </sheetView>
  </sheetViews>
  <sheetFormatPr defaultRowHeight="15" x14ac:dyDescent="0.25"/>
  <cols>
    <col min="1" max="1" width="28.140625" customWidth="1"/>
    <col min="2" max="2" width="16.28515625" customWidth="1"/>
    <col min="3" max="3" width="3" customWidth="1"/>
    <col min="4" max="4" width="11.28515625" customWidth="1"/>
    <col min="7" max="7" width="28.140625" customWidth="1"/>
    <col min="8" max="8" width="16.28515625" customWidth="1"/>
    <col min="9" max="9" width="3" customWidth="1"/>
    <col min="10" max="10" width="11.28515625" customWidth="1"/>
  </cols>
  <sheetData>
    <row r="3" spans="1:11" x14ac:dyDescent="0.25">
      <c r="A3" t="s">
        <v>317</v>
      </c>
      <c r="B3" t="s">
        <v>318</v>
      </c>
      <c r="G3" t="s">
        <v>317</v>
      </c>
      <c r="H3" t="s">
        <v>318</v>
      </c>
    </row>
    <row r="4" spans="1:11" x14ac:dyDescent="0.25">
      <c r="A4" t="s">
        <v>319</v>
      </c>
      <c r="B4">
        <v>0</v>
      </c>
      <c r="C4">
        <v>1</v>
      </c>
      <c r="D4" t="s">
        <v>320</v>
      </c>
      <c r="G4" t="s">
        <v>319</v>
      </c>
      <c r="H4">
        <v>0</v>
      </c>
      <c r="I4">
        <v>1</v>
      </c>
      <c r="J4" t="s">
        <v>320</v>
      </c>
    </row>
    <row r="5" spans="1:11" x14ac:dyDescent="0.25">
      <c r="A5" s="5" t="s">
        <v>313</v>
      </c>
      <c r="B5">
        <v>6</v>
      </c>
      <c r="C5">
        <v>5</v>
      </c>
      <c r="D5">
        <v>11</v>
      </c>
      <c r="E5">
        <f t="shared" ref="E5:E16" si="0">B5*100/D5</f>
        <v>54.545454545454547</v>
      </c>
      <c r="G5" s="5" t="s">
        <v>313</v>
      </c>
      <c r="H5">
        <v>6</v>
      </c>
      <c r="I5">
        <v>2</v>
      </c>
      <c r="J5">
        <v>8</v>
      </c>
      <c r="K5">
        <f t="shared" ref="K5:K18" si="1">H5*100/J5</f>
        <v>75</v>
      </c>
    </row>
    <row r="6" spans="1:11" x14ac:dyDescent="0.25">
      <c r="A6" s="5" t="s">
        <v>298</v>
      </c>
      <c r="B6">
        <v>11</v>
      </c>
      <c r="D6">
        <v>11</v>
      </c>
      <c r="E6">
        <f t="shared" si="0"/>
        <v>100</v>
      </c>
      <c r="G6" s="5" t="s">
        <v>298</v>
      </c>
      <c r="H6">
        <v>11</v>
      </c>
      <c r="I6">
        <v>2</v>
      </c>
      <c r="J6">
        <v>13</v>
      </c>
      <c r="K6">
        <f t="shared" si="1"/>
        <v>84.615384615384613</v>
      </c>
    </row>
    <row r="7" spans="1:11" x14ac:dyDescent="0.25">
      <c r="A7" s="5" t="s">
        <v>285</v>
      </c>
      <c r="B7">
        <v>10</v>
      </c>
      <c r="C7">
        <v>1</v>
      </c>
      <c r="D7">
        <v>11</v>
      </c>
      <c r="E7">
        <f t="shared" si="0"/>
        <v>90.909090909090907</v>
      </c>
      <c r="G7" s="5" t="s">
        <v>285</v>
      </c>
      <c r="H7">
        <v>10</v>
      </c>
      <c r="I7">
        <v>1</v>
      </c>
      <c r="J7">
        <v>11</v>
      </c>
      <c r="K7">
        <f t="shared" si="1"/>
        <v>90.909090909090907</v>
      </c>
    </row>
    <row r="8" spans="1:11" x14ac:dyDescent="0.25">
      <c r="A8" s="5" t="s">
        <v>303</v>
      </c>
      <c r="B8">
        <v>6</v>
      </c>
      <c r="C8">
        <v>5</v>
      </c>
      <c r="D8">
        <v>11</v>
      </c>
      <c r="E8">
        <f t="shared" si="0"/>
        <v>54.545454545454547</v>
      </c>
      <c r="G8" s="5" t="s">
        <v>303</v>
      </c>
      <c r="H8">
        <v>6</v>
      </c>
      <c r="I8">
        <v>5</v>
      </c>
      <c r="J8">
        <v>11</v>
      </c>
      <c r="K8">
        <f t="shared" si="1"/>
        <v>54.545454545454547</v>
      </c>
    </row>
    <row r="9" spans="1:11" x14ac:dyDescent="0.25">
      <c r="A9" s="5" t="s">
        <v>311</v>
      </c>
      <c r="B9">
        <v>7</v>
      </c>
      <c r="C9">
        <v>4</v>
      </c>
      <c r="D9">
        <v>11</v>
      </c>
      <c r="E9">
        <f t="shared" si="0"/>
        <v>63.636363636363633</v>
      </c>
      <c r="G9" s="5" t="s">
        <v>311</v>
      </c>
      <c r="H9">
        <v>7</v>
      </c>
      <c r="I9">
        <v>3</v>
      </c>
      <c r="J9">
        <v>10</v>
      </c>
      <c r="K9">
        <f t="shared" si="1"/>
        <v>70</v>
      </c>
    </row>
    <row r="10" spans="1:11" x14ac:dyDescent="0.25">
      <c r="A10" s="5" t="s">
        <v>312</v>
      </c>
      <c r="B10">
        <v>11</v>
      </c>
      <c r="D10">
        <v>11</v>
      </c>
      <c r="E10">
        <f t="shared" si="0"/>
        <v>100</v>
      </c>
      <c r="G10" s="5" t="s">
        <v>312</v>
      </c>
      <c r="H10">
        <v>11</v>
      </c>
      <c r="I10">
        <v>5</v>
      </c>
      <c r="J10">
        <v>16</v>
      </c>
      <c r="K10">
        <f t="shared" si="1"/>
        <v>68.75</v>
      </c>
    </row>
    <row r="11" spans="1:11" x14ac:dyDescent="0.25">
      <c r="A11" s="5" t="s">
        <v>315</v>
      </c>
      <c r="B11">
        <v>9</v>
      </c>
      <c r="C11">
        <v>2</v>
      </c>
      <c r="D11">
        <v>11</v>
      </c>
      <c r="E11">
        <f t="shared" si="0"/>
        <v>81.818181818181813</v>
      </c>
      <c r="G11" s="5" t="s">
        <v>315</v>
      </c>
      <c r="H11">
        <v>9</v>
      </c>
      <c r="I11">
        <v>2</v>
      </c>
      <c r="J11">
        <v>11</v>
      </c>
      <c r="K11">
        <f t="shared" si="1"/>
        <v>81.818181818181813</v>
      </c>
    </row>
    <row r="12" spans="1:11" x14ac:dyDescent="0.25">
      <c r="A12" s="5" t="s">
        <v>297</v>
      </c>
      <c r="B12">
        <v>9</v>
      </c>
      <c r="C12">
        <v>2</v>
      </c>
      <c r="D12">
        <v>11</v>
      </c>
      <c r="E12">
        <f t="shared" si="0"/>
        <v>81.818181818181813</v>
      </c>
      <c r="G12" s="5" t="s">
        <v>297</v>
      </c>
      <c r="H12">
        <v>9</v>
      </c>
      <c r="I12">
        <v>3</v>
      </c>
      <c r="J12">
        <v>12</v>
      </c>
      <c r="K12">
        <f t="shared" si="1"/>
        <v>75</v>
      </c>
    </row>
    <row r="13" spans="1:11" x14ac:dyDescent="0.25">
      <c r="A13" s="5" t="s">
        <v>316</v>
      </c>
      <c r="B13">
        <v>9</v>
      </c>
      <c r="C13">
        <v>2</v>
      </c>
      <c r="D13">
        <v>11</v>
      </c>
      <c r="E13">
        <f t="shared" si="0"/>
        <v>81.818181818181813</v>
      </c>
      <c r="G13" s="5" t="s">
        <v>316</v>
      </c>
      <c r="H13">
        <v>9</v>
      </c>
      <c r="I13">
        <v>1</v>
      </c>
      <c r="J13">
        <v>10</v>
      </c>
      <c r="K13">
        <f t="shared" si="1"/>
        <v>90</v>
      </c>
    </row>
    <row r="14" spans="1:11" x14ac:dyDescent="0.25">
      <c r="A14" s="5" t="s">
        <v>306</v>
      </c>
      <c r="B14">
        <v>9</v>
      </c>
      <c r="C14">
        <v>2</v>
      </c>
      <c r="D14">
        <v>11</v>
      </c>
      <c r="E14">
        <f t="shared" si="0"/>
        <v>81.818181818181813</v>
      </c>
      <c r="G14" s="5" t="s">
        <v>306</v>
      </c>
      <c r="H14">
        <v>9</v>
      </c>
      <c r="I14">
        <v>2</v>
      </c>
      <c r="J14">
        <v>11</v>
      </c>
      <c r="K14">
        <f t="shared" si="1"/>
        <v>81.818181818181813</v>
      </c>
    </row>
    <row r="15" spans="1:11" x14ac:dyDescent="0.25">
      <c r="A15" s="5" t="s">
        <v>142</v>
      </c>
      <c r="B15">
        <v>25</v>
      </c>
      <c r="C15">
        <v>7</v>
      </c>
      <c r="D15">
        <v>32</v>
      </c>
      <c r="E15">
        <f t="shared" si="0"/>
        <v>78.125</v>
      </c>
      <c r="G15" s="5" t="s">
        <v>142</v>
      </c>
      <c r="H15">
        <v>25</v>
      </c>
      <c r="I15">
        <v>3</v>
      </c>
      <c r="J15">
        <v>28</v>
      </c>
      <c r="K15">
        <f t="shared" si="1"/>
        <v>89.285714285714292</v>
      </c>
    </row>
    <row r="16" spans="1:11" x14ac:dyDescent="0.25">
      <c r="A16" s="5" t="s">
        <v>321</v>
      </c>
      <c r="B16">
        <v>31</v>
      </c>
      <c r="C16">
        <v>11</v>
      </c>
      <c r="D16">
        <v>42</v>
      </c>
      <c r="E16">
        <f t="shared" si="0"/>
        <v>73.80952380952381</v>
      </c>
      <c r="G16" s="5" t="s">
        <v>321</v>
      </c>
      <c r="H16">
        <v>31</v>
      </c>
      <c r="I16">
        <v>9</v>
      </c>
      <c r="J16">
        <v>40</v>
      </c>
      <c r="K16">
        <f t="shared" si="1"/>
        <v>77.5</v>
      </c>
    </row>
    <row r="17" spans="1:11" x14ac:dyDescent="0.25">
      <c r="A17" s="5" t="s">
        <v>320</v>
      </c>
      <c r="B17">
        <v>143</v>
      </c>
      <c r="C17">
        <v>41</v>
      </c>
      <c r="D17">
        <v>184</v>
      </c>
      <c r="E17">
        <f>AVERAGE(E$5:E$16)</f>
        <v>78.570301226551223</v>
      </c>
      <c r="G17" s="5" t="s">
        <v>16</v>
      </c>
      <c r="I17">
        <v>2</v>
      </c>
      <c r="J17">
        <v>2</v>
      </c>
      <c r="K17">
        <f t="shared" si="1"/>
        <v>0</v>
      </c>
    </row>
    <row r="18" spans="1:11" x14ac:dyDescent="0.25">
      <c r="G18" s="5" t="s">
        <v>333</v>
      </c>
      <c r="I18">
        <v>1</v>
      </c>
      <c r="J18">
        <v>1</v>
      </c>
      <c r="K18">
        <f t="shared" si="1"/>
        <v>0</v>
      </c>
    </row>
    <row r="19" spans="1:11" x14ac:dyDescent="0.25">
      <c r="G19" s="5" t="s">
        <v>320</v>
      </c>
      <c r="H19">
        <v>143</v>
      </c>
      <c r="I19">
        <v>41</v>
      </c>
      <c r="J19">
        <v>184</v>
      </c>
      <c r="K19">
        <f>AVERAGE(K$5:K$18)</f>
        <v>67.088714856572011</v>
      </c>
    </row>
    <row r="22" spans="1:11" x14ac:dyDescent="0.25">
      <c r="A22" s="9">
        <v>72.376990846711394</v>
      </c>
      <c r="B22" s="9" t="s">
        <v>322</v>
      </c>
    </row>
  </sheetData>
  <conditionalFormatting sqref="E5:E17">
    <cfRule type="colorScale" priority="1">
      <colorScale>
        <cfvo type="min"/>
        <cfvo type="num" val="50"/>
        <cfvo type="max"/>
        <color rgb="FFF8696B"/>
        <color rgb="FFFFEB84"/>
        <color rgb="FF63BE7B"/>
      </colorScale>
    </cfRule>
  </conditionalFormatting>
  <conditionalFormatting sqref="K5:K19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P140"/>
  <sheetViews>
    <sheetView topLeftCell="A67" zoomScale="70" zoomScaleNormal="70" workbookViewId="0">
      <selection activeCell="B96" sqref="B96"/>
    </sheetView>
  </sheetViews>
  <sheetFormatPr defaultRowHeight="15" x14ac:dyDescent="0.25"/>
  <cols>
    <col min="1" max="1" width="3.85546875" customWidth="1"/>
    <col min="2" max="2" width="68.85546875" customWidth="1"/>
    <col min="3" max="3" width="20" customWidth="1"/>
    <col min="4" max="4" width="18.85546875" customWidth="1"/>
    <col min="5" max="5" width="30.85546875" customWidth="1"/>
    <col min="6" max="6" width="19.7109375" customWidth="1"/>
    <col min="7" max="7" width="2.5703125" customWidth="1"/>
    <col min="8" max="8" width="12.5703125" customWidth="1"/>
    <col min="9" max="9" width="255.7109375" customWidth="1"/>
    <col min="10" max="10" width="53.140625" customWidth="1"/>
    <col min="11" max="12" width="2.57031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6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0" customHeight="1" x14ac:dyDescent="0.25">
      <c r="A2">
        <v>10</v>
      </c>
      <c r="B2" t="s">
        <v>419</v>
      </c>
      <c r="C2" s="3" t="s">
        <v>420</v>
      </c>
      <c r="D2" t="s">
        <v>421</v>
      </c>
      <c r="E2" s="4" t="s">
        <v>421</v>
      </c>
      <c r="F2">
        <v>0.99999171495437622</v>
      </c>
      <c r="G2">
        <f t="shared" ref="G2:G65" si="0">IF((AND(D2=E2, F2&gt;=0.3)),0,1)</f>
        <v>0</v>
      </c>
      <c r="I2" t="s">
        <v>422</v>
      </c>
      <c r="K2">
        <f t="shared" ref="K2:K65" si="1">IF(H2=I2,0,1)</f>
        <v>1</v>
      </c>
      <c r="L2">
        <f t="shared" ref="L2:L65" si="2">IF(AND(K2=0, G2=0),0,1)</f>
        <v>1</v>
      </c>
    </row>
    <row r="3" spans="1:12" x14ac:dyDescent="0.25">
      <c r="A3">
        <v>10</v>
      </c>
      <c r="B3" t="s">
        <v>423</v>
      </c>
      <c r="C3" s="3"/>
      <c r="D3" t="s">
        <v>421</v>
      </c>
      <c r="E3" t="s">
        <v>421</v>
      </c>
      <c r="F3">
        <v>0.9919273853302002</v>
      </c>
      <c r="G3">
        <f t="shared" si="0"/>
        <v>0</v>
      </c>
      <c r="I3" t="s">
        <v>424</v>
      </c>
      <c r="K3">
        <f t="shared" si="1"/>
        <v>1</v>
      </c>
      <c r="L3">
        <f t="shared" si="2"/>
        <v>1</v>
      </c>
    </row>
    <row r="4" spans="1:12" x14ac:dyDescent="0.25">
      <c r="A4">
        <v>10</v>
      </c>
      <c r="B4" t="s">
        <v>425</v>
      </c>
      <c r="C4" s="3"/>
      <c r="D4" t="s">
        <v>421</v>
      </c>
      <c r="E4" t="s">
        <v>421</v>
      </c>
      <c r="F4">
        <v>0.99444681406021118</v>
      </c>
      <c r="G4">
        <f t="shared" si="0"/>
        <v>0</v>
      </c>
      <c r="I4" s="3" t="s">
        <v>426</v>
      </c>
      <c r="K4">
        <f t="shared" si="1"/>
        <v>1</v>
      </c>
      <c r="L4">
        <f t="shared" si="2"/>
        <v>1</v>
      </c>
    </row>
    <row r="5" spans="1:12" x14ac:dyDescent="0.25">
      <c r="A5">
        <v>10</v>
      </c>
      <c r="B5" t="s">
        <v>427</v>
      </c>
      <c r="C5" s="3"/>
      <c r="D5" t="s">
        <v>421</v>
      </c>
      <c r="E5" s="4" t="s">
        <v>421</v>
      </c>
      <c r="F5">
        <v>0.99965238571166992</v>
      </c>
      <c r="G5">
        <f t="shared" si="0"/>
        <v>0</v>
      </c>
      <c r="I5" t="s">
        <v>428</v>
      </c>
      <c r="K5">
        <f t="shared" si="1"/>
        <v>1</v>
      </c>
      <c r="L5">
        <f t="shared" si="2"/>
        <v>1</v>
      </c>
    </row>
    <row r="6" spans="1:12" x14ac:dyDescent="0.25">
      <c r="A6">
        <v>10</v>
      </c>
      <c r="B6" t="s">
        <v>429</v>
      </c>
      <c r="C6" s="3"/>
      <c r="D6" t="s">
        <v>421</v>
      </c>
      <c r="E6" s="4" t="s">
        <v>421</v>
      </c>
      <c r="F6">
        <v>0.99987310171127319</v>
      </c>
      <c r="G6">
        <f t="shared" si="0"/>
        <v>0</v>
      </c>
      <c r="I6" t="s">
        <v>430</v>
      </c>
      <c r="K6">
        <f t="shared" si="1"/>
        <v>1</v>
      </c>
      <c r="L6">
        <f t="shared" si="2"/>
        <v>1</v>
      </c>
    </row>
    <row r="7" spans="1:12" x14ac:dyDescent="0.25">
      <c r="A7">
        <v>10</v>
      </c>
      <c r="B7" t="s">
        <v>431</v>
      </c>
      <c r="C7" s="3"/>
      <c r="D7" t="s">
        <v>421</v>
      </c>
      <c r="E7" t="s">
        <v>14</v>
      </c>
      <c r="F7">
        <v>0.99397706985473633</v>
      </c>
      <c r="G7">
        <f t="shared" si="0"/>
        <v>1</v>
      </c>
      <c r="I7" t="s">
        <v>286</v>
      </c>
      <c r="K7">
        <f t="shared" si="1"/>
        <v>1</v>
      </c>
      <c r="L7">
        <f t="shared" si="2"/>
        <v>1</v>
      </c>
    </row>
    <row r="8" spans="1:12" x14ac:dyDescent="0.25">
      <c r="A8">
        <v>10</v>
      </c>
      <c r="B8" t="s">
        <v>432</v>
      </c>
      <c r="C8" s="3"/>
      <c r="D8" t="s">
        <v>421</v>
      </c>
      <c r="E8" s="4" t="s">
        <v>421</v>
      </c>
      <c r="F8">
        <v>0.99935150146484375</v>
      </c>
      <c r="G8">
        <f t="shared" si="0"/>
        <v>0</v>
      </c>
      <c r="I8" t="s">
        <v>433</v>
      </c>
      <c r="K8">
        <f t="shared" si="1"/>
        <v>1</v>
      </c>
      <c r="L8">
        <f t="shared" si="2"/>
        <v>1</v>
      </c>
    </row>
    <row r="9" spans="1:12" x14ac:dyDescent="0.25">
      <c r="A9">
        <v>10</v>
      </c>
      <c r="B9" t="s">
        <v>434</v>
      </c>
      <c r="C9" s="3"/>
      <c r="D9" t="s">
        <v>421</v>
      </c>
      <c r="E9" s="4" t="s">
        <v>421</v>
      </c>
      <c r="F9">
        <v>0.99988222122192383</v>
      </c>
      <c r="G9">
        <f t="shared" si="0"/>
        <v>0</v>
      </c>
      <c r="I9" t="s">
        <v>435</v>
      </c>
      <c r="K9">
        <f t="shared" si="1"/>
        <v>1</v>
      </c>
      <c r="L9">
        <f t="shared" si="2"/>
        <v>1</v>
      </c>
    </row>
    <row r="10" spans="1:12" x14ac:dyDescent="0.25">
      <c r="A10">
        <v>10</v>
      </c>
      <c r="B10" t="s">
        <v>436</v>
      </c>
      <c r="C10" s="3"/>
      <c r="D10" t="s">
        <v>421</v>
      </c>
      <c r="E10" s="4" t="s">
        <v>421</v>
      </c>
      <c r="F10">
        <v>0.99129915237426758</v>
      </c>
      <c r="G10">
        <f t="shared" si="0"/>
        <v>0</v>
      </c>
      <c r="I10" s="3" t="s">
        <v>437</v>
      </c>
      <c r="K10">
        <f t="shared" si="1"/>
        <v>1</v>
      </c>
      <c r="L10">
        <f t="shared" si="2"/>
        <v>1</v>
      </c>
    </row>
    <row r="11" spans="1:12" x14ac:dyDescent="0.25">
      <c r="A11">
        <v>10</v>
      </c>
      <c r="B11" t="s">
        <v>438</v>
      </c>
      <c r="C11" s="3"/>
      <c r="D11" t="s">
        <v>421</v>
      </c>
      <c r="E11" s="4" t="s">
        <v>142</v>
      </c>
      <c r="F11">
        <v>0.91225773096084595</v>
      </c>
      <c r="G11">
        <f t="shared" si="0"/>
        <v>1</v>
      </c>
      <c r="I11" t="s">
        <v>439</v>
      </c>
      <c r="K11">
        <f t="shared" si="1"/>
        <v>1</v>
      </c>
      <c r="L11">
        <f t="shared" si="2"/>
        <v>1</v>
      </c>
    </row>
    <row r="12" spans="1:12" ht="15" customHeight="1" x14ac:dyDescent="0.25">
      <c r="A12">
        <v>10</v>
      </c>
      <c r="B12" t="s">
        <v>440</v>
      </c>
      <c r="C12" s="3"/>
      <c r="D12" t="s">
        <v>421</v>
      </c>
      <c r="E12" t="s">
        <v>22</v>
      </c>
      <c r="F12">
        <v>0.92129337787628174</v>
      </c>
      <c r="G12">
        <f t="shared" si="0"/>
        <v>1</v>
      </c>
      <c r="I12" t="s">
        <v>286</v>
      </c>
      <c r="K12">
        <f t="shared" si="1"/>
        <v>1</v>
      </c>
      <c r="L12">
        <f t="shared" si="2"/>
        <v>1</v>
      </c>
    </row>
    <row r="13" spans="1:12" ht="15" customHeight="1" x14ac:dyDescent="0.25">
      <c r="A13">
        <v>11</v>
      </c>
      <c r="B13" t="s">
        <v>441</v>
      </c>
      <c r="C13" s="3" t="s">
        <v>442</v>
      </c>
      <c r="D13" t="s">
        <v>421</v>
      </c>
      <c r="E13" s="4" t="s">
        <v>421</v>
      </c>
      <c r="F13">
        <v>0.99960494041442871</v>
      </c>
      <c r="G13">
        <f t="shared" si="0"/>
        <v>0</v>
      </c>
      <c r="I13" s="3" t="s">
        <v>443</v>
      </c>
      <c r="J13" s="3"/>
      <c r="K13">
        <f t="shared" si="1"/>
        <v>1</v>
      </c>
      <c r="L13">
        <f t="shared" si="2"/>
        <v>1</v>
      </c>
    </row>
    <row r="14" spans="1:12" ht="15" customHeight="1" x14ac:dyDescent="0.25">
      <c r="A14">
        <v>11</v>
      </c>
      <c r="B14" t="s">
        <v>444</v>
      </c>
      <c r="C14" s="3"/>
      <c r="D14" t="s">
        <v>421</v>
      </c>
      <c r="E14" s="4" t="s">
        <v>421</v>
      </c>
      <c r="F14">
        <v>0.9999840259552002</v>
      </c>
      <c r="G14">
        <f t="shared" si="0"/>
        <v>0</v>
      </c>
      <c r="I14" s="3" t="s">
        <v>445</v>
      </c>
      <c r="J14" s="3"/>
      <c r="K14">
        <f t="shared" si="1"/>
        <v>1</v>
      </c>
      <c r="L14">
        <f t="shared" si="2"/>
        <v>1</v>
      </c>
    </row>
    <row r="15" spans="1:12" ht="15" customHeight="1" x14ac:dyDescent="0.25">
      <c r="A15">
        <v>11</v>
      </c>
      <c r="B15" t="s">
        <v>446</v>
      </c>
      <c r="C15" s="3"/>
      <c r="D15" t="s">
        <v>421</v>
      </c>
      <c r="E15" s="4" t="s">
        <v>421</v>
      </c>
      <c r="F15">
        <v>0.99998807907104492</v>
      </c>
      <c r="G15">
        <f t="shared" si="0"/>
        <v>0</v>
      </c>
      <c r="I15" s="3" t="s">
        <v>447</v>
      </c>
      <c r="J15" s="3"/>
      <c r="K15">
        <f t="shared" si="1"/>
        <v>1</v>
      </c>
      <c r="L15">
        <f t="shared" si="2"/>
        <v>1</v>
      </c>
    </row>
    <row r="16" spans="1:12" ht="15" customHeight="1" x14ac:dyDescent="0.25">
      <c r="A16">
        <v>11</v>
      </c>
      <c r="B16" t="s">
        <v>448</v>
      </c>
      <c r="C16" s="3"/>
      <c r="D16" t="s">
        <v>421</v>
      </c>
      <c r="E16" s="4" t="s">
        <v>421</v>
      </c>
      <c r="F16">
        <v>0.99998104572296143</v>
      </c>
      <c r="G16">
        <f t="shared" si="0"/>
        <v>0</v>
      </c>
      <c r="I16" s="3" t="s">
        <v>449</v>
      </c>
      <c r="K16">
        <f t="shared" si="1"/>
        <v>1</v>
      </c>
      <c r="L16">
        <f t="shared" si="2"/>
        <v>1</v>
      </c>
    </row>
    <row r="17" spans="1:120" ht="15" customHeight="1" x14ac:dyDescent="0.25">
      <c r="A17">
        <v>11</v>
      </c>
      <c r="B17" t="s">
        <v>450</v>
      </c>
      <c r="C17" s="3"/>
      <c r="D17" t="s">
        <v>421</v>
      </c>
      <c r="E17" s="4" t="s">
        <v>421</v>
      </c>
      <c r="F17">
        <v>0.99687820672988892</v>
      </c>
      <c r="G17">
        <f t="shared" si="0"/>
        <v>0</v>
      </c>
      <c r="I17" s="3" t="s">
        <v>451</v>
      </c>
      <c r="J17" s="3"/>
      <c r="K17">
        <f t="shared" si="1"/>
        <v>1</v>
      </c>
      <c r="L17">
        <f t="shared" si="2"/>
        <v>1</v>
      </c>
    </row>
    <row r="18" spans="1:120" ht="15" customHeight="1" x14ac:dyDescent="0.25">
      <c r="A18">
        <v>11</v>
      </c>
      <c r="B18" t="s">
        <v>452</v>
      </c>
      <c r="C18" s="3"/>
      <c r="D18" t="s">
        <v>421</v>
      </c>
      <c r="E18" s="4" t="s">
        <v>421</v>
      </c>
      <c r="F18">
        <v>0.9998784065246582</v>
      </c>
      <c r="G18">
        <f t="shared" si="0"/>
        <v>0</v>
      </c>
      <c r="I18" s="3" t="s">
        <v>286</v>
      </c>
      <c r="J18" s="3"/>
      <c r="K18">
        <f t="shared" si="1"/>
        <v>1</v>
      </c>
      <c r="L18">
        <f t="shared" si="2"/>
        <v>1</v>
      </c>
    </row>
    <row r="19" spans="1:120" ht="15" customHeight="1" x14ac:dyDescent="0.25">
      <c r="A19">
        <v>11</v>
      </c>
      <c r="B19" t="s">
        <v>453</v>
      </c>
      <c r="C19" s="3"/>
      <c r="D19" t="s">
        <v>421</v>
      </c>
      <c r="E19" s="4" t="s">
        <v>421</v>
      </c>
      <c r="F19">
        <v>0.99324005842208862</v>
      </c>
      <c r="G19">
        <f t="shared" si="0"/>
        <v>0</v>
      </c>
      <c r="I19" s="3" t="s">
        <v>454</v>
      </c>
      <c r="J19" s="3"/>
      <c r="K19">
        <f t="shared" si="1"/>
        <v>1</v>
      </c>
      <c r="L19">
        <f t="shared" si="2"/>
        <v>1</v>
      </c>
      <c r="CV19" t="s">
        <v>379</v>
      </c>
      <c r="CW19" t="s">
        <v>382</v>
      </c>
      <c r="CX19" t="s">
        <v>383</v>
      </c>
      <c r="CY19" t="s">
        <v>384</v>
      </c>
      <c r="DA19" t="s">
        <v>379</v>
      </c>
      <c r="DB19" t="s">
        <v>388</v>
      </c>
      <c r="DC19" t="s">
        <v>455</v>
      </c>
      <c r="DD19" t="s">
        <v>379</v>
      </c>
      <c r="DE19" t="s">
        <v>385</v>
      </c>
      <c r="DF19" t="s">
        <v>383</v>
      </c>
      <c r="DG19" t="s">
        <v>334</v>
      </c>
      <c r="DI19" t="s">
        <v>379</v>
      </c>
      <c r="DJ19" t="s">
        <v>456</v>
      </c>
      <c r="DK19" t="s">
        <v>383</v>
      </c>
      <c r="DL19" t="s">
        <v>457</v>
      </c>
      <c r="DN19" t="s">
        <v>379</v>
      </c>
      <c r="DO19" t="s">
        <v>380</v>
      </c>
      <c r="DP19" t="s">
        <v>458</v>
      </c>
    </row>
    <row r="20" spans="1:120" ht="15" customHeight="1" x14ac:dyDescent="0.25">
      <c r="A20" t="s">
        <v>459</v>
      </c>
      <c r="B20" t="s">
        <v>460</v>
      </c>
      <c r="C20" s="3"/>
      <c r="D20" t="s">
        <v>421</v>
      </c>
      <c r="E20" s="4" t="s">
        <v>421</v>
      </c>
      <c r="F20">
        <v>0.99267429113388062</v>
      </c>
      <c r="G20">
        <f t="shared" si="0"/>
        <v>0</v>
      </c>
      <c r="I20" s="3" t="s">
        <v>461</v>
      </c>
      <c r="J20" s="3"/>
      <c r="K20">
        <f t="shared" si="1"/>
        <v>1</v>
      </c>
      <c r="L20">
        <f t="shared" si="2"/>
        <v>1</v>
      </c>
    </row>
    <row r="21" spans="1:120" ht="15" customHeight="1" x14ac:dyDescent="0.25">
      <c r="A21">
        <v>11</v>
      </c>
      <c r="B21" t="s">
        <v>462</v>
      </c>
      <c r="C21" s="3"/>
      <c r="D21" t="s">
        <v>421</v>
      </c>
      <c r="E21" s="4" t="s">
        <v>421</v>
      </c>
      <c r="F21">
        <v>0.99995124340057373</v>
      </c>
      <c r="G21">
        <f t="shared" si="0"/>
        <v>0</v>
      </c>
      <c r="I21" s="3" t="s">
        <v>463</v>
      </c>
      <c r="J21" s="3"/>
      <c r="K21">
        <f t="shared" si="1"/>
        <v>1</v>
      </c>
      <c r="L21">
        <f t="shared" si="2"/>
        <v>1</v>
      </c>
    </row>
    <row r="22" spans="1:120" x14ac:dyDescent="0.25">
      <c r="A22">
        <v>11</v>
      </c>
      <c r="B22" t="s">
        <v>464</v>
      </c>
      <c r="C22" s="3"/>
      <c r="D22" t="s">
        <v>421</v>
      </c>
      <c r="E22" t="s">
        <v>421</v>
      </c>
      <c r="F22">
        <v>0.99849128723144531</v>
      </c>
      <c r="G22">
        <f t="shared" si="0"/>
        <v>0</v>
      </c>
      <c r="I22" s="3" t="s">
        <v>465</v>
      </c>
      <c r="K22">
        <f t="shared" si="1"/>
        <v>1</v>
      </c>
      <c r="L22">
        <f t="shared" si="2"/>
        <v>1</v>
      </c>
    </row>
    <row r="23" spans="1:120" ht="21.75" customHeight="1" x14ac:dyDescent="0.25">
      <c r="A23">
        <v>11</v>
      </c>
      <c r="B23" t="s">
        <v>466</v>
      </c>
      <c r="C23" s="3"/>
      <c r="D23" t="s">
        <v>421</v>
      </c>
      <c r="E23" t="s">
        <v>421</v>
      </c>
      <c r="F23">
        <v>0.96989476680755615</v>
      </c>
      <c r="G23">
        <f t="shared" si="0"/>
        <v>0</v>
      </c>
      <c r="I23" s="3" t="s">
        <v>467</v>
      </c>
      <c r="J23" s="3"/>
      <c r="K23">
        <f t="shared" si="1"/>
        <v>1</v>
      </c>
      <c r="L23">
        <f t="shared" si="2"/>
        <v>1</v>
      </c>
    </row>
    <row r="24" spans="1:120" ht="20.25" customHeight="1" x14ac:dyDescent="0.25">
      <c r="A24">
        <v>12</v>
      </c>
      <c r="B24" t="s">
        <v>468</v>
      </c>
      <c r="C24" s="3" t="s">
        <v>469</v>
      </c>
      <c r="D24" t="s">
        <v>421</v>
      </c>
      <c r="E24" t="s">
        <v>421</v>
      </c>
      <c r="F24">
        <v>0.97467291355133057</v>
      </c>
      <c r="G24">
        <f t="shared" si="0"/>
        <v>0</v>
      </c>
      <c r="I24" s="3" t="s">
        <v>470</v>
      </c>
      <c r="K24">
        <f t="shared" si="1"/>
        <v>1</v>
      </c>
      <c r="L24">
        <f t="shared" si="2"/>
        <v>1</v>
      </c>
    </row>
    <row r="25" spans="1:120" x14ac:dyDescent="0.25">
      <c r="A25">
        <v>12</v>
      </c>
      <c r="B25" t="s">
        <v>471</v>
      </c>
      <c r="C25" s="3"/>
      <c r="D25" t="s">
        <v>421</v>
      </c>
      <c r="E25" t="s">
        <v>16</v>
      </c>
      <c r="F25">
        <v>0.65</v>
      </c>
      <c r="G25">
        <f t="shared" si="0"/>
        <v>1</v>
      </c>
      <c r="I25" t="s">
        <v>472</v>
      </c>
      <c r="K25">
        <f t="shared" si="1"/>
        <v>1</v>
      </c>
      <c r="L25">
        <f t="shared" si="2"/>
        <v>1</v>
      </c>
    </row>
    <row r="26" spans="1:120" x14ac:dyDescent="0.25">
      <c r="A26">
        <v>12</v>
      </c>
      <c r="B26" t="s">
        <v>473</v>
      </c>
      <c r="C26" s="3"/>
      <c r="D26" t="s">
        <v>421</v>
      </c>
      <c r="E26" s="4" t="s">
        <v>421</v>
      </c>
      <c r="F26">
        <v>0.99894505739212036</v>
      </c>
      <c r="G26">
        <f t="shared" si="0"/>
        <v>0</v>
      </c>
      <c r="I26" t="s">
        <v>474</v>
      </c>
      <c r="J26" s="3"/>
      <c r="K26" t="e">
        <f>IF(I26=#REF!,0,1)</f>
        <v>#REF!</v>
      </c>
      <c r="L26" t="e">
        <f t="shared" si="2"/>
        <v>#REF!</v>
      </c>
    </row>
    <row r="27" spans="1:120" x14ac:dyDescent="0.25">
      <c r="A27">
        <v>12</v>
      </c>
      <c r="B27" t="s">
        <v>475</v>
      </c>
      <c r="C27" s="3"/>
      <c r="D27" t="s">
        <v>421</v>
      </c>
      <c r="E27" t="s">
        <v>421</v>
      </c>
      <c r="F27">
        <v>0.99894440174102783</v>
      </c>
      <c r="G27">
        <f t="shared" si="0"/>
        <v>0</v>
      </c>
      <c r="I27" t="s">
        <v>476</v>
      </c>
      <c r="K27" t="e">
        <f>IF(I27=#REF!,0,1)</f>
        <v>#REF!</v>
      </c>
      <c r="L27" t="e">
        <f t="shared" si="2"/>
        <v>#REF!</v>
      </c>
    </row>
    <row r="28" spans="1:120" x14ac:dyDescent="0.25">
      <c r="A28">
        <v>12</v>
      </c>
      <c r="B28" t="s">
        <v>477</v>
      </c>
      <c r="C28" s="3"/>
      <c r="D28" t="s">
        <v>421</v>
      </c>
      <c r="E28" t="s">
        <v>142</v>
      </c>
      <c r="F28">
        <v>0.90582191944122314</v>
      </c>
      <c r="G28">
        <f t="shared" si="0"/>
        <v>1</v>
      </c>
      <c r="I28" t="s">
        <v>286</v>
      </c>
      <c r="K28">
        <f t="shared" si="1"/>
        <v>1</v>
      </c>
      <c r="L28">
        <f t="shared" si="2"/>
        <v>1</v>
      </c>
    </row>
    <row r="29" spans="1:120" x14ac:dyDescent="0.25">
      <c r="A29">
        <v>12</v>
      </c>
      <c r="B29" t="s">
        <v>478</v>
      </c>
      <c r="C29" s="3"/>
      <c r="D29" t="s">
        <v>421</v>
      </c>
      <c r="E29" t="s">
        <v>421</v>
      </c>
      <c r="F29">
        <v>0.9968268871307373</v>
      </c>
      <c r="G29">
        <f t="shared" si="0"/>
        <v>0</v>
      </c>
      <c r="I29" t="s">
        <v>479</v>
      </c>
      <c r="K29">
        <f t="shared" si="1"/>
        <v>1</v>
      </c>
      <c r="L29">
        <f t="shared" si="2"/>
        <v>1</v>
      </c>
    </row>
    <row r="30" spans="1:120" x14ac:dyDescent="0.25">
      <c r="A30">
        <v>12</v>
      </c>
      <c r="B30" t="s">
        <v>480</v>
      </c>
      <c r="C30" s="3"/>
      <c r="D30" t="s">
        <v>421</v>
      </c>
      <c r="E30" t="s">
        <v>421</v>
      </c>
      <c r="F30">
        <v>0.82685518264770508</v>
      </c>
      <c r="G30">
        <f t="shared" si="0"/>
        <v>0</v>
      </c>
      <c r="I30" t="s">
        <v>481</v>
      </c>
      <c r="K30">
        <f t="shared" si="1"/>
        <v>1</v>
      </c>
      <c r="L30">
        <f t="shared" si="2"/>
        <v>1</v>
      </c>
    </row>
    <row r="31" spans="1:120" x14ac:dyDescent="0.25">
      <c r="A31">
        <v>12</v>
      </c>
      <c r="B31" t="s">
        <v>482</v>
      </c>
      <c r="C31" s="3"/>
      <c r="D31" t="s">
        <v>421</v>
      </c>
      <c r="E31" t="s">
        <v>142</v>
      </c>
      <c r="F31">
        <v>1</v>
      </c>
      <c r="G31">
        <f t="shared" si="0"/>
        <v>1</v>
      </c>
      <c r="I31" t="s">
        <v>483</v>
      </c>
      <c r="K31">
        <f t="shared" si="1"/>
        <v>1</v>
      </c>
      <c r="L31">
        <f t="shared" si="2"/>
        <v>1</v>
      </c>
    </row>
    <row r="32" spans="1:120" x14ac:dyDescent="0.25">
      <c r="A32">
        <v>12</v>
      </c>
      <c r="B32" t="s">
        <v>484</v>
      </c>
      <c r="C32" s="3"/>
      <c r="D32" t="s">
        <v>421</v>
      </c>
      <c r="E32" t="s">
        <v>421</v>
      </c>
      <c r="F32">
        <v>0.99974203109741211</v>
      </c>
      <c r="G32">
        <f t="shared" si="0"/>
        <v>0</v>
      </c>
      <c r="I32" t="s">
        <v>485</v>
      </c>
      <c r="K32">
        <f t="shared" si="1"/>
        <v>1</v>
      </c>
      <c r="L32">
        <f t="shared" si="2"/>
        <v>1</v>
      </c>
    </row>
    <row r="33" spans="1:120" ht="30" x14ac:dyDescent="0.25">
      <c r="A33">
        <v>12</v>
      </c>
      <c r="B33" t="s">
        <v>486</v>
      </c>
      <c r="C33" s="3"/>
      <c r="D33" t="s">
        <v>421</v>
      </c>
      <c r="E33" t="s">
        <v>421</v>
      </c>
      <c r="F33">
        <v>0.94205588102340698</v>
      </c>
      <c r="G33">
        <f t="shared" si="0"/>
        <v>0</v>
      </c>
      <c r="I33" s="3" t="s">
        <v>487</v>
      </c>
      <c r="J33" s="3"/>
      <c r="K33">
        <f t="shared" si="1"/>
        <v>1</v>
      </c>
      <c r="L33">
        <f t="shared" si="2"/>
        <v>1</v>
      </c>
    </row>
    <row r="34" spans="1:120" ht="20.25" customHeight="1" x14ac:dyDescent="0.25">
      <c r="A34">
        <v>13</v>
      </c>
      <c r="B34" t="s">
        <v>488</v>
      </c>
      <c r="C34" s="3" t="s">
        <v>489</v>
      </c>
      <c r="D34" t="s">
        <v>421</v>
      </c>
      <c r="E34" t="s">
        <v>421</v>
      </c>
      <c r="F34">
        <v>0.92143446207046509</v>
      </c>
      <c r="G34">
        <f t="shared" si="0"/>
        <v>0</v>
      </c>
      <c r="I34" s="3" t="s">
        <v>286</v>
      </c>
      <c r="J34" s="3"/>
      <c r="K34">
        <f t="shared" si="1"/>
        <v>1</v>
      </c>
      <c r="L34">
        <f t="shared" si="2"/>
        <v>1</v>
      </c>
    </row>
    <row r="35" spans="1:120" x14ac:dyDescent="0.25">
      <c r="A35">
        <v>13</v>
      </c>
      <c r="B35" t="s">
        <v>490</v>
      </c>
      <c r="C35" s="3"/>
      <c r="D35" t="s">
        <v>421</v>
      </c>
      <c r="E35" t="s">
        <v>142</v>
      </c>
      <c r="F35">
        <v>0.99999594688415527</v>
      </c>
      <c r="G35">
        <f t="shared" si="0"/>
        <v>1</v>
      </c>
      <c r="I35" t="s">
        <v>491</v>
      </c>
      <c r="K35">
        <f t="shared" si="1"/>
        <v>1</v>
      </c>
      <c r="L35">
        <f t="shared" si="2"/>
        <v>1</v>
      </c>
    </row>
    <row r="36" spans="1:120" x14ac:dyDescent="0.25">
      <c r="A36">
        <v>13</v>
      </c>
      <c r="B36" t="s">
        <v>492</v>
      </c>
      <c r="C36" s="3"/>
      <c r="D36" t="s">
        <v>421</v>
      </c>
      <c r="E36" t="s">
        <v>421</v>
      </c>
      <c r="F36">
        <v>0.98624837398529053</v>
      </c>
      <c r="G36">
        <f t="shared" si="0"/>
        <v>0</v>
      </c>
      <c r="I36" t="s">
        <v>286</v>
      </c>
      <c r="K36">
        <f t="shared" si="1"/>
        <v>1</v>
      </c>
      <c r="L36">
        <f t="shared" si="2"/>
        <v>1</v>
      </c>
    </row>
    <row r="37" spans="1:120" ht="30" x14ac:dyDescent="0.25">
      <c r="A37">
        <v>13</v>
      </c>
      <c r="B37" t="s">
        <v>493</v>
      </c>
      <c r="C37" s="3"/>
      <c r="D37" t="s">
        <v>421</v>
      </c>
      <c r="E37" t="s">
        <v>421</v>
      </c>
      <c r="F37">
        <v>0.84648293256759644</v>
      </c>
      <c r="G37">
        <f t="shared" si="0"/>
        <v>0</v>
      </c>
      <c r="I37" s="3" t="s">
        <v>494</v>
      </c>
      <c r="J37" s="3"/>
      <c r="K37">
        <f t="shared" si="1"/>
        <v>1</v>
      </c>
      <c r="L37">
        <f t="shared" si="2"/>
        <v>1</v>
      </c>
    </row>
    <row r="38" spans="1:120" x14ac:dyDescent="0.25">
      <c r="A38">
        <v>13</v>
      </c>
      <c r="B38" t="s">
        <v>495</v>
      </c>
      <c r="C38" s="3"/>
      <c r="D38" t="s">
        <v>421</v>
      </c>
      <c r="E38" t="s">
        <v>421</v>
      </c>
      <c r="F38">
        <v>0.99167108535766602</v>
      </c>
      <c r="G38">
        <f t="shared" si="0"/>
        <v>0</v>
      </c>
      <c r="I38" s="3" t="s">
        <v>286</v>
      </c>
      <c r="J38" s="3"/>
      <c r="K38">
        <f t="shared" si="1"/>
        <v>1</v>
      </c>
      <c r="L38">
        <f t="shared" si="2"/>
        <v>1</v>
      </c>
    </row>
    <row r="39" spans="1:120" ht="30" x14ac:dyDescent="0.25">
      <c r="A39">
        <v>13</v>
      </c>
      <c r="B39" t="s">
        <v>496</v>
      </c>
      <c r="C39" s="3"/>
      <c r="D39" t="s">
        <v>421</v>
      </c>
      <c r="E39" t="s">
        <v>421</v>
      </c>
      <c r="F39">
        <v>0.99919122457504272</v>
      </c>
      <c r="G39">
        <f t="shared" si="0"/>
        <v>0</v>
      </c>
      <c r="I39" s="3" t="s">
        <v>497</v>
      </c>
      <c r="J39" s="3"/>
      <c r="K39">
        <f t="shared" si="1"/>
        <v>1</v>
      </c>
      <c r="L39">
        <f t="shared" si="2"/>
        <v>1</v>
      </c>
    </row>
    <row r="40" spans="1:120" x14ac:dyDescent="0.25">
      <c r="A40">
        <v>13</v>
      </c>
      <c r="B40" t="s">
        <v>498</v>
      </c>
      <c r="C40" s="3"/>
      <c r="D40" t="s">
        <v>421</v>
      </c>
      <c r="E40" t="s">
        <v>421</v>
      </c>
      <c r="F40">
        <v>0.99990963935852051</v>
      </c>
      <c r="G40">
        <f t="shared" si="0"/>
        <v>0</v>
      </c>
      <c r="I40" t="s">
        <v>499</v>
      </c>
      <c r="K40">
        <f t="shared" si="1"/>
        <v>1</v>
      </c>
      <c r="L40">
        <f t="shared" si="2"/>
        <v>1</v>
      </c>
    </row>
    <row r="41" spans="1:120" x14ac:dyDescent="0.25">
      <c r="A41">
        <v>13</v>
      </c>
      <c r="B41" t="s">
        <v>500</v>
      </c>
      <c r="C41" s="3"/>
      <c r="D41" t="s">
        <v>421</v>
      </c>
      <c r="E41" t="s">
        <v>142</v>
      </c>
      <c r="F41">
        <v>0.99999856948852539</v>
      </c>
      <c r="G41">
        <f t="shared" si="0"/>
        <v>1</v>
      </c>
      <c r="I41" s="3" t="s">
        <v>286</v>
      </c>
      <c r="J41" s="3"/>
      <c r="K41">
        <f t="shared" si="1"/>
        <v>1</v>
      </c>
      <c r="L41">
        <f t="shared" si="2"/>
        <v>1</v>
      </c>
    </row>
    <row r="42" spans="1:120" x14ac:dyDescent="0.25">
      <c r="A42">
        <v>13</v>
      </c>
      <c r="B42" t="s">
        <v>501</v>
      </c>
      <c r="C42" s="3"/>
      <c r="D42" t="s">
        <v>421</v>
      </c>
      <c r="E42" t="s">
        <v>142</v>
      </c>
      <c r="F42">
        <v>0.7866356372833252</v>
      </c>
      <c r="G42">
        <f t="shared" si="0"/>
        <v>1</v>
      </c>
      <c r="I42" t="s">
        <v>502</v>
      </c>
      <c r="K42">
        <f t="shared" si="1"/>
        <v>1</v>
      </c>
      <c r="L42">
        <f t="shared" si="2"/>
        <v>1</v>
      </c>
    </row>
    <row r="43" spans="1:120" s="13" customFormat="1" ht="18" customHeight="1" x14ac:dyDescent="0.25">
      <c r="A43" s="13">
        <v>14</v>
      </c>
      <c r="B43" s="13" t="s">
        <v>503</v>
      </c>
      <c r="C43" s="14" t="s">
        <v>504</v>
      </c>
      <c r="D43" t="s">
        <v>421</v>
      </c>
      <c r="E43" s="13" t="s">
        <v>421</v>
      </c>
      <c r="F43" s="13">
        <v>0.99974411725997925</v>
      </c>
      <c r="G43">
        <f t="shared" si="0"/>
        <v>0</v>
      </c>
      <c r="H43" s="3"/>
      <c r="I43" s="14" t="s">
        <v>505</v>
      </c>
      <c r="J43" s="14"/>
      <c r="K43">
        <f t="shared" si="1"/>
        <v>1</v>
      </c>
      <c r="L43">
        <f t="shared" si="2"/>
        <v>1</v>
      </c>
    </row>
    <row r="44" spans="1:120" x14ac:dyDescent="0.25">
      <c r="A44">
        <v>14</v>
      </c>
      <c r="B44" t="s">
        <v>506</v>
      </c>
      <c r="C44" s="3"/>
      <c r="D44" t="s">
        <v>421</v>
      </c>
      <c r="E44" t="s">
        <v>421</v>
      </c>
      <c r="F44">
        <v>0.8581688404083252</v>
      </c>
      <c r="G44">
        <f t="shared" si="0"/>
        <v>0</v>
      </c>
      <c r="H44" s="3"/>
      <c r="I44" s="3" t="s">
        <v>286</v>
      </c>
      <c r="J44" s="3"/>
      <c r="K44">
        <f t="shared" si="1"/>
        <v>1</v>
      </c>
      <c r="L44">
        <f t="shared" si="2"/>
        <v>1</v>
      </c>
    </row>
    <row r="45" spans="1:120" x14ac:dyDescent="0.25">
      <c r="A45">
        <v>14</v>
      </c>
      <c r="B45" t="s">
        <v>507</v>
      </c>
      <c r="C45" s="3"/>
      <c r="D45" t="s">
        <v>421</v>
      </c>
      <c r="E45" t="s">
        <v>142</v>
      </c>
      <c r="F45">
        <v>0.99998587369918823</v>
      </c>
      <c r="G45">
        <f t="shared" si="0"/>
        <v>1</v>
      </c>
      <c r="H45" s="3"/>
      <c r="I45" t="s">
        <v>508</v>
      </c>
      <c r="K45">
        <f t="shared" si="1"/>
        <v>1</v>
      </c>
      <c r="L45">
        <f t="shared" si="2"/>
        <v>1</v>
      </c>
    </row>
    <row r="46" spans="1:120" x14ac:dyDescent="0.25">
      <c r="A46">
        <v>14</v>
      </c>
      <c r="B46" t="s">
        <v>509</v>
      </c>
      <c r="C46" s="3"/>
      <c r="D46" t="s">
        <v>421</v>
      </c>
      <c r="E46" t="s">
        <v>421</v>
      </c>
      <c r="F46">
        <v>0.98238468170166016</v>
      </c>
      <c r="G46">
        <f t="shared" si="0"/>
        <v>0</v>
      </c>
      <c r="H46" s="3"/>
      <c r="I46" s="3" t="s">
        <v>286</v>
      </c>
      <c r="J46" s="3"/>
      <c r="K46">
        <f t="shared" si="1"/>
        <v>1</v>
      </c>
      <c r="L46">
        <f t="shared" si="2"/>
        <v>1</v>
      </c>
    </row>
    <row r="47" spans="1:120" ht="30" x14ac:dyDescent="0.25">
      <c r="A47">
        <v>14</v>
      </c>
      <c r="B47" t="s">
        <v>510</v>
      </c>
      <c r="C47" s="3"/>
      <c r="D47" t="s">
        <v>421</v>
      </c>
      <c r="E47" t="s">
        <v>421</v>
      </c>
      <c r="F47">
        <v>0.77188277244567871</v>
      </c>
      <c r="G47">
        <f t="shared" si="0"/>
        <v>0</v>
      </c>
      <c r="H47" s="3"/>
      <c r="I47" s="3" t="s">
        <v>511</v>
      </c>
      <c r="J47" s="3"/>
      <c r="K47">
        <f t="shared" si="1"/>
        <v>1</v>
      </c>
      <c r="L47">
        <f t="shared" si="2"/>
        <v>1</v>
      </c>
      <c r="CV47" t="s">
        <v>379</v>
      </c>
      <c r="CW47" t="s">
        <v>382</v>
      </c>
      <c r="CX47" t="s">
        <v>383</v>
      </c>
      <c r="CY47" t="s">
        <v>384</v>
      </c>
      <c r="DA47" t="s">
        <v>379</v>
      </c>
      <c r="DB47" t="s">
        <v>388</v>
      </c>
      <c r="DC47" t="s">
        <v>512</v>
      </c>
      <c r="DD47" t="s">
        <v>379</v>
      </c>
      <c r="DE47" t="s">
        <v>385</v>
      </c>
      <c r="DF47" t="s">
        <v>383</v>
      </c>
      <c r="DG47" t="s">
        <v>334</v>
      </c>
      <c r="DI47" t="s">
        <v>379</v>
      </c>
      <c r="DJ47" t="s">
        <v>456</v>
      </c>
      <c r="DK47" t="s">
        <v>383</v>
      </c>
      <c r="DL47" t="s">
        <v>513</v>
      </c>
      <c r="DN47" t="s">
        <v>379</v>
      </c>
      <c r="DO47" t="s">
        <v>380</v>
      </c>
      <c r="DP47" t="s">
        <v>514</v>
      </c>
    </row>
    <row r="48" spans="1:120" x14ac:dyDescent="0.25">
      <c r="A48">
        <v>14</v>
      </c>
      <c r="B48" t="s">
        <v>515</v>
      </c>
      <c r="C48" s="3"/>
      <c r="D48" t="s">
        <v>421</v>
      </c>
      <c r="E48" t="s">
        <v>421</v>
      </c>
      <c r="F48">
        <v>0.99659824371337891</v>
      </c>
      <c r="G48">
        <f t="shared" si="0"/>
        <v>0</v>
      </c>
      <c r="H48" s="3"/>
      <c r="I48" s="3" t="s">
        <v>286</v>
      </c>
      <c r="J48" s="3"/>
      <c r="K48">
        <f t="shared" si="1"/>
        <v>1</v>
      </c>
      <c r="L48">
        <f t="shared" si="2"/>
        <v>1</v>
      </c>
    </row>
    <row r="49" spans="1:12" ht="30" x14ac:dyDescent="0.25">
      <c r="A49">
        <v>14</v>
      </c>
      <c r="B49" t="s">
        <v>496</v>
      </c>
      <c r="C49" s="3"/>
      <c r="D49" t="s">
        <v>421</v>
      </c>
      <c r="E49" t="s">
        <v>421</v>
      </c>
      <c r="F49">
        <v>0.99919122457504272</v>
      </c>
      <c r="G49">
        <f t="shared" si="0"/>
        <v>0</v>
      </c>
      <c r="H49" s="3"/>
      <c r="I49" s="3" t="s">
        <v>497</v>
      </c>
      <c r="J49" s="3"/>
      <c r="K49">
        <f t="shared" si="1"/>
        <v>1</v>
      </c>
      <c r="L49">
        <f t="shared" si="2"/>
        <v>1</v>
      </c>
    </row>
    <row r="50" spans="1:12" x14ac:dyDescent="0.25">
      <c r="A50">
        <v>14</v>
      </c>
      <c r="B50" t="s">
        <v>516</v>
      </c>
      <c r="C50" s="3"/>
      <c r="D50" t="s">
        <v>421</v>
      </c>
      <c r="E50" t="s">
        <v>421</v>
      </c>
      <c r="F50">
        <v>0.99983519315719604</v>
      </c>
      <c r="G50">
        <f t="shared" si="0"/>
        <v>0</v>
      </c>
      <c r="H50" s="3"/>
      <c r="I50" t="s">
        <v>517</v>
      </c>
      <c r="K50">
        <f t="shared" si="1"/>
        <v>1</v>
      </c>
      <c r="L50">
        <f t="shared" si="2"/>
        <v>1</v>
      </c>
    </row>
    <row r="51" spans="1:12" x14ac:dyDescent="0.25">
      <c r="A51">
        <v>14</v>
      </c>
      <c r="B51" t="s">
        <v>518</v>
      </c>
      <c r="C51" s="3"/>
      <c r="D51" t="s">
        <v>421</v>
      </c>
      <c r="E51" t="s">
        <v>421</v>
      </c>
      <c r="F51">
        <v>0.99983978271484375</v>
      </c>
      <c r="G51">
        <f t="shared" si="0"/>
        <v>0</v>
      </c>
      <c r="H51" s="3"/>
      <c r="I51" s="3" t="s">
        <v>519</v>
      </c>
      <c r="J51" s="3"/>
      <c r="K51">
        <f t="shared" si="1"/>
        <v>1</v>
      </c>
      <c r="L51">
        <f t="shared" si="2"/>
        <v>1</v>
      </c>
    </row>
    <row r="52" spans="1:12" ht="30" x14ac:dyDescent="0.25">
      <c r="A52">
        <v>14</v>
      </c>
      <c r="B52" t="s">
        <v>520</v>
      </c>
      <c r="C52" s="3"/>
      <c r="D52" t="s">
        <v>421</v>
      </c>
      <c r="E52" t="s">
        <v>421</v>
      </c>
      <c r="F52">
        <v>0.69867992401123047</v>
      </c>
      <c r="G52">
        <f t="shared" si="0"/>
        <v>0</v>
      </c>
      <c r="H52" s="3"/>
      <c r="I52" s="3" t="s">
        <v>521</v>
      </c>
      <c r="J52" s="3"/>
      <c r="K52">
        <f t="shared" si="1"/>
        <v>1</v>
      </c>
      <c r="L52">
        <f t="shared" si="2"/>
        <v>1</v>
      </c>
    </row>
    <row r="53" spans="1:12" x14ac:dyDescent="0.25">
      <c r="A53">
        <v>14</v>
      </c>
      <c r="B53" t="s">
        <v>522</v>
      </c>
      <c r="C53" s="3"/>
      <c r="D53" t="s">
        <v>421</v>
      </c>
      <c r="E53" t="s">
        <v>16</v>
      </c>
      <c r="F53">
        <v>0.65</v>
      </c>
      <c r="G53">
        <f t="shared" si="0"/>
        <v>1</v>
      </c>
      <c r="H53" s="3"/>
      <c r="I53" t="s">
        <v>286</v>
      </c>
      <c r="K53">
        <f t="shared" si="1"/>
        <v>1</v>
      </c>
      <c r="L53">
        <f t="shared" si="2"/>
        <v>1</v>
      </c>
    </row>
    <row r="54" spans="1:12" ht="17.25" customHeight="1" x14ac:dyDescent="0.25">
      <c r="A54">
        <v>15</v>
      </c>
      <c r="B54" t="s">
        <v>523</v>
      </c>
      <c r="C54" s="3" t="s">
        <v>524</v>
      </c>
      <c r="D54" t="s">
        <v>421</v>
      </c>
      <c r="E54" t="s">
        <v>421</v>
      </c>
      <c r="F54">
        <v>0.99781358242034912</v>
      </c>
      <c r="G54">
        <f t="shared" si="0"/>
        <v>0</v>
      </c>
      <c r="I54" t="s">
        <v>525</v>
      </c>
      <c r="J54" s="3"/>
      <c r="K54">
        <f t="shared" si="1"/>
        <v>1</v>
      </c>
      <c r="L54">
        <f t="shared" si="2"/>
        <v>1</v>
      </c>
    </row>
    <row r="55" spans="1:12" x14ac:dyDescent="0.25">
      <c r="A55">
        <v>15</v>
      </c>
      <c r="B55" t="s">
        <v>526</v>
      </c>
      <c r="C55" s="3"/>
      <c r="D55" t="s">
        <v>421</v>
      </c>
      <c r="E55" t="s">
        <v>421</v>
      </c>
      <c r="F55">
        <v>0.99995505809783936</v>
      </c>
      <c r="G55">
        <f t="shared" si="0"/>
        <v>0</v>
      </c>
      <c r="I55" s="3" t="s">
        <v>527</v>
      </c>
      <c r="J55" s="3"/>
      <c r="K55">
        <f t="shared" si="1"/>
        <v>1</v>
      </c>
      <c r="L55">
        <f t="shared" si="2"/>
        <v>1</v>
      </c>
    </row>
    <row r="56" spans="1:12" x14ac:dyDescent="0.25">
      <c r="A56">
        <v>15</v>
      </c>
      <c r="B56" t="s">
        <v>528</v>
      </c>
      <c r="C56" s="3"/>
      <c r="D56" t="s">
        <v>421</v>
      </c>
      <c r="E56" t="s">
        <v>421</v>
      </c>
      <c r="F56">
        <v>0.99990177154541016</v>
      </c>
      <c r="G56">
        <f t="shared" si="0"/>
        <v>0</v>
      </c>
      <c r="I56" s="3" t="s">
        <v>529</v>
      </c>
      <c r="J56" s="3"/>
      <c r="K56">
        <f t="shared" si="1"/>
        <v>1</v>
      </c>
      <c r="L56">
        <f t="shared" si="2"/>
        <v>1</v>
      </c>
    </row>
    <row r="57" spans="1:12" ht="30" x14ac:dyDescent="0.25">
      <c r="A57">
        <v>15</v>
      </c>
      <c r="B57" t="s">
        <v>530</v>
      </c>
      <c r="C57" s="3"/>
      <c r="D57" t="s">
        <v>421</v>
      </c>
      <c r="E57" t="s">
        <v>421</v>
      </c>
      <c r="F57">
        <v>0.99920642375946045</v>
      </c>
      <c r="G57">
        <f t="shared" si="0"/>
        <v>0</v>
      </c>
      <c r="I57" s="3" t="s">
        <v>531</v>
      </c>
      <c r="J57" s="3"/>
      <c r="K57">
        <f t="shared" si="1"/>
        <v>1</v>
      </c>
      <c r="L57">
        <f t="shared" si="2"/>
        <v>1</v>
      </c>
    </row>
    <row r="58" spans="1:12" ht="30" x14ac:dyDescent="0.25">
      <c r="A58">
        <v>15</v>
      </c>
      <c r="B58" t="s">
        <v>532</v>
      </c>
      <c r="C58" s="3"/>
      <c r="D58" t="s">
        <v>421</v>
      </c>
      <c r="E58" t="s">
        <v>142</v>
      </c>
      <c r="F58">
        <v>0.99965584278106689</v>
      </c>
      <c r="G58">
        <f t="shared" si="0"/>
        <v>1</v>
      </c>
      <c r="I58" s="3" t="s">
        <v>533</v>
      </c>
      <c r="J58" s="3"/>
      <c r="K58">
        <f t="shared" si="1"/>
        <v>1</v>
      </c>
      <c r="L58">
        <f t="shared" si="2"/>
        <v>1</v>
      </c>
    </row>
    <row r="59" spans="1:12" x14ac:dyDescent="0.25">
      <c r="A59">
        <v>15</v>
      </c>
      <c r="B59" t="s">
        <v>534</v>
      </c>
      <c r="C59" s="3"/>
      <c r="D59" t="s">
        <v>421</v>
      </c>
      <c r="E59" t="s">
        <v>142</v>
      </c>
      <c r="F59">
        <v>0.99999988079071045</v>
      </c>
      <c r="G59">
        <f t="shared" si="0"/>
        <v>1</v>
      </c>
      <c r="I59" s="3" t="s">
        <v>535</v>
      </c>
      <c r="J59" s="3"/>
      <c r="K59">
        <f t="shared" si="1"/>
        <v>1</v>
      </c>
      <c r="L59">
        <f t="shared" si="2"/>
        <v>1</v>
      </c>
    </row>
    <row r="60" spans="1:12" x14ac:dyDescent="0.25">
      <c r="A60">
        <v>15</v>
      </c>
      <c r="B60" t="s">
        <v>460</v>
      </c>
      <c r="C60" s="3"/>
      <c r="D60" t="s">
        <v>421</v>
      </c>
      <c r="E60" t="s">
        <v>421</v>
      </c>
      <c r="F60">
        <v>0.99267429113388062</v>
      </c>
      <c r="G60">
        <f t="shared" si="0"/>
        <v>0</v>
      </c>
      <c r="I60" s="3" t="s">
        <v>461</v>
      </c>
      <c r="J60" s="3"/>
      <c r="K60">
        <f t="shared" si="1"/>
        <v>1</v>
      </c>
      <c r="L60">
        <f t="shared" si="2"/>
        <v>1</v>
      </c>
    </row>
    <row r="61" spans="1:12" ht="30" x14ac:dyDescent="0.25">
      <c r="A61">
        <v>15</v>
      </c>
      <c r="B61" t="s">
        <v>462</v>
      </c>
      <c r="C61" s="3"/>
      <c r="D61" t="s">
        <v>421</v>
      </c>
      <c r="E61" t="s">
        <v>421</v>
      </c>
      <c r="F61">
        <v>0.99995124340057373</v>
      </c>
      <c r="G61">
        <f t="shared" si="0"/>
        <v>0</v>
      </c>
      <c r="I61" s="3" t="s">
        <v>463</v>
      </c>
      <c r="J61" s="3"/>
      <c r="K61">
        <f t="shared" si="1"/>
        <v>1</v>
      </c>
      <c r="L61">
        <f t="shared" si="2"/>
        <v>1</v>
      </c>
    </row>
    <row r="62" spans="1:12" x14ac:dyDescent="0.25">
      <c r="A62">
        <v>15</v>
      </c>
      <c r="B62" t="s">
        <v>464</v>
      </c>
      <c r="C62" s="3"/>
      <c r="D62" t="s">
        <v>421</v>
      </c>
      <c r="E62" t="s">
        <v>421</v>
      </c>
      <c r="F62">
        <v>0.99849128723144531</v>
      </c>
      <c r="G62">
        <f t="shared" si="0"/>
        <v>0</v>
      </c>
      <c r="I62" t="s">
        <v>465</v>
      </c>
      <c r="K62">
        <f t="shared" si="1"/>
        <v>1</v>
      </c>
      <c r="L62">
        <f t="shared" si="2"/>
        <v>1</v>
      </c>
    </row>
    <row r="63" spans="1:12" ht="30" x14ac:dyDescent="0.25">
      <c r="A63">
        <v>15</v>
      </c>
      <c r="B63" t="s">
        <v>466</v>
      </c>
      <c r="C63" s="3"/>
      <c r="D63" t="s">
        <v>421</v>
      </c>
      <c r="E63" t="s">
        <v>421</v>
      </c>
      <c r="F63">
        <v>0.96989476680755615</v>
      </c>
      <c r="G63">
        <f t="shared" si="0"/>
        <v>0</v>
      </c>
      <c r="I63" s="3" t="s">
        <v>467</v>
      </c>
      <c r="J63" s="3"/>
      <c r="K63">
        <f t="shared" si="1"/>
        <v>1</v>
      </c>
      <c r="L63">
        <f t="shared" si="2"/>
        <v>1</v>
      </c>
    </row>
    <row r="64" spans="1:12" x14ac:dyDescent="0.25">
      <c r="A64">
        <v>15</v>
      </c>
      <c r="B64" t="s">
        <v>448</v>
      </c>
      <c r="C64" s="3"/>
      <c r="D64" t="s">
        <v>421</v>
      </c>
      <c r="E64" t="s">
        <v>421</v>
      </c>
      <c r="F64">
        <v>0.99998104572296143</v>
      </c>
      <c r="G64">
        <f t="shared" si="0"/>
        <v>0</v>
      </c>
      <c r="I64" t="s">
        <v>449</v>
      </c>
      <c r="K64">
        <f t="shared" si="1"/>
        <v>1</v>
      </c>
      <c r="L64">
        <f t="shared" si="2"/>
        <v>1</v>
      </c>
    </row>
    <row r="65" spans="1:12" ht="17.25" customHeight="1" x14ac:dyDescent="0.25">
      <c r="A65">
        <v>16</v>
      </c>
      <c r="B65" t="s">
        <v>536</v>
      </c>
      <c r="C65" s="3" t="s">
        <v>537</v>
      </c>
      <c r="D65" t="s">
        <v>421</v>
      </c>
      <c r="E65" t="s">
        <v>421</v>
      </c>
      <c r="F65">
        <v>0.99995380640029907</v>
      </c>
      <c r="G65">
        <f t="shared" si="0"/>
        <v>0</v>
      </c>
      <c r="I65" t="s">
        <v>538</v>
      </c>
      <c r="K65">
        <f t="shared" si="1"/>
        <v>1</v>
      </c>
      <c r="L65">
        <f t="shared" si="2"/>
        <v>1</v>
      </c>
    </row>
    <row r="66" spans="1:12" x14ac:dyDescent="0.25">
      <c r="A66">
        <v>16</v>
      </c>
      <c r="B66" t="s">
        <v>468</v>
      </c>
      <c r="C66" s="3"/>
      <c r="D66" t="s">
        <v>421</v>
      </c>
      <c r="E66" t="s">
        <v>421</v>
      </c>
      <c r="F66">
        <v>0.97467291355133057</v>
      </c>
      <c r="G66">
        <f t="shared" ref="G66:G96" si="3">IF((AND(D66=E66, F66&gt;=0.3)),0,1)</f>
        <v>0</v>
      </c>
      <c r="I66" t="s">
        <v>470</v>
      </c>
      <c r="K66">
        <f t="shared" ref="K66:K96" si="4">IF(H66=I66,0,1)</f>
        <v>1</v>
      </c>
      <c r="L66">
        <f t="shared" ref="L66:L96" si="5">IF(AND(K66=0, G66=0),0,1)</f>
        <v>1</v>
      </c>
    </row>
    <row r="67" spans="1:12" x14ac:dyDescent="0.25">
      <c r="A67">
        <v>16</v>
      </c>
      <c r="B67" t="s">
        <v>471</v>
      </c>
      <c r="C67" s="3"/>
      <c r="D67" t="s">
        <v>421</v>
      </c>
      <c r="E67" t="s">
        <v>16</v>
      </c>
      <c r="F67">
        <v>0.65</v>
      </c>
      <c r="G67">
        <f t="shared" si="3"/>
        <v>1</v>
      </c>
      <c r="I67" t="s">
        <v>472</v>
      </c>
      <c r="K67">
        <f t="shared" si="4"/>
        <v>1</v>
      </c>
      <c r="L67">
        <f t="shared" si="5"/>
        <v>1</v>
      </c>
    </row>
    <row r="68" spans="1:12" x14ac:dyDescent="0.25">
      <c r="A68">
        <v>16</v>
      </c>
      <c r="B68" t="s">
        <v>473</v>
      </c>
      <c r="C68" s="3"/>
      <c r="D68" t="s">
        <v>421</v>
      </c>
      <c r="E68" t="s">
        <v>421</v>
      </c>
      <c r="F68">
        <v>0.99894505739212036</v>
      </c>
      <c r="G68">
        <f t="shared" si="3"/>
        <v>0</v>
      </c>
      <c r="I68" s="3" t="s">
        <v>474</v>
      </c>
      <c r="J68" s="3"/>
      <c r="K68">
        <f t="shared" si="4"/>
        <v>1</v>
      </c>
      <c r="L68">
        <f t="shared" si="5"/>
        <v>1</v>
      </c>
    </row>
    <row r="69" spans="1:12" x14ac:dyDescent="0.25">
      <c r="A69">
        <v>16</v>
      </c>
      <c r="B69" t="s">
        <v>475</v>
      </c>
      <c r="C69" s="3"/>
      <c r="D69" t="s">
        <v>421</v>
      </c>
      <c r="E69" t="s">
        <v>421</v>
      </c>
      <c r="F69">
        <v>0.99894440174102783</v>
      </c>
      <c r="G69">
        <f t="shared" si="3"/>
        <v>0</v>
      </c>
      <c r="I69" t="s">
        <v>476</v>
      </c>
      <c r="K69">
        <f t="shared" si="4"/>
        <v>1</v>
      </c>
      <c r="L69">
        <f t="shared" si="5"/>
        <v>1</v>
      </c>
    </row>
    <row r="70" spans="1:12" x14ac:dyDescent="0.25">
      <c r="A70">
        <v>16</v>
      </c>
      <c r="B70" t="s">
        <v>477</v>
      </c>
      <c r="C70" s="3"/>
      <c r="D70" t="s">
        <v>421</v>
      </c>
      <c r="E70" t="s">
        <v>142</v>
      </c>
      <c r="F70">
        <v>0.90582191944122314</v>
      </c>
      <c r="G70">
        <f t="shared" si="3"/>
        <v>1</v>
      </c>
      <c r="I70" t="s">
        <v>286</v>
      </c>
      <c r="K70">
        <f t="shared" si="4"/>
        <v>1</v>
      </c>
      <c r="L70">
        <f t="shared" si="5"/>
        <v>1</v>
      </c>
    </row>
    <row r="71" spans="1:12" x14ac:dyDescent="0.25">
      <c r="A71">
        <v>16</v>
      </c>
      <c r="B71" t="s">
        <v>478</v>
      </c>
      <c r="C71" s="3"/>
      <c r="D71" t="s">
        <v>421</v>
      </c>
      <c r="E71" t="s">
        <v>421</v>
      </c>
      <c r="F71">
        <v>0.9968268871307373</v>
      </c>
      <c r="G71">
        <f t="shared" si="3"/>
        <v>0</v>
      </c>
      <c r="I71" t="s">
        <v>479</v>
      </c>
      <c r="K71">
        <f t="shared" si="4"/>
        <v>1</v>
      </c>
      <c r="L71">
        <f t="shared" si="5"/>
        <v>1</v>
      </c>
    </row>
    <row r="72" spans="1:12" x14ac:dyDescent="0.25">
      <c r="A72">
        <v>16</v>
      </c>
      <c r="B72" t="s">
        <v>480</v>
      </c>
      <c r="C72" s="3"/>
      <c r="D72" t="s">
        <v>421</v>
      </c>
      <c r="E72" t="s">
        <v>421</v>
      </c>
      <c r="F72">
        <v>0.82685518264770508</v>
      </c>
      <c r="G72">
        <f t="shared" si="3"/>
        <v>0</v>
      </c>
      <c r="I72" t="s">
        <v>481</v>
      </c>
      <c r="K72">
        <f t="shared" si="4"/>
        <v>1</v>
      </c>
      <c r="L72">
        <f t="shared" si="5"/>
        <v>1</v>
      </c>
    </row>
    <row r="73" spans="1:12" x14ac:dyDescent="0.25">
      <c r="A73">
        <v>16</v>
      </c>
      <c r="B73" t="s">
        <v>482</v>
      </c>
      <c r="C73" s="3"/>
      <c r="D73" t="s">
        <v>421</v>
      </c>
      <c r="E73" t="s">
        <v>142</v>
      </c>
      <c r="F73">
        <v>1</v>
      </c>
      <c r="G73">
        <f t="shared" si="3"/>
        <v>1</v>
      </c>
      <c r="I73" t="s">
        <v>483</v>
      </c>
      <c r="K73">
        <f t="shared" si="4"/>
        <v>1</v>
      </c>
      <c r="L73">
        <f t="shared" si="5"/>
        <v>1</v>
      </c>
    </row>
    <row r="74" spans="1:12" x14ac:dyDescent="0.25">
      <c r="A74">
        <v>16</v>
      </c>
      <c r="B74" t="s">
        <v>484</v>
      </c>
      <c r="C74" s="3"/>
      <c r="D74" t="s">
        <v>421</v>
      </c>
      <c r="E74" t="s">
        <v>421</v>
      </c>
      <c r="F74">
        <v>0.99974203109741211</v>
      </c>
      <c r="G74">
        <f t="shared" si="3"/>
        <v>0</v>
      </c>
      <c r="I74" t="s">
        <v>485</v>
      </c>
      <c r="K74">
        <f t="shared" si="4"/>
        <v>1</v>
      </c>
      <c r="L74">
        <f t="shared" si="5"/>
        <v>1</v>
      </c>
    </row>
    <row r="75" spans="1:12" ht="30" x14ac:dyDescent="0.25">
      <c r="A75">
        <v>16</v>
      </c>
      <c r="B75" t="s">
        <v>486</v>
      </c>
      <c r="C75" s="3"/>
      <c r="D75" t="s">
        <v>421</v>
      </c>
      <c r="E75" t="s">
        <v>421</v>
      </c>
      <c r="F75">
        <v>0.94205588102340698</v>
      </c>
      <c r="G75">
        <f t="shared" si="3"/>
        <v>0</v>
      </c>
      <c r="I75" s="3" t="s">
        <v>487</v>
      </c>
      <c r="J75" s="3"/>
      <c r="K75">
        <f t="shared" si="4"/>
        <v>1</v>
      </c>
      <c r="L75">
        <f t="shared" si="5"/>
        <v>1</v>
      </c>
    </row>
    <row r="76" spans="1:12" ht="18" customHeight="1" x14ac:dyDescent="0.25">
      <c r="A76">
        <v>17</v>
      </c>
      <c r="B76" t="s">
        <v>539</v>
      </c>
      <c r="C76" s="3" t="s">
        <v>540</v>
      </c>
      <c r="D76" t="s">
        <v>421</v>
      </c>
      <c r="E76" t="s">
        <v>421</v>
      </c>
      <c r="F76">
        <v>0.99992614984512329</v>
      </c>
      <c r="G76">
        <f t="shared" si="3"/>
        <v>0</v>
      </c>
      <c r="I76" t="s">
        <v>541</v>
      </c>
      <c r="K76">
        <f t="shared" si="4"/>
        <v>1</v>
      </c>
      <c r="L76">
        <f t="shared" si="5"/>
        <v>1</v>
      </c>
    </row>
    <row r="77" spans="1:12" x14ac:dyDescent="0.25">
      <c r="A77">
        <v>17</v>
      </c>
      <c r="B77" t="s">
        <v>488</v>
      </c>
      <c r="C77" s="3"/>
      <c r="D77" t="s">
        <v>421</v>
      </c>
      <c r="E77" t="s">
        <v>421</v>
      </c>
      <c r="F77">
        <v>0.92143446207046509</v>
      </c>
      <c r="G77">
        <f t="shared" si="3"/>
        <v>0</v>
      </c>
      <c r="I77" t="s">
        <v>286</v>
      </c>
      <c r="K77">
        <f t="shared" si="4"/>
        <v>1</v>
      </c>
      <c r="L77">
        <f t="shared" si="5"/>
        <v>1</v>
      </c>
    </row>
    <row r="78" spans="1:12" x14ac:dyDescent="0.25">
      <c r="A78">
        <v>17</v>
      </c>
      <c r="B78" t="s">
        <v>490</v>
      </c>
      <c r="C78" s="3"/>
      <c r="D78" t="s">
        <v>421</v>
      </c>
      <c r="E78" t="s">
        <v>142</v>
      </c>
      <c r="F78">
        <v>0.99999594688415527</v>
      </c>
      <c r="G78">
        <f t="shared" si="3"/>
        <v>1</v>
      </c>
      <c r="I78" t="s">
        <v>491</v>
      </c>
      <c r="K78">
        <f t="shared" si="4"/>
        <v>1</v>
      </c>
      <c r="L78">
        <f t="shared" si="5"/>
        <v>1</v>
      </c>
    </row>
    <row r="79" spans="1:12" x14ac:dyDescent="0.25">
      <c r="A79">
        <v>17</v>
      </c>
      <c r="B79" t="s">
        <v>492</v>
      </c>
      <c r="C79" s="3"/>
      <c r="D79" t="s">
        <v>421</v>
      </c>
      <c r="E79" t="s">
        <v>421</v>
      </c>
      <c r="F79">
        <v>0.98624837398529053</v>
      </c>
      <c r="G79">
        <f t="shared" si="3"/>
        <v>0</v>
      </c>
      <c r="I79" t="s">
        <v>286</v>
      </c>
      <c r="K79">
        <f t="shared" si="4"/>
        <v>1</v>
      </c>
      <c r="L79">
        <f t="shared" si="5"/>
        <v>1</v>
      </c>
    </row>
    <row r="80" spans="1:12" ht="30" x14ac:dyDescent="0.25">
      <c r="A80">
        <v>17</v>
      </c>
      <c r="B80" t="s">
        <v>493</v>
      </c>
      <c r="C80" s="3"/>
      <c r="D80" t="s">
        <v>421</v>
      </c>
      <c r="E80" t="s">
        <v>421</v>
      </c>
      <c r="F80">
        <v>0.84648293256759644</v>
      </c>
      <c r="G80">
        <f t="shared" si="3"/>
        <v>0</v>
      </c>
      <c r="I80" s="3" t="s">
        <v>494</v>
      </c>
      <c r="J80" s="3"/>
      <c r="K80">
        <f t="shared" si="4"/>
        <v>1</v>
      </c>
      <c r="L80">
        <f t="shared" si="5"/>
        <v>1</v>
      </c>
    </row>
    <row r="81" spans="1:120" x14ac:dyDescent="0.25">
      <c r="A81">
        <v>17</v>
      </c>
      <c r="B81" t="s">
        <v>495</v>
      </c>
      <c r="C81" s="3"/>
      <c r="D81" t="s">
        <v>421</v>
      </c>
      <c r="E81" t="s">
        <v>421</v>
      </c>
      <c r="F81">
        <v>0.99167108535766602</v>
      </c>
      <c r="G81">
        <f t="shared" si="3"/>
        <v>0</v>
      </c>
      <c r="I81" s="3" t="s">
        <v>286</v>
      </c>
      <c r="J81" s="3"/>
      <c r="K81">
        <f t="shared" si="4"/>
        <v>1</v>
      </c>
      <c r="L81">
        <f t="shared" si="5"/>
        <v>1</v>
      </c>
    </row>
    <row r="82" spans="1:120" ht="30" x14ac:dyDescent="0.25">
      <c r="A82">
        <v>17</v>
      </c>
      <c r="B82" t="s">
        <v>496</v>
      </c>
      <c r="C82" s="3"/>
      <c r="D82" t="s">
        <v>421</v>
      </c>
      <c r="E82" t="s">
        <v>421</v>
      </c>
      <c r="F82">
        <v>0.99919122457504272</v>
      </c>
      <c r="G82">
        <f t="shared" si="3"/>
        <v>0</v>
      </c>
      <c r="I82" s="3" t="s">
        <v>497</v>
      </c>
      <c r="J82" s="3"/>
      <c r="K82">
        <f t="shared" si="4"/>
        <v>1</v>
      </c>
      <c r="L82">
        <f t="shared" si="5"/>
        <v>1</v>
      </c>
    </row>
    <row r="83" spans="1:120" x14ac:dyDescent="0.25">
      <c r="A83">
        <v>17</v>
      </c>
      <c r="B83" t="s">
        <v>498</v>
      </c>
      <c r="C83" s="3"/>
      <c r="D83" t="s">
        <v>421</v>
      </c>
      <c r="E83" t="s">
        <v>421</v>
      </c>
      <c r="F83">
        <v>0.99990963935852051</v>
      </c>
      <c r="G83">
        <f t="shared" si="3"/>
        <v>0</v>
      </c>
      <c r="I83" t="s">
        <v>499</v>
      </c>
      <c r="K83">
        <f t="shared" si="4"/>
        <v>1</v>
      </c>
      <c r="L83">
        <f t="shared" si="5"/>
        <v>1</v>
      </c>
    </row>
    <row r="84" spans="1:120" x14ac:dyDescent="0.25">
      <c r="A84">
        <v>17</v>
      </c>
      <c r="B84" t="s">
        <v>500</v>
      </c>
      <c r="C84" s="3"/>
      <c r="D84" t="s">
        <v>421</v>
      </c>
      <c r="E84" t="s">
        <v>142</v>
      </c>
      <c r="F84">
        <v>0.99999856948852539</v>
      </c>
      <c r="G84">
        <f t="shared" si="3"/>
        <v>1</v>
      </c>
      <c r="I84" s="3" t="s">
        <v>286</v>
      </c>
      <c r="J84" s="3"/>
      <c r="K84">
        <f t="shared" si="4"/>
        <v>1</v>
      </c>
      <c r="L84">
        <f t="shared" si="5"/>
        <v>1</v>
      </c>
    </row>
    <row r="85" spans="1:120" x14ac:dyDescent="0.25">
      <c r="A85">
        <v>17</v>
      </c>
      <c r="B85" t="s">
        <v>501</v>
      </c>
      <c r="C85" s="3"/>
      <c r="D85" t="s">
        <v>421</v>
      </c>
      <c r="E85" t="s">
        <v>142</v>
      </c>
      <c r="F85">
        <v>0.7866356372833252</v>
      </c>
      <c r="G85">
        <f t="shared" si="3"/>
        <v>1</v>
      </c>
      <c r="I85" t="s">
        <v>502</v>
      </c>
      <c r="K85">
        <f t="shared" si="4"/>
        <v>1</v>
      </c>
      <c r="L85">
        <f t="shared" si="5"/>
        <v>1</v>
      </c>
    </row>
    <row r="86" spans="1:120" x14ac:dyDescent="0.25">
      <c r="A86">
        <v>17</v>
      </c>
      <c r="B86" t="s">
        <v>542</v>
      </c>
      <c r="C86" s="3"/>
      <c r="D86" t="s">
        <v>421</v>
      </c>
      <c r="E86" t="s">
        <v>16</v>
      </c>
      <c r="F86">
        <v>0.65</v>
      </c>
      <c r="G86">
        <f t="shared" si="3"/>
        <v>1</v>
      </c>
      <c r="I86" s="3" t="s">
        <v>543</v>
      </c>
      <c r="J86" s="3"/>
      <c r="K86">
        <f t="shared" si="4"/>
        <v>1</v>
      </c>
      <c r="L86">
        <f t="shared" si="5"/>
        <v>1</v>
      </c>
    </row>
    <row r="87" spans="1:120" ht="19.5" customHeight="1" x14ac:dyDescent="0.25">
      <c r="A87">
        <v>18</v>
      </c>
      <c r="B87" t="s">
        <v>544</v>
      </c>
      <c r="C87" s="3" t="s">
        <v>545</v>
      </c>
      <c r="D87" t="s">
        <v>421</v>
      </c>
      <c r="E87" t="s">
        <v>421</v>
      </c>
      <c r="F87">
        <v>0.99985611438751221</v>
      </c>
      <c r="G87">
        <f t="shared" si="3"/>
        <v>0</v>
      </c>
      <c r="H87" s="3"/>
      <c r="I87" s="3" t="s">
        <v>546</v>
      </c>
      <c r="J87" s="3"/>
      <c r="K87">
        <f t="shared" si="4"/>
        <v>1</v>
      </c>
      <c r="L87">
        <f t="shared" si="5"/>
        <v>1</v>
      </c>
    </row>
    <row r="88" spans="1:120" x14ac:dyDescent="0.25">
      <c r="A88">
        <v>18</v>
      </c>
      <c r="B88" t="s">
        <v>503</v>
      </c>
      <c r="C88" s="3"/>
      <c r="D88" t="s">
        <v>421</v>
      </c>
      <c r="E88" t="s">
        <v>421</v>
      </c>
      <c r="F88">
        <v>0.99974411725997925</v>
      </c>
      <c r="G88">
        <f t="shared" si="3"/>
        <v>0</v>
      </c>
      <c r="H88" s="3"/>
      <c r="I88" s="3" t="s">
        <v>505</v>
      </c>
      <c r="J88" s="3"/>
      <c r="K88">
        <f t="shared" si="4"/>
        <v>1</v>
      </c>
      <c r="L88">
        <f t="shared" si="5"/>
        <v>1</v>
      </c>
    </row>
    <row r="89" spans="1:120" x14ac:dyDescent="0.25">
      <c r="A89">
        <v>18</v>
      </c>
      <c r="B89" t="s">
        <v>506</v>
      </c>
      <c r="C89" s="3"/>
      <c r="D89" t="s">
        <v>421</v>
      </c>
      <c r="E89" t="s">
        <v>421</v>
      </c>
      <c r="F89">
        <v>0.8581688404083252</v>
      </c>
      <c r="G89">
        <f t="shared" si="3"/>
        <v>0</v>
      </c>
      <c r="H89" s="3"/>
      <c r="I89" s="3" t="s">
        <v>286</v>
      </c>
      <c r="J89" s="3"/>
      <c r="K89">
        <f t="shared" si="4"/>
        <v>1</v>
      </c>
      <c r="L89">
        <f t="shared" si="5"/>
        <v>1</v>
      </c>
    </row>
    <row r="90" spans="1:120" x14ac:dyDescent="0.25">
      <c r="A90">
        <v>18</v>
      </c>
      <c r="B90" t="s">
        <v>507</v>
      </c>
      <c r="C90" s="3"/>
      <c r="D90" t="s">
        <v>421</v>
      </c>
      <c r="E90" t="s">
        <v>142</v>
      </c>
      <c r="F90">
        <v>0.99998587369918823</v>
      </c>
      <c r="G90">
        <f t="shared" si="3"/>
        <v>1</v>
      </c>
      <c r="H90" s="3"/>
      <c r="I90" t="s">
        <v>508</v>
      </c>
      <c r="K90">
        <f t="shared" si="4"/>
        <v>1</v>
      </c>
      <c r="L90">
        <f t="shared" si="5"/>
        <v>1</v>
      </c>
    </row>
    <row r="91" spans="1:120" x14ac:dyDescent="0.25">
      <c r="A91">
        <v>18</v>
      </c>
      <c r="B91" t="s">
        <v>509</v>
      </c>
      <c r="C91" s="3"/>
      <c r="D91" t="s">
        <v>421</v>
      </c>
      <c r="E91" t="s">
        <v>421</v>
      </c>
      <c r="F91">
        <v>0.98238468170166016</v>
      </c>
      <c r="G91">
        <f t="shared" si="3"/>
        <v>0</v>
      </c>
      <c r="H91" s="3"/>
      <c r="I91" s="3" t="s">
        <v>286</v>
      </c>
      <c r="J91" s="3"/>
      <c r="K91">
        <f t="shared" si="4"/>
        <v>1</v>
      </c>
      <c r="L91">
        <f t="shared" si="5"/>
        <v>1</v>
      </c>
    </row>
    <row r="92" spans="1:120" ht="30" x14ac:dyDescent="0.25">
      <c r="A92">
        <v>18</v>
      </c>
      <c r="B92" t="s">
        <v>510</v>
      </c>
      <c r="C92" s="3"/>
      <c r="D92" t="s">
        <v>421</v>
      </c>
      <c r="E92" t="s">
        <v>421</v>
      </c>
      <c r="F92">
        <v>0.77188277244567871</v>
      </c>
      <c r="G92">
        <f t="shared" si="3"/>
        <v>0</v>
      </c>
      <c r="H92" s="3"/>
      <c r="I92" s="3" t="s">
        <v>511</v>
      </c>
      <c r="J92" s="3"/>
      <c r="K92">
        <f t="shared" si="4"/>
        <v>1</v>
      </c>
      <c r="L92">
        <f t="shared" si="5"/>
        <v>1</v>
      </c>
      <c r="CV92" t="s">
        <v>379</v>
      </c>
      <c r="CW92" t="s">
        <v>382</v>
      </c>
      <c r="CX92" t="s">
        <v>383</v>
      </c>
      <c r="CY92" t="s">
        <v>384</v>
      </c>
      <c r="DA92" t="s">
        <v>379</v>
      </c>
      <c r="DB92" t="s">
        <v>388</v>
      </c>
      <c r="DC92" t="s">
        <v>512</v>
      </c>
      <c r="DD92" t="s">
        <v>379</v>
      </c>
      <c r="DE92" t="s">
        <v>385</v>
      </c>
      <c r="DF92" t="s">
        <v>383</v>
      </c>
      <c r="DG92" t="s">
        <v>334</v>
      </c>
      <c r="DI92" t="s">
        <v>379</v>
      </c>
      <c r="DJ92" t="s">
        <v>456</v>
      </c>
      <c r="DK92" t="s">
        <v>383</v>
      </c>
      <c r="DL92" t="s">
        <v>513</v>
      </c>
      <c r="DN92" t="s">
        <v>379</v>
      </c>
      <c r="DO92" t="s">
        <v>380</v>
      </c>
      <c r="DP92" t="s">
        <v>514</v>
      </c>
    </row>
    <row r="93" spans="1:120" x14ac:dyDescent="0.25">
      <c r="A93">
        <v>18</v>
      </c>
      <c r="B93" t="s">
        <v>515</v>
      </c>
      <c r="C93" s="3"/>
      <c r="D93" t="s">
        <v>421</v>
      </c>
      <c r="E93" t="s">
        <v>421</v>
      </c>
      <c r="F93">
        <v>0.99659824371337891</v>
      </c>
      <c r="G93">
        <f t="shared" si="3"/>
        <v>0</v>
      </c>
      <c r="H93" s="3"/>
      <c r="I93" s="3" t="s">
        <v>286</v>
      </c>
      <c r="J93" s="3"/>
      <c r="K93">
        <f t="shared" si="4"/>
        <v>1</v>
      </c>
      <c r="L93">
        <f t="shared" si="5"/>
        <v>1</v>
      </c>
    </row>
    <row r="94" spans="1:120" x14ac:dyDescent="0.25">
      <c r="A94">
        <v>18</v>
      </c>
      <c r="B94" t="s">
        <v>547</v>
      </c>
      <c r="C94" s="3"/>
      <c r="D94" t="s">
        <v>421</v>
      </c>
      <c r="E94" t="s">
        <v>142</v>
      </c>
      <c r="F94">
        <v>0.99999940395355225</v>
      </c>
      <c r="G94">
        <f t="shared" si="3"/>
        <v>1</v>
      </c>
      <c r="H94" s="3"/>
      <c r="I94" s="3" t="s">
        <v>548</v>
      </c>
      <c r="J94" s="3"/>
      <c r="K94">
        <f t="shared" si="4"/>
        <v>1</v>
      </c>
      <c r="L94">
        <f t="shared" si="5"/>
        <v>1</v>
      </c>
    </row>
    <row r="95" spans="1:120" x14ac:dyDescent="0.25">
      <c r="A95">
        <v>18</v>
      </c>
      <c r="B95" t="s">
        <v>516</v>
      </c>
      <c r="C95" s="3"/>
      <c r="D95" t="s">
        <v>421</v>
      </c>
      <c r="E95" t="s">
        <v>421</v>
      </c>
      <c r="F95">
        <v>0.99983519315719604</v>
      </c>
      <c r="G95">
        <f t="shared" si="3"/>
        <v>0</v>
      </c>
      <c r="H95" s="3"/>
      <c r="I95" t="s">
        <v>517</v>
      </c>
      <c r="K95">
        <f t="shared" si="4"/>
        <v>1</v>
      </c>
      <c r="L95">
        <f t="shared" si="5"/>
        <v>1</v>
      </c>
    </row>
    <row r="96" spans="1:120" x14ac:dyDescent="0.25">
      <c r="A96">
        <v>18</v>
      </c>
      <c r="B96" t="s">
        <v>549</v>
      </c>
      <c r="C96" s="3"/>
      <c r="D96" t="s">
        <v>421</v>
      </c>
      <c r="E96" t="s">
        <v>16</v>
      </c>
      <c r="F96">
        <v>0.65</v>
      </c>
      <c r="G96">
        <f t="shared" si="3"/>
        <v>1</v>
      </c>
      <c r="H96" s="3"/>
      <c r="I96" s="3" t="s">
        <v>286</v>
      </c>
      <c r="J96" s="3"/>
      <c r="K96">
        <f t="shared" si="4"/>
        <v>1</v>
      </c>
      <c r="L96">
        <f t="shared" si="5"/>
        <v>1</v>
      </c>
    </row>
    <row r="97" spans="3:10" x14ac:dyDescent="0.25">
      <c r="C97" s="3"/>
    </row>
    <row r="98" spans="3:10" x14ac:dyDescent="0.25">
      <c r="C98" s="3"/>
      <c r="I98" s="3"/>
      <c r="J98" s="3"/>
    </row>
    <row r="99" spans="3:10" x14ac:dyDescent="0.25">
      <c r="C99" s="3"/>
      <c r="I99" s="3"/>
      <c r="J99" s="3"/>
    </row>
    <row r="100" spans="3:10" x14ac:dyDescent="0.25">
      <c r="C100" s="3"/>
    </row>
    <row r="101" spans="3:10" x14ac:dyDescent="0.25">
      <c r="C101" s="3"/>
    </row>
    <row r="102" spans="3:10" x14ac:dyDescent="0.25">
      <c r="C102" s="3"/>
      <c r="I102" s="3"/>
      <c r="J102" s="3"/>
    </row>
    <row r="103" spans="3:10" x14ac:dyDescent="0.25">
      <c r="C103" s="3"/>
    </row>
    <row r="104" spans="3:10" x14ac:dyDescent="0.25">
      <c r="C104" s="3"/>
      <c r="I104" s="3"/>
      <c r="J104" s="3"/>
    </row>
    <row r="105" spans="3:10" x14ac:dyDescent="0.25">
      <c r="C105" s="3"/>
      <c r="I105" s="3"/>
      <c r="J105" s="3"/>
    </row>
    <row r="106" spans="3:10" x14ac:dyDescent="0.25">
      <c r="C106" s="3"/>
    </row>
    <row r="107" spans="3:10" x14ac:dyDescent="0.25">
      <c r="C107" s="3"/>
    </row>
    <row r="108" spans="3:10" x14ac:dyDescent="0.25">
      <c r="C108" s="3"/>
    </row>
    <row r="109" spans="3:10" x14ac:dyDescent="0.25">
      <c r="C109" s="3"/>
    </row>
    <row r="110" spans="3:10" x14ac:dyDescent="0.25">
      <c r="C110" s="3"/>
    </row>
    <row r="111" spans="3:10" x14ac:dyDescent="0.25">
      <c r="C111" s="3"/>
    </row>
    <row r="112" spans="3:10" x14ac:dyDescent="0.25">
      <c r="C112" s="3"/>
    </row>
    <row r="113" spans="3:10" x14ac:dyDescent="0.25">
      <c r="C113" s="3"/>
      <c r="I113" s="3"/>
      <c r="J113" s="3"/>
    </row>
    <row r="114" spans="3:10" x14ac:dyDescent="0.25">
      <c r="C114" s="3"/>
    </row>
    <row r="115" spans="3:10" x14ac:dyDescent="0.25">
      <c r="C115" s="3"/>
    </row>
    <row r="116" spans="3:10" x14ac:dyDescent="0.25">
      <c r="C116" s="3"/>
    </row>
    <row r="117" spans="3:10" x14ac:dyDescent="0.25">
      <c r="C117" s="3"/>
    </row>
    <row r="118" spans="3:10" x14ac:dyDescent="0.25">
      <c r="C118" s="3"/>
    </row>
    <row r="119" spans="3:10" x14ac:dyDescent="0.25">
      <c r="C119" s="3"/>
      <c r="I119" s="3"/>
      <c r="J119" s="3"/>
    </row>
    <row r="120" spans="3:10" x14ac:dyDescent="0.25">
      <c r="C120" s="3"/>
      <c r="I120" s="3"/>
      <c r="J120" s="3"/>
    </row>
    <row r="121" spans="3:10" x14ac:dyDescent="0.25">
      <c r="C121" s="3"/>
      <c r="I121" s="3"/>
      <c r="J121" s="3"/>
    </row>
    <row r="122" spans="3:10" x14ac:dyDescent="0.25">
      <c r="C122" s="3"/>
      <c r="I122" s="3"/>
      <c r="J122" s="3"/>
    </row>
    <row r="123" spans="3:10" x14ac:dyDescent="0.25">
      <c r="C123" s="3"/>
    </row>
    <row r="124" spans="3:10" x14ac:dyDescent="0.25">
      <c r="C124" s="3"/>
      <c r="I124" s="3"/>
      <c r="J124" s="3"/>
    </row>
    <row r="125" spans="3:10" x14ac:dyDescent="0.25">
      <c r="C125" s="3"/>
    </row>
    <row r="126" spans="3:10" x14ac:dyDescent="0.25">
      <c r="C126" s="3"/>
      <c r="I126" s="3"/>
      <c r="J126" s="3"/>
    </row>
    <row r="127" spans="3:10" x14ac:dyDescent="0.25">
      <c r="C127" s="3"/>
      <c r="I127" s="3"/>
      <c r="J127" s="3"/>
    </row>
    <row r="128" spans="3:10" x14ac:dyDescent="0.25">
      <c r="C128" s="3"/>
      <c r="I128" s="3"/>
      <c r="J128" s="3"/>
    </row>
    <row r="129" spans="3:10" x14ac:dyDescent="0.25">
      <c r="C129" s="3"/>
    </row>
    <row r="130" spans="3:10" x14ac:dyDescent="0.25">
      <c r="C130" s="3"/>
    </row>
    <row r="131" spans="3:10" x14ac:dyDescent="0.25">
      <c r="C131" s="3"/>
    </row>
    <row r="132" spans="3:10" x14ac:dyDescent="0.25">
      <c r="C132" s="3"/>
    </row>
    <row r="133" spans="3:10" x14ac:dyDescent="0.25">
      <c r="C133" s="3"/>
    </row>
    <row r="134" spans="3:10" x14ac:dyDescent="0.25">
      <c r="C134" s="3"/>
    </row>
    <row r="135" spans="3:10" x14ac:dyDescent="0.25">
      <c r="C135" s="3"/>
      <c r="I135" s="3"/>
      <c r="J135" s="3"/>
    </row>
    <row r="136" spans="3:10" x14ac:dyDescent="0.25">
      <c r="C136" s="3"/>
    </row>
    <row r="137" spans="3:10" x14ac:dyDescent="0.25">
      <c r="C137" s="3"/>
    </row>
    <row r="138" spans="3:10" x14ac:dyDescent="0.25">
      <c r="C138" s="3"/>
    </row>
    <row r="139" spans="3:10" x14ac:dyDescent="0.25">
      <c r="C139" s="3"/>
    </row>
    <row r="140" spans="3:10" x14ac:dyDescent="0.25">
      <c r="C14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3:B32"/>
  <sheetViews>
    <sheetView zoomScaleNormal="100" workbookViewId="0">
      <selection activeCell="G18" sqref="G18"/>
    </sheetView>
  </sheetViews>
  <sheetFormatPr defaultRowHeight="15" x14ac:dyDescent="0.25"/>
  <cols>
    <col min="1" max="1" width="28.42578125" customWidth="1"/>
    <col min="2" max="2" width="33.42578125" customWidth="1"/>
  </cols>
  <sheetData>
    <row r="3" spans="1:2" x14ac:dyDescent="0.25">
      <c r="A3" s="5" t="s">
        <v>550</v>
      </c>
      <c r="B3" s="17" t="s">
        <v>421</v>
      </c>
    </row>
    <row r="4" spans="1:2" x14ac:dyDescent="0.25">
      <c r="A4" s="5" t="s">
        <v>551</v>
      </c>
      <c r="B4" s="17"/>
    </row>
    <row r="5" spans="1:2" x14ac:dyDescent="0.25">
      <c r="A5" s="5" t="s">
        <v>552</v>
      </c>
      <c r="B5" s="17"/>
    </row>
    <row r="6" spans="1:2" x14ac:dyDescent="0.25">
      <c r="A6" s="5" t="s">
        <v>553</v>
      </c>
      <c r="B6" s="17"/>
    </row>
    <row r="7" spans="1:2" x14ac:dyDescent="0.25">
      <c r="A7" s="5" t="s">
        <v>554</v>
      </c>
      <c r="B7" s="17"/>
    </row>
    <row r="8" spans="1:2" x14ac:dyDescent="0.25">
      <c r="A8" s="5" t="s">
        <v>555</v>
      </c>
      <c r="B8" s="17"/>
    </row>
    <row r="9" spans="1:2" x14ac:dyDescent="0.25">
      <c r="A9" s="5" t="s">
        <v>556</v>
      </c>
      <c r="B9" s="17"/>
    </row>
    <row r="10" spans="1:2" x14ac:dyDescent="0.25">
      <c r="A10" s="5" t="s">
        <v>557</v>
      </c>
      <c r="B10" s="17"/>
    </row>
    <row r="11" spans="1:2" x14ac:dyDescent="0.25">
      <c r="A11" s="5" t="s">
        <v>558</v>
      </c>
      <c r="B11" s="17"/>
    </row>
    <row r="12" spans="1:2" x14ac:dyDescent="0.25">
      <c r="A12" s="5" t="s">
        <v>559</v>
      </c>
      <c r="B12" s="17" t="s">
        <v>142</v>
      </c>
    </row>
    <row r="13" spans="1:2" x14ac:dyDescent="0.25">
      <c r="A13" s="5" t="s">
        <v>560</v>
      </c>
      <c r="B13" s="17"/>
    </row>
    <row r="14" spans="1:2" x14ac:dyDescent="0.25">
      <c r="A14" s="5" t="s">
        <v>561</v>
      </c>
      <c r="B14" s="17"/>
    </row>
    <row r="15" spans="1:2" x14ac:dyDescent="0.25">
      <c r="A15" s="5" t="s">
        <v>562</v>
      </c>
      <c r="B15" s="17"/>
    </row>
    <row r="16" spans="1:2" x14ac:dyDescent="0.25">
      <c r="A16" s="5" t="s">
        <v>563</v>
      </c>
      <c r="B16" s="17"/>
    </row>
    <row r="17" spans="1:2" x14ac:dyDescent="0.25">
      <c r="A17" s="5" t="s">
        <v>564</v>
      </c>
      <c r="B17" s="17"/>
    </row>
    <row r="18" spans="1:2" x14ac:dyDescent="0.25">
      <c r="A18" s="5" t="s">
        <v>565</v>
      </c>
      <c r="B18" s="17"/>
    </row>
    <row r="19" spans="1:2" x14ac:dyDescent="0.25">
      <c r="A19" s="5" t="s">
        <v>566</v>
      </c>
      <c r="B19" s="15" t="s">
        <v>14</v>
      </c>
    </row>
    <row r="20" spans="1:2" x14ac:dyDescent="0.25">
      <c r="A20" s="5" t="s">
        <v>567</v>
      </c>
      <c r="B20" s="15"/>
    </row>
    <row r="21" spans="1:2" x14ac:dyDescent="0.25">
      <c r="A21" s="5" t="s">
        <v>568</v>
      </c>
      <c r="B21" s="15" t="s">
        <v>569</v>
      </c>
    </row>
    <row r="22" spans="1:2" x14ac:dyDescent="0.25">
      <c r="A22" s="5" t="s">
        <v>570</v>
      </c>
      <c r="B22" s="15" t="s">
        <v>571</v>
      </c>
    </row>
    <row r="23" spans="1:2" x14ac:dyDescent="0.25">
      <c r="A23" s="5" t="s">
        <v>572</v>
      </c>
      <c r="B23" s="17" t="s">
        <v>41</v>
      </c>
    </row>
    <row r="24" spans="1:2" x14ac:dyDescent="0.25">
      <c r="A24" s="5" t="s">
        <v>573</v>
      </c>
      <c r="B24" s="17"/>
    </row>
    <row r="25" spans="1:2" x14ac:dyDescent="0.25">
      <c r="A25" s="5" t="s">
        <v>574</v>
      </c>
      <c r="B25" s="16" t="s">
        <v>81</v>
      </c>
    </row>
    <row r="26" spans="1:2" x14ac:dyDescent="0.25">
      <c r="A26" s="5" t="s">
        <v>574</v>
      </c>
      <c r="B26" s="16" t="s">
        <v>93</v>
      </c>
    </row>
    <row r="27" spans="1:2" x14ac:dyDescent="0.25">
      <c r="A27" s="5" t="s">
        <v>574</v>
      </c>
      <c r="B27" s="15" t="s">
        <v>65</v>
      </c>
    </row>
    <row r="28" spans="1:2" x14ac:dyDescent="0.25">
      <c r="A28" s="5" t="s">
        <v>574</v>
      </c>
      <c r="B28" s="16" t="s">
        <v>22</v>
      </c>
    </row>
    <row r="29" spans="1:2" x14ac:dyDescent="0.25">
      <c r="A29" s="5" t="s">
        <v>575</v>
      </c>
      <c r="B29" s="18" t="s">
        <v>574</v>
      </c>
    </row>
    <row r="30" spans="1:2" x14ac:dyDescent="0.25">
      <c r="A30" s="5" t="s">
        <v>576</v>
      </c>
      <c r="B30" s="18"/>
    </row>
    <row r="31" spans="1:2" x14ac:dyDescent="0.25">
      <c r="A31" s="5" t="s">
        <v>577</v>
      </c>
      <c r="B31" s="18"/>
    </row>
    <row r="32" spans="1:2" x14ac:dyDescent="0.25">
      <c r="A32" s="5" t="s">
        <v>578</v>
      </c>
      <c r="B32" s="18"/>
    </row>
  </sheetData>
  <mergeCells count="4">
    <mergeCell ref="B3:B11"/>
    <mergeCell ref="B12:B18"/>
    <mergeCell ref="B23:B24"/>
    <mergeCell ref="B29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CHI_LIB (2)</vt:lpstr>
      <vt:lpstr>CHI</vt:lpstr>
      <vt:lpstr>KPICHI</vt:lpstr>
      <vt:lpstr>LIB</vt:lpstr>
      <vt:lpstr>KPI_LIB</vt:lpstr>
      <vt:lpstr>CHI_LIB</vt:lpstr>
      <vt:lpstr>KPI_CHI_LIB</vt:lpstr>
      <vt:lpstr>BOOK</vt:lpstr>
      <vt:lpstr>intent_ids</vt:lpstr>
      <vt:lpstr>OUT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2021-09-06T15:01:34Z</dcterms:created>
  <dcterms:modified xsi:type="dcterms:W3CDTF">2022-08-31T18:36:26Z</dcterms:modified>
</cp:coreProperties>
</file>