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hir.mobarrat\Downloads\"/>
    </mc:Choice>
  </mc:AlternateContent>
  <xr:revisionPtr revIDLastSave="0" documentId="8_{A82F480B-AA78-42F3-BC36-6ED7066576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  <c r="M46" i="1"/>
  <c r="L46" i="1" s="1"/>
  <c r="M47" i="1"/>
  <c r="L47" i="1" s="1"/>
  <c r="M48" i="1"/>
  <c r="L48" i="1" s="1"/>
  <c r="M49" i="1"/>
  <c r="L49" i="1" s="1"/>
  <c r="M50" i="1"/>
  <c r="L50" i="1" s="1"/>
  <c r="M51" i="1"/>
  <c r="L51" i="1" s="1"/>
  <c r="M52" i="1"/>
  <c r="L52" i="1" s="1"/>
  <c r="M53" i="1"/>
  <c r="L53" i="1" s="1"/>
  <c r="M54" i="1"/>
  <c r="L54" i="1" s="1"/>
  <c r="M55" i="1"/>
  <c r="L55" i="1" s="1"/>
  <c r="M56" i="1"/>
  <c r="L56" i="1" s="1"/>
  <c r="M57" i="1"/>
  <c r="L57" i="1" s="1"/>
  <c r="M58" i="1"/>
  <c r="L58" i="1" s="1"/>
  <c r="M59" i="1"/>
  <c r="L59" i="1" s="1"/>
  <c r="M60" i="1"/>
  <c r="L60" i="1" s="1"/>
  <c r="M61" i="1"/>
  <c r="L61" i="1" s="1"/>
  <c r="M62" i="1"/>
  <c r="L62" i="1" s="1"/>
  <c r="M63" i="1"/>
  <c r="L63" i="1" s="1"/>
  <c r="M64" i="1"/>
  <c r="L64" i="1" s="1"/>
  <c r="M65" i="1"/>
  <c r="L65" i="1" s="1"/>
  <c r="M66" i="1"/>
  <c r="L66" i="1" s="1"/>
  <c r="M67" i="1"/>
  <c r="L67" i="1" s="1"/>
  <c r="M68" i="1"/>
  <c r="L68" i="1" s="1"/>
  <c r="M69" i="1"/>
  <c r="L69" i="1" s="1"/>
  <c r="M70" i="1"/>
  <c r="L70" i="1" s="1"/>
  <c r="M71" i="1"/>
  <c r="L71" i="1" s="1"/>
  <c r="M72" i="1"/>
  <c r="L72" i="1" s="1"/>
  <c r="M73" i="1"/>
  <c r="L73" i="1" s="1"/>
  <c r="M74" i="1"/>
  <c r="L74" i="1" s="1"/>
  <c r="M75" i="1"/>
  <c r="L75" i="1" s="1"/>
  <c r="M76" i="1"/>
  <c r="L76" i="1" s="1"/>
  <c r="M77" i="1"/>
  <c r="L77" i="1" s="1"/>
  <c r="M78" i="1"/>
  <c r="L78" i="1" s="1"/>
  <c r="M79" i="1"/>
  <c r="L79" i="1" s="1"/>
  <c r="M80" i="1"/>
  <c r="L80" i="1" s="1"/>
  <c r="M81" i="1"/>
  <c r="L81" i="1" s="1"/>
  <c r="M82" i="1"/>
  <c r="L82" i="1" s="1"/>
  <c r="M83" i="1"/>
  <c r="L83" i="1" s="1"/>
  <c r="M84" i="1"/>
  <c r="L84" i="1" s="1"/>
  <c r="M85" i="1"/>
  <c r="L85" i="1" s="1"/>
  <c r="M86" i="1"/>
  <c r="L86" i="1" s="1"/>
  <c r="M87" i="1"/>
  <c r="L87" i="1" s="1"/>
  <c r="M88" i="1"/>
  <c r="L88" i="1" s="1"/>
  <c r="M89" i="1"/>
  <c r="L89" i="1" s="1"/>
  <c r="M90" i="1"/>
  <c r="L90" i="1" s="1"/>
  <c r="M91" i="1"/>
  <c r="L91" i="1" s="1"/>
  <c r="M92" i="1"/>
  <c r="L92" i="1" s="1"/>
  <c r="M93" i="1"/>
  <c r="L93" i="1" s="1"/>
  <c r="M94" i="1"/>
  <c r="L94" i="1" s="1"/>
  <c r="M95" i="1"/>
  <c r="L95" i="1" s="1"/>
  <c r="M96" i="1"/>
  <c r="L96" i="1" s="1"/>
  <c r="M97" i="1"/>
  <c r="L97" i="1" s="1"/>
  <c r="M98" i="1"/>
  <c r="L98" i="1" s="1"/>
  <c r="M99" i="1"/>
  <c r="L99" i="1" s="1"/>
  <c r="M100" i="1"/>
  <c r="L100" i="1" s="1"/>
  <c r="M101" i="1"/>
  <c r="L101" i="1" s="1"/>
  <c r="M102" i="1"/>
  <c r="L102" i="1" s="1"/>
  <c r="M103" i="1"/>
  <c r="L103" i="1" s="1"/>
  <c r="M104" i="1"/>
  <c r="L104" i="1" s="1"/>
  <c r="M105" i="1"/>
  <c r="L105" i="1" s="1"/>
  <c r="M106" i="1"/>
  <c r="L106" i="1" s="1"/>
  <c r="M107" i="1"/>
  <c r="L107" i="1" s="1"/>
  <c r="M108" i="1"/>
  <c r="L108" i="1" s="1"/>
  <c r="M109" i="1"/>
  <c r="L109" i="1" s="1"/>
  <c r="M110" i="1"/>
  <c r="L110" i="1" s="1"/>
  <c r="M111" i="1"/>
  <c r="L111" i="1" s="1"/>
  <c r="M112" i="1"/>
  <c r="L112" i="1" s="1"/>
  <c r="M113" i="1"/>
  <c r="L113" i="1" s="1"/>
  <c r="M114" i="1"/>
  <c r="L114" i="1" s="1"/>
  <c r="M115" i="1"/>
  <c r="L115" i="1" s="1"/>
  <c r="M116" i="1"/>
  <c r="L116" i="1" s="1"/>
  <c r="M117" i="1"/>
  <c r="L117" i="1" s="1"/>
  <c r="M118" i="1"/>
  <c r="L118" i="1" s="1"/>
  <c r="M119" i="1"/>
  <c r="L119" i="1" s="1"/>
  <c r="M120" i="1"/>
  <c r="L120" i="1" s="1"/>
  <c r="M121" i="1"/>
  <c r="L121" i="1" s="1"/>
  <c r="M2" i="1"/>
  <c r="L2" i="1" s="1"/>
  <c r="M3" i="1"/>
  <c r="L3" i="1" s="1"/>
  <c r="M4" i="1"/>
  <c r="L4" i="1" s="1"/>
  <c r="M5" i="1"/>
  <c r="L5" i="1" s="1"/>
  <c r="M6" i="1"/>
  <c r="L6" i="1" s="1"/>
  <c r="M7" i="1"/>
  <c r="L7" i="1" s="1"/>
  <c r="M8" i="1"/>
  <c r="L8" i="1" s="1"/>
  <c r="M9" i="1"/>
  <c r="L9" i="1" s="1"/>
  <c r="M10" i="1"/>
  <c r="L10" i="1" s="1"/>
  <c r="M11" i="1"/>
  <c r="L11" i="1" s="1"/>
  <c r="M12" i="1"/>
  <c r="L12" i="1" s="1"/>
  <c r="M13" i="1"/>
  <c r="L13" i="1" s="1"/>
  <c r="M14" i="1"/>
  <c r="L14" i="1" s="1"/>
  <c r="M15" i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M23" i="1"/>
  <c r="L23" i="1" s="1"/>
  <c r="M24" i="1"/>
  <c r="L24" i="1" s="1"/>
  <c r="M25" i="1"/>
  <c r="L25" i="1" s="1"/>
  <c r="M26" i="1"/>
  <c r="L26" i="1" s="1"/>
  <c r="M27" i="1"/>
  <c r="L27" i="1" s="1"/>
  <c r="M28" i="1"/>
  <c r="L28" i="1" s="1"/>
  <c r="M29" i="1"/>
  <c r="L29" i="1" s="1"/>
  <c r="M30" i="1"/>
  <c r="L30" i="1" s="1"/>
  <c r="M31" i="1"/>
  <c r="L31" i="1" s="1"/>
  <c r="M32" i="1"/>
  <c r="L32" i="1" s="1"/>
  <c r="M33" i="1"/>
  <c r="L33" i="1" s="1"/>
  <c r="M34" i="1"/>
  <c r="L34" i="1" s="1"/>
  <c r="M35" i="1"/>
  <c r="L35" i="1" s="1"/>
  <c r="M36" i="1"/>
  <c r="L36" i="1" s="1"/>
  <c r="M37" i="1"/>
  <c r="L37" i="1" s="1"/>
  <c r="M38" i="1"/>
  <c r="L38" i="1" s="1"/>
  <c r="M39" i="1"/>
  <c r="L39" i="1" s="1"/>
  <c r="M40" i="1"/>
  <c r="L40" i="1" s="1"/>
  <c r="M41" i="1"/>
  <c r="L41" i="1" s="1"/>
  <c r="M42" i="1"/>
  <c r="L42" i="1" s="1"/>
  <c r="M43" i="1"/>
  <c r="L43" i="1" s="1"/>
  <c r="M44" i="1"/>
  <c r="L44" i="1" s="1"/>
  <c r="L22" i="1"/>
  <c r="M45" i="1"/>
  <c r="L45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62" i="1"/>
  <c r="K62" i="1" l="1"/>
  <c r="K38" i="1"/>
  <c r="K14" i="1"/>
  <c r="K86" i="1"/>
  <c r="K110" i="1"/>
  <c r="K98" i="1"/>
  <c r="K74" i="1"/>
  <c r="K50" i="1"/>
  <c r="K26" i="1"/>
  <c r="K2" i="1"/>
</calcChain>
</file>

<file path=xl/sharedStrings.xml><?xml version="1.0" encoding="utf-8"?>
<sst xmlns="http://schemas.openxmlformats.org/spreadsheetml/2006/main" count="12" uniqueCount="11">
  <si>
    <t>Upper Width</t>
  </si>
  <si>
    <t>lower Width</t>
  </si>
  <si>
    <t>Error %</t>
  </si>
  <si>
    <t>non dimentional critical diameter</t>
  </si>
  <si>
    <t>Non dimentional post diameter</t>
  </si>
  <si>
    <t>N</t>
  </si>
  <si>
    <t>dc/post</t>
  </si>
  <si>
    <t>non dimentional error</t>
  </si>
  <si>
    <t>critical diameter</t>
  </si>
  <si>
    <t>Model Dc/2</t>
  </si>
  <si>
    <t>dc/gap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</si>
</sst>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0" fillId="2" borderId="0" xfId="0" applyFill="1"/>
    <xf numFmtId="0" fontId="1" fillId="3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topLeftCell="A64" workbookViewId="0">
      <selection activeCell="A93" sqref="A93:XFD93"/>
    </sheetView>
  </sheetViews>
  <sheetFormatPr defaultRowHeight="15" x14ac:dyDescent="0.25"/>
  <cols>
    <col min="3" max="3" width="21" customWidth="1"/>
    <col min="4" max="4" width="25.28515625" customWidth="1"/>
    <col min="5" max="5" width="36" customWidth="1"/>
    <col min="6" max="6" width="19" style="6" customWidth="1"/>
    <col min="7" max="7" width="22.85546875" customWidth="1"/>
    <col min="8" max="8" width="18" style="8" customWidth="1"/>
    <col min="9" max="9" width="27" customWidth="1"/>
    <col min="10" max="10" width="21.42578125" customWidth="1"/>
    <col min="12" max="12" width="29.5703125" customWidth="1"/>
  </cols>
  <sheetData>
    <row r="1" spans="1:13" x14ac:dyDescent="0.25">
      <c r="A1" s="1" t="s">
        <v>4</v>
      </c>
      <c r="B1" s="1" t="s">
        <v>5</v>
      </c>
      <c r="C1" s="1" t="s">
        <v>0</v>
      </c>
      <c r="D1" s="1" t="s">
        <v>1</v>
      </c>
      <c r="E1" s="3" t="s">
        <v>3</v>
      </c>
      <c r="F1" s="5" t="s">
        <v>10</v>
      </c>
      <c r="G1" s="3" t="s">
        <v>6</v>
      </c>
      <c r="H1" s="7" t="s">
        <v>9</v>
      </c>
      <c r="I1" s="4" t="s">
        <v>7</v>
      </c>
      <c r="J1" s="2" t="s">
        <v>2</v>
      </c>
      <c r="L1" t="s">
        <v>3</v>
      </c>
      <c r="M1" t="s">
        <v>8</v>
      </c>
    </row>
    <row r="2" spans="1:13" x14ac:dyDescent="0.25">
      <c r="A2">
        <v>0.25</v>
      </c>
      <c r="B2">
        <v>3</v>
      </c>
      <c r="C2">
        <v>0.11443359375000001</v>
      </c>
      <c r="D2">
        <v>0.1143701171875</v>
      </c>
      <c r="E2">
        <v>0.57216796874999998</v>
      </c>
      <c r="F2" s="6">
        <f>E2/(1-A2)</f>
        <v>0.76289062499999993</v>
      </c>
      <c r="G2">
        <f>E2/A2</f>
        <v>2.2886718749999999</v>
      </c>
      <c r="H2" s="8">
        <v>0.11563964843750001</v>
      </c>
      <c r="I2">
        <f t="shared" ref="I2:I33" si="0">ABS((C2/0.4)-(H2/0.4))</f>
        <v>3.0151367187500333E-3</v>
      </c>
      <c r="J2">
        <f t="shared" ref="J2:J33" si="1">(ABS(C2-H2)/C2)*100</f>
        <v>1.0539341184502469</v>
      </c>
      <c r="K2" s="9">
        <f>SUM(J2:J13)/12</f>
        <v>0.79182561573343813</v>
      </c>
      <c r="L2">
        <f t="shared" ref="L2:L44" si="2">M2/0.4</f>
        <v>0.57216796874999998</v>
      </c>
      <c r="M2">
        <f t="shared" ref="M2:M65" si="3">C2*2</f>
        <v>0.22886718750000001</v>
      </c>
    </row>
    <row r="3" spans="1:13" x14ac:dyDescent="0.25">
      <c r="A3">
        <v>0.25</v>
      </c>
      <c r="B3">
        <v>4</v>
      </c>
      <c r="C3">
        <v>9.5200195312499999E-2</v>
      </c>
      <c r="D3">
        <v>9.5136718750000002E-2</v>
      </c>
      <c r="E3">
        <v>0.47600097656249996</v>
      </c>
      <c r="F3" s="6">
        <f t="shared" ref="F3:F66" si="4">E3/(1-A3)</f>
        <v>0.63466796874999998</v>
      </c>
      <c r="G3">
        <f t="shared" ref="G3:G66" si="5">E3/A3</f>
        <v>1.9040039062499998</v>
      </c>
      <c r="H3" s="8">
        <v>9.5771484374999993E-2</v>
      </c>
      <c r="I3">
        <f t="shared" si="0"/>
        <v>1.4282226562500056E-3</v>
      </c>
      <c r="J3">
        <f t="shared" si="1"/>
        <v>0.60009232189566986</v>
      </c>
      <c r="K3" s="9"/>
      <c r="L3">
        <f t="shared" si="2"/>
        <v>0.47600097656249996</v>
      </c>
      <c r="M3">
        <f t="shared" si="3"/>
        <v>0.190400390625</v>
      </c>
    </row>
    <row r="4" spans="1:13" x14ac:dyDescent="0.25">
      <c r="A4">
        <v>0.25</v>
      </c>
      <c r="B4">
        <v>5</v>
      </c>
      <c r="C4">
        <v>8.2949218749999998E-2</v>
      </c>
      <c r="D4">
        <v>8.28857421875E-2</v>
      </c>
      <c r="E4">
        <v>0.41474609374999999</v>
      </c>
      <c r="F4" s="6">
        <f t="shared" si="4"/>
        <v>0.55299479166666665</v>
      </c>
      <c r="G4">
        <f t="shared" si="5"/>
        <v>1.658984375</v>
      </c>
      <c r="H4" s="8">
        <v>8.3012695312499996E-2</v>
      </c>
      <c r="I4">
        <f t="shared" si="0"/>
        <v>1.5869140624999445E-4</v>
      </c>
      <c r="J4">
        <f t="shared" si="1"/>
        <v>7.6524605603953064E-2</v>
      </c>
      <c r="K4" s="9"/>
      <c r="L4">
        <f t="shared" si="2"/>
        <v>0.41474609374999999</v>
      </c>
      <c r="M4">
        <f t="shared" si="3"/>
        <v>0.1658984375</v>
      </c>
    </row>
    <row r="5" spans="1:13" x14ac:dyDescent="0.25">
      <c r="A5">
        <v>0.25</v>
      </c>
      <c r="B5">
        <v>6</v>
      </c>
      <c r="C5">
        <v>7.4379882812500006E-2</v>
      </c>
      <c r="D5">
        <v>7.4316406249999994E-2</v>
      </c>
      <c r="E5">
        <v>0.37189941406249999</v>
      </c>
      <c r="F5" s="6">
        <f t="shared" si="4"/>
        <v>0.49586588541666665</v>
      </c>
      <c r="G5">
        <f t="shared" si="5"/>
        <v>1.48759765625</v>
      </c>
      <c r="H5" s="8">
        <v>7.4570312499999999E-2</v>
      </c>
      <c r="I5">
        <f t="shared" si="0"/>
        <v>4.7607421874998335E-4</v>
      </c>
      <c r="J5">
        <f t="shared" si="1"/>
        <v>0.25602310772663711</v>
      </c>
      <c r="K5" s="9"/>
      <c r="L5">
        <f t="shared" si="2"/>
        <v>0.37189941406249999</v>
      </c>
      <c r="M5">
        <f t="shared" si="3"/>
        <v>0.14875976562500001</v>
      </c>
    </row>
    <row r="6" spans="1:13" x14ac:dyDescent="0.25">
      <c r="A6">
        <v>0.25</v>
      </c>
      <c r="B6">
        <v>7</v>
      </c>
      <c r="C6">
        <v>6.7968749999999994E-2</v>
      </c>
      <c r="D6">
        <v>6.7905273437499997E-2</v>
      </c>
      <c r="E6">
        <v>0.33984374999999994</v>
      </c>
      <c r="F6" s="6">
        <f t="shared" si="4"/>
        <v>0.45312499999999994</v>
      </c>
      <c r="G6">
        <f t="shared" si="5"/>
        <v>1.3593749999999998</v>
      </c>
      <c r="H6" s="8">
        <v>6.8413085937500007E-2</v>
      </c>
      <c r="I6">
        <f t="shared" si="0"/>
        <v>1.1108398437500444E-3</v>
      </c>
      <c r="J6">
        <f t="shared" si="1"/>
        <v>0.65373563218392605</v>
      </c>
      <c r="K6" s="9"/>
      <c r="L6">
        <f t="shared" si="2"/>
        <v>0.33984374999999994</v>
      </c>
      <c r="M6">
        <f t="shared" si="3"/>
        <v>0.13593749999999999</v>
      </c>
    </row>
    <row r="7" spans="1:13" x14ac:dyDescent="0.25">
      <c r="A7">
        <v>0.25</v>
      </c>
      <c r="B7">
        <v>8</v>
      </c>
      <c r="C7">
        <v>6.3017578125000001E-2</v>
      </c>
      <c r="D7">
        <v>6.2954101562500003E-2</v>
      </c>
      <c r="E7">
        <v>0.31508789062499998</v>
      </c>
      <c r="F7" s="6">
        <f t="shared" si="4"/>
        <v>0.42011718749999999</v>
      </c>
      <c r="G7">
        <f t="shared" si="5"/>
        <v>1.2603515624999999</v>
      </c>
      <c r="H7" s="8">
        <v>6.3461914062499999E-2</v>
      </c>
      <c r="I7">
        <f t="shared" si="0"/>
        <v>1.1108398437499889E-3</v>
      </c>
      <c r="J7">
        <f t="shared" si="1"/>
        <v>0.70509840384317102</v>
      </c>
      <c r="K7" s="9"/>
      <c r="L7">
        <f t="shared" si="2"/>
        <v>0.31508789062499998</v>
      </c>
      <c r="M7">
        <f t="shared" si="3"/>
        <v>0.12603515625</v>
      </c>
    </row>
    <row r="8" spans="1:13" x14ac:dyDescent="0.25">
      <c r="A8">
        <v>0.25</v>
      </c>
      <c r="B8">
        <v>9</v>
      </c>
      <c r="C8">
        <v>5.8955078124999998E-2</v>
      </c>
      <c r="D8">
        <v>5.88916015625E-2</v>
      </c>
      <c r="E8">
        <v>0.29477539062499997</v>
      </c>
      <c r="F8" s="6">
        <f t="shared" si="4"/>
        <v>0.39303385416666664</v>
      </c>
      <c r="G8">
        <f t="shared" si="5"/>
        <v>1.1791015624999999</v>
      </c>
      <c r="H8" s="8">
        <v>5.9399414062500003E-2</v>
      </c>
      <c r="I8">
        <f t="shared" si="0"/>
        <v>1.1108398437500167E-3</v>
      </c>
      <c r="J8">
        <f t="shared" si="1"/>
        <v>0.7536856054331712</v>
      </c>
      <c r="K8" s="9"/>
      <c r="L8">
        <f t="shared" si="2"/>
        <v>0.29477539062499997</v>
      </c>
      <c r="M8">
        <f t="shared" si="3"/>
        <v>0.11791015625</v>
      </c>
    </row>
    <row r="9" spans="1:13" x14ac:dyDescent="0.25">
      <c r="A9">
        <v>0.25</v>
      </c>
      <c r="B9">
        <v>10</v>
      </c>
      <c r="C9">
        <v>5.5590820312499997E-2</v>
      </c>
      <c r="D9">
        <v>5.5527343749999999E-2</v>
      </c>
      <c r="E9">
        <v>0.27795410156249994</v>
      </c>
      <c r="F9" s="6">
        <f t="shared" si="4"/>
        <v>0.37060546874999994</v>
      </c>
      <c r="G9">
        <f t="shared" si="5"/>
        <v>1.1118164062499998</v>
      </c>
      <c r="H9" s="8">
        <v>5.5971679687499998E-2</v>
      </c>
      <c r="I9">
        <f t="shared" si="0"/>
        <v>9.521484375000222E-4</v>
      </c>
      <c r="J9">
        <f t="shared" si="1"/>
        <v>0.68511198945981655</v>
      </c>
      <c r="K9" s="9"/>
      <c r="L9">
        <f t="shared" si="2"/>
        <v>0.27795410156249994</v>
      </c>
      <c r="M9">
        <f t="shared" si="3"/>
        <v>0.11118164062499999</v>
      </c>
    </row>
    <row r="10" spans="1:13" x14ac:dyDescent="0.25">
      <c r="A10">
        <v>0.25</v>
      </c>
      <c r="B10">
        <v>11</v>
      </c>
      <c r="C10">
        <v>5.2734375E-2</v>
      </c>
      <c r="D10">
        <v>5.2670898437500002E-2</v>
      </c>
      <c r="E10">
        <v>0.263671875</v>
      </c>
      <c r="F10" s="6">
        <f t="shared" si="4"/>
        <v>0.3515625</v>
      </c>
      <c r="G10">
        <f t="shared" si="5"/>
        <v>1.0546875</v>
      </c>
      <c r="H10" s="8">
        <v>5.3115234375000001E-2</v>
      </c>
      <c r="I10">
        <f t="shared" si="0"/>
        <v>9.5214843749999445E-4</v>
      </c>
      <c r="J10">
        <f t="shared" si="1"/>
        <v>0.72222222222222332</v>
      </c>
      <c r="K10" s="9"/>
      <c r="L10">
        <f t="shared" si="2"/>
        <v>0.263671875</v>
      </c>
      <c r="M10">
        <f t="shared" si="3"/>
        <v>0.10546875</v>
      </c>
    </row>
    <row r="11" spans="1:13" x14ac:dyDescent="0.25">
      <c r="A11">
        <v>0.25</v>
      </c>
      <c r="B11">
        <v>12</v>
      </c>
      <c r="C11">
        <v>5.0258789062500003E-2</v>
      </c>
      <c r="D11">
        <v>5.0195312499999999E-2</v>
      </c>
      <c r="E11">
        <v>0.25129394531249999</v>
      </c>
      <c r="F11" s="6">
        <f t="shared" si="4"/>
        <v>0.33505859374999997</v>
      </c>
      <c r="G11">
        <f t="shared" si="5"/>
        <v>1.00517578125</v>
      </c>
      <c r="H11" s="8">
        <v>5.0703125000000002E-2</v>
      </c>
      <c r="I11">
        <f t="shared" si="0"/>
        <v>1.1108398437499889E-3</v>
      </c>
      <c r="J11">
        <f t="shared" si="1"/>
        <v>0.8840959875643607</v>
      </c>
      <c r="K11" s="9"/>
      <c r="L11">
        <f t="shared" si="2"/>
        <v>0.25129394531249999</v>
      </c>
      <c r="M11">
        <f t="shared" si="3"/>
        <v>0.10051757812500001</v>
      </c>
    </row>
    <row r="12" spans="1:13" x14ac:dyDescent="0.25">
      <c r="A12">
        <v>0.25</v>
      </c>
      <c r="B12">
        <v>13</v>
      </c>
      <c r="C12">
        <v>4.8100585937500002E-2</v>
      </c>
      <c r="D12">
        <v>4.8037109374999998E-2</v>
      </c>
      <c r="E12">
        <v>0.24050292968750001</v>
      </c>
      <c r="F12" s="6">
        <f t="shared" si="4"/>
        <v>0.32067057291666667</v>
      </c>
      <c r="G12">
        <f t="shared" si="5"/>
        <v>0.96201171875000002</v>
      </c>
      <c r="H12" s="8">
        <v>4.8671875000000003E-2</v>
      </c>
      <c r="I12">
        <f t="shared" si="0"/>
        <v>1.4282226562500056E-3</v>
      </c>
      <c r="J12">
        <f t="shared" si="1"/>
        <v>1.1876966805400484</v>
      </c>
      <c r="K12" s="9"/>
      <c r="L12">
        <f t="shared" si="2"/>
        <v>0.24050292968750001</v>
      </c>
      <c r="M12">
        <f t="shared" si="3"/>
        <v>9.6201171875000005E-2</v>
      </c>
    </row>
    <row r="13" spans="1:13" x14ac:dyDescent="0.25">
      <c r="A13">
        <v>0.25</v>
      </c>
      <c r="B13">
        <v>14</v>
      </c>
      <c r="C13">
        <v>4.61962890625E-2</v>
      </c>
      <c r="D13">
        <v>4.6132812500000002E-2</v>
      </c>
      <c r="E13">
        <v>0.23098144531249998</v>
      </c>
      <c r="F13" s="6">
        <f t="shared" si="4"/>
        <v>0.30797526041666662</v>
      </c>
      <c r="G13">
        <f t="shared" si="5"/>
        <v>0.92392578124999991</v>
      </c>
      <c r="H13" s="8">
        <v>4.7084960937500003E-2</v>
      </c>
      <c r="I13">
        <f t="shared" si="0"/>
        <v>2.2216796875000194E-3</v>
      </c>
      <c r="J13">
        <f t="shared" si="1"/>
        <v>1.9236867138780336</v>
      </c>
      <c r="K13" s="9"/>
      <c r="L13">
        <f t="shared" si="2"/>
        <v>0.23098144531249998</v>
      </c>
      <c r="M13">
        <f t="shared" si="3"/>
        <v>9.2392578124999999E-2</v>
      </c>
    </row>
    <row r="14" spans="1:13" x14ac:dyDescent="0.25">
      <c r="A14">
        <v>0.3</v>
      </c>
      <c r="B14">
        <v>3</v>
      </c>
      <c r="C14">
        <v>0.1053212890625</v>
      </c>
      <c r="D14">
        <v>0.10526220703125</v>
      </c>
      <c r="E14">
        <v>0.5266064453125</v>
      </c>
      <c r="F14" s="6">
        <f t="shared" si="4"/>
        <v>0.75229492187500002</v>
      </c>
      <c r="G14">
        <f t="shared" si="5"/>
        <v>1.7553548177083333</v>
      </c>
      <c r="H14" s="8">
        <v>0.10591210937499999</v>
      </c>
      <c r="I14">
        <f t="shared" si="0"/>
        <v>1.4770507812499889E-3</v>
      </c>
      <c r="J14">
        <f t="shared" si="1"/>
        <v>0.56096950365788256</v>
      </c>
      <c r="K14" s="9">
        <f>SUM(J14:J25)/12</f>
        <v>1.7475130800542267</v>
      </c>
      <c r="L14">
        <f t="shared" si="2"/>
        <v>0.5266064453125</v>
      </c>
      <c r="M14">
        <f t="shared" si="3"/>
        <v>0.21064257812500001</v>
      </c>
    </row>
    <row r="15" spans="1:13" x14ac:dyDescent="0.25">
      <c r="A15">
        <v>0.3</v>
      </c>
      <c r="B15">
        <v>4</v>
      </c>
      <c r="C15">
        <v>8.7064941406249999E-2</v>
      </c>
      <c r="D15">
        <v>8.7005859374999994E-2</v>
      </c>
      <c r="E15">
        <v>0.43532470703124998</v>
      </c>
      <c r="F15" s="6">
        <f t="shared" si="4"/>
        <v>0.62189243861607146</v>
      </c>
      <c r="G15">
        <f t="shared" si="5"/>
        <v>1.4510823567708333</v>
      </c>
      <c r="H15" s="8">
        <v>8.7005859374999994E-2</v>
      </c>
      <c r="I15">
        <f t="shared" si="0"/>
        <v>1.4770507812500444E-4</v>
      </c>
      <c r="J15">
        <f t="shared" si="1"/>
        <v>6.7859726654296376E-2</v>
      </c>
      <c r="K15" s="9"/>
      <c r="L15">
        <f t="shared" si="2"/>
        <v>0.43532470703124998</v>
      </c>
      <c r="M15">
        <f t="shared" si="3"/>
        <v>0.1741298828125</v>
      </c>
    </row>
    <row r="16" spans="1:13" x14ac:dyDescent="0.25">
      <c r="A16">
        <v>0.3</v>
      </c>
      <c r="B16">
        <v>5</v>
      </c>
      <c r="C16">
        <v>7.5662109374999995E-2</v>
      </c>
      <c r="D16">
        <v>7.5603027343750004E-2</v>
      </c>
      <c r="E16">
        <v>0.37831054687499993</v>
      </c>
      <c r="F16" s="6">
        <f t="shared" si="4"/>
        <v>0.54044363839285703</v>
      </c>
      <c r="G16">
        <f t="shared" si="5"/>
        <v>1.2610351562499997</v>
      </c>
      <c r="H16" s="8">
        <v>7.5543945312499999E-2</v>
      </c>
      <c r="I16">
        <f t="shared" si="0"/>
        <v>2.9541015624998113E-4</v>
      </c>
      <c r="J16">
        <f t="shared" si="1"/>
        <v>0.15617336534241349</v>
      </c>
      <c r="K16" s="9"/>
      <c r="L16">
        <f t="shared" si="2"/>
        <v>0.37831054687499993</v>
      </c>
      <c r="M16">
        <f t="shared" si="3"/>
        <v>0.15132421874999999</v>
      </c>
    </row>
    <row r="17" spans="1:13" x14ac:dyDescent="0.25">
      <c r="A17">
        <v>0.3</v>
      </c>
      <c r="B17">
        <v>6</v>
      </c>
      <c r="C17">
        <v>6.7745117187499995E-2</v>
      </c>
      <c r="D17">
        <v>6.7686035156250005E-2</v>
      </c>
      <c r="E17">
        <v>0.33872558593749996</v>
      </c>
      <c r="F17" s="6">
        <f t="shared" si="4"/>
        <v>0.48389369419642853</v>
      </c>
      <c r="G17">
        <f t="shared" si="5"/>
        <v>1.1290852864583332</v>
      </c>
      <c r="H17" s="8">
        <v>6.8217773437500004E-2</v>
      </c>
      <c r="I17">
        <f t="shared" si="0"/>
        <v>1.1816406250000078E-3</v>
      </c>
      <c r="J17">
        <f t="shared" si="1"/>
        <v>0.69769788528348864</v>
      </c>
      <c r="K17" s="9"/>
      <c r="L17">
        <f t="shared" si="2"/>
        <v>0.33872558593749996</v>
      </c>
      <c r="M17">
        <f t="shared" si="3"/>
        <v>0.13549023437499999</v>
      </c>
    </row>
    <row r="18" spans="1:13" x14ac:dyDescent="0.25">
      <c r="A18">
        <v>0.3</v>
      </c>
      <c r="B18">
        <v>7</v>
      </c>
      <c r="C18">
        <v>6.1836914062499998E-2</v>
      </c>
      <c r="D18">
        <v>6.177783203125E-2</v>
      </c>
      <c r="E18">
        <v>0.30918457031249996</v>
      </c>
      <c r="F18" s="6">
        <f t="shared" si="4"/>
        <v>0.44169224330357143</v>
      </c>
      <c r="G18">
        <f t="shared" si="5"/>
        <v>1.0306152343749999</v>
      </c>
      <c r="H18" s="8">
        <v>6.2723144531249997E-2</v>
      </c>
      <c r="I18">
        <f t="shared" si="0"/>
        <v>2.2155761718750111E-3</v>
      </c>
      <c r="J18">
        <f t="shared" si="1"/>
        <v>1.4331738285876705</v>
      </c>
      <c r="K18" s="9"/>
      <c r="L18">
        <f t="shared" si="2"/>
        <v>0.30918457031249996</v>
      </c>
      <c r="M18">
        <f t="shared" si="3"/>
        <v>0.123673828125</v>
      </c>
    </row>
    <row r="19" spans="1:13" x14ac:dyDescent="0.25">
      <c r="A19">
        <v>0.3</v>
      </c>
      <c r="B19">
        <v>8</v>
      </c>
      <c r="C19">
        <v>5.7287597656250001E-2</v>
      </c>
      <c r="D19">
        <v>5.7228515624999997E-2</v>
      </c>
      <c r="E19">
        <v>0.28643798828125</v>
      </c>
      <c r="F19" s="6">
        <f t="shared" si="4"/>
        <v>0.40919712611607145</v>
      </c>
      <c r="G19">
        <f t="shared" si="5"/>
        <v>0.95479329427083337</v>
      </c>
      <c r="H19" s="8">
        <v>5.835107421875E-2</v>
      </c>
      <c r="I19">
        <f t="shared" si="0"/>
        <v>2.6586914062499967E-3</v>
      </c>
      <c r="J19">
        <f t="shared" si="1"/>
        <v>1.8563818453015104</v>
      </c>
      <c r="K19" s="9"/>
      <c r="L19">
        <f t="shared" si="2"/>
        <v>0.28643798828125</v>
      </c>
      <c r="M19">
        <f t="shared" si="3"/>
        <v>0.1145751953125</v>
      </c>
    </row>
    <row r="20" spans="1:13" x14ac:dyDescent="0.25">
      <c r="A20">
        <v>0.3</v>
      </c>
      <c r="B20">
        <v>9</v>
      </c>
      <c r="C20">
        <v>5.3624511718749997E-2</v>
      </c>
      <c r="D20">
        <v>5.3565429687499999E-2</v>
      </c>
      <c r="E20">
        <v>0.26812255859374995</v>
      </c>
      <c r="F20" s="6">
        <f t="shared" si="4"/>
        <v>0.38303222656249997</v>
      </c>
      <c r="G20">
        <f t="shared" si="5"/>
        <v>0.8937418619791665</v>
      </c>
      <c r="H20" s="8">
        <v>5.47470703125E-2</v>
      </c>
      <c r="I20">
        <f t="shared" si="0"/>
        <v>2.8063964843750289E-3</v>
      </c>
      <c r="J20">
        <f t="shared" si="1"/>
        <v>2.0933684200941576</v>
      </c>
      <c r="K20" s="9"/>
      <c r="L20">
        <f t="shared" si="2"/>
        <v>0.26812255859374995</v>
      </c>
      <c r="M20">
        <f t="shared" si="3"/>
        <v>0.10724902343749999</v>
      </c>
    </row>
    <row r="21" spans="1:13" x14ac:dyDescent="0.25">
      <c r="A21">
        <v>0.3</v>
      </c>
      <c r="B21">
        <v>10</v>
      </c>
      <c r="C21">
        <v>5.0552246093750003E-2</v>
      </c>
      <c r="D21">
        <v>5.0493164062499998E-2</v>
      </c>
      <c r="E21">
        <v>0.25276123046874999</v>
      </c>
      <c r="F21" s="6">
        <f t="shared" si="4"/>
        <v>0.36108747209821429</v>
      </c>
      <c r="G21">
        <f t="shared" si="5"/>
        <v>0.84253743489583333</v>
      </c>
      <c r="H21" s="8">
        <v>5.1615722656250002E-2</v>
      </c>
      <c r="I21">
        <f t="shared" si="0"/>
        <v>2.6586914062499967E-3</v>
      </c>
      <c r="J21">
        <f t="shared" si="1"/>
        <v>2.1037177270575933</v>
      </c>
      <c r="K21" s="9"/>
      <c r="L21">
        <f t="shared" si="2"/>
        <v>0.25276123046874999</v>
      </c>
      <c r="M21">
        <f t="shared" si="3"/>
        <v>0.10110449218750001</v>
      </c>
    </row>
    <row r="22" spans="1:13" x14ac:dyDescent="0.25">
      <c r="A22">
        <v>0.3</v>
      </c>
      <c r="B22">
        <v>11</v>
      </c>
      <c r="C22">
        <v>4.7952636718749997E-2</v>
      </c>
      <c r="D22">
        <v>4.7893554687499999E-2</v>
      </c>
      <c r="E22">
        <v>0.23976318359374998</v>
      </c>
      <c r="F22" s="6">
        <f t="shared" si="4"/>
        <v>0.34251883370535713</v>
      </c>
      <c r="G22">
        <f t="shared" si="5"/>
        <v>0.79921061197916665</v>
      </c>
      <c r="H22" s="8">
        <v>4.9016113281250002E-2</v>
      </c>
      <c r="I22">
        <f t="shared" si="0"/>
        <v>2.6586914062500105E-3</v>
      </c>
      <c r="J22">
        <f t="shared" si="1"/>
        <v>2.2177645178042416</v>
      </c>
      <c r="K22" s="9"/>
      <c r="L22">
        <f t="shared" si="2"/>
        <v>0.23976318359374998</v>
      </c>
      <c r="M22">
        <f t="shared" si="3"/>
        <v>9.5905273437499994E-2</v>
      </c>
    </row>
    <row r="23" spans="1:13" x14ac:dyDescent="0.25">
      <c r="A23">
        <v>0.3</v>
      </c>
      <c r="B23">
        <v>12</v>
      </c>
      <c r="C23">
        <v>4.5707519531249997E-2</v>
      </c>
      <c r="D23">
        <v>4.56484375E-2</v>
      </c>
      <c r="E23">
        <v>0.22853759765624998</v>
      </c>
      <c r="F23" s="6">
        <f t="shared" si="4"/>
        <v>0.32648228236607141</v>
      </c>
      <c r="G23">
        <f t="shared" si="5"/>
        <v>0.76179199218749993</v>
      </c>
      <c r="H23" s="8">
        <v>4.6830078125000001E-2</v>
      </c>
      <c r="I23">
        <f t="shared" si="0"/>
        <v>2.8063964843750011E-3</v>
      </c>
      <c r="J23">
        <f t="shared" si="1"/>
        <v>2.4559604311551313</v>
      </c>
      <c r="K23" s="9"/>
      <c r="L23">
        <f t="shared" si="2"/>
        <v>0.22853759765624998</v>
      </c>
      <c r="M23">
        <f t="shared" si="3"/>
        <v>9.1415039062499995E-2</v>
      </c>
    </row>
    <row r="24" spans="1:13" x14ac:dyDescent="0.25">
      <c r="A24">
        <v>0.3</v>
      </c>
      <c r="B24">
        <v>13</v>
      </c>
      <c r="C24">
        <v>4.37578125E-2</v>
      </c>
      <c r="D24">
        <v>4.3698730468750002E-2</v>
      </c>
      <c r="E24">
        <v>0.21878906249999999</v>
      </c>
      <c r="F24" s="6">
        <f t="shared" si="4"/>
        <v>0.31255580357142859</v>
      </c>
      <c r="G24">
        <f t="shared" si="5"/>
        <v>0.72929687499999996</v>
      </c>
      <c r="H24" s="8">
        <v>4.511669921875E-2</v>
      </c>
      <c r="I24">
        <f t="shared" si="0"/>
        <v>3.397216796875005E-3</v>
      </c>
      <c r="J24">
        <f t="shared" si="1"/>
        <v>3.105472237100519</v>
      </c>
      <c r="K24" s="9"/>
      <c r="L24">
        <f t="shared" si="2"/>
        <v>0.21878906249999999</v>
      </c>
      <c r="M24">
        <f t="shared" si="3"/>
        <v>8.7515625E-2</v>
      </c>
    </row>
    <row r="25" spans="1:13" x14ac:dyDescent="0.25">
      <c r="A25">
        <v>0.3</v>
      </c>
      <c r="B25">
        <v>14</v>
      </c>
      <c r="C25">
        <v>4.1985351562500002E-2</v>
      </c>
      <c r="D25">
        <v>4.1926269531249998E-2</v>
      </c>
      <c r="E25">
        <v>0.2099267578125</v>
      </c>
      <c r="F25" s="6">
        <f t="shared" si="4"/>
        <v>0.29989536830357144</v>
      </c>
      <c r="G25">
        <f t="shared" si="5"/>
        <v>0.69975585937500007</v>
      </c>
      <c r="H25" s="8">
        <v>4.37578125E-2</v>
      </c>
      <c r="I25">
        <f t="shared" si="0"/>
        <v>4.4311523437499944E-3</v>
      </c>
      <c r="J25">
        <f t="shared" si="1"/>
        <v>4.2216174726118147</v>
      </c>
      <c r="K25" s="9"/>
      <c r="L25">
        <f t="shared" si="2"/>
        <v>0.2099267578125</v>
      </c>
      <c r="M25">
        <f t="shared" si="3"/>
        <v>8.3970703125000004E-2</v>
      </c>
    </row>
    <row r="26" spans="1:13" x14ac:dyDescent="0.25">
      <c r="A26">
        <v>0.35</v>
      </c>
      <c r="B26">
        <v>3</v>
      </c>
      <c r="C26">
        <v>9.6218750000000006E-2</v>
      </c>
      <c r="D26">
        <v>9.6164062499999994E-2</v>
      </c>
      <c r="E26">
        <v>0.48109374999999999</v>
      </c>
      <c r="F26" s="6">
        <f t="shared" si="4"/>
        <v>0.74014423076923075</v>
      </c>
      <c r="G26">
        <f t="shared" si="5"/>
        <v>1.3745535714285715</v>
      </c>
      <c r="H26" s="8">
        <v>9.6218750000000006E-2</v>
      </c>
      <c r="I26">
        <f t="shared" si="0"/>
        <v>0</v>
      </c>
      <c r="J26">
        <f t="shared" si="1"/>
        <v>0</v>
      </c>
      <c r="K26" s="9">
        <f>SUM(J26:J37)/12</f>
        <v>2.2970310721047364</v>
      </c>
      <c r="L26">
        <f t="shared" si="2"/>
        <v>0.48109374999999999</v>
      </c>
      <c r="M26">
        <f t="shared" si="3"/>
        <v>0.19243750000000001</v>
      </c>
    </row>
    <row r="27" spans="1:13" x14ac:dyDescent="0.25">
      <c r="A27">
        <v>0.35</v>
      </c>
      <c r="B27">
        <v>4</v>
      </c>
      <c r="C27">
        <v>7.8882812499999996E-2</v>
      </c>
      <c r="D27">
        <v>7.8828124999999999E-2</v>
      </c>
      <c r="E27">
        <v>0.39441406249999994</v>
      </c>
      <c r="F27" s="6">
        <f t="shared" si="4"/>
        <v>0.60679086538461524</v>
      </c>
      <c r="G27">
        <f t="shared" si="5"/>
        <v>1.1268973214285714</v>
      </c>
      <c r="H27" s="8">
        <v>7.8445312500000003E-2</v>
      </c>
      <c r="I27">
        <f t="shared" si="0"/>
        <v>1.0937499999999767E-3</v>
      </c>
      <c r="J27">
        <f t="shared" si="1"/>
        <v>0.55462018421312431</v>
      </c>
      <c r="K27" s="9"/>
      <c r="L27">
        <f t="shared" si="2"/>
        <v>0.39441406249999994</v>
      </c>
      <c r="M27">
        <f t="shared" si="3"/>
        <v>0.15776562499999999</v>
      </c>
    </row>
    <row r="28" spans="1:13" x14ac:dyDescent="0.25">
      <c r="A28">
        <v>0.35</v>
      </c>
      <c r="B28">
        <v>5</v>
      </c>
      <c r="C28">
        <v>6.8328125000000003E-2</v>
      </c>
      <c r="D28">
        <v>6.8273437500000006E-2</v>
      </c>
      <c r="E28">
        <v>0.34164062499999998</v>
      </c>
      <c r="F28" s="6">
        <f t="shared" si="4"/>
        <v>0.52560096153846148</v>
      </c>
      <c r="G28">
        <f t="shared" si="5"/>
        <v>0.97611607142857137</v>
      </c>
      <c r="H28" s="8">
        <v>6.8218749999999995E-2</v>
      </c>
      <c r="I28">
        <f t="shared" si="0"/>
        <v>2.7343750000000111E-4</v>
      </c>
      <c r="J28">
        <f t="shared" si="1"/>
        <v>0.16007317630918275</v>
      </c>
      <c r="K28" s="9"/>
      <c r="L28">
        <f t="shared" si="2"/>
        <v>0.34164062499999998</v>
      </c>
      <c r="M28">
        <f t="shared" si="3"/>
        <v>0.13665625000000001</v>
      </c>
    </row>
    <row r="29" spans="1:13" x14ac:dyDescent="0.25">
      <c r="A29">
        <v>0.35</v>
      </c>
      <c r="B29">
        <v>6</v>
      </c>
      <c r="C29">
        <v>6.1109375E-2</v>
      </c>
      <c r="D29">
        <v>6.1054687500000003E-2</v>
      </c>
      <c r="E29">
        <v>0.305546875</v>
      </c>
      <c r="F29" s="6">
        <f t="shared" si="4"/>
        <v>0.47007211538461535</v>
      </c>
      <c r="G29">
        <f t="shared" si="5"/>
        <v>0.87299107142857146</v>
      </c>
      <c r="H29" s="8">
        <v>6.17109375E-2</v>
      </c>
      <c r="I29">
        <f t="shared" si="0"/>
        <v>1.5039062499999922E-3</v>
      </c>
      <c r="J29">
        <f t="shared" si="1"/>
        <v>0.98440296599335153</v>
      </c>
      <c r="K29" s="9"/>
      <c r="L29">
        <f t="shared" si="2"/>
        <v>0.305546875</v>
      </c>
      <c r="M29">
        <f t="shared" si="3"/>
        <v>0.12221875</v>
      </c>
    </row>
    <row r="30" spans="1:13" x14ac:dyDescent="0.25">
      <c r="A30">
        <v>0.35</v>
      </c>
      <c r="B30">
        <v>7</v>
      </c>
      <c r="C30">
        <v>5.5804687499999998E-2</v>
      </c>
      <c r="D30">
        <v>5.5750000000000001E-2</v>
      </c>
      <c r="E30">
        <v>0.27902343749999997</v>
      </c>
      <c r="F30" s="6">
        <f t="shared" si="4"/>
        <v>0.42926682692307688</v>
      </c>
      <c r="G30">
        <f t="shared" si="5"/>
        <v>0.79720982142857144</v>
      </c>
      <c r="H30" s="8">
        <v>5.6789062500000001E-2</v>
      </c>
      <c r="I30">
        <f t="shared" si="0"/>
        <v>2.46093750000001E-3</v>
      </c>
      <c r="J30">
        <f t="shared" si="1"/>
        <v>1.7639647207055904</v>
      </c>
      <c r="K30" s="9"/>
      <c r="L30">
        <f t="shared" si="2"/>
        <v>0.27902343749999997</v>
      </c>
      <c r="M30">
        <f t="shared" si="3"/>
        <v>0.111609375</v>
      </c>
    </row>
    <row r="31" spans="1:13" x14ac:dyDescent="0.25">
      <c r="A31">
        <v>0.35</v>
      </c>
      <c r="B31">
        <v>8</v>
      </c>
      <c r="C31">
        <v>5.1648437499999998E-2</v>
      </c>
      <c r="D31">
        <v>5.1593750000000001E-2</v>
      </c>
      <c r="E31">
        <v>0.2582421875</v>
      </c>
      <c r="F31" s="6">
        <f t="shared" si="4"/>
        <v>0.39729567307692304</v>
      </c>
      <c r="G31">
        <f t="shared" si="5"/>
        <v>0.73783482142857149</v>
      </c>
      <c r="H31" s="8">
        <v>5.2851562499999998E-2</v>
      </c>
      <c r="I31">
        <f t="shared" si="0"/>
        <v>3.0078124999999845E-3</v>
      </c>
      <c r="J31">
        <f t="shared" si="1"/>
        <v>2.3294509151414298</v>
      </c>
      <c r="K31" s="9"/>
      <c r="L31">
        <f t="shared" si="2"/>
        <v>0.2582421875</v>
      </c>
      <c r="M31">
        <f t="shared" si="3"/>
        <v>0.103296875</v>
      </c>
    </row>
    <row r="32" spans="1:13" x14ac:dyDescent="0.25">
      <c r="A32">
        <v>0.35</v>
      </c>
      <c r="B32">
        <v>9</v>
      </c>
      <c r="C32">
        <v>4.8312500000000001E-2</v>
      </c>
      <c r="D32">
        <v>4.8257812499999997E-2</v>
      </c>
      <c r="E32">
        <v>0.24156249999999999</v>
      </c>
      <c r="F32" s="6">
        <f t="shared" si="4"/>
        <v>0.37163461538461534</v>
      </c>
      <c r="G32">
        <f t="shared" si="5"/>
        <v>0.69017857142857142</v>
      </c>
      <c r="H32" s="8">
        <v>4.9570312499999998E-2</v>
      </c>
      <c r="I32">
        <f t="shared" si="0"/>
        <v>3.1445312499999989E-3</v>
      </c>
      <c r="J32">
        <f t="shared" si="1"/>
        <v>2.603492884864159</v>
      </c>
      <c r="K32" s="9"/>
      <c r="L32">
        <f t="shared" si="2"/>
        <v>0.24156249999999999</v>
      </c>
      <c r="M32">
        <f t="shared" si="3"/>
        <v>9.6625000000000003E-2</v>
      </c>
    </row>
    <row r="33" spans="1:13" x14ac:dyDescent="0.25">
      <c r="A33">
        <v>0.35</v>
      </c>
      <c r="B33">
        <v>10</v>
      </c>
      <c r="C33">
        <v>4.5468750000000002E-2</v>
      </c>
      <c r="D33">
        <v>4.5414062499999998E-2</v>
      </c>
      <c r="E33">
        <v>0.22734375000000001</v>
      </c>
      <c r="F33" s="6">
        <f t="shared" si="4"/>
        <v>0.34975961538461536</v>
      </c>
      <c r="G33">
        <f t="shared" si="5"/>
        <v>0.64955357142857151</v>
      </c>
      <c r="H33" s="8">
        <v>4.6835937499999897E-2</v>
      </c>
      <c r="I33">
        <f t="shared" si="0"/>
        <v>3.4179687499997363E-3</v>
      </c>
      <c r="J33">
        <f t="shared" si="1"/>
        <v>3.0068728522334451</v>
      </c>
      <c r="K33" s="9"/>
      <c r="L33">
        <f t="shared" si="2"/>
        <v>0.22734375000000001</v>
      </c>
      <c r="M33">
        <f t="shared" si="3"/>
        <v>9.0937500000000004E-2</v>
      </c>
    </row>
    <row r="34" spans="1:13" x14ac:dyDescent="0.25">
      <c r="A34">
        <v>0.35</v>
      </c>
      <c r="B34">
        <v>11</v>
      </c>
      <c r="C34">
        <v>4.3171874999999998E-2</v>
      </c>
      <c r="D34">
        <v>4.3117187500000001E-2</v>
      </c>
      <c r="E34">
        <v>0.21585937499999999</v>
      </c>
      <c r="F34" s="6">
        <f t="shared" si="4"/>
        <v>0.33209134615384611</v>
      </c>
      <c r="G34">
        <f t="shared" si="5"/>
        <v>0.61674107142857149</v>
      </c>
      <c r="H34" s="8">
        <v>4.4484375E-2</v>
      </c>
      <c r="I34">
        <f t="shared" ref="I34:I65" si="6">ABS((C34/0.4)-(H34/0.4))</f>
        <v>3.2812499999999994E-3</v>
      </c>
      <c r="J34">
        <f t="shared" ref="J34:J65" si="7">(ABS(C34-H34)/C34)*100</f>
        <v>3.0401737242128148</v>
      </c>
      <c r="K34" s="9"/>
      <c r="L34">
        <f t="shared" si="2"/>
        <v>0.21585937499999999</v>
      </c>
      <c r="M34">
        <f t="shared" si="3"/>
        <v>8.6343749999999997E-2</v>
      </c>
    </row>
    <row r="35" spans="1:13" x14ac:dyDescent="0.25">
      <c r="A35">
        <v>0.35</v>
      </c>
      <c r="B35">
        <v>12</v>
      </c>
      <c r="C35">
        <v>4.1148437499999899E-2</v>
      </c>
      <c r="D35">
        <v>4.1093749999999998E-2</v>
      </c>
      <c r="E35">
        <v>0.20574218749999948</v>
      </c>
      <c r="F35" s="6">
        <f t="shared" si="4"/>
        <v>0.3165264423076915</v>
      </c>
      <c r="G35">
        <f t="shared" si="5"/>
        <v>0.58783482142857002</v>
      </c>
      <c r="H35" s="8">
        <v>4.2570312499999999E-2</v>
      </c>
      <c r="I35">
        <f t="shared" si="6"/>
        <v>3.5546875000002504E-3</v>
      </c>
      <c r="J35">
        <f t="shared" si="7"/>
        <v>3.4554775014242125</v>
      </c>
      <c r="K35" s="9"/>
      <c r="L35">
        <f t="shared" si="2"/>
        <v>0.20574218749999948</v>
      </c>
      <c r="M35">
        <f t="shared" si="3"/>
        <v>8.2296874999999797E-2</v>
      </c>
    </row>
    <row r="36" spans="1:13" x14ac:dyDescent="0.25">
      <c r="A36">
        <v>0.35</v>
      </c>
      <c r="B36">
        <v>13</v>
      </c>
      <c r="C36">
        <v>3.9343749999999997E-2</v>
      </c>
      <c r="D36">
        <v>3.9289062499999999E-2</v>
      </c>
      <c r="E36">
        <v>0.19671874999999997</v>
      </c>
      <c r="F36" s="6">
        <f t="shared" si="4"/>
        <v>0.30264423076923069</v>
      </c>
      <c r="G36">
        <f t="shared" si="5"/>
        <v>0.56205357142857137</v>
      </c>
      <c r="H36" s="8">
        <v>4.0984374999999899E-2</v>
      </c>
      <c r="I36">
        <f t="shared" si="6"/>
        <v>4.101562499999753E-3</v>
      </c>
      <c r="J36">
        <f t="shared" si="7"/>
        <v>4.1699761715644863</v>
      </c>
      <c r="K36" s="9"/>
      <c r="L36">
        <f t="shared" si="2"/>
        <v>0.19671874999999997</v>
      </c>
      <c r="M36">
        <f t="shared" si="3"/>
        <v>7.8687499999999994E-2</v>
      </c>
    </row>
    <row r="37" spans="1:13" x14ac:dyDescent="0.25">
      <c r="A37">
        <v>0.35</v>
      </c>
      <c r="B37">
        <v>14</v>
      </c>
      <c r="C37">
        <v>3.7812499999999999E-2</v>
      </c>
      <c r="D37">
        <v>3.7757812500000001E-2</v>
      </c>
      <c r="E37">
        <v>0.18906249999999999</v>
      </c>
      <c r="F37" s="6">
        <f t="shared" si="4"/>
        <v>0.29086538461538458</v>
      </c>
      <c r="G37">
        <f t="shared" si="5"/>
        <v>0.5401785714285714</v>
      </c>
      <c r="H37" s="8">
        <v>3.9890624999999999E-2</v>
      </c>
      <c r="I37">
        <f t="shared" si="6"/>
        <v>5.1953124999999933E-3</v>
      </c>
      <c r="J37">
        <f t="shared" si="7"/>
        <v>5.4958677685950423</v>
      </c>
      <c r="K37" s="9"/>
      <c r="L37">
        <f t="shared" si="2"/>
        <v>0.18906249999999999</v>
      </c>
      <c r="M37">
        <f t="shared" si="3"/>
        <v>7.5624999999999998E-2</v>
      </c>
    </row>
    <row r="38" spans="1:13" x14ac:dyDescent="0.25">
      <c r="A38">
        <v>0.4</v>
      </c>
      <c r="B38">
        <v>3</v>
      </c>
      <c r="C38">
        <v>8.7128417968749997E-2</v>
      </c>
      <c r="D38">
        <v>8.7078125000000006E-2</v>
      </c>
      <c r="E38">
        <v>0.43564208984374997</v>
      </c>
      <c r="F38" s="6">
        <f t="shared" si="4"/>
        <v>0.72607014973958328</v>
      </c>
      <c r="G38">
        <f t="shared" si="5"/>
        <v>1.0891052246093749</v>
      </c>
      <c r="H38" s="8">
        <v>8.6826660156249999E-2</v>
      </c>
      <c r="I38">
        <f t="shared" si="6"/>
        <v>7.5439453125000777E-4</v>
      </c>
      <c r="J38">
        <f t="shared" si="7"/>
        <v>0.34633684340306492</v>
      </c>
      <c r="K38" s="9">
        <f>SUM(J38:J49)/12</f>
        <v>3.0663224560335842</v>
      </c>
      <c r="L38">
        <f t="shared" si="2"/>
        <v>0.43564208984374997</v>
      </c>
      <c r="M38">
        <f t="shared" si="3"/>
        <v>0.17425683593749999</v>
      </c>
    </row>
    <row r="39" spans="1:13" x14ac:dyDescent="0.25">
      <c r="A39">
        <v>0.4</v>
      </c>
      <c r="B39">
        <v>4</v>
      </c>
      <c r="C39">
        <v>7.0883789062499994E-2</v>
      </c>
      <c r="D39">
        <v>7.0833496093750004E-2</v>
      </c>
      <c r="E39">
        <v>0.35441894531249996</v>
      </c>
      <c r="F39" s="6">
        <f t="shared" si="4"/>
        <v>0.5906982421875</v>
      </c>
      <c r="G39">
        <f t="shared" si="5"/>
        <v>0.88604736328124989</v>
      </c>
      <c r="H39" s="8">
        <v>7.0330566406250003E-2</v>
      </c>
      <c r="I39">
        <f t="shared" si="6"/>
        <v>1.3830566406249911E-3</v>
      </c>
      <c r="J39">
        <f t="shared" si="7"/>
        <v>0.78046428325410311</v>
      </c>
      <c r="K39" s="9"/>
      <c r="L39">
        <f t="shared" si="2"/>
        <v>0.35441894531249996</v>
      </c>
      <c r="M39">
        <f t="shared" si="3"/>
        <v>0.14176757812499999</v>
      </c>
    </row>
    <row r="40" spans="1:13" x14ac:dyDescent="0.25">
      <c r="A40">
        <v>0.4</v>
      </c>
      <c r="B40">
        <v>5</v>
      </c>
      <c r="C40">
        <v>6.1126953125000001E-2</v>
      </c>
      <c r="D40">
        <v>6.1076660156249997E-2</v>
      </c>
      <c r="E40">
        <v>0.30563476562499997</v>
      </c>
      <c r="F40" s="6">
        <f t="shared" si="4"/>
        <v>0.50939127604166667</v>
      </c>
      <c r="G40">
        <f t="shared" si="5"/>
        <v>0.76408691406249984</v>
      </c>
      <c r="H40" s="8">
        <v>6.1227539062500003E-2</v>
      </c>
      <c r="I40">
        <f t="shared" si="6"/>
        <v>2.5146484375002109E-4</v>
      </c>
      <c r="J40">
        <f t="shared" si="7"/>
        <v>0.16455251302041973</v>
      </c>
      <c r="K40" s="9"/>
      <c r="L40">
        <f t="shared" si="2"/>
        <v>0.30563476562499997</v>
      </c>
      <c r="M40">
        <f t="shared" si="3"/>
        <v>0.12225390625</v>
      </c>
    </row>
    <row r="41" spans="1:13" x14ac:dyDescent="0.25">
      <c r="A41">
        <v>0.4</v>
      </c>
      <c r="B41">
        <v>6</v>
      </c>
      <c r="C41">
        <v>5.4538574218749997E-2</v>
      </c>
      <c r="D41">
        <v>5.4488281249999999E-2</v>
      </c>
      <c r="E41">
        <v>0.27269287109374996</v>
      </c>
      <c r="F41" s="6">
        <f t="shared" si="4"/>
        <v>0.45448811848958326</v>
      </c>
      <c r="G41">
        <f t="shared" si="5"/>
        <v>0.68173217773437489</v>
      </c>
      <c r="H41" s="8">
        <v>5.5393554687499999E-2</v>
      </c>
      <c r="I41">
        <f t="shared" si="6"/>
        <v>2.1374511718749989E-3</v>
      </c>
      <c r="J41">
        <f t="shared" si="7"/>
        <v>1.5676619365235729</v>
      </c>
      <c r="K41" s="9"/>
      <c r="L41">
        <f t="shared" si="2"/>
        <v>0.27269287109374996</v>
      </c>
      <c r="M41">
        <f t="shared" si="3"/>
        <v>0.10907714843749999</v>
      </c>
    </row>
    <row r="42" spans="1:13" x14ac:dyDescent="0.25">
      <c r="A42">
        <v>0.4</v>
      </c>
      <c r="B42">
        <v>7</v>
      </c>
      <c r="C42">
        <v>4.9710449218749897E-2</v>
      </c>
      <c r="D42">
        <v>4.9660156249999997E-2</v>
      </c>
      <c r="E42">
        <v>0.24855224609374948</v>
      </c>
      <c r="F42" s="6">
        <f t="shared" si="4"/>
        <v>0.41425374348958249</v>
      </c>
      <c r="G42">
        <f t="shared" si="5"/>
        <v>0.62138061523437371</v>
      </c>
      <c r="H42" s="8">
        <v>5.0917480468749998E-2</v>
      </c>
      <c r="I42">
        <f t="shared" si="6"/>
        <v>3.0175781250002531E-3</v>
      </c>
      <c r="J42">
        <f t="shared" si="7"/>
        <v>2.4281238028821326</v>
      </c>
      <c r="K42" s="9"/>
      <c r="L42">
        <f t="shared" si="2"/>
        <v>0.24855224609374948</v>
      </c>
      <c r="M42">
        <f t="shared" si="3"/>
        <v>9.9420898437499794E-2</v>
      </c>
    </row>
    <row r="43" spans="1:13" x14ac:dyDescent="0.25">
      <c r="A43">
        <v>0.4</v>
      </c>
      <c r="B43">
        <v>8</v>
      </c>
      <c r="C43">
        <v>4.5988769531249897E-2</v>
      </c>
      <c r="D43">
        <v>4.59384765624999E-2</v>
      </c>
      <c r="E43">
        <v>0.22994384765624948</v>
      </c>
      <c r="F43" s="6">
        <f t="shared" si="4"/>
        <v>0.38323974609374917</v>
      </c>
      <c r="G43">
        <f t="shared" si="5"/>
        <v>0.57485961914062367</v>
      </c>
      <c r="H43" s="8">
        <v>4.7346679687499997E-2</v>
      </c>
      <c r="I43">
        <f t="shared" si="6"/>
        <v>3.3947753906252431E-3</v>
      </c>
      <c r="J43">
        <f t="shared" si="7"/>
        <v>2.9526994744388291</v>
      </c>
      <c r="K43" s="9"/>
      <c r="L43">
        <f t="shared" si="2"/>
        <v>0.22994384765624948</v>
      </c>
      <c r="M43">
        <f t="shared" si="3"/>
        <v>9.1977539062499794E-2</v>
      </c>
    </row>
    <row r="44" spans="1:13" x14ac:dyDescent="0.25">
      <c r="A44">
        <v>0.4</v>
      </c>
      <c r="B44">
        <v>9</v>
      </c>
      <c r="C44">
        <v>4.2971191406249998E-2</v>
      </c>
      <c r="D44">
        <v>4.29208984375E-2</v>
      </c>
      <c r="E44">
        <v>0.21485595703124999</v>
      </c>
      <c r="F44" s="6">
        <f t="shared" si="4"/>
        <v>0.35809326171875</v>
      </c>
      <c r="G44">
        <f t="shared" si="5"/>
        <v>0.53713989257812489</v>
      </c>
      <c r="H44" s="8">
        <v>4.4429687499999898E-2</v>
      </c>
      <c r="I44">
        <f t="shared" si="6"/>
        <v>3.6462402343747508E-3</v>
      </c>
      <c r="J44">
        <f t="shared" si="7"/>
        <v>3.3941253337876209</v>
      </c>
      <c r="K44" s="9"/>
      <c r="L44">
        <f t="shared" si="2"/>
        <v>0.21485595703124999</v>
      </c>
      <c r="M44">
        <f t="shared" si="3"/>
        <v>8.5942382812499996E-2</v>
      </c>
    </row>
    <row r="45" spans="1:13" x14ac:dyDescent="0.25">
      <c r="A45">
        <v>0.4</v>
      </c>
      <c r="B45">
        <v>10</v>
      </c>
      <c r="C45">
        <v>4.0506835937499999E-2</v>
      </c>
      <c r="D45">
        <v>4.0456542968749898E-2</v>
      </c>
      <c r="E45">
        <v>0.20253417968749998</v>
      </c>
      <c r="F45" s="6">
        <f t="shared" si="4"/>
        <v>0.3375569661458333</v>
      </c>
      <c r="G45">
        <f t="shared" si="5"/>
        <v>0.50633544921874996</v>
      </c>
      <c r="H45" s="8">
        <v>4.2065917968749998E-2</v>
      </c>
      <c r="I45">
        <f t="shared" si="6"/>
        <v>3.8977050781249939E-3</v>
      </c>
      <c r="J45">
        <f t="shared" si="7"/>
        <v>3.8489356059692827</v>
      </c>
      <c r="K45" s="9"/>
      <c r="L45">
        <f>M45/0.4</f>
        <v>0.20253417968749998</v>
      </c>
      <c r="M45">
        <f>C45*2</f>
        <v>8.1013671874999998E-2</v>
      </c>
    </row>
    <row r="46" spans="1:13" x14ac:dyDescent="0.25">
      <c r="A46">
        <v>0.4</v>
      </c>
      <c r="B46">
        <v>11</v>
      </c>
      <c r="C46">
        <v>3.8394531249999898E-2</v>
      </c>
      <c r="D46">
        <v>3.8344238281249998E-2</v>
      </c>
      <c r="E46">
        <v>0.19197265624999948</v>
      </c>
      <c r="F46" s="6">
        <f t="shared" si="4"/>
        <v>0.31995442708333249</v>
      </c>
      <c r="G46">
        <f t="shared" si="5"/>
        <v>0.47993164062499871</v>
      </c>
      <c r="H46" s="8">
        <v>4.0054199218750003E-2</v>
      </c>
      <c r="I46">
        <f t="shared" si="6"/>
        <v>4.1491699218752648E-3</v>
      </c>
      <c r="J46">
        <f t="shared" si="7"/>
        <v>4.3226676162379478</v>
      </c>
      <c r="K46" s="9"/>
      <c r="L46">
        <f t="shared" ref="L46:L109" si="8">M46/0.4</f>
        <v>0.19197265624999948</v>
      </c>
      <c r="M46">
        <f t="shared" si="3"/>
        <v>7.6789062499999797E-2</v>
      </c>
    </row>
    <row r="47" spans="1:13" x14ac:dyDescent="0.25">
      <c r="A47">
        <v>0.4</v>
      </c>
      <c r="B47">
        <v>12</v>
      </c>
      <c r="C47">
        <v>3.6583984375000003E-2</v>
      </c>
      <c r="D47">
        <v>3.6533691406249999E-2</v>
      </c>
      <c r="E47">
        <v>0.182919921875</v>
      </c>
      <c r="F47" s="6">
        <f t="shared" si="4"/>
        <v>0.30486653645833334</v>
      </c>
      <c r="G47">
        <f t="shared" si="5"/>
        <v>0.45729980468749998</v>
      </c>
      <c r="H47" s="8">
        <v>3.8344238281249998E-2</v>
      </c>
      <c r="I47">
        <f t="shared" si="6"/>
        <v>4.4006347656249944E-3</v>
      </c>
      <c r="J47">
        <f t="shared" si="7"/>
        <v>4.8115423629277529</v>
      </c>
      <c r="K47" s="9"/>
      <c r="L47">
        <f t="shared" si="8"/>
        <v>0.182919921875</v>
      </c>
      <c r="M47">
        <f t="shared" si="3"/>
        <v>7.3167968750000006E-2</v>
      </c>
    </row>
    <row r="48" spans="1:13" x14ac:dyDescent="0.25">
      <c r="A48">
        <v>0.4</v>
      </c>
      <c r="B48">
        <v>13</v>
      </c>
      <c r="C48">
        <v>3.5024902343749997E-2</v>
      </c>
      <c r="D48">
        <v>3.4974609375E-2</v>
      </c>
      <c r="E48">
        <v>0.17512451171874999</v>
      </c>
      <c r="F48" s="6">
        <f t="shared" si="4"/>
        <v>0.29187418619791666</v>
      </c>
      <c r="G48">
        <f t="shared" si="5"/>
        <v>0.43781127929687497</v>
      </c>
      <c r="H48" s="8">
        <v>3.6936035156249998E-2</v>
      </c>
      <c r="I48">
        <f t="shared" si="6"/>
        <v>4.7778320312499983E-3</v>
      </c>
      <c r="J48">
        <f t="shared" si="7"/>
        <v>5.4564971908937583</v>
      </c>
      <c r="K48" s="9"/>
      <c r="L48">
        <f t="shared" si="8"/>
        <v>0.17512451171874999</v>
      </c>
      <c r="M48">
        <f t="shared" si="3"/>
        <v>7.0049804687499995E-2</v>
      </c>
    </row>
    <row r="49" spans="1:13" x14ac:dyDescent="0.25">
      <c r="A49">
        <v>0.4</v>
      </c>
      <c r="B49">
        <v>14</v>
      </c>
      <c r="C49">
        <v>3.3666992187500001E-2</v>
      </c>
      <c r="D49">
        <v>3.3616699218749997E-2</v>
      </c>
      <c r="E49">
        <v>0.1683349609375</v>
      </c>
      <c r="F49" s="6">
        <f t="shared" si="4"/>
        <v>0.28055826822916669</v>
      </c>
      <c r="G49">
        <f t="shared" si="5"/>
        <v>0.42083740234375</v>
      </c>
      <c r="H49" s="8">
        <v>3.5930175781249997E-2</v>
      </c>
      <c r="I49">
        <f t="shared" si="6"/>
        <v>5.6579589843749889E-3</v>
      </c>
      <c r="J49">
        <f t="shared" si="7"/>
        <v>6.7222625090645263</v>
      </c>
      <c r="K49" s="9"/>
      <c r="L49">
        <f t="shared" si="8"/>
        <v>0.1683349609375</v>
      </c>
      <c r="M49">
        <f t="shared" si="3"/>
        <v>6.7333984375000003E-2</v>
      </c>
    </row>
    <row r="50" spans="1:13" x14ac:dyDescent="0.25">
      <c r="A50">
        <v>0.45</v>
      </c>
      <c r="B50">
        <v>3</v>
      </c>
      <c r="C50">
        <v>7.8253906250000005E-2</v>
      </c>
      <c r="D50">
        <v>7.8162109374999997E-2</v>
      </c>
      <c r="E50">
        <v>0.39126953125000002</v>
      </c>
      <c r="F50" s="6">
        <f t="shared" si="4"/>
        <v>0.71139914772727275</v>
      </c>
      <c r="G50">
        <f t="shared" si="5"/>
        <v>0.86948784722222228</v>
      </c>
      <c r="H50" s="8">
        <v>7.788671875E-2</v>
      </c>
      <c r="I50">
        <f t="shared" si="6"/>
        <v>9.1796875000002554E-4</v>
      </c>
      <c r="J50">
        <f t="shared" si="7"/>
        <v>0.46922577746718508</v>
      </c>
      <c r="K50" s="9">
        <f>SUM(J50:J61)/12</f>
        <v>3.9949123016548689</v>
      </c>
      <c r="L50">
        <f t="shared" si="8"/>
        <v>0.39126953125000002</v>
      </c>
      <c r="M50">
        <f t="shared" si="3"/>
        <v>0.15650781250000001</v>
      </c>
    </row>
    <row r="51" spans="1:13" x14ac:dyDescent="0.25">
      <c r="A51">
        <v>0.45</v>
      </c>
      <c r="B51">
        <v>4</v>
      </c>
      <c r="C51">
        <v>6.2923828124999998E-2</v>
      </c>
      <c r="D51">
        <v>6.2832031250000003E-2</v>
      </c>
      <c r="E51">
        <v>0.31461914062499996</v>
      </c>
      <c r="F51" s="6">
        <f t="shared" si="4"/>
        <v>0.57203480113636351</v>
      </c>
      <c r="G51">
        <f t="shared" si="5"/>
        <v>0.69915364583333328</v>
      </c>
      <c r="H51" s="8">
        <v>6.2556640624999896E-2</v>
      </c>
      <c r="I51">
        <f t="shared" si="6"/>
        <v>9.1796875000024758E-4</v>
      </c>
      <c r="J51">
        <f t="shared" si="7"/>
        <v>0.58354285004827311</v>
      </c>
      <c r="K51" s="9"/>
      <c r="L51">
        <f t="shared" si="8"/>
        <v>0.31461914062499996</v>
      </c>
      <c r="M51">
        <f t="shared" si="3"/>
        <v>0.12584765625</v>
      </c>
    </row>
    <row r="52" spans="1:13" x14ac:dyDescent="0.25">
      <c r="A52">
        <v>0.45</v>
      </c>
      <c r="B52">
        <v>5</v>
      </c>
      <c r="C52">
        <v>5.4111328124999997E-2</v>
      </c>
      <c r="D52">
        <v>5.4019531250000002E-2</v>
      </c>
      <c r="E52">
        <v>0.27055664062499996</v>
      </c>
      <c r="F52" s="6">
        <f t="shared" si="4"/>
        <v>0.49192116477272713</v>
      </c>
      <c r="G52">
        <f t="shared" si="5"/>
        <v>0.60123697916666652</v>
      </c>
      <c r="H52" s="8">
        <v>5.4478515625000001E-2</v>
      </c>
      <c r="I52">
        <f t="shared" si="6"/>
        <v>9.1796875000002554E-4</v>
      </c>
      <c r="J52">
        <f t="shared" si="7"/>
        <v>0.67857787402996717</v>
      </c>
      <c r="K52" s="9"/>
      <c r="L52">
        <f t="shared" si="8"/>
        <v>0.27055664062499996</v>
      </c>
      <c r="M52">
        <f t="shared" si="3"/>
        <v>0.10822265624999999</v>
      </c>
    </row>
    <row r="53" spans="1:13" x14ac:dyDescent="0.25">
      <c r="A53">
        <v>0.45</v>
      </c>
      <c r="B53">
        <v>6</v>
      </c>
      <c r="C53">
        <v>4.8052734375000003E-2</v>
      </c>
      <c r="D53">
        <v>4.7960937500000002E-2</v>
      </c>
      <c r="E53">
        <v>0.240263671875</v>
      </c>
      <c r="F53" s="6">
        <f t="shared" si="4"/>
        <v>0.43684303977272726</v>
      </c>
      <c r="G53">
        <f t="shared" si="5"/>
        <v>0.53391927083333335</v>
      </c>
      <c r="H53" s="8">
        <v>4.9154296875000003E-2</v>
      </c>
      <c r="I53">
        <f t="shared" si="6"/>
        <v>2.7539062500000072E-3</v>
      </c>
      <c r="J53">
        <f t="shared" si="7"/>
        <v>2.2924033654432385</v>
      </c>
      <c r="K53" s="9"/>
      <c r="L53">
        <f t="shared" si="8"/>
        <v>0.240263671875</v>
      </c>
      <c r="M53">
        <f t="shared" si="3"/>
        <v>9.6105468750000006E-2</v>
      </c>
    </row>
    <row r="54" spans="1:13" x14ac:dyDescent="0.25">
      <c r="A54">
        <v>0.45</v>
      </c>
      <c r="B54">
        <v>7</v>
      </c>
      <c r="C54">
        <v>4.3738281249999997E-2</v>
      </c>
      <c r="D54">
        <v>4.3646484375000003E-2</v>
      </c>
      <c r="E54">
        <v>0.21869140624999997</v>
      </c>
      <c r="F54" s="6">
        <f t="shared" si="4"/>
        <v>0.39762073863636355</v>
      </c>
      <c r="G54">
        <f t="shared" si="5"/>
        <v>0.48598090277777772</v>
      </c>
      <c r="H54" s="8">
        <v>4.5115234375E-2</v>
      </c>
      <c r="I54">
        <f t="shared" si="6"/>
        <v>3.4423828125000056E-3</v>
      </c>
      <c r="J54">
        <f t="shared" si="7"/>
        <v>3.1481646869697322</v>
      </c>
      <c r="K54" s="9"/>
      <c r="L54">
        <f t="shared" si="8"/>
        <v>0.21869140624999997</v>
      </c>
      <c r="M54">
        <f t="shared" si="3"/>
        <v>8.7476562499999994E-2</v>
      </c>
    </row>
    <row r="55" spans="1:13" x14ac:dyDescent="0.25">
      <c r="A55">
        <v>0.45</v>
      </c>
      <c r="B55">
        <v>8</v>
      </c>
      <c r="C55">
        <v>4.0433593749999899E-2</v>
      </c>
      <c r="D55">
        <v>4.0341796875000002E-2</v>
      </c>
      <c r="E55">
        <v>0.20216796874999948</v>
      </c>
      <c r="F55" s="6">
        <f t="shared" si="4"/>
        <v>0.36757812499999903</v>
      </c>
      <c r="G55">
        <f t="shared" si="5"/>
        <v>0.44926215277777659</v>
      </c>
      <c r="H55" s="8">
        <v>4.1902343750000001E-2</v>
      </c>
      <c r="I55">
        <f t="shared" si="6"/>
        <v>3.6718750000002548E-3</v>
      </c>
      <c r="J55">
        <f t="shared" si="7"/>
        <v>3.6324992754325867</v>
      </c>
      <c r="K55" s="9"/>
      <c r="L55">
        <f t="shared" si="8"/>
        <v>0.20216796874999948</v>
      </c>
      <c r="M55">
        <f t="shared" si="3"/>
        <v>8.0867187499999799E-2</v>
      </c>
    </row>
    <row r="56" spans="1:13" x14ac:dyDescent="0.25">
      <c r="A56">
        <v>0.45</v>
      </c>
      <c r="B56">
        <v>9</v>
      </c>
      <c r="C56">
        <v>3.7771484374999997E-2</v>
      </c>
      <c r="D56">
        <v>3.7679687500000003E-2</v>
      </c>
      <c r="E56">
        <v>0.18885742187499999</v>
      </c>
      <c r="F56" s="6">
        <f t="shared" si="4"/>
        <v>0.34337713068181813</v>
      </c>
      <c r="G56">
        <f t="shared" si="5"/>
        <v>0.4196831597222222</v>
      </c>
      <c r="H56" s="8">
        <v>3.9423828124999998E-2</v>
      </c>
      <c r="I56">
        <f t="shared" si="6"/>
        <v>4.13085937499999E-3</v>
      </c>
      <c r="J56">
        <f t="shared" si="7"/>
        <v>4.3745798645224685</v>
      </c>
      <c r="K56" s="9"/>
      <c r="L56">
        <f t="shared" si="8"/>
        <v>0.18885742187499999</v>
      </c>
      <c r="M56">
        <f t="shared" si="3"/>
        <v>7.5542968749999995E-2</v>
      </c>
    </row>
    <row r="57" spans="1:13" x14ac:dyDescent="0.25">
      <c r="A57">
        <v>0.45</v>
      </c>
      <c r="B57">
        <v>10</v>
      </c>
      <c r="C57">
        <v>3.5568359374999997E-2</v>
      </c>
      <c r="D57">
        <v>3.5476562500000003E-2</v>
      </c>
      <c r="E57">
        <v>0.17784179687499999</v>
      </c>
      <c r="F57" s="6">
        <f t="shared" si="4"/>
        <v>0.32334872159090905</v>
      </c>
      <c r="G57">
        <f t="shared" si="5"/>
        <v>0.39520399305555554</v>
      </c>
      <c r="H57" s="8">
        <v>3.7312499999999998E-2</v>
      </c>
      <c r="I57">
        <f t="shared" si="6"/>
        <v>4.3603515625000033E-3</v>
      </c>
      <c r="J57">
        <f t="shared" si="7"/>
        <v>4.9036296743726355</v>
      </c>
      <c r="K57" s="9"/>
      <c r="L57">
        <f t="shared" si="8"/>
        <v>0.17784179687499999</v>
      </c>
      <c r="M57">
        <f t="shared" si="3"/>
        <v>7.1136718749999994E-2</v>
      </c>
    </row>
    <row r="58" spans="1:13" x14ac:dyDescent="0.25">
      <c r="A58">
        <v>0.45</v>
      </c>
      <c r="B58">
        <v>11</v>
      </c>
      <c r="C58">
        <v>3.3732421875000002E-2</v>
      </c>
      <c r="D58">
        <v>3.3640625E-2</v>
      </c>
      <c r="E58">
        <v>0.16866210937500001</v>
      </c>
      <c r="F58" s="6">
        <f t="shared" si="4"/>
        <v>0.30665838068181817</v>
      </c>
      <c r="G58">
        <f t="shared" si="5"/>
        <v>0.37480468750000001</v>
      </c>
      <c r="H58" s="8">
        <v>3.5660156249999998E-2</v>
      </c>
      <c r="I58">
        <f t="shared" si="6"/>
        <v>4.8193359374999883E-3</v>
      </c>
      <c r="J58">
        <f t="shared" si="7"/>
        <v>5.7147820045162314</v>
      </c>
      <c r="K58" s="9"/>
      <c r="L58">
        <f t="shared" si="8"/>
        <v>0.16866210937500001</v>
      </c>
      <c r="M58">
        <f t="shared" si="3"/>
        <v>6.7464843750000003E-2</v>
      </c>
    </row>
    <row r="59" spans="1:13" x14ac:dyDescent="0.25">
      <c r="A59">
        <v>0.45</v>
      </c>
      <c r="B59">
        <v>12</v>
      </c>
      <c r="C59">
        <v>3.2171875000000003E-2</v>
      </c>
      <c r="D59">
        <v>3.2080078125000001E-2</v>
      </c>
      <c r="E59">
        <v>0.160859375</v>
      </c>
      <c r="F59" s="6">
        <f t="shared" si="4"/>
        <v>0.29247159090909086</v>
      </c>
      <c r="G59">
        <f t="shared" si="5"/>
        <v>0.35746527777777776</v>
      </c>
      <c r="H59" s="8">
        <v>3.419140625E-2</v>
      </c>
      <c r="I59">
        <f t="shared" si="6"/>
        <v>5.0488281250000017E-3</v>
      </c>
      <c r="J59">
        <f t="shared" si="7"/>
        <v>6.2773190869353988</v>
      </c>
      <c r="K59" s="9"/>
      <c r="L59">
        <f t="shared" si="8"/>
        <v>0.160859375</v>
      </c>
      <c r="M59">
        <f t="shared" si="3"/>
        <v>6.4343750000000005E-2</v>
      </c>
    </row>
    <row r="60" spans="1:13" x14ac:dyDescent="0.25">
      <c r="A60">
        <v>0.45</v>
      </c>
      <c r="B60">
        <v>13</v>
      </c>
      <c r="C60">
        <v>3.0794921874999999E-2</v>
      </c>
      <c r="D60">
        <v>3.0703125000000001E-2</v>
      </c>
      <c r="E60">
        <v>0.15397460937499999</v>
      </c>
      <c r="F60" s="6">
        <f t="shared" si="4"/>
        <v>0.27995383522727268</v>
      </c>
      <c r="G60">
        <f t="shared" si="5"/>
        <v>0.34216579861111107</v>
      </c>
      <c r="H60" s="8">
        <v>3.2998046874999999E-2</v>
      </c>
      <c r="I60">
        <f t="shared" si="6"/>
        <v>5.5078125000000006E-3</v>
      </c>
      <c r="J60">
        <f t="shared" si="7"/>
        <v>7.1541827868332604</v>
      </c>
      <c r="K60" s="9"/>
      <c r="L60">
        <f t="shared" si="8"/>
        <v>0.15397460937499999</v>
      </c>
      <c r="M60">
        <f t="shared" si="3"/>
        <v>6.1589843749999998E-2</v>
      </c>
    </row>
    <row r="61" spans="1:13" x14ac:dyDescent="0.25">
      <c r="A61">
        <v>0.45</v>
      </c>
      <c r="B61">
        <v>14</v>
      </c>
      <c r="C61">
        <v>2.9509765625E-2</v>
      </c>
      <c r="D61">
        <v>2.9417968749999999E-2</v>
      </c>
      <c r="E61">
        <v>0.147548828125</v>
      </c>
      <c r="F61" s="6">
        <f t="shared" si="4"/>
        <v>0.26827059659090907</v>
      </c>
      <c r="G61">
        <f t="shared" si="5"/>
        <v>0.3278862847222222</v>
      </c>
      <c r="H61" s="8">
        <v>3.2080078125000001E-2</v>
      </c>
      <c r="I61">
        <f t="shared" si="6"/>
        <v>6.4257812499999983E-3</v>
      </c>
      <c r="J61">
        <f t="shared" si="7"/>
        <v>8.7100403732874483</v>
      </c>
      <c r="K61" s="9"/>
      <c r="L61">
        <f t="shared" si="8"/>
        <v>0.147548828125</v>
      </c>
      <c r="M61">
        <f t="shared" si="3"/>
        <v>5.901953125E-2</v>
      </c>
    </row>
    <row r="62" spans="1:13" x14ac:dyDescent="0.25">
      <c r="A62">
        <v>0.5</v>
      </c>
      <c r="B62">
        <v>3</v>
      </c>
      <c r="C62">
        <v>6.9414062499999998E-2</v>
      </c>
      <c r="D62">
        <v>6.9331054687500004E-2</v>
      </c>
      <c r="E62">
        <v>0.34707031249999998</v>
      </c>
      <c r="F62" s="6">
        <f t="shared" si="4"/>
        <v>0.69414062499999996</v>
      </c>
      <c r="G62">
        <f t="shared" si="5"/>
        <v>0.69414062499999996</v>
      </c>
      <c r="H62" s="8">
        <v>6.9248046999999993E-2</v>
      </c>
      <c r="I62">
        <f t="shared" si="6"/>
        <v>4.15038750000013E-4</v>
      </c>
      <c r="J62">
        <f t="shared" si="7"/>
        <v>0.23916695554305761</v>
      </c>
      <c r="K62" s="9">
        <f>SUM(J62:J73)/12</f>
        <v>4.5798081367168013</v>
      </c>
      <c r="L62">
        <f t="shared" si="8"/>
        <v>0.34707031249999998</v>
      </c>
      <c r="M62">
        <f t="shared" si="3"/>
        <v>0.138828125</v>
      </c>
    </row>
    <row r="63" spans="1:13" x14ac:dyDescent="0.25">
      <c r="A63">
        <v>0.5</v>
      </c>
      <c r="B63">
        <v>4</v>
      </c>
      <c r="C63">
        <v>5.5219726562500002E-2</v>
      </c>
      <c r="D63">
        <v>5.5136718750000001E-2</v>
      </c>
      <c r="E63">
        <v>0.27609863281249997</v>
      </c>
      <c r="F63" s="6">
        <f t="shared" si="4"/>
        <v>0.55219726562499993</v>
      </c>
      <c r="G63">
        <f t="shared" si="5"/>
        <v>0.55219726562499993</v>
      </c>
      <c r="H63" s="8">
        <v>5.5053710999999998E-2</v>
      </c>
      <c r="I63">
        <f t="shared" si="6"/>
        <v>4.1503890624999817E-4</v>
      </c>
      <c r="J63">
        <f t="shared" si="7"/>
        <v>0.30064539039703514</v>
      </c>
      <c r="K63" s="9"/>
      <c r="L63">
        <f t="shared" si="8"/>
        <v>0.27609863281249997</v>
      </c>
      <c r="M63">
        <f t="shared" si="3"/>
        <v>0.110439453125</v>
      </c>
    </row>
    <row r="64" spans="1:13" x14ac:dyDescent="0.25">
      <c r="A64">
        <v>0.5</v>
      </c>
      <c r="B64">
        <v>5</v>
      </c>
      <c r="C64">
        <v>4.7084960937500003E-2</v>
      </c>
      <c r="D64">
        <v>4.7001953125000002E-2</v>
      </c>
      <c r="E64">
        <v>0.23542480468750002</v>
      </c>
      <c r="F64" s="6">
        <f t="shared" si="4"/>
        <v>0.47084960937500003</v>
      </c>
      <c r="G64">
        <f t="shared" si="5"/>
        <v>0.47084960937500003</v>
      </c>
      <c r="H64" s="8">
        <v>4.7832030999999997E-2</v>
      </c>
      <c r="I64">
        <f t="shared" si="6"/>
        <v>1.8676751562499844E-3</v>
      </c>
      <c r="J64">
        <f t="shared" si="7"/>
        <v>1.5866426298869512</v>
      </c>
      <c r="K64" s="9"/>
      <c r="L64">
        <f t="shared" si="8"/>
        <v>0.23542480468750002</v>
      </c>
      <c r="M64">
        <f t="shared" si="3"/>
        <v>9.4169921875000007E-2</v>
      </c>
    </row>
    <row r="65" spans="1:13" x14ac:dyDescent="0.25">
      <c r="A65">
        <v>0.5</v>
      </c>
      <c r="B65">
        <v>6</v>
      </c>
      <c r="C65">
        <v>4.1772460937499999E-2</v>
      </c>
      <c r="D65">
        <v>4.1689453124999998E-2</v>
      </c>
      <c r="E65">
        <v>0.20886230468749997</v>
      </c>
      <c r="F65" s="6">
        <f t="shared" si="4"/>
        <v>0.41772460937499994</v>
      </c>
      <c r="G65">
        <f t="shared" si="5"/>
        <v>0.41772460937499994</v>
      </c>
      <c r="H65" s="8">
        <v>4.3017578000000001E-2</v>
      </c>
      <c r="I65">
        <f t="shared" si="6"/>
        <v>3.1127926562500158E-3</v>
      </c>
      <c r="J65">
        <f t="shared" si="7"/>
        <v>2.9807127340736463</v>
      </c>
      <c r="K65" s="9"/>
      <c r="L65">
        <f t="shared" si="8"/>
        <v>0.20886230468749997</v>
      </c>
      <c r="M65">
        <f t="shared" si="3"/>
        <v>8.3544921874999997E-2</v>
      </c>
    </row>
    <row r="66" spans="1:13" x14ac:dyDescent="0.25">
      <c r="A66">
        <v>0.5</v>
      </c>
      <c r="B66">
        <v>7</v>
      </c>
      <c r="C66">
        <v>3.7954101562500002E-2</v>
      </c>
      <c r="D66">
        <v>3.7871093750000001E-2</v>
      </c>
      <c r="E66">
        <v>0.18977050781249999</v>
      </c>
      <c r="F66" s="6">
        <f t="shared" si="4"/>
        <v>0.37954101562499998</v>
      </c>
      <c r="G66">
        <f t="shared" si="5"/>
        <v>0.37954101562499998</v>
      </c>
      <c r="H66" s="8">
        <v>3.9282227000000003E-2</v>
      </c>
      <c r="I66">
        <f t="shared" ref="I66:I97" si="9">ABS((C66/0.4)-(H66/0.4))</f>
        <v>3.3203135937500128E-3</v>
      </c>
      <c r="J66">
        <f t="shared" ref="J66:J97" si="10">(ABS(C66-H66)/C66)*100</f>
        <v>3.499293575196194</v>
      </c>
      <c r="K66" s="9"/>
      <c r="L66">
        <f t="shared" si="8"/>
        <v>0.18977050781249999</v>
      </c>
      <c r="M66">
        <f t="shared" ref="M66:M121" si="11">C66*2</f>
        <v>7.5908203125000004E-2</v>
      </c>
    </row>
    <row r="67" spans="1:13" x14ac:dyDescent="0.25">
      <c r="A67">
        <v>0.5</v>
      </c>
      <c r="B67">
        <v>8</v>
      </c>
      <c r="C67">
        <v>3.5048828125000001E-2</v>
      </c>
      <c r="D67">
        <v>3.49658203125E-2</v>
      </c>
      <c r="E67">
        <v>0.17524414062499999</v>
      </c>
      <c r="F67" s="6">
        <f t="shared" ref="F67:F121" si="12">E67/(1-A67)</f>
        <v>0.35048828124999998</v>
      </c>
      <c r="G67">
        <f t="shared" ref="G67:G121" si="13">E67/A67</f>
        <v>0.35048828124999998</v>
      </c>
      <c r="H67" s="8">
        <v>3.6376952999999997E-2</v>
      </c>
      <c r="I67">
        <f t="shared" si="9"/>
        <v>3.3203121874999936E-3</v>
      </c>
      <c r="J67">
        <f t="shared" si="10"/>
        <v>3.7893560100306383</v>
      </c>
      <c r="K67" s="9"/>
      <c r="L67">
        <f t="shared" si="8"/>
        <v>0.17524414062499999</v>
      </c>
      <c r="M67">
        <f t="shared" si="11"/>
        <v>7.0097656250000001E-2</v>
      </c>
    </row>
    <row r="68" spans="1:13" x14ac:dyDescent="0.25">
      <c r="A68">
        <v>0.5</v>
      </c>
      <c r="B68">
        <v>9</v>
      </c>
      <c r="C68">
        <v>3.2724609374999998E-2</v>
      </c>
      <c r="D68">
        <v>3.2641601562499997E-2</v>
      </c>
      <c r="E68">
        <v>0.16362304687499998</v>
      </c>
      <c r="F68" s="6">
        <f t="shared" si="12"/>
        <v>0.32724609374999997</v>
      </c>
      <c r="G68">
        <f t="shared" si="13"/>
        <v>0.32724609374999997</v>
      </c>
      <c r="H68" s="8">
        <v>3.4135741999999997E-2</v>
      </c>
      <c r="I68">
        <f t="shared" si="9"/>
        <v>3.5278315625000001E-3</v>
      </c>
      <c r="J68">
        <f t="shared" si="10"/>
        <v>4.312145055207397</v>
      </c>
      <c r="K68" s="9"/>
      <c r="L68">
        <f t="shared" si="8"/>
        <v>0.16362304687499998</v>
      </c>
      <c r="M68">
        <f t="shared" si="11"/>
        <v>6.5449218749999996E-2</v>
      </c>
    </row>
    <row r="69" spans="1:13" x14ac:dyDescent="0.25">
      <c r="A69">
        <v>0.5</v>
      </c>
      <c r="B69">
        <v>10</v>
      </c>
      <c r="C69">
        <v>3.08154296875E-2</v>
      </c>
      <c r="D69">
        <v>3.0732421874999999E-2</v>
      </c>
      <c r="E69">
        <v>0.15407714843749998</v>
      </c>
      <c r="F69" s="6">
        <f t="shared" si="12"/>
        <v>0.30815429687499996</v>
      </c>
      <c r="G69">
        <f t="shared" si="13"/>
        <v>0.30815429687499996</v>
      </c>
      <c r="H69" s="8">
        <v>3.2475586000000001E-2</v>
      </c>
      <c r="I69">
        <f t="shared" si="9"/>
        <v>4.1503907812500129E-3</v>
      </c>
      <c r="J69">
        <f t="shared" si="10"/>
        <v>5.3874189954048513</v>
      </c>
      <c r="K69" s="9"/>
      <c r="L69">
        <f t="shared" si="8"/>
        <v>0.15407714843749998</v>
      </c>
      <c r="M69">
        <f t="shared" si="11"/>
        <v>6.1630859374999999E-2</v>
      </c>
    </row>
    <row r="70" spans="1:13" x14ac:dyDescent="0.25">
      <c r="A70">
        <v>0.5</v>
      </c>
      <c r="B70">
        <v>11</v>
      </c>
      <c r="C70">
        <v>2.9238281250000001E-2</v>
      </c>
      <c r="D70">
        <v>2.91552734375E-2</v>
      </c>
      <c r="E70">
        <v>0.14619140624999999</v>
      </c>
      <c r="F70" s="6">
        <f t="shared" si="12"/>
        <v>0.29238281249999998</v>
      </c>
      <c r="G70">
        <f t="shared" si="13"/>
        <v>0.29238281249999998</v>
      </c>
      <c r="H70" s="8">
        <v>3.1064452999999999E-2</v>
      </c>
      <c r="I70">
        <f t="shared" si="9"/>
        <v>4.5654293749999991E-3</v>
      </c>
      <c r="J70">
        <f t="shared" si="10"/>
        <v>6.2458245557782144</v>
      </c>
      <c r="K70" s="9"/>
      <c r="L70">
        <f t="shared" si="8"/>
        <v>0.14619140624999999</v>
      </c>
      <c r="M70">
        <f t="shared" si="11"/>
        <v>5.8476562500000002E-2</v>
      </c>
    </row>
    <row r="71" spans="1:13" x14ac:dyDescent="0.25">
      <c r="A71">
        <v>0.5</v>
      </c>
      <c r="B71">
        <v>12</v>
      </c>
      <c r="C71">
        <v>2.7827148437500001E-2</v>
      </c>
      <c r="D71">
        <v>2.7744140625E-2</v>
      </c>
      <c r="E71">
        <v>0.13913574218749999</v>
      </c>
      <c r="F71" s="6">
        <f t="shared" si="12"/>
        <v>0.27827148437499999</v>
      </c>
      <c r="G71">
        <f t="shared" si="13"/>
        <v>0.27827148437499999</v>
      </c>
      <c r="H71" s="8">
        <v>2.9902344000000001E-2</v>
      </c>
      <c r="I71">
        <f t="shared" si="9"/>
        <v>5.1879889062499962E-3</v>
      </c>
      <c r="J71">
        <f t="shared" si="10"/>
        <v>7.457449573609404</v>
      </c>
      <c r="K71" s="9"/>
      <c r="L71">
        <f t="shared" si="8"/>
        <v>0.13913574218749999</v>
      </c>
      <c r="M71">
        <f t="shared" si="11"/>
        <v>5.5654296875000002E-2</v>
      </c>
    </row>
    <row r="72" spans="1:13" x14ac:dyDescent="0.25">
      <c r="A72">
        <v>0.5</v>
      </c>
      <c r="B72">
        <v>13</v>
      </c>
      <c r="C72">
        <v>2.6582031249999999E-2</v>
      </c>
      <c r="D72">
        <v>2.6499023437500002E-2</v>
      </c>
      <c r="E72">
        <v>0.13291015624999999</v>
      </c>
      <c r="F72" s="6">
        <f t="shared" si="12"/>
        <v>0.26582031249999999</v>
      </c>
      <c r="G72">
        <f t="shared" si="13"/>
        <v>0.26582031249999999</v>
      </c>
      <c r="H72" s="8">
        <v>2.8906250000000001E-2</v>
      </c>
      <c r="I72">
        <f t="shared" si="9"/>
        <v>5.8105468750000028E-3</v>
      </c>
      <c r="J72">
        <f t="shared" si="10"/>
        <v>8.7435709037472531</v>
      </c>
      <c r="K72" s="9"/>
      <c r="L72">
        <f t="shared" si="8"/>
        <v>0.13291015624999999</v>
      </c>
      <c r="M72">
        <f t="shared" si="11"/>
        <v>5.3164062499999998E-2</v>
      </c>
    </row>
    <row r="73" spans="1:13" x14ac:dyDescent="0.25">
      <c r="A73">
        <v>0.5</v>
      </c>
      <c r="B73">
        <v>14</v>
      </c>
      <c r="C73">
        <v>2.5502929687499998E-2</v>
      </c>
      <c r="D73">
        <v>2.5419921875000001E-2</v>
      </c>
      <c r="E73">
        <v>0.12751464843749999</v>
      </c>
      <c r="F73" s="6">
        <f t="shared" si="12"/>
        <v>0.25502929687499998</v>
      </c>
      <c r="G73">
        <f t="shared" si="13"/>
        <v>0.25502929687499998</v>
      </c>
      <c r="H73" s="8">
        <v>2.8159179999999999E-2</v>
      </c>
      <c r="I73">
        <f t="shared" si="9"/>
        <v>6.6406257812499925E-3</v>
      </c>
      <c r="J73">
        <f t="shared" si="10"/>
        <v>10.415471261726978</v>
      </c>
      <c r="K73" s="9"/>
      <c r="L73">
        <f t="shared" si="8"/>
        <v>0.12751464843749999</v>
      </c>
      <c r="M73">
        <f t="shared" si="11"/>
        <v>5.1005859374999997E-2</v>
      </c>
    </row>
    <row r="74" spans="1:13" x14ac:dyDescent="0.25">
      <c r="A74">
        <v>0.55000000000000004</v>
      </c>
      <c r="B74">
        <v>3</v>
      </c>
      <c r="C74">
        <v>6.0738281249999998E-2</v>
      </c>
      <c r="D74">
        <v>6.0664062499999998E-2</v>
      </c>
      <c r="E74">
        <v>0.30369140624999996</v>
      </c>
      <c r="F74" s="6">
        <f t="shared" si="12"/>
        <v>0.67486979166666661</v>
      </c>
      <c r="G74">
        <f t="shared" si="13"/>
        <v>0.55216619318181803</v>
      </c>
      <c r="H74" s="8">
        <v>6.0886718999999999E-2</v>
      </c>
      <c r="I74">
        <f t="shared" si="9"/>
        <v>3.7109437500001952E-4</v>
      </c>
      <c r="J74">
        <f t="shared" si="10"/>
        <v>0.24438911827127291</v>
      </c>
      <c r="K74" s="9">
        <f>SUM(J74:J85)/12</f>
        <v>4.4694016977911915</v>
      </c>
      <c r="L74">
        <f t="shared" si="8"/>
        <v>0.30369140624999996</v>
      </c>
      <c r="M74">
        <f t="shared" si="11"/>
        <v>0.1214765625</v>
      </c>
    </row>
    <row r="75" spans="1:13" x14ac:dyDescent="0.25">
      <c r="A75">
        <v>0.55000000000000004</v>
      </c>
      <c r="B75">
        <v>4</v>
      </c>
      <c r="C75">
        <v>4.767578125E-2</v>
      </c>
      <c r="D75">
        <v>4.76015625E-2</v>
      </c>
      <c r="E75">
        <v>0.23837890624999999</v>
      </c>
      <c r="F75" s="6">
        <f t="shared" si="12"/>
        <v>0.52973090277777779</v>
      </c>
      <c r="G75">
        <f t="shared" si="13"/>
        <v>0.43341619318181812</v>
      </c>
      <c r="H75" s="8">
        <v>4.7675781E-2</v>
      </c>
      <c r="I75">
        <f t="shared" si="9"/>
        <v>6.2499999620158064E-10</v>
      </c>
      <c r="J75">
        <f t="shared" si="10"/>
        <v>5.2437525576659746E-7</v>
      </c>
      <c r="K75" s="9"/>
      <c r="L75">
        <f t="shared" si="8"/>
        <v>0.23837890624999999</v>
      </c>
      <c r="M75">
        <f t="shared" si="11"/>
        <v>9.5351562500000001E-2</v>
      </c>
    </row>
    <row r="76" spans="1:13" x14ac:dyDescent="0.25">
      <c r="A76">
        <v>0.55000000000000004</v>
      </c>
      <c r="B76">
        <v>5</v>
      </c>
      <c r="C76">
        <v>4.040234375E-2</v>
      </c>
      <c r="D76">
        <v>4.0328124999999999E-2</v>
      </c>
      <c r="E76">
        <v>0.20201171874999999</v>
      </c>
      <c r="F76" s="6">
        <f t="shared" si="12"/>
        <v>0.44891493055555559</v>
      </c>
      <c r="G76">
        <f t="shared" si="13"/>
        <v>0.36729403409090905</v>
      </c>
      <c r="H76" s="8">
        <v>4.1144530999999998E-2</v>
      </c>
      <c r="I76">
        <f t="shared" si="9"/>
        <v>1.8554681249999955E-3</v>
      </c>
      <c r="J76">
        <f t="shared" si="10"/>
        <v>1.8369905830029927</v>
      </c>
      <c r="K76" s="9"/>
      <c r="L76">
        <f t="shared" si="8"/>
        <v>0.20201171874999999</v>
      </c>
      <c r="M76">
        <f t="shared" si="11"/>
        <v>8.08046875E-2</v>
      </c>
    </row>
    <row r="77" spans="1:13" x14ac:dyDescent="0.25">
      <c r="A77">
        <v>0.55000000000000004</v>
      </c>
      <c r="B77">
        <v>6</v>
      </c>
      <c r="C77">
        <v>3.5652343750000003E-2</v>
      </c>
      <c r="D77">
        <v>3.5578125000000002E-2</v>
      </c>
      <c r="E77">
        <v>0.17826171874999999</v>
      </c>
      <c r="F77" s="6">
        <f t="shared" si="12"/>
        <v>0.39613715277777778</v>
      </c>
      <c r="G77">
        <f t="shared" si="13"/>
        <v>0.32411221590909089</v>
      </c>
      <c r="H77" s="8">
        <v>3.6839843999999997E-2</v>
      </c>
      <c r="I77">
        <f t="shared" si="9"/>
        <v>2.9687506249999884E-3</v>
      </c>
      <c r="J77">
        <f t="shared" si="10"/>
        <v>3.3307775172564744</v>
      </c>
      <c r="K77" s="9"/>
      <c r="L77">
        <f t="shared" si="8"/>
        <v>0.17826171874999999</v>
      </c>
      <c r="M77">
        <f t="shared" si="11"/>
        <v>7.1304687500000005E-2</v>
      </c>
    </row>
    <row r="78" spans="1:13" x14ac:dyDescent="0.25">
      <c r="A78">
        <v>0.55000000000000004</v>
      </c>
      <c r="B78">
        <v>7</v>
      </c>
      <c r="C78">
        <v>3.2386718750000001E-2</v>
      </c>
      <c r="D78">
        <v>3.2312500000000001E-2</v>
      </c>
      <c r="E78">
        <v>0.16193359374999999</v>
      </c>
      <c r="F78" s="6">
        <f t="shared" si="12"/>
        <v>0.3598524305555556</v>
      </c>
      <c r="G78">
        <f t="shared" si="13"/>
        <v>0.29442471590909086</v>
      </c>
      <c r="H78" s="8">
        <v>3.3425781000000002E-2</v>
      </c>
      <c r="I78">
        <f t="shared" si="9"/>
        <v>2.5976556250000005E-3</v>
      </c>
      <c r="J78">
        <f t="shared" si="10"/>
        <v>3.2082973827041372</v>
      </c>
      <c r="K78" s="9"/>
      <c r="L78">
        <f t="shared" si="8"/>
        <v>0.16193359374999999</v>
      </c>
      <c r="M78">
        <f t="shared" si="11"/>
        <v>6.4773437500000003E-2</v>
      </c>
    </row>
    <row r="79" spans="1:13" x14ac:dyDescent="0.25">
      <c r="A79">
        <v>0.55000000000000004</v>
      </c>
      <c r="B79">
        <v>8</v>
      </c>
      <c r="C79">
        <v>2.9789062499999901E-2</v>
      </c>
      <c r="D79">
        <v>2.97148437499999E-2</v>
      </c>
      <c r="E79">
        <v>0.14894531249999948</v>
      </c>
      <c r="F79" s="6">
        <f t="shared" si="12"/>
        <v>0.33098958333333223</v>
      </c>
      <c r="G79">
        <f t="shared" si="13"/>
        <v>0.27080965909090815</v>
      </c>
      <c r="H79" s="8">
        <v>3.0679687000000001E-2</v>
      </c>
      <c r="I79">
        <f t="shared" si="9"/>
        <v>2.2265612500002585E-3</v>
      </c>
      <c r="J79">
        <f t="shared" si="10"/>
        <v>2.9897701547341509</v>
      </c>
      <c r="K79" s="9"/>
      <c r="L79">
        <f t="shared" si="8"/>
        <v>0.14894531249999948</v>
      </c>
      <c r="M79">
        <f t="shared" si="11"/>
        <v>5.9578124999999801E-2</v>
      </c>
    </row>
    <row r="80" spans="1:13" x14ac:dyDescent="0.25">
      <c r="A80">
        <v>0.55000000000000004</v>
      </c>
      <c r="B80">
        <v>9</v>
      </c>
      <c r="C80">
        <v>2.7785156250000002E-2</v>
      </c>
      <c r="D80">
        <v>2.7710937500000001E-2</v>
      </c>
      <c r="E80">
        <v>0.13892578124999999</v>
      </c>
      <c r="F80" s="6">
        <f t="shared" si="12"/>
        <v>0.30872395833333333</v>
      </c>
      <c r="G80">
        <f t="shared" si="13"/>
        <v>0.25259232954545452</v>
      </c>
      <c r="H80" s="8">
        <v>2.8750000000000001E-2</v>
      </c>
      <c r="I80">
        <f t="shared" si="9"/>
        <v>2.4121093749999989E-3</v>
      </c>
      <c r="J80">
        <f t="shared" si="10"/>
        <v>3.4725151131730616</v>
      </c>
      <c r="K80" s="9"/>
      <c r="L80">
        <f t="shared" si="8"/>
        <v>0.13892578124999999</v>
      </c>
      <c r="M80">
        <f t="shared" si="11"/>
        <v>5.5570312500000003E-2</v>
      </c>
    </row>
    <row r="81" spans="1:13" x14ac:dyDescent="0.25">
      <c r="A81">
        <v>0.55000000000000004</v>
      </c>
      <c r="B81">
        <v>10</v>
      </c>
      <c r="C81">
        <v>2.6152343750000001E-2</v>
      </c>
      <c r="D81">
        <v>2.6078125000000001E-2</v>
      </c>
      <c r="E81">
        <v>0.13076171875000001</v>
      </c>
      <c r="F81" s="6">
        <f t="shared" si="12"/>
        <v>0.29058159722222227</v>
      </c>
      <c r="G81">
        <f t="shared" si="13"/>
        <v>0.23774857954545453</v>
      </c>
      <c r="H81" s="8">
        <v>2.7339843999999999E-2</v>
      </c>
      <c r="I81">
        <f t="shared" si="9"/>
        <v>2.9687506249999884E-3</v>
      </c>
      <c r="J81">
        <f t="shared" si="10"/>
        <v>4.5407029723674279</v>
      </c>
      <c r="K81" s="9"/>
      <c r="L81">
        <f t="shared" si="8"/>
        <v>0.13076171875000001</v>
      </c>
      <c r="M81">
        <f t="shared" si="11"/>
        <v>5.2304687500000002E-2</v>
      </c>
    </row>
    <row r="82" spans="1:13" x14ac:dyDescent="0.25">
      <c r="A82">
        <v>0.55000000000000004</v>
      </c>
      <c r="B82">
        <v>11</v>
      </c>
      <c r="C82">
        <v>2.4742187499999999E-2</v>
      </c>
      <c r="D82">
        <v>2.4667968749999901E-2</v>
      </c>
      <c r="E82">
        <v>0.12371093749999999</v>
      </c>
      <c r="F82" s="6">
        <f t="shared" si="12"/>
        <v>0.27491319444444445</v>
      </c>
      <c r="G82">
        <f t="shared" si="13"/>
        <v>0.22492897727272723</v>
      </c>
      <c r="H82" s="8">
        <v>2.6300780999999999E-2</v>
      </c>
      <c r="I82">
        <f t="shared" si="9"/>
        <v>3.8964837499999919E-3</v>
      </c>
      <c r="J82">
        <f t="shared" si="10"/>
        <v>6.2993359014840555</v>
      </c>
      <c r="K82" s="9"/>
      <c r="L82">
        <f t="shared" si="8"/>
        <v>0.12371093749999999</v>
      </c>
      <c r="M82">
        <f t="shared" si="11"/>
        <v>4.9484374999999997E-2</v>
      </c>
    </row>
    <row r="83" spans="1:13" x14ac:dyDescent="0.25">
      <c r="A83">
        <v>0.55000000000000004</v>
      </c>
      <c r="B83">
        <v>12</v>
      </c>
      <c r="C83">
        <v>2.35546874999999E-2</v>
      </c>
      <c r="D83">
        <v>2.34804687499999E-2</v>
      </c>
      <c r="E83">
        <v>0.11777343749999949</v>
      </c>
      <c r="F83" s="6">
        <f t="shared" si="12"/>
        <v>0.26171874999999889</v>
      </c>
      <c r="G83">
        <f t="shared" si="13"/>
        <v>0.21413352272727179</v>
      </c>
      <c r="H83" s="8">
        <v>2.5410156E-2</v>
      </c>
      <c r="I83">
        <f t="shared" si="9"/>
        <v>4.6386712500002536E-3</v>
      </c>
      <c r="J83">
        <f t="shared" si="10"/>
        <v>7.8772792039805539</v>
      </c>
      <c r="K83" s="9"/>
      <c r="L83">
        <f t="shared" si="8"/>
        <v>0.11777343749999949</v>
      </c>
      <c r="M83">
        <f t="shared" si="11"/>
        <v>4.7109374999999801E-2</v>
      </c>
    </row>
    <row r="84" spans="1:13" x14ac:dyDescent="0.25">
      <c r="A84">
        <v>0.55000000000000004</v>
      </c>
      <c r="B84">
        <v>13</v>
      </c>
      <c r="C84">
        <v>2.25156249999999E-2</v>
      </c>
      <c r="D84">
        <v>2.24414062499999E-2</v>
      </c>
      <c r="E84">
        <v>0.1125781249999995</v>
      </c>
      <c r="F84" s="6">
        <f t="shared" si="12"/>
        <v>0.25017361111111003</v>
      </c>
      <c r="G84">
        <f t="shared" si="13"/>
        <v>0.20468749999999908</v>
      </c>
      <c r="H84" s="8">
        <v>2.4593750000000001E-2</v>
      </c>
      <c r="I84">
        <f t="shared" si="9"/>
        <v>5.1953125000002501E-3</v>
      </c>
      <c r="J84">
        <f t="shared" si="10"/>
        <v>9.2297015961142979</v>
      </c>
      <c r="K84" s="9"/>
      <c r="L84">
        <f t="shared" si="8"/>
        <v>0.1125781249999995</v>
      </c>
      <c r="M84">
        <f t="shared" si="11"/>
        <v>4.5031249999999801E-2</v>
      </c>
    </row>
    <row r="85" spans="1:13" x14ac:dyDescent="0.25">
      <c r="A85">
        <v>0.55000000000000004</v>
      </c>
      <c r="B85">
        <v>14</v>
      </c>
      <c r="C85">
        <v>2.1699218749999999E-2</v>
      </c>
      <c r="D85">
        <v>2.1624999999999998E-2</v>
      </c>
      <c r="E85">
        <v>0.10849609374999999</v>
      </c>
      <c r="F85" s="6">
        <f t="shared" si="12"/>
        <v>0.24110243055555558</v>
      </c>
      <c r="G85">
        <f t="shared" si="13"/>
        <v>0.19726562499999997</v>
      </c>
      <c r="H85" s="8">
        <v>2.4E-2</v>
      </c>
      <c r="I85">
        <f t="shared" si="9"/>
        <v>5.7519531250000006E-3</v>
      </c>
      <c r="J85">
        <f t="shared" si="10"/>
        <v>10.603060306030612</v>
      </c>
      <c r="K85" s="9"/>
      <c r="L85">
        <f t="shared" si="8"/>
        <v>0.10849609374999999</v>
      </c>
      <c r="M85">
        <f t="shared" si="11"/>
        <v>4.3398437499999998E-2</v>
      </c>
    </row>
    <row r="86" spans="1:13" x14ac:dyDescent="0.25">
      <c r="A86">
        <v>0.6</v>
      </c>
      <c r="B86">
        <v>3</v>
      </c>
      <c r="C86">
        <v>5.237109375E-2</v>
      </c>
      <c r="D86">
        <v>5.23056640625E-2</v>
      </c>
      <c r="E86">
        <v>0.26185546874999999</v>
      </c>
      <c r="F86" s="6">
        <f t="shared" si="12"/>
        <v>0.65463867187499991</v>
      </c>
      <c r="G86">
        <f t="shared" si="13"/>
        <v>0.43642578124999998</v>
      </c>
      <c r="H86" s="8">
        <v>5.2829102000000003E-2</v>
      </c>
      <c r="I86">
        <f t="shared" si="9"/>
        <v>1.1450206249999928E-3</v>
      </c>
      <c r="J86">
        <f t="shared" si="10"/>
        <v>0.87454398448572146</v>
      </c>
      <c r="K86" s="9">
        <f>SUM(J86:J97)/12</f>
        <v>3.029859997107287</v>
      </c>
      <c r="L86">
        <f t="shared" si="8"/>
        <v>0.26185546874999999</v>
      </c>
      <c r="M86">
        <f t="shared" si="11"/>
        <v>0.1047421875</v>
      </c>
    </row>
    <row r="87" spans="1:13" x14ac:dyDescent="0.25">
      <c r="A87">
        <v>0.6</v>
      </c>
      <c r="B87">
        <v>4</v>
      </c>
      <c r="C87">
        <v>4.0462890624999998E-2</v>
      </c>
      <c r="D87">
        <v>4.0397460937499997E-2</v>
      </c>
      <c r="E87">
        <v>0.20231445312499999</v>
      </c>
      <c r="F87" s="6">
        <f t="shared" si="12"/>
        <v>0.50578613281249996</v>
      </c>
      <c r="G87">
        <f t="shared" si="13"/>
        <v>0.3371907552083333</v>
      </c>
      <c r="H87" s="8">
        <v>4.0332030999999997E-2</v>
      </c>
      <c r="I87">
        <f t="shared" si="9"/>
        <v>3.2714906250000397E-4</v>
      </c>
      <c r="J87">
        <f t="shared" si="10"/>
        <v>0.32340651638750834</v>
      </c>
      <c r="K87" s="9"/>
      <c r="L87">
        <f t="shared" si="8"/>
        <v>0.20231445312499999</v>
      </c>
      <c r="M87">
        <f t="shared" si="11"/>
        <v>8.0925781249999995E-2</v>
      </c>
    </row>
    <row r="88" spans="1:13" x14ac:dyDescent="0.25">
      <c r="A88">
        <v>0.6</v>
      </c>
      <c r="B88">
        <v>5</v>
      </c>
      <c r="C88">
        <v>3.3919921875000002E-2</v>
      </c>
      <c r="D88">
        <v>3.3854492187500002E-2</v>
      </c>
      <c r="E88">
        <v>0.16959960937499999</v>
      </c>
      <c r="F88" s="6">
        <f t="shared" si="12"/>
        <v>0.42399902343749996</v>
      </c>
      <c r="G88">
        <f t="shared" si="13"/>
        <v>0.28266601562499999</v>
      </c>
      <c r="H88" s="8">
        <v>3.4574219000000003E-2</v>
      </c>
      <c r="I88">
        <f t="shared" si="9"/>
        <v>1.6357428125000073E-3</v>
      </c>
      <c r="J88">
        <f t="shared" si="10"/>
        <v>1.9289464386480148</v>
      </c>
      <c r="K88" s="9"/>
      <c r="L88">
        <f t="shared" si="8"/>
        <v>0.16959960937499999</v>
      </c>
      <c r="M88">
        <f t="shared" si="11"/>
        <v>6.7839843750000003E-2</v>
      </c>
    </row>
    <row r="89" spans="1:13" x14ac:dyDescent="0.25">
      <c r="A89">
        <v>0.6</v>
      </c>
      <c r="B89">
        <v>6</v>
      </c>
      <c r="C89">
        <v>2.9863281249999998E-2</v>
      </c>
      <c r="D89">
        <v>2.9797851562500002E-2</v>
      </c>
      <c r="E89">
        <v>0.14931640624999998</v>
      </c>
      <c r="F89" s="6">
        <f t="shared" si="12"/>
        <v>0.37329101562499994</v>
      </c>
      <c r="G89">
        <f t="shared" si="13"/>
        <v>0.24886067708333331</v>
      </c>
      <c r="H89" s="8">
        <v>3.0648438E-2</v>
      </c>
      <c r="I89">
        <f t="shared" si="9"/>
        <v>1.9628918750000113E-3</v>
      </c>
      <c r="J89">
        <f t="shared" si="10"/>
        <v>2.6291710660562515</v>
      </c>
      <c r="K89" s="9"/>
      <c r="L89">
        <f t="shared" si="8"/>
        <v>0.14931640624999998</v>
      </c>
      <c r="M89">
        <f t="shared" si="11"/>
        <v>5.9726562499999997E-2</v>
      </c>
    </row>
    <row r="90" spans="1:13" x14ac:dyDescent="0.25">
      <c r="A90">
        <v>0.6</v>
      </c>
      <c r="B90">
        <v>7</v>
      </c>
      <c r="C90">
        <v>2.6984375000000001E-2</v>
      </c>
      <c r="D90">
        <v>2.6918945312500001E-2</v>
      </c>
      <c r="E90">
        <v>0.134921875</v>
      </c>
      <c r="F90" s="6">
        <f t="shared" si="12"/>
        <v>0.33730468749999998</v>
      </c>
      <c r="G90">
        <f t="shared" si="13"/>
        <v>0.22486979166666668</v>
      </c>
      <c r="H90" s="8">
        <v>2.7442383000000001E-2</v>
      </c>
      <c r="I90">
        <f t="shared" si="9"/>
        <v>1.1450199999999966E-3</v>
      </c>
      <c r="J90">
        <f t="shared" si="10"/>
        <v>1.6973081644470156</v>
      </c>
      <c r="K90" s="9"/>
      <c r="L90">
        <f t="shared" si="8"/>
        <v>0.134921875</v>
      </c>
      <c r="M90">
        <f t="shared" si="11"/>
        <v>5.3968750000000003E-2</v>
      </c>
    </row>
    <row r="91" spans="1:13" x14ac:dyDescent="0.25">
      <c r="A91">
        <v>0.6</v>
      </c>
      <c r="B91">
        <v>8</v>
      </c>
      <c r="C91">
        <v>2.4759765624999999E-2</v>
      </c>
      <c r="D91">
        <v>2.4694335937499999E-2</v>
      </c>
      <c r="E91">
        <v>0.123798828125</v>
      </c>
      <c r="F91" s="6">
        <f t="shared" si="12"/>
        <v>0.30949707031249996</v>
      </c>
      <c r="G91">
        <f t="shared" si="13"/>
        <v>0.20633138020833333</v>
      </c>
      <c r="H91" s="8">
        <v>2.4956055000000001E-2</v>
      </c>
      <c r="I91">
        <f t="shared" si="9"/>
        <v>4.9072343749999997E-4</v>
      </c>
      <c r="J91">
        <f t="shared" si="10"/>
        <v>0.79277557781810426</v>
      </c>
      <c r="K91" s="9"/>
      <c r="L91">
        <f t="shared" si="8"/>
        <v>0.123798828125</v>
      </c>
      <c r="M91">
        <f t="shared" si="11"/>
        <v>4.9519531249999998E-2</v>
      </c>
    </row>
    <row r="92" spans="1:13" x14ac:dyDescent="0.25">
      <c r="A92">
        <v>0.6</v>
      </c>
      <c r="B92">
        <v>9</v>
      </c>
      <c r="C92">
        <v>2.3058593749999998E-2</v>
      </c>
      <c r="D92">
        <v>2.2993164062500002E-2</v>
      </c>
      <c r="E92">
        <v>0.11529296874999999</v>
      </c>
      <c r="F92" s="6">
        <f t="shared" si="12"/>
        <v>0.28823242187499998</v>
      </c>
      <c r="G92">
        <f t="shared" si="13"/>
        <v>0.19215494791666665</v>
      </c>
      <c r="H92" s="8">
        <v>2.3189452999999999E-2</v>
      </c>
      <c r="I92">
        <f t="shared" si="9"/>
        <v>3.2714812500000273E-4</v>
      </c>
      <c r="J92">
        <f t="shared" si="10"/>
        <v>0.56750750465864996</v>
      </c>
      <c r="K92" s="9"/>
      <c r="L92">
        <f t="shared" si="8"/>
        <v>0.11529296874999999</v>
      </c>
      <c r="M92">
        <f t="shared" si="11"/>
        <v>4.6117187499999997E-2</v>
      </c>
    </row>
    <row r="93" spans="1:13" x14ac:dyDescent="0.25">
      <c r="A93">
        <v>0.6</v>
      </c>
      <c r="B93">
        <v>10</v>
      </c>
      <c r="C93">
        <v>2.1684570312499998E-2</v>
      </c>
      <c r="D93">
        <v>2.1619140625000002E-2</v>
      </c>
      <c r="E93">
        <v>0.10842285156249999</v>
      </c>
      <c r="F93" s="6">
        <f t="shared" si="12"/>
        <v>0.27105712890624994</v>
      </c>
      <c r="G93">
        <f t="shared" si="13"/>
        <v>0.18070475260416666</v>
      </c>
      <c r="H93" s="8">
        <v>2.2011718999999999E-2</v>
      </c>
      <c r="I93">
        <f t="shared" si="9"/>
        <v>8.1787171875000175E-4</v>
      </c>
      <c r="J93">
        <f t="shared" si="10"/>
        <v>1.5086703715379453</v>
      </c>
      <c r="K93" s="9"/>
      <c r="L93">
        <f t="shared" si="8"/>
        <v>0.10842285156249999</v>
      </c>
      <c r="M93">
        <f t="shared" si="11"/>
        <v>4.3369140624999997E-2</v>
      </c>
    </row>
    <row r="94" spans="1:13" x14ac:dyDescent="0.25">
      <c r="A94">
        <v>0.6</v>
      </c>
      <c r="B94">
        <v>11</v>
      </c>
      <c r="C94">
        <v>2.0506835937499999E-2</v>
      </c>
      <c r="D94">
        <v>2.0441406249999999E-2</v>
      </c>
      <c r="E94">
        <v>0.10253417968749999</v>
      </c>
      <c r="F94" s="6">
        <f t="shared" si="12"/>
        <v>0.25633544921874996</v>
      </c>
      <c r="G94">
        <f t="shared" si="13"/>
        <v>0.17089029947916665</v>
      </c>
      <c r="H94" s="8">
        <v>2.1226563E-2</v>
      </c>
      <c r="I94">
        <f t="shared" si="9"/>
        <v>1.7993176562500005E-3</v>
      </c>
      <c r="J94">
        <f t="shared" si="10"/>
        <v>3.5096933758750497</v>
      </c>
      <c r="K94" s="9"/>
      <c r="L94">
        <f t="shared" si="8"/>
        <v>0.10253417968749999</v>
      </c>
      <c r="M94">
        <f t="shared" si="11"/>
        <v>4.1013671874999998E-2</v>
      </c>
    </row>
    <row r="95" spans="1:13" x14ac:dyDescent="0.25">
      <c r="A95">
        <v>0.6</v>
      </c>
      <c r="B95">
        <v>12</v>
      </c>
      <c r="C95">
        <v>1.95908203125E-2</v>
      </c>
      <c r="D95">
        <v>1.9525390625E-2</v>
      </c>
      <c r="E95">
        <v>9.7954101562499993E-2</v>
      </c>
      <c r="F95" s="6">
        <f t="shared" si="12"/>
        <v>0.24488525390624996</v>
      </c>
      <c r="G95">
        <f t="shared" si="13"/>
        <v>0.16325683593749998</v>
      </c>
      <c r="H95" s="8">
        <v>2.0637695000000001E-2</v>
      </c>
      <c r="I95">
        <f t="shared" si="9"/>
        <v>2.6171867187500045E-3</v>
      </c>
      <c r="J95">
        <f t="shared" si="10"/>
        <v>5.3437001146503222</v>
      </c>
      <c r="K95" s="9"/>
      <c r="L95">
        <f t="shared" si="8"/>
        <v>9.7954101562499993E-2</v>
      </c>
      <c r="M95">
        <f t="shared" si="11"/>
        <v>3.9181640625E-2</v>
      </c>
    </row>
    <row r="96" spans="1:13" x14ac:dyDescent="0.25">
      <c r="A96">
        <v>0.6</v>
      </c>
      <c r="B96">
        <v>13</v>
      </c>
      <c r="C96">
        <v>1.8674804687500001E-2</v>
      </c>
      <c r="D96">
        <v>1.8609375000000001E-2</v>
      </c>
      <c r="E96">
        <v>9.3374023437499995E-2</v>
      </c>
      <c r="F96" s="6">
        <f t="shared" si="12"/>
        <v>0.23343505859374997</v>
      </c>
      <c r="G96">
        <f t="shared" si="13"/>
        <v>0.15562337239583332</v>
      </c>
      <c r="H96" s="8">
        <v>2.0114257999999999E-2</v>
      </c>
      <c r="I96">
        <f t="shared" si="9"/>
        <v>3.5986332812499994E-3</v>
      </c>
      <c r="J96">
        <f t="shared" si="10"/>
        <v>7.7079966114103335</v>
      </c>
      <c r="K96" s="9"/>
      <c r="L96">
        <f t="shared" si="8"/>
        <v>9.3374023437499995E-2</v>
      </c>
      <c r="M96">
        <f t="shared" si="11"/>
        <v>3.7349609375000002E-2</v>
      </c>
    </row>
    <row r="97" spans="1:13" x14ac:dyDescent="0.25">
      <c r="A97">
        <v>0.6</v>
      </c>
      <c r="B97">
        <v>14</v>
      </c>
      <c r="C97">
        <v>1.7955078124999999E-2</v>
      </c>
      <c r="D97">
        <v>1.7889648437499999E-2</v>
      </c>
      <c r="E97">
        <v>8.9775390624999993E-2</v>
      </c>
      <c r="F97" s="6">
        <f t="shared" si="12"/>
        <v>0.22443847656249996</v>
      </c>
      <c r="G97">
        <f t="shared" si="13"/>
        <v>0.14962565104166667</v>
      </c>
      <c r="H97" s="8">
        <v>1.965625E-2</v>
      </c>
      <c r="I97">
        <f t="shared" si="9"/>
        <v>4.2529296875000039E-3</v>
      </c>
      <c r="J97">
        <f t="shared" si="10"/>
        <v>9.4746002393125259</v>
      </c>
      <c r="K97" s="9"/>
      <c r="L97">
        <f t="shared" si="8"/>
        <v>8.9775390624999993E-2</v>
      </c>
      <c r="M97">
        <f t="shared" si="11"/>
        <v>3.5910156249999999E-2</v>
      </c>
    </row>
    <row r="98" spans="1:13" x14ac:dyDescent="0.25">
      <c r="A98">
        <v>0.65</v>
      </c>
      <c r="B98">
        <v>3</v>
      </c>
      <c r="C98">
        <v>4.41953125E-2</v>
      </c>
      <c r="D98">
        <v>4.4138671875E-2</v>
      </c>
      <c r="E98">
        <v>0.2209765625</v>
      </c>
      <c r="F98" s="6">
        <f t="shared" si="12"/>
        <v>0.63136160714285716</v>
      </c>
      <c r="G98">
        <f t="shared" si="13"/>
        <v>0.33996394230769228</v>
      </c>
      <c r="H98" s="8">
        <v>4.4988280999999998E-2</v>
      </c>
      <c r="I98">
        <f t="shared" ref="I98:I121" si="14">ABS((C98/0.4)-(H98/0.4))</f>
        <v>1.982421249999991E-3</v>
      </c>
      <c r="J98">
        <f t="shared" ref="J98:J121" si="15">(ABS(C98-H98)/C98)*100</f>
        <v>1.7942366625419783</v>
      </c>
      <c r="K98" s="9">
        <f>SUM(J98:J109)/12</f>
        <v>3.1337607521016033</v>
      </c>
      <c r="L98">
        <f t="shared" si="8"/>
        <v>0.2209765625</v>
      </c>
      <c r="M98">
        <f t="shared" si="11"/>
        <v>8.8390625E-2</v>
      </c>
    </row>
    <row r="99" spans="1:13" x14ac:dyDescent="0.25">
      <c r="A99">
        <v>0.65</v>
      </c>
      <c r="B99">
        <v>4</v>
      </c>
      <c r="C99">
        <v>3.3490234374999997E-2</v>
      </c>
      <c r="D99">
        <v>3.3433593749999997E-2</v>
      </c>
      <c r="E99">
        <v>0.16745117187499997</v>
      </c>
      <c r="F99" s="6">
        <f t="shared" si="12"/>
        <v>0.47843191964285708</v>
      </c>
      <c r="G99">
        <f t="shared" si="13"/>
        <v>0.25761718749999996</v>
      </c>
      <c r="H99" s="8">
        <v>3.3150391000000001E-2</v>
      </c>
      <c r="I99">
        <f t="shared" si="14"/>
        <v>8.4960843749998238E-4</v>
      </c>
      <c r="J99">
        <f t="shared" si="15"/>
        <v>1.0147536478684192</v>
      </c>
      <c r="K99" s="9"/>
      <c r="L99">
        <f t="shared" si="8"/>
        <v>0.16745117187499997</v>
      </c>
      <c r="M99">
        <f t="shared" si="11"/>
        <v>6.6980468749999994E-2</v>
      </c>
    </row>
    <row r="100" spans="1:13" x14ac:dyDescent="0.25">
      <c r="A100">
        <v>0.65</v>
      </c>
      <c r="B100">
        <v>5</v>
      </c>
      <c r="C100">
        <v>2.7826171875E-2</v>
      </c>
      <c r="D100">
        <v>2.776953125E-2</v>
      </c>
      <c r="E100">
        <v>0.139130859375</v>
      </c>
      <c r="F100" s="6">
        <f t="shared" si="12"/>
        <v>0.39751674107142859</v>
      </c>
      <c r="G100">
        <f t="shared" si="13"/>
        <v>0.21404747596153845</v>
      </c>
      <c r="H100" s="8">
        <v>2.8166015999999999E-2</v>
      </c>
      <c r="I100">
        <f t="shared" si="14"/>
        <v>8.4961031249999874E-4</v>
      </c>
      <c r="J100">
        <f t="shared" si="15"/>
        <v>1.2213110970730638</v>
      </c>
      <c r="K100" s="9"/>
      <c r="L100">
        <f t="shared" si="8"/>
        <v>0.139130859375</v>
      </c>
      <c r="M100">
        <f t="shared" si="11"/>
        <v>5.565234375E-2</v>
      </c>
    </row>
    <row r="101" spans="1:13" x14ac:dyDescent="0.25">
      <c r="A101">
        <v>0.65</v>
      </c>
      <c r="B101">
        <v>6</v>
      </c>
      <c r="C101">
        <v>2.4314453125E-2</v>
      </c>
      <c r="D101">
        <v>2.42578125E-2</v>
      </c>
      <c r="E101">
        <v>0.121572265625</v>
      </c>
      <c r="F101" s="6">
        <f t="shared" si="12"/>
        <v>0.34734933035714288</v>
      </c>
      <c r="G101">
        <f t="shared" si="13"/>
        <v>0.18703425480769229</v>
      </c>
      <c r="H101" s="8">
        <v>2.4710937999999998E-2</v>
      </c>
      <c r="I101">
        <f t="shared" si="14"/>
        <v>9.9121218749999296E-4</v>
      </c>
      <c r="J101">
        <f t="shared" si="15"/>
        <v>1.6306551208932385</v>
      </c>
      <c r="K101" s="9"/>
      <c r="L101">
        <f t="shared" si="8"/>
        <v>0.121572265625</v>
      </c>
      <c r="M101">
        <f t="shared" si="11"/>
        <v>4.8628906249999999E-2</v>
      </c>
    </row>
    <row r="102" spans="1:13" x14ac:dyDescent="0.25">
      <c r="A102">
        <v>0.65</v>
      </c>
      <c r="B102">
        <v>7</v>
      </c>
      <c r="C102">
        <v>2.187890625E-2</v>
      </c>
      <c r="D102">
        <v>2.1822265625E-2</v>
      </c>
      <c r="E102">
        <v>0.10939453125</v>
      </c>
      <c r="F102" s="6">
        <f t="shared" si="12"/>
        <v>0.31255580357142859</v>
      </c>
      <c r="G102">
        <f t="shared" si="13"/>
        <v>0.16829927884615384</v>
      </c>
      <c r="H102" s="8">
        <v>2.1708984000000001E-2</v>
      </c>
      <c r="I102">
        <f t="shared" si="14"/>
        <v>4.2480562499999652E-4</v>
      </c>
      <c r="J102">
        <f t="shared" si="15"/>
        <v>0.77664874129619388</v>
      </c>
      <c r="K102" s="9"/>
      <c r="L102">
        <f t="shared" si="8"/>
        <v>0.10939453125</v>
      </c>
      <c r="M102">
        <f t="shared" si="11"/>
        <v>4.37578125E-2</v>
      </c>
    </row>
    <row r="103" spans="1:13" x14ac:dyDescent="0.25">
      <c r="A103">
        <v>0.65</v>
      </c>
      <c r="B103">
        <v>8</v>
      </c>
      <c r="C103">
        <v>2.0009765624999998E-2</v>
      </c>
      <c r="D103">
        <v>1.9953124999999999E-2</v>
      </c>
      <c r="E103">
        <v>0.10004882812499999</v>
      </c>
      <c r="F103" s="6">
        <f t="shared" si="12"/>
        <v>0.28585379464285715</v>
      </c>
      <c r="G103">
        <f t="shared" si="13"/>
        <v>0.15392127403846151</v>
      </c>
      <c r="H103" s="8">
        <v>1.9216797000000001E-2</v>
      </c>
      <c r="I103">
        <f t="shared" si="14"/>
        <v>1.9824215624999961E-3</v>
      </c>
      <c r="J103">
        <f t="shared" si="15"/>
        <v>3.962908111273781</v>
      </c>
      <c r="K103" s="9"/>
      <c r="L103">
        <f t="shared" si="8"/>
        <v>0.10004882812499999</v>
      </c>
      <c r="M103">
        <f t="shared" si="11"/>
        <v>4.0019531249999997E-2</v>
      </c>
    </row>
    <row r="104" spans="1:13" x14ac:dyDescent="0.25">
      <c r="A104">
        <v>0.65</v>
      </c>
      <c r="B104">
        <v>9</v>
      </c>
      <c r="C104">
        <v>1.8593749999999999E-2</v>
      </c>
      <c r="D104">
        <v>1.8537109374999999E-2</v>
      </c>
      <c r="E104">
        <v>9.2968749999999989E-2</v>
      </c>
      <c r="F104" s="6">
        <f t="shared" si="12"/>
        <v>0.265625</v>
      </c>
      <c r="G104">
        <f t="shared" si="13"/>
        <v>0.14302884615384615</v>
      </c>
      <c r="H104" s="8">
        <v>1.7574218999999999E-2</v>
      </c>
      <c r="I104">
        <f t="shared" si="14"/>
        <v>2.5488275000000032E-3</v>
      </c>
      <c r="J104">
        <f t="shared" si="15"/>
        <v>5.4831919327731127</v>
      </c>
      <c r="K104" s="9"/>
      <c r="L104">
        <f t="shared" si="8"/>
        <v>9.2968749999999989E-2</v>
      </c>
      <c r="M104">
        <f t="shared" si="11"/>
        <v>3.7187499999999998E-2</v>
      </c>
    </row>
    <row r="105" spans="1:13" x14ac:dyDescent="0.25">
      <c r="A105">
        <v>0.65</v>
      </c>
      <c r="B105">
        <v>10</v>
      </c>
      <c r="C105">
        <v>1.7460937499999999E-2</v>
      </c>
      <c r="D105">
        <v>1.7404296874999999E-2</v>
      </c>
      <c r="E105">
        <v>8.7304687499999992E-2</v>
      </c>
      <c r="F105" s="6">
        <f t="shared" si="12"/>
        <v>0.24944196428571427</v>
      </c>
      <c r="G105">
        <f t="shared" si="13"/>
        <v>0.13431490384615383</v>
      </c>
      <c r="H105" s="8">
        <v>1.6724609000000001E-2</v>
      </c>
      <c r="I105">
        <f t="shared" si="14"/>
        <v>1.8408212499999924E-3</v>
      </c>
      <c r="J105">
        <f t="shared" si="15"/>
        <v>4.217004384787459</v>
      </c>
      <c r="K105" s="9"/>
      <c r="L105">
        <f t="shared" si="8"/>
        <v>8.7304687499999992E-2</v>
      </c>
      <c r="M105">
        <f t="shared" si="11"/>
        <v>3.4921874999999998E-2</v>
      </c>
    </row>
    <row r="106" spans="1:13" x14ac:dyDescent="0.25">
      <c r="A106">
        <v>0.65</v>
      </c>
      <c r="B106">
        <v>11</v>
      </c>
      <c r="C106">
        <v>1.6498046874999998E-2</v>
      </c>
      <c r="D106">
        <v>1.6441406249999999E-2</v>
      </c>
      <c r="E106">
        <v>8.2490234374999985E-2</v>
      </c>
      <c r="F106" s="6">
        <f t="shared" si="12"/>
        <v>0.23568638392857141</v>
      </c>
      <c r="G106">
        <f t="shared" si="13"/>
        <v>0.12690805288461535</v>
      </c>
      <c r="H106" s="8">
        <v>1.6271483999999999E-2</v>
      </c>
      <c r="I106">
        <f t="shared" si="14"/>
        <v>5.6640718749999958E-4</v>
      </c>
      <c r="J106">
        <f t="shared" si="15"/>
        <v>1.3732708890730385</v>
      </c>
      <c r="K106" s="9"/>
      <c r="L106">
        <f t="shared" si="8"/>
        <v>8.2490234374999985E-2</v>
      </c>
      <c r="M106">
        <f t="shared" si="11"/>
        <v>3.2996093749999997E-2</v>
      </c>
    </row>
    <row r="107" spans="1:13" x14ac:dyDescent="0.25">
      <c r="A107">
        <v>0.65</v>
      </c>
      <c r="B107">
        <v>12</v>
      </c>
      <c r="C107">
        <v>1.5705078125000001E-2</v>
      </c>
      <c r="D107">
        <v>1.5648437500000001E-2</v>
      </c>
      <c r="E107">
        <v>7.8525390624999997E-2</v>
      </c>
      <c r="F107" s="6">
        <f t="shared" si="12"/>
        <v>0.22435825892857145</v>
      </c>
      <c r="G107">
        <f t="shared" si="13"/>
        <v>0.12080829326923076</v>
      </c>
      <c r="H107" s="8">
        <v>1.6044922E-2</v>
      </c>
      <c r="I107">
        <f t="shared" si="14"/>
        <v>8.496096874999956E-4</v>
      </c>
      <c r="J107">
        <f t="shared" si="15"/>
        <v>2.1639107573684795</v>
      </c>
      <c r="K107" s="9"/>
      <c r="L107">
        <f t="shared" si="8"/>
        <v>7.8525390624999997E-2</v>
      </c>
      <c r="M107">
        <f t="shared" si="11"/>
        <v>3.1410156250000001E-2</v>
      </c>
    </row>
    <row r="108" spans="1:13" x14ac:dyDescent="0.25">
      <c r="A108">
        <v>0.65</v>
      </c>
      <c r="B108">
        <v>13</v>
      </c>
      <c r="C108">
        <v>1.4968749999999999E-2</v>
      </c>
      <c r="D108">
        <v>1.4912109375E-2</v>
      </c>
      <c r="E108">
        <v>7.4843749999999987E-2</v>
      </c>
      <c r="F108" s="6">
        <f t="shared" si="12"/>
        <v>0.21383928571428568</v>
      </c>
      <c r="G108">
        <f t="shared" si="13"/>
        <v>0.11514423076923075</v>
      </c>
      <c r="H108" s="8">
        <v>1.5818359000000001E-2</v>
      </c>
      <c r="I108">
        <f t="shared" si="14"/>
        <v>2.1240225000000029E-3</v>
      </c>
      <c r="J108">
        <f t="shared" si="15"/>
        <v>5.6758847599165012</v>
      </c>
      <c r="K108" s="9"/>
      <c r="L108">
        <f t="shared" si="8"/>
        <v>7.4843749999999987E-2</v>
      </c>
      <c r="M108">
        <f t="shared" si="11"/>
        <v>2.9937499999999999E-2</v>
      </c>
    </row>
    <row r="109" spans="1:13" x14ac:dyDescent="0.25">
      <c r="A109">
        <v>0.65</v>
      </c>
      <c r="B109">
        <v>14</v>
      </c>
      <c r="C109">
        <v>1.4345703125E-2</v>
      </c>
      <c r="D109">
        <v>1.42890625E-2</v>
      </c>
      <c r="E109">
        <v>7.1728515624999989E-2</v>
      </c>
      <c r="F109" s="6">
        <f t="shared" si="12"/>
        <v>0.20493861607142855</v>
      </c>
      <c r="G109">
        <f t="shared" si="13"/>
        <v>0.11035156249999997</v>
      </c>
      <c r="H109" s="8">
        <v>1.5535156E-2</v>
      </c>
      <c r="I109">
        <f t="shared" si="14"/>
        <v>2.9736321875000055E-3</v>
      </c>
      <c r="J109">
        <f t="shared" si="15"/>
        <v>8.2913529203539831</v>
      </c>
      <c r="K109" s="9"/>
      <c r="L109">
        <f t="shared" si="8"/>
        <v>7.1728515624999989E-2</v>
      </c>
      <c r="M109">
        <f t="shared" si="11"/>
        <v>2.8691406249999999E-2</v>
      </c>
    </row>
    <row r="110" spans="1:13" x14ac:dyDescent="0.25">
      <c r="A110">
        <v>0.7</v>
      </c>
      <c r="B110">
        <v>3</v>
      </c>
      <c r="C110">
        <v>3.6390625000000003E-2</v>
      </c>
      <c r="D110">
        <v>3.6294921874999997E-2</v>
      </c>
      <c r="E110">
        <v>0.18195312499999999</v>
      </c>
      <c r="F110" s="6">
        <f t="shared" si="12"/>
        <v>0.60651041666666661</v>
      </c>
      <c r="G110">
        <f t="shared" si="13"/>
        <v>0.25993303571428572</v>
      </c>
      <c r="H110" s="8">
        <v>3.7347656E-2</v>
      </c>
      <c r="I110">
        <f t="shared" si="14"/>
        <v>2.3925774999999927E-3</v>
      </c>
      <c r="J110">
        <f t="shared" si="15"/>
        <v>2.6298833834263551</v>
      </c>
      <c r="K110" s="9">
        <f>SUM(J110:J121)/12</f>
        <v>5.580177119740056</v>
      </c>
      <c r="L110">
        <f t="shared" ref="L110:L121" si="16">M110/0.4</f>
        <v>0.18195312499999999</v>
      </c>
      <c r="M110">
        <f t="shared" si="11"/>
        <v>7.2781250000000006E-2</v>
      </c>
    </row>
    <row r="111" spans="1:13" x14ac:dyDescent="0.25">
      <c r="A111">
        <v>0.7</v>
      </c>
      <c r="B111">
        <v>4</v>
      </c>
      <c r="C111">
        <v>2.6916015625000001E-2</v>
      </c>
      <c r="D111">
        <v>2.6820312499999999E-2</v>
      </c>
      <c r="E111">
        <v>0.134580078125</v>
      </c>
      <c r="F111" s="6">
        <f t="shared" si="12"/>
        <v>0.44860026041666662</v>
      </c>
      <c r="G111">
        <f t="shared" si="13"/>
        <v>0.19225725446428574</v>
      </c>
      <c r="H111" s="8">
        <v>2.6150390999999999E-2</v>
      </c>
      <c r="I111">
        <f t="shared" si="14"/>
        <v>1.9140615625000135E-3</v>
      </c>
      <c r="J111">
        <f t="shared" si="15"/>
        <v>2.8444946520571897</v>
      </c>
      <c r="K111" s="9"/>
      <c r="L111">
        <f t="shared" si="16"/>
        <v>0.134580078125</v>
      </c>
      <c r="M111">
        <f t="shared" si="11"/>
        <v>5.3832031250000002E-2</v>
      </c>
    </row>
    <row r="112" spans="1:13" x14ac:dyDescent="0.25">
      <c r="A112">
        <v>0.7</v>
      </c>
      <c r="B112">
        <v>5</v>
      </c>
      <c r="C112">
        <v>2.203515625E-2</v>
      </c>
      <c r="D112">
        <v>2.1939453125000001E-2</v>
      </c>
      <c r="E112">
        <v>0.11017578124999999</v>
      </c>
      <c r="F112" s="6">
        <f t="shared" si="12"/>
        <v>0.36725260416666661</v>
      </c>
      <c r="G112">
        <f t="shared" si="13"/>
        <v>0.15739397321428572</v>
      </c>
      <c r="H112" s="8">
        <v>2.2035156E-2</v>
      </c>
      <c r="I112">
        <f t="shared" si="14"/>
        <v>6.2499999620158064E-10</v>
      </c>
      <c r="J112">
        <f t="shared" si="15"/>
        <v>1.1345506109965117E-6</v>
      </c>
      <c r="K112" s="9"/>
      <c r="L112">
        <f t="shared" si="16"/>
        <v>0.11017578124999999</v>
      </c>
      <c r="M112">
        <f t="shared" si="11"/>
        <v>4.40703125E-2</v>
      </c>
    </row>
    <row r="113" spans="1:13" x14ac:dyDescent="0.25">
      <c r="A113">
        <v>0.7</v>
      </c>
      <c r="B113">
        <v>6</v>
      </c>
      <c r="C113">
        <v>1.9068359375E-2</v>
      </c>
      <c r="D113">
        <v>1.8972656250000001E-2</v>
      </c>
      <c r="E113">
        <v>9.5341796874999996E-2</v>
      </c>
      <c r="F113" s="6">
        <f t="shared" si="12"/>
        <v>0.31780598958333328</v>
      </c>
      <c r="G113">
        <f t="shared" si="13"/>
        <v>0.1362025669642857</v>
      </c>
      <c r="H113" s="8">
        <v>1.9164062999999999E-2</v>
      </c>
      <c r="I113">
        <f t="shared" si="14"/>
        <v>2.3925906249999684E-4</v>
      </c>
      <c r="J113">
        <f t="shared" si="15"/>
        <v>0.50189753149645966</v>
      </c>
      <c r="K113" s="9"/>
      <c r="L113">
        <f t="shared" si="16"/>
        <v>9.5341796874999996E-2</v>
      </c>
      <c r="M113">
        <f t="shared" si="11"/>
        <v>3.813671875E-2</v>
      </c>
    </row>
    <row r="114" spans="1:13" x14ac:dyDescent="0.25">
      <c r="A114">
        <v>0.7</v>
      </c>
      <c r="B114">
        <v>7</v>
      </c>
      <c r="C114">
        <v>1.705859375E-2</v>
      </c>
      <c r="D114">
        <v>1.6962890625000001E-2</v>
      </c>
      <c r="E114">
        <v>8.5292968749999989E-2</v>
      </c>
      <c r="F114" s="6">
        <f t="shared" si="12"/>
        <v>0.28430989583333327</v>
      </c>
      <c r="G114">
        <f t="shared" si="13"/>
        <v>0.1218470982142857</v>
      </c>
      <c r="H114" s="8">
        <v>1.6292969000000001E-2</v>
      </c>
      <c r="I114">
        <f t="shared" si="14"/>
        <v>1.9140618749999977E-3</v>
      </c>
      <c r="J114">
        <f t="shared" si="15"/>
        <v>4.4882055415617073</v>
      </c>
      <c r="K114" s="9"/>
      <c r="L114">
        <f t="shared" si="16"/>
        <v>8.5292968749999989E-2</v>
      </c>
      <c r="M114">
        <f t="shared" si="11"/>
        <v>3.41171875E-2</v>
      </c>
    </row>
    <row r="115" spans="1:13" x14ac:dyDescent="0.25">
      <c r="A115">
        <v>0.7</v>
      </c>
      <c r="B115">
        <v>8</v>
      </c>
      <c r="C115">
        <v>1.5623046874999999E-2</v>
      </c>
      <c r="D115">
        <v>1.552734375E-2</v>
      </c>
      <c r="E115">
        <v>7.8115234374999995E-2</v>
      </c>
      <c r="F115" s="6">
        <f t="shared" si="12"/>
        <v>0.26038411458333327</v>
      </c>
      <c r="G115">
        <f t="shared" si="13"/>
        <v>0.11159319196428572</v>
      </c>
      <c r="H115" s="8">
        <v>1.3996094000000001E-2</v>
      </c>
      <c r="I115">
        <f t="shared" si="14"/>
        <v>4.067382187499996E-3</v>
      </c>
      <c r="J115">
        <f t="shared" si="15"/>
        <v>10.413800125015619</v>
      </c>
      <c r="K115" s="9"/>
      <c r="L115">
        <f t="shared" si="16"/>
        <v>7.8115234374999995E-2</v>
      </c>
      <c r="M115">
        <f t="shared" si="11"/>
        <v>3.1246093749999999E-2</v>
      </c>
    </row>
    <row r="116" spans="1:13" x14ac:dyDescent="0.25">
      <c r="A116">
        <v>0.7</v>
      </c>
      <c r="B116">
        <v>9</v>
      </c>
      <c r="C116">
        <v>1.4474609374999999E-2</v>
      </c>
      <c r="D116">
        <v>1.437890625E-2</v>
      </c>
      <c r="E116">
        <v>7.2373046874999986E-2</v>
      </c>
      <c r="F116" s="6">
        <f t="shared" si="12"/>
        <v>0.24124348958333325</v>
      </c>
      <c r="G116">
        <f t="shared" si="13"/>
        <v>0.1033900669642857</v>
      </c>
      <c r="H116" s="8">
        <v>1.2464843999999999E-2</v>
      </c>
      <c r="I116">
        <f t="shared" si="14"/>
        <v>5.0244134374999964E-3</v>
      </c>
      <c r="J116">
        <f t="shared" si="15"/>
        <v>13.88476416138173</v>
      </c>
      <c r="K116" s="9"/>
      <c r="L116">
        <f t="shared" si="16"/>
        <v>7.2373046874999986E-2</v>
      </c>
      <c r="M116">
        <f t="shared" si="11"/>
        <v>2.8949218749999998E-2</v>
      </c>
    </row>
    <row r="117" spans="1:13" x14ac:dyDescent="0.25">
      <c r="A117">
        <v>0.7</v>
      </c>
      <c r="B117">
        <v>10</v>
      </c>
      <c r="C117">
        <v>1.3517578125000001E-2</v>
      </c>
      <c r="D117">
        <v>1.3421875E-2</v>
      </c>
      <c r="E117">
        <v>6.7587890624999994E-2</v>
      </c>
      <c r="F117" s="6">
        <f t="shared" si="12"/>
        <v>0.22529296874999993</v>
      </c>
      <c r="G117">
        <f t="shared" si="13"/>
        <v>9.655412946428571E-2</v>
      </c>
      <c r="H117" s="8">
        <v>1.1890625E-2</v>
      </c>
      <c r="I117">
        <f t="shared" si="14"/>
        <v>4.0673828124999992E-3</v>
      </c>
      <c r="J117">
        <f t="shared" si="15"/>
        <v>12.035832972113859</v>
      </c>
      <c r="K117" s="9"/>
      <c r="L117">
        <f t="shared" si="16"/>
        <v>6.7587890624999994E-2</v>
      </c>
      <c r="M117">
        <f t="shared" si="11"/>
        <v>2.7035156250000001E-2</v>
      </c>
    </row>
    <row r="118" spans="1:13" x14ac:dyDescent="0.25">
      <c r="A118">
        <v>0.7</v>
      </c>
      <c r="B118">
        <v>11</v>
      </c>
      <c r="C118">
        <v>1.2751953125E-2</v>
      </c>
      <c r="D118">
        <v>1.2656250000000001E-2</v>
      </c>
      <c r="E118">
        <v>6.3759765624999992E-2</v>
      </c>
      <c r="F118" s="6">
        <f t="shared" si="12"/>
        <v>0.21253255208333327</v>
      </c>
      <c r="G118">
        <f t="shared" si="13"/>
        <v>9.1085379464285715E-2</v>
      </c>
      <c r="H118" s="8">
        <v>1.1794921999999999E-2</v>
      </c>
      <c r="I118">
        <f t="shared" si="14"/>
        <v>2.3925778124999977E-3</v>
      </c>
      <c r="J118">
        <f t="shared" si="15"/>
        <v>7.5049768111502564</v>
      </c>
      <c r="K118" s="9"/>
      <c r="L118">
        <f t="shared" si="16"/>
        <v>6.3759765624999992E-2</v>
      </c>
      <c r="M118">
        <f t="shared" si="11"/>
        <v>2.550390625E-2</v>
      </c>
    </row>
    <row r="119" spans="1:13" x14ac:dyDescent="0.25">
      <c r="A119">
        <v>0.7</v>
      </c>
      <c r="B119">
        <v>12</v>
      </c>
      <c r="C119">
        <v>1.208203125E-2</v>
      </c>
      <c r="D119">
        <v>1.1986328124999999E-2</v>
      </c>
      <c r="E119">
        <v>6.0410156249999999E-2</v>
      </c>
      <c r="F119" s="6">
        <f t="shared" si="12"/>
        <v>0.20136718749999996</v>
      </c>
      <c r="G119">
        <f t="shared" si="13"/>
        <v>8.6300223214285723E-2</v>
      </c>
      <c r="H119" s="8">
        <v>1.1986327999999999E-2</v>
      </c>
      <c r="I119">
        <f t="shared" si="14"/>
        <v>2.3925812500000254E-4</v>
      </c>
      <c r="J119">
        <f t="shared" si="15"/>
        <v>0.79211225347559555</v>
      </c>
      <c r="K119" s="9"/>
      <c r="L119">
        <f t="shared" si="16"/>
        <v>6.0410156249999999E-2</v>
      </c>
      <c r="M119">
        <f t="shared" si="11"/>
        <v>2.41640625E-2</v>
      </c>
    </row>
    <row r="120" spans="1:13" x14ac:dyDescent="0.25">
      <c r="A120">
        <v>0.7</v>
      </c>
      <c r="B120">
        <v>13</v>
      </c>
      <c r="C120">
        <v>1.1603515625E-2</v>
      </c>
      <c r="D120">
        <v>1.1507812500000001E-2</v>
      </c>
      <c r="E120">
        <v>5.8017578124999997E-2</v>
      </c>
      <c r="F120" s="6">
        <f t="shared" si="12"/>
        <v>0.1933919270833333</v>
      </c>
      <c r="G120">
        <f t="shared" si="13"/>
        <v>8.288225446428571E-2</v>
      </c>
      <c r="H120" s="8">
        <v>1.2082031E-2</v>
      </c>
      <c r="I120">
        <f t="shared" si="14"/>
        <v>1.1962884375000017E-3</v>
      </c>
      <c r="J120">
        <f t="shared" si="15"/>
        <v>4.1238827133479239</v>
      </c>
      <c r="K120" s="9"/>
      <c r="L120">
        <f t="shared" si="16"/>
        <v>5.8017578124999997E-2</v>
      </c>
      <c r="M120">
        <f t="shared" si="11"/>
        <v>2.3207031249999999E-2</v>
      </c>
    </row>
    <row r="121" spans="1:13" x14ac:dyDescent="0.25">
      <c r="A121">
        <v>0.7</v>
      </c>
      <c r="B121">
        <v>14</v>
      </c>
      <c r="C121">
        <v>1.1124999999999999E-2</v>
      </c>
      <c r="D121">
        <v>1.1029296875E-2</v>
      </c>
      <c r="E121">
        <v>5.5624999999999994E-2</v>
      </c>
      <c r="F121" s="6">
        <f t="shared" si="12"/>
        <v>0.18541666666666662</v>
      </c>
      <c r="G121">
        <f t="shared" si="13"/>
        <v>7.946428571428571E-2</v>
      </c>
      <c r="H121" s="8">
        <v>1.1986327999999999E-2</v>
      </c>
      <c r="I121">
        <f t="shared" si="14"/>
        <v>2.1533200000000002E-3</v>
      </c>
      <c r="J121">
        <f t="shared" si="15"/>
        <v>7.7422741573033695</v>
      </c>
      <c r="K121" s="9"/>
      <c r="L121">
        <f t="shared" si="16"/>
        <v>5.5624999999999994E-2</v>
      </c>
      <c r="M121">
        <f t="shared" si="11"/>
        <v>2.2249999999999999E-2</v>
      </c>
    </row>
    <row r="122" spans="1:13" x14ac:dyDescent="0.25">
      <c r="K122" s="9"/>
    </row>
    <row r="123" spans="1:13" x14ac:dyDescent="0.25">
      <c r="K123" s="9"/>
    </row>
    <row r="124" spans="1:13" x14ac:dyDescent="0.25">
      <c r="K124" s="9"/>
    </row>
    <row r="125" spans="1:13" x14ac:dyDescent="0.25">
      <c r="K125" s="9"/>
    </row>
    <row r="126" spans="1:13" x14ac:dyDescent="0.25">
      <c r="K126" s="9"/>
    </row>
    <row r="127" spans="1:13" x14ac:dyDescent="0.25">
      <c r="K127" s="9"/>
    </row>
    <row r="128" spans="1:13" x14ac:dyDescent="0.25">
      <c r="K128" s="9"/>
    </row>
    <row r="129" spans="11:11" x14ac:dyDescent="0.25">
      <c r="K129" s="9"/>
    </row>
    <row r="130" spans="11:11" x14ac:dyDescent="0.25">
      <c r="K130" s="9"/>
    </row>
    <row r="131" spans="11:11" x14ac:dyDescent="0.25">
      <c r="K131" s="9"/>
    </row>
    <row r="132" spans="11:11" x14ac:dyDescent="0.25">
      <c r="K132" s="9"/>
    </row>
    <row r="133" spans="11:11" x14ac:dyDescent="0.25">
      <c r="K133" s="9"/>
    </row>
  </sheetData>
  <mergeCells count="11">
    <mergeCell ref="K2:K13"/>
    <mergeCell ref="K14:K25"/>
    <mergeCell ref="K26:K37"/>
    <mergeCell ref="K38:K49"/>
    <mergeCell ref="K50:K61"/>
    <mergeCell ref="K122:K133"/>
    <mergeCell ref="K62:K73"/>
    <mergeCell ref="K74:K85"/>
    <mergeCell ref="K86:K97"/>
    <mergeCell ref="K98:K109"/>
    <mergeCell ref="K110:K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Mobarrat, Mahir</cp:lastModifiedBy>
  <dcterms:created xsi:type="dcterms:W3CDTF">2025-03-29T23:40:11Z</dcterms:created>
  <dcterms:modified xsi:type="dcterms:W3CDTF">2025-04-16T00:41:46Z</dcterms:modified>
</cp:coreProperties>
</file>