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GIT\masha\"/>
    </mc:Choice>
  </mc:AlternateContent>
  <xr:revisionPtr revIDLastSave="0" documentId="13_ncr:1_{9CB850F9-C5FF-41BB-9BF4-44968E4B7050}" xr6:coauthVersionLast="45" xr6:coauthVersionMax="45" xr10:uidLastSave="{00000000-0000-0000-0000-000000000000}"/>
  <bookViews>
    <workbookView xWindow="28680" yWindow="-120" windowWidth="29040" windowHeight="15720" xr2:uid="{00000000-000D-0000-FFFF-FFFF00000000}"/>
  </bookViews>
  <sheets>
    <sheet name="главная страница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11" i="1"/>
  <c r="C1" i="1"/>
  <c r="C10" i="1" s="1"/>
  <c r="G3" i="1" s="1"/>
  <c r="E8" i="1"/>
  <c r="E4" i="1"/>
  <c r="E5" i="1"/>
  <c r="E6" i="1"/>
  <c r="E7" i="1"/>
  <c r="E3" i="1"/>
  <c r="D8" i="1"/>
  <c r="C8" i="1"/>
  <c r="D4" i="1"/>
  <c r="D5" i="1"/>
  <c r="D6" i="1"/>
  <c r="D7" i="1"/>
  <c r="D3" i="1"/>
  <c r="G5" i="1" l="1"/>
  <c r="G7" i="1"/>
  <c r="G6" i="1"/>
  <c r="G4" i="1"/>
  <c r="G8" i="1" l="1"/>
  <c r="G9" i="1"/>
</calcChain>
</file>

<file path=xl/sharedStrings.xml><?xml version="1.0" encoding="utf-8"?>
<sst xmlns="http://schemas.openxmlformats.org/spreadsheetml/2006/main" count="16" uniqueCount="16">
  <si>
    <t>ФИО</t>
  </si>
  <si>
    <t>мышкин</t>
  </si>
  <si>
    <t>гейтс</t>
  </si>
  <si>
    <t xml:space="preserve">кюри </t>
  </si>
  <si>
    <t>маск</t>
  </si>
  <si>
    <t>клавиатуркина</t>
  </si>
  <si>
    <t>оклад</t>
  </si>
  <si>
    <t>№</t>
  </si>
  <si>
    <t>НДФЛ</t>
  </si>
  <si>
    <t>Налог</t>
  </si>
  <si>
    <t>ИТОГО</t>
  </si>
  <si>
    <t>к выдаче</t>
  </si>
  <si>
    <t>ДАТА</t>
  </si>
  <si>
    <t>ГОД</t>
  </si>
  <si>
    <t>год рождения</t>
  </si>
  <si>
    <t>возраст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</si>
</sst>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2" borderId="1" xfId="0" applyFill="1" applyBorder="1"/>
    <xf numFmtId="0" fontId="0" fillId="0" borderId="2" xfId="0" applyFill="1" applyBorder="1"/>
    <xf numFmtId="44" fontId="0" fillId="0" borderId="0" xfId="0" applyNumberFormat="1"/>
    <xf numFmtId="0" fontId="3" fillId="0" borderId="2" xfId="0" applyFont="1" applyFill="1" applyBorder="1"/>
    <xf numFmtId="44" fontId="3" fillId="0" borderId="0" xfId="0" applyNumberFormat="1" applyFont="1"/>
    <xf numFmtId="14" fontId="0" fillId="0" borderId="0" xfId="0" applyNumberForma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K13"/>
  <sheetViews>
    <sheetView tabSelected="1" zoomScale="175" zoomScaleNormal="175" workbookViewId="0">
      <selection activeCell="C14" sqref="C14"/>
    </sheetView>
  </sheetViews>
  <sheetFormatPr defaultRowHeight="15" x14ac:dyDescent="0.25"/>
  <cols>
    <col min="1" max="1" width="3.140625" bestFit="1" customWidth="1"/>
    <col min="2" max="2" width="14.7109375" bestFit="1" customWidth="1"/>
    <col min="3" max="3" width="14.85546875" bestFit="1" customWidth="1"/>
    <col min="4" max="5" width="13.28515625" bestFit="1" customWidth="1"/>
    <col min="6" max="6" width="14" customWidth="1"/>
  </cols>
  <sheetData>
    <row r="1" spans="1:11" x14ac:dyDescent="0.25">
      <c r="B1" t="s">
        <v>12</v>
      </c>
      <c r="C1" s="10">
        <f ca="1">TODAY()</f>
        <v>44819</v>
      </c>
    </row>
    <row r="2" spans="1:11" x14ac:dyDescent="0.25">
      <c r="A2" s="1" t="s">
        <v>7</v>
      </c>
      <c r="B2" s="1" t="s">
        <v>0</v>
      </c>
      <c r="C2" s="1" t="s">
        <v>6</v>
      </c>
      <c r="D2" s="1" t="s">
        <v>8</v>
      </c>
      <c r="E2" s="2" t="s">
        <v>11</v>
      </c>
      <c r="F2" s="2" t="s">
        <v>14</v>
      </c>
      <c r="G2" s="2" t="s">
        <v>15</v>
      </c>
      <c r="H2" s="2"/>
      <c r="K2" s="5" t="s">
        <v>9</v>
      </c>
    </row>
    <row r="3" spans="1:11" x14ac:dyDescent="0.25">
      <c r="A3" s="2">
        <v>1</v>
      </c>
      <c r="B3" s="2" t="s">
        <v>1</v>
      </c>
      <c r="C3" s="3">
        <v>43134</v>
      </c>
      <c r="D3" s="4">
        <f>C3/100*$K$3</f>
        <v>5607.42</v>
      </c>
      <c r="E3" s="4">
        <f>C3-D3</f>
        <v>37526.58</v>
      </c>
      <c r="F3" s="2">
        <v>1990</v>
      </c>
      <c r="G3" s="2">
        <f ca="1">$C$10-F3</f>
        <v>32</v>
      </c>
      <c r="H3" s="2"/>
      <c r="K3" s="5">
        <v>13</v>
      </c>
    </row>
    <row r="4" spans="1:11" x14ac:dyDescent="0.25">
      <c r="A4" s="2">
        <v>2</v>
      </c>
      <c r="B4" s="2" t="s">
        <v>2</v>
      </c>
      <c r="C4" s="3">
        <v>6587</v>
      </c>
      <c r="D4" s="4">
        <f t="shared" ref="D4:D7" si="0">C4/100*$K$3</f>
        <v>856.31000000000006</v>
      </c>
      <c r="E4" s="4">
        <f t="shared" ref="E4:E7" si="1">C4-D4</f>
        <v>5730.69</v>
      </c>
      <c r="F4" s="2">
        <v>1978</v>
      </c>
      <c r="G4" s="2">
        <f t="shared" ref="G4:G7" ca="1" si="2">$C$10-F4</f>
        <v>44</v>
      </c>
      <c r="H4" s="2"/>
    </row>
    <row r="5" spans="1:11" x14ac:dyDescent="0.25">
      <c r="A5" s="2">
        <v>3</v>
      </c>
      <c r="B5" s="2" t="s">
        <v>3</v>
      </c>
      <c r="C5" s="3">
        <v>875990</v>
      </c>
      <c r="D5" s="4">
        <f t="shared" si="0"/>
        <v>113878.7</v>
      </c>
      <c r="E5" s="4">
        <f t="shared" si="1"/>
        <v>762111.3</v>
      </c>
      <c r="F5" s="2">
        <v>1984</v>
      </c>
      <c r="G5" s="2">
        <f t="shared" ca="1" si="2"/>
        <v>38</v>
      </c>
      <c r="H5" s="2"/>
    </row>
    <row r="6" spans="1:11" x14ac:dyDescent="0.25">
      <c r="A6" s="2">
        <v>4</v>
      </c>
      <c r="B6" s="2" t="s">
        <v>4</v>
      </c>
      <c r="C6" s="3">
        <v>87097</v>
      </c>
      <c r="D6" s="4">
        <f t="shared" si="0"/>
        <v>11322.61</v>
      </c>
      <c r="E6" s="4">
        <f t="shared" si="1"/>
        <v>75774.39</v>
      </c>
      <c r="F6" s="2">
        <v>1995</v>
      </c>
      <c r="G6" s="2">
        <f t="shared" ca="1" si="2"/>
        <v>27</v>
      </c>
      <c r="H6" s="2"/>
    </row>
    <row r="7" spans="1:11" x14ac:dyDescent="0.25">
      <c r="A7" s="2">
        <v>5</v>
      </c>
      <c r="B7" s="2" t="s">
        <v>5</v>
      </c>
      <c r="C7" s="3">
        <v>64788</v>
      </c>
      <c r="D7" s="4">
        <f t="shared" si="0"/>
        <v>8422.44</v>
      </c>
      <c r="E7" s="4">
        <f t="shared" si="1"/>
        <v>56365.56</v>
      </c>
      <c r="F7" s="2">
        <v>2000</v>
      </c>
      <c r="G7" s="2">
        <f t="shared" ca="1" si="2"/>
        <v>22</v>
      </c>
      <c r="H7" s="2"/>
    </row>
    <row r="8" spans="1:11" x14ac:dyDescent="0.25">
      <c r="B8" s="8" t="s">
        <v>10</v>
      </c>
      <c r="C8" s="9">
        <f>SUM(C3:C7)</f>
        <v>1077596</v>
      </c>
      <c r="D8" s="9">
        <f>SUM(D3:D7)</f>
        <v>140087.47999999998</v>
      </c>
      <c r="E8" s="4">
        <f>C8-D8</f>
        <v>937508.52</v>
      </c>
      <c r="G8" s="6">
        <f ca="1">AVERAGE(G3:G7)</f>
        <v>32.6</v>
      </c>
    </row>
    <row r="9" spans="1:11" x14ac:dyDescent="0.25">
      <c r="G9" s="6">
        <f ca="1">MAX(G3:G7)</f>
        <v>44</v>
      </c>
    </row>
    <row r="10" spans="1:11" x14ac:dyDescent="0.25">
      <c r="B10" t="s">
        <v>13</v>
      </c>
      <c r="C10">
        <f ca="1">YEAR(C1)</f>
        <v>2022</v>
      </c>
    </row>
    <row r="11" spans="1:11" x14ac:dyDescent="0.25">
      <c r="C11">
        <f ca="1">YEAR(TODAY())</f>
        <v>2022</v>
      </c>
    </row>
    <row r="13" spans="1:11" x14ac:dyDescent="0.25">
      <c r="C13" s="7">
        <f>MAX(C3:C7)</f>
        <v>875990</v>
      </c>
    </row>
  </sheetData>
  <pageMargins left="0.7" right="0.7" top="0.75" bottom="0.75" header="0.3" footer="0.3"/>
  <pageSetup paperSize="9" scale="73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572D8-8766-4DAC-AD40-C23058C468E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главная страница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Тихонов</dc:creator>
  <cp:lastModifiedBy>Алексей Тихонов</cp:lastModifiedBy>
  <cp:lastPrinted>2022-09-15T14:11:56Z</cp:lastPrinted>
  <dcterms:created xsi:type="dcterms:W3CDTF">2015-06-05T18:19:34Z</dcterms:created>
  <dcterms:modified xsi:type="dcterms:W3CDTF">2022-09-15T14:28:03Z</dcterms:modified>
</cp:coreProperties>
</file>