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9e99cea646701/Bloomberg/Projects/FOMC/FOMC Paper/Data/"/>
    </mc:Choice>
  </mc:AlternateContent>
  <xr:revisionPtr revIDLastSave="289" documentId="8_{188D56BC-4287-477C-8112-E9FA43D3315D}" xr6:coauthVersionLast="46" xr6:coauthVersionMax="46" xr10:uidLastSave="{0D9A638E-BD1A-4C33-A330-08614D5BC42D}"/>
  <bookViews>
    <workbookView xWindow="14352" yWindow="2052" windowWidth="15996" windowHeight="13980" xr2:uid="{00000000-000D-0000-FFFF-FFFF00000000}"/>
  </bookViews>
  <sheets>
    <sheet name="Vintages Starting 2012-12-20" sheetId="3" r:id="rId1"/>
    <sheet name="Sheet1" sheetId="4" r:id="rId2"/>
    <sheet name="Sheet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3" l="1"/>
  <c r="G34" i="3"/>
  <c r="G35" i="3"/>
  <c r="G36" i="3"/>
  <c r="G37" i="3"/>
  <c r="G38" i="3"/>
  <c r="G39" i="3"/>
  <c r="G40" i="3"/>
  <c r="G41" i="3"/>
  <c r="G42" i="3"/>
  <c r="G43" i="3"/>
  <c r="G44" i="3"/>
  <c r="G32" i="3"/>
  <c r="F33" i="3"/>
  <c r="F34" i="3"/>
  <c r="F35" i="3"/>
  <c r="F36" i="3"/>
  <c r="F37" i="3"/>
  <c r="F38" i="3"/>
  <c r="F39" i="3"/>
  <c r="F40" i="3"/>
  <c r="F41" i="3"/>
  <c r="F42" i="3"/>
  <c r="F43" i="3"/>
  <c r="F44" i="3"/>
  <c r="F32" i="3"/>
  <c r="B19" i="3"/>
  <c r="C19" i="3"/>
  <c r="D20" i="3"/>
  <c r="E20" i="3"/>
  <c r="F20" i="3"/>
  <c r="G21" i="3"/>
  <c r="H21" i="3"/>
  <c r="I21" i="3"/>
  <c r="J22" i="3"/>
  <c r="K22" i="3"/>
  <c r="L22" i="3"/>
  <c r="M23" i="3"/>
  <c r="N23" i="3"/>
  <c r="O23" i="3"/>
  <c r="P24" i="3"/>
  <c r="Q24" i="3"/>
  <c r="R24" i="3"/>
  <c r="S25" i="3"/>
  <c r="T25" i="3"/>
  <c r="U25" i="3"/>
</calcChain>
</file>

<file path=xl/sharedStrings.xml><?xml version="1.0" encoding="utf-8"?>
<sst xmlns="http://schemas.openxmlformats.org/spreadsheetml/2006/main" count="28" uniqueCount="28">
  <si>
    <r>
      <rPr>
        <sz val="10"/>
        <rFont val="Arial"/>
        <family val="2"/>
      </rPr>
      <t xml:space="preserve">vintage/ </t>
    </r>
    <r>
      <rPr>
        <sz val="10"/>
        <rFont val="Arial"/>
      </rPr>
      <t>observation_date</t>
    </r>
  </si>
  <si>
    <t>Compatibility Report for GDPC1_2_example.xls</t>
  </si>
  <si>
    <t>Run on 1/18/2021 18:24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</si>
  <si>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</si>
  <si>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</si>
  <si>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</si>
  <si>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</si>
  <si>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</si>
  <si>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</si>
  <si>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Meeting Dates</t>
  </si>
  <si>
    <t>Delta Lag</t>
  </si>
  <si>
    <t>Delta Coincident</t>
  </si>
  <si>
    <t>Have (Lag)</t>
  </si>
  <si>
    <t>Have (Coincident)</t>
  </si>
  <si>
    <t>Should Have (Lag)</t>
  </si>
  <si>
    <t>Should Have (Coincident)</t>
  </si>
  <si>
    <t>For each date in FOMC Meeting Dates</t>
  </si>
  <si>
    <t>Find the previous observation's percent change (from T)</t>
  </si>
  <si>
    <t>Are there any cases where last T won't be available at the meeting?</t>
  </si>
  <si>
    <t>Find the last known GDP vintage before or on the date of the meeting</t>
  </si>
  <si>
    <t>Calculate the last percent change in this vintage</t>
  </si>
  <si>
    <t>Calculate the previous observation's final (third revision) percent change</t>
  </si>
  <si>
    <t>Store the length of this column</t>
  </si>
  <si>
    <t>Find a column to the left that is one shorter than the previous column</t>
  </si>
  <si>
    <t>Calculate the percent change in this column.</t>
  </si>
  <si>
    <t>Store the calculated percent changes in a new df to be returned by the function.</t>
  </si>
  <si>
    <t>Return the dataframe</t>
  </si>
  <si>
    <t>initiate data frame w/ index of meeting dates and two columns named gdp-1 and gdp-0 (price-1 and price-0).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</si>
</sst>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yyyy\-mm\-dd"/>
    <numFmt numFmtId="165" formatCode="0.000%"/>
    <numFmt numFmtId="166" formatCode="_(&quot;$&quot;* #,##0_);_(&quot;$&quot;* \(#,##0\);_(&quot;$&quot;* &quot;-&quot;??_);_(@_)"/>
    <numFmt numFmtId="173" formatCode="0.0000000000%"/>
    <numFmt numFmtId="174" formatCode="0.00000000000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0" tint="-0.14999847407452621"/>
      <name val="Arial"/>
      <family val="2"/>
    </font>
    <font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14" fontId="0" fillId="0" borderId="0" xfId="0" applyNumberFormat="1" applyFill="1"/>
    <xf numFmtId="1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4" fontId="4" fillId="0" borderId="0" xfId="0" applyNumberFormat="1" applyFont="1"/>
    <xf numFmtId="165" fontId="0" fillId="3" borderId="0" xfId="2" applyNumberFormat="1" applyFont="1" applyFill="1"/>
    <xf numFmtId="166" fontId="4" fillId="0" borderId="0" xfId="1" applyNumberFormat="1" applyFont="1"/>
    <xf numFmtId="166" fontId="0" fillId="0" borderId="0" xfId="1" applyNumberFormat="1" applyFont="1"/>
    <xf numFmtId="166" fontId="4" fillId="0" borderId="0" xfId="1" applyNumberFormat="1" applyFont="1" applyFill="1"/>
    <xf numFmtId="165" fontId="0" fillId="0" borderId="0" xfId="2" applyNumberFormat="1" applyFont="1"/>
    <xf numFmtId="165" fontId="0" fillId="0" borderId="0" xfId="0" applyNumberFormat="1"/>
    <xf numFmtId="165" fontId="0" fillId="2" borderId="0" xfId="2" applyNumberFormat="1" applyFont="1" applyFill="1"/>
    <xf numFmtId="165" fontId="0" fillId="2" borderId="0" xfId="0" applyNumberFormat="1" applyFill="1"/>
    <xf numFmtId="166" fontId="0" fillId="0" borderId="0" xfId="1" applyNumberFormat="1" applyFont="1" applyFill="1"/>
    <xf numFmtId="166" fontId="2" fillId="0" borderId="0" xfId="1" applyNumberFormat="1" applyFont="1" applyFill="1"/>
    <xf numFmtId="165" fontId="0" fillId="4" borderId="0" xfId="2" applyNumberFormat="1" applyFont="1" applyFill="1"/>
    <xf numFmtId="166" fontId="5" fillId="0" borderId="0" xfId="1" applyNumberFormat="1" applyFont="1"/>
    <xf numFmtId="173" fontId="4" fillId="0" borderId="0" xfId="2" applyNumberFormat="1" applyFont="1" applyFill="1"/>
    <xf numFmtId="173" fontId="0" fillId="3" borderId="0" xfId="2" applyNumberFormat="1" applyFont="1" applyFill="1"/>
    <xf numFmtId="173" fontId="0" fillId="4" borderId="0" xfId="2" applyNumberFormat="1" applyFont="1" applyFill="1"/>
    <xf numFmtId="173" fontId="2" fillId="3" borderId="0" xfId="2" applyNumberFormat="1" applyFont="1" applyFill="1"/>
    <xf numFmtId="174" fontId="0" fillId="4" borderId="0" xfId="2" applyNumberFormat="1" applyFont="1" applyFill="1"/>
    <xf numFmtId="174" fontId="2" fillId="3" borderId="0" xfId="2" applyNumberFormat="1" applyFont="1" applyFill="1"/>
    <xf numFmtId="174" fontId="0" fillId="3" borderId="0" xfId="2" applyNumberFormat="1" applyFont="1" applyFill="1"/>
    <xf numFmtId="174" fontId="4" fillId="0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zoomScale="85" zoomScaleNormal="85" workbookViewId="0">
      <pane xSplit="1" ySplit="1" topLeftCell="K2" activePane="bottomRight" state="frozen"/>
      <selection pane="topRight" activeCell="B1" sqref="B1"/>
      <selection pane="bottomLeft" activeCell="A3" sqref="A3"/>
      <selection pane="bottomRight" activeCell="D41" sqref="D41"/>
    </sheetView>
  </sheetViews>
  <sheetFormatPr defaultRowHeight="13.2" x14ac:dyDescent="0.25"/>
  <cols>
    <col min="1" max="21" width="16.6640625" customWidth="1"/>
  </cols>
  <sheetData>
    <row r="1" spans="1:21" ht="26.4" customHeight="1" x14ac:dyDescent="0.25">
      <c r="A1" s="2" t="s">
        <v>0</v>
      </c>
      <c r="B1" s="13">
        <v>43524</v>
      </c>
      <c r="C1" s="13">
        <v>43552</v>
      </c>
      <c r="D1" s="13">
        <v>43581</v>
      </c>
      <c r="E1" s="13">
        <v>43615</v>
      </c>
      <c r="F1" s="13">
        <v>43643</v>
      </c>
      <c r="G1" s="13">
        <v>43672</v>
      </c>
      <c r="H1" s="13">
        <v>43706</v>
      </c>
      <c r="I1" s="13">
        <v>43734</v>
      </c>
      <c r="J1" s="13">
        <v>43768</v>
      </c>
      <c r="K1" s="13">
        <v>43796</v>
      </c>
      <c r="L1" s="13">
        <v>43819</v>
      </c>
      <c r="M1" s="13">
        <v>43860</v>
      </c>
      <c r="N1" s="13">
        <v>43888</v>
      </c>
      <c r="O1" s="13">
        <v>43916</v>
      </c>
      <c r="P1" s="13">
        <v>43950</v>
      </c>
      <c r="Q1" s="13">
        <v>43979</v>
      </c>
      <c r="R1" s="13">
        <v>44007</v>
      </c>
      <c r="S1" s="13">
        <v>44042</v>
      </c>
      <c r="T1" s="13">
        <v>44070</v>
      </c>
      <c r="U1" s="13">
        <v>44104</v>
      </c>
    </row>
    <row r="2" spans="1:21" x14ac:dyDescent="0.25">
      <c r="A2" s="14">
        <v>42005</v>
      </c>
      <c r="B2" s="19">
        <v>17254.743999999999</v>
      </c>
      <c r="C2" s="19">
        <v>17254.743999999999</v>
      </c>
      <c r="D2" s="19">
        <v>17254.743999999999</v>
      </c>
      <c r="E2" s="19">
        <v>17254.743999999999</v>
      </c>
      <c r="F2" s="19">
        <v>17254.743999999999</v>
      </c>
      <c r="G2" s="29">
        <v>17277.580000000002</v>
      </c>
      <c r="H2" s="19">
        <v>17277.580000000002</v>
      </c>
      <c r="I2" s="19">
        <v>17277.580000000002</v>
      </c>
      <c r="J2" s="19">
        <v>17277.580000000002</v>
      </c>
      <c r="K2" s="19">
        <v>17277.580000000002</v>
      </c>
      <c r="L2" s="19">
        <v>17277.580000000002</v>
      </c>
      <c r="M2" s="19">
        <v>17277.580000000002</v>
      </c>
      <c r="N2" s="19">
        <v>17277.580000000002</v>
      </c>
      <c r="O2" s="19">
        <v>17277.580000000002</v>
      </c>
      <c r="P2" s="19">
        <v>17277.580000000002</v>
      </c>
      <c r="Q2" s="19">
        <v>17277.580000000002</v>
      </c>
      <c r="R2" s="19">
        <v>17277.580000000002</v>
      </c>
      <c r="S2" s="19">
        <v>17305.752</v>
      </c>
      <c r="T2" s="19">
        <v>17305.752</v>
      </c>
      <c r="U2" s="19">
        <v>17305.752</v>
      </c>
    </row>
    <row r="3" spans="1:21" x14ac:dyDescent="0.25">
      <c r="A3" s="14">
        <v>42095</v>
      </c>
      <c r="B3" s="19">
        <v>17397.028999999999</v>
      </c>
      <c r="C3" s="19">
        <v>17397.028999999999</v>
      </c>
      <c r="D3" s="19">
        <v>17397.028999999999</v>
      </c>
      <c r="E3" s="19">
        <v>17397.028999999999</v>
      </c>
      <c r="F3" s="19">
        <v>17397.028999999999</v>
      </c>
      <c r="G3" s="29">
        <v>17405.669000000002</v>
      </c>
      <c r="H3" s="19">
        <v>17405.669000000002</v>
      </c>
      <c r="I3" s="19">
        <v>17405.669000000002</v>
      </c>
      <c r="J3" s="19">
        <v>17405.669000000002</v>
      </c>
      <c r="K3" s="19">
        <v>17405.669000000002</v>
      </c>
      <c r="L3" s="19">
        <v>17405.669000000002</v>
      </c>
      <c r="M3" s="19">
        <v>17405.669000000002</v>
      </c>
      <c r="N3" s="19">
        <v>17405.669000000002</v>
      </c>
      <c r="O3" s="19">
        <v>17405.669000000002</v>
      </c>
      <c r="P3" s="19">
        <v>17405.669000000002</v>
      </c>
      <c r="Q3" s="19">
        <v>17405.669000000002</v>
      </c>
      <c r="R3" s="19">
        <v>17405.669000000002</v>
      </c>
      <c r="S3" s="19">
        <v>17422.845000000001</v>
      </c>
      <c r="T3" s="19">
        <v>17422.845000000001</v>
      </c>
      <c r="U3" s="19">
        <v>17422.845000000001</v>
      </c>
    </row>
    <row r="4" spans="1:21" x14ac:dyDescent="0.25">
      <c r="A4" s="14">
        <v>42186</v>
      </c>
      <c r="B4" s="19">
        <v>17438.802</v>
      </c>
      <c r="C4" s="19">
        <v>17438.802</v>
      </c>
      <c r="D4" s="19">
        <v>17438.802</v>
      </c>
      <c r="E4" s="19">
        <v>17438.802</v>
      </c>
      <c r="F4" s="19">
        <v>17438.802</v>
      </c>
      <c r="G4" s="29">
        <v>17463.222000000002</v>
      </c>
      <c r="H4" s="19">
        <v>17463.222000000002</v>
      </c>
      <c r="I4" s="19">
        <v>17463.222000000002</v>
      </c>
      <c r="J4" s="19">
        <v>17463.222000000002</v>
      </c>
      <c r="K4" s="19">
        <v>17463.222000000002</v>
      </c>
      <c r="L4" s="19">
        <v>17463.222000000002</v>
      </c>
      <c r="M4" s="19">
        <v>17463.222000000002</v>
      </c>
      <c r="N4" s="19">
        <v>17463.222000000002</v>
      </c>
      <c r="O4" s="19">
        <v>17463.222000000002</v>
      </c>
      <c r="P4" s="19">
        <v>17463.222000000002</v>
      </c>
      <c r="Q4" s="19">
        <v>17463.222000000002</v>
      </c>
      <c r="R4" s="19">
        <v>17463.222000000002</v>
      </c>
      <c r="S4" s="19">
        <v>17486.021000000001</v>
      </c>
      <c r="T4" s="19">
        <v>17486.021000000001</v>
      </c>
      <c r="U4" s="19">
        <v>17486.021000000001</v>
      </c>
    </row>
    <row r="5" spans="1:21" x14ac:dyDescent="0.25">
      <c r="A5" s="14">
        <v>42278</v>
      </c>
      <c r="B5" s="19">
        <v>17456.224999999999</v>
      </c>
      <c r="C5" s="19">
        <v>17456.224999999999</v>
      </c>
      <c r="D5" s="19">
        <v>17456.224999999999</v>
      </c>
      <c r="E5" s="19">
        <v>17456.224999999999</v>
      </c>
      <c r="F5" s="19">
        <v>17456.224999999999</v>
      </c>
      <c r="G5" s="29">
        <v>17468.901999999998</v>
      </c>
      <c r="H5" s="19">
        <v>17468.901999999998</v>
      </c>
      <c r="I5" s="19">
        <v>17468.901999999998</v>
      </c>
      <c r="J5" s="19">
        <v>17468.901999999998</v>
      </c>
      <c r="K5" s="19">
        <v>17468.901999999998</v>
      </c>
      <c r="L5" s="19">
        <v>17468.901999999998</v>
      </c>
      <c r="M5" s="19">
        <v>17468.901999999998</v>
      </c>
      <c r="N5" s="19">
        <v>17468.901999999998</v>
      </c>
      <c r="O5" s="19">
        <v>17468.901999999998</v>
      </c>
      <c r="P5" s="19">
        <v>17468.901999999998</v>
      </c>
      <c r="Q5" s="19">
        <v>17468.901999999998</v>
      </c>
      <c r="R5" s="19">
        <v>17468.901999999998</v>
      </c>
      <c r="S5" s="19">
        <v>17514.062000000002</v>
      </c>
      <c r="T5" s="19">
        <v>17514.062000000002</v>
      </c>
      <c r="U5" s="19">
        <v>17514.062000000002</v>
      </c>
    </row>
    <row r="6" spans="1:21" x14ac:dyDescent="0.25">
      <c r="A6" s="14">
        <v>42370</v>
      </c>
      <c r="B6" s="19">
        <v>17523.374</v>
      </c>
      <c r="C6" s="19">
        <v>17523.374</v>
      </c>
      <c r="D6" s="19">
        <v>17523.374</v>
      </c>
      <c r="E6" s="19">
        <v>17523.374</v>
      </c>
      <c r="F6" s="19">
        <v>17523.374</v>
      </c>
      <c r="G6" s="29">
        <v>17556.839</v>
      </c>
      <c r="H6" s="19">
        <v>17556.839</v>
      </c>
      <c r="I6" s="19">
        <v>17556.839</v>
      </c>
      <c r="J6" s="19">
        <v>17556.839</v>
      </c>
      <c r="K6" s="19">
        <v>17556.839</v>
      </c>
      <c r="L6" s="19">
        <v>17556.839</v>
      </c>
      <c r="M6" s="19">
        <v>17556.839</v>
      </c>
      <c r="N6" s="19">
        <v>17556.839</v>
      </c>
      <c r="O6" s="19">
        <v>17556.839</v>
      </c>
      <c r="P6" s="19">
        <v>17556.839</v>
      </c>
      <c r="Q6" s="19">
        <v>17556.839</v>
      </c>
      <c r="R6" s="19">
        <v>17556.839</v>
      </c>
      <c r="S6" s="19">
        <v>17613.263999999999</v>
      </c>
      <c r="T6" s="19">
        <v>17613.263999999999</v>
      </c>
      <c r="U6" s="19">
        <v>17613.263999999999</v>
      </c>
    </row>
    <row r="7" spans="1:21" x14ac:dyDescent="0.25">
      <c r="A7" s="14">
        <v>42461</v>
      </c>
      <c r="B7" s="19">
        <v>17622.486000000001</v>
      </c>
      <c r="C7" s="19">
        <v>17622.486000000001</v>
      </c>
      <c r="D7" s="19">
        <v>17622.486000000001</v>
      </c>
      <c r="E7" s="19">
        <v>17622.486000000001</v>
      </c>
      <c r="F7" s="19">
        <v>17622.486000000001</v>
      </c>
      <c r="G7" s="29">
        <v>17639.417000000001</v>
      </c>
      <c r="H7" s="19">
        <v>17639.417000000001</v>
      </c>
      <c r="I7" s="19">
        <v>17639.417000000001</v>
      </c>
      <c r="J7" s="19">
        <v>17639.417000000001</v>
      </c>
      <c r="K7" s="19">
        <v>17639.417000000001</v>
      </c>
      <c r="L7" s="19">
        <v>17639.417000000001</v>
      </c>
      <c r="M7" s="19">
        <v>17639.417000000001</v>
      </c>
      <c r="N7" s="19">
        <v>17639.417000000001</v>
      </c>
      <c r="O7" s="19">
        <v>17639.417000000001</v>
      </c>
      <c r="P7" s="19">
        <v>17639.417000000001</v>
      </c>
      <c r="Q7" s="19">
        <v>17639.417000000001</v>
      </c>
      <c r="R7" s="19">
        <v>17639.417000000001</v>
      </c>
      <c r="S7" s="19">
        <v>17668.203000000001</v>
      </c>
      <c r="T7" s="19">
        <v>17668.203000000001</v>
      </c>
      <c r="U7" s="19">
        <v>17668.203000000001</v>
      </c>
    </row>
    <row r="8" spans="1:21" x14ac:dyDescent="0.25">
      <c r="A8" s="14">
        <v>42552</v>
      </c>
      <c r="B8" s="19">
        <v>17706.705000000002</v>
      </c>
      <c r="C8" s="19">
        <v>17706.705000000002</v>
      </c>
      <c r="D8" s="19">
        <v>17706.705000000002</v>
      </c>
      <c r="E8" s="19">
        <v>17706.705000000002</v>
      </c>
      <c r="F8" s="19">
        <v>17706.705000000002</v>
      </c>
      <c r="G8" s="29">
        <v>17735.074000000001</v>
      </c>
      <c r="H8" s="19">
        <v>17735.074000000001</v>
      </c>
      <c r="I8" s="19">
        <v>17735.074000000001</v>
      </c>
      <c r="J8" s="19">
        <v>17735.074000000001</v>
      </c>
      <c r="K8" s="19">
        <v>17735.074000000001</v>
      </c>
      <c r="L8" s="19">
        <v>17735.074000000001</v>
      </c>
      <c r="M8" s="19">
        <v>17735.074000000001</v>
      </c>
      <c r="N8" s="19">
        <v>17735.074000000001</v>
      </c>
      <c r="O8" s="19">
        <v>17735.074000000001</v>
      </c>
      <c r="P8" s="19">
        <v>17735.074000000001</v>
      </c>
      <c r="Q8" s="19">
        <v>17735.074000000001</v>
      </c>
      <c r="R8" s="19">
        <v>17735.074000000001</v>
      </c>
      <c r="S8" s="19">
        <v>17764.387999999999</v>
      </c>
      <c r="T8" s="19">
        <v>17764.387999999999</v>
      </c>
      <c r="U8" s="19">
        <v>17764.387999999999</v>
      </c>
    </row>
    <row r="9" spans="1:21" x14ac:dyDescent="0.25">
      <c r="A9" s="14">
        <v>42644</v>
      </c>
      <c r="B9" s="19">
        <v>17784.185000000001</v>
      </c>
      <c r="C9" s="19">
        <v>17784.185000000001</v>
      </c>
      <c r="D9" s="19">
        <v>17784.185000000001</v>
      </c>
      <c r="E9" s="19">
        <v>17784.185000000001</v>
      </c>
      <c r="F9" s="19">
        <v>17784.185000000001</v>
      </c>
      <c r="G9" s="29">
        <v>17824.231</v>
      </c>
      <c r="H9" s="19">
        <v>17824.231</v>
      </c>
      <c r="I9" s="19">
        <v>17824.231</v>
      </c>
      <c r="J9" s="19">
        <v>17824.231</v>
      </c>
      <c r="K9" s="19">
        <v>17824.231</v>
      </c>
      <c r="L9" s="19">
        <v>17824.231</v>
      </c>
      <c r="M9" s="19">
        <v>17824.231</v>
      </c>
      <c r="N9" s="19">
        <v>17824.231</v>
      </c>
      <c r="O9" s="19">
        <v>17824.231</v>
      </c>
      <c r="P9" s="19">
        <v>17824.231</v>
      </c>
      <c r="Q9" s="19">
        <v>17824.231</v>
      </c>
      <c r="R9" s="19">
        <v>17824.231</v>
      </c>
      <c r="S9" s="19">
        <v>17876.179</v>
      </c>
      <c r="T9" s="19">
        <v>17876.179</v>
      </c>
      <c r="U9" s="19">
        <v>17876.179</v>
      </c>
    </row>
    <row r="10" spans="1:21" x14ac:dyDescent="0.25">
      <c r="A10" s="14">
        <v>42736</v>
      </c>
      <c r="B10" s="19">
        <v>17863.023000000001</v>
      </c>
      <c r="C10" s="19">
        <v>17863.023000000001</v>
      </c>
      <c r="D10" s="19">
        <v>17863.023000000001</v>
      </c>
      <c r="E10" s="19">
        <v>17863.023000000001</v>
      </c>
      <c r="F10" s="19">
        <v>17863.023000000001</v>
      </c>
      <c r="G10" s="29">
        <v>17925.256000000001</v>
      </c>
      <c r="H10" s="19">
        <v>17925.256000000001</v>
      </c>
      <c r="I10" s="19">
        <v>17925.256000000001</v>
      </c>
      <c r="J10" s="19">
        <v>17925.256000000001</v>
      </c>
      <c r="K10" s="19">
        <v>17925.256000000001</v>
      </c>
      <c r="L10" s="19">
        <v>17925.256000000001</v>
      </c>
      <c r="M10" s="19">
        <v>17925.256000000001</v>
      </c>
      <c r="N10" s="19">
        <v>17925.256000000001</v>
      </c>
      <c r="O10" s="19">
        <v>17925.256000000001</v>
      </c>
      <c r="P10" s="19">
        <v>17925.256000000001</v>
      </c>
      <c r="Q10" s="19">
        <v>17925.256000000001</v>
      </c>
      <c r="R10" s="19">
        <v>17925.256000000001</v>
      </c>
      <c r="S10" s="19">
        <v>17977.298999999999</v>
      </c>
      <c r="T10" s="19">
        <v>17977.298999999999</v>
      </c>
      <c r="U10" s="19">
        <v>17977.298999999999</v>
      </c>
    </row>
    <row r="11" spans="1:21" x14ac:dyDescent="0.25">
      <c r="A11" s="14">
        <v>42826</v>
      </c>
      <c r="B11" s="19">
        <v>17995.150000000001</v>
      </c>
      <c r="C11" s="19">
        <v>17995.150000000001</v>
      </c>
      <c r="D11" s="19">
        <v>17995.150000000001</v>
      </c>
      <c r="E11" s="19">
        <v>17995.150000000001</v>
      </c>
      <c r="F11" s="19">
        <v>17995.150000000001</v>
      </c>
      <c r="G11" s="29">
        <v>18021.047999999999</v>
      </c>
      <c r="H11" s="19">
        <v>18021.047999999999</v>
      </c>
      <c r="I11" s="19">
        <v>18021.047999999999</v>
      </c>
      <c r="J11" s="19">
        <v>18021.047999999999</v>
      </c>
      <c r="K11" s="19">
        <v>18021.047999999999</v>
      </c>
      <c r="L11" s="19">
        <v>18021.047999999999</v>
      </c>
      <c r="M11" s="19">
        <v>18021.047999999999</v>
      </c>
      <c r="N11" s="19">
        <v>18021.047999999999</v>
      </c>
      <c r="O11" s="19">
        <v>18021.047999999999</v>
      </c>
      <c r="P11" s="19">
        <v>18021.047999999999</v>
      </c>
      <c r="Q11" s="19">
        <v>18021.047999999999</v>
      </c>
      <c r="R11" s="19">
        <v>18021.047999999999</v>
      </c>
      <c r="S11" s="19">
        <v>18054.052</v>
      </c>
      <c r="T11" s="19">
        <v>18054.052</v>
      </c>
      <c r="U11" s="19">
        <v>18054.052</v>
      </c>
    </row>
    <row r="12" spans="1:21" x14ac:dyDescent="0.25">
      <c r="A12" s="14">
        <v>42917</v>
      </c>
      <c r="B12" s="19">
        <v>18120.843000000001</v>
      </c>
      <c r="C12" s="19">
        <v>18120.843000000001</v>
      </c>
      <c r="D12" s="19">
        <v>18120.843000000001</v>
      </c>
      <c r="E12" s="19">
        <v>18120.843000000001</v>
      </c>
      <c r="F12" s="19">
        <v>18120.843000000001</v>
      </c>
      <c r="G12" s="29">
        <v>18163.558000000001</v>
      </c>
      <c r="H12" s="19">
        <v>18163.558000000001</v>
      </c>
      <c r="I12" s="19">
        <v>18163.558000000001</v>
      </c>
      <c r="J12" s="19">
        <v>18163.558000000001</v>
      </c>
      <c r="K12" s="19">
        <v>18163.558000000001</v>
      </c>
      <c r="L12" s="19">
        <v>18163.558000000001</v>
      </c>
      <c r="M12" s="19">
        <v>18163.558000000001</v>
      </c>
      <c r="N12" s="19">
        <v>18163.558000000001</v>
      </c>
      <c r="O12" s="19">
        <v>18163.558000000001</v>
      </c>
      <c r="P12" s="19">
        <v>18163.558000000001</v>
      </c>
      <c r="Q12" s="19">
        <v>18163.558000000001</v>
      </c>
      <c r="R12" s="19">
        <v>18163.558000000001</v>
      </c>
      <c r="S12" s="19">
        <v>18185.635999999999</v>
      </c>
      <c r="T12" s="19">
        <v>18185.635999999999</v>
      </c>
      <c r="U12" s="19">
        <v>18185.635999999999</v>
      </c>
    </row>
    <row r="13" spans="1:21" x14ac:dyDescent="0.25">
      <c r="A13" s="14">
        <v>43009</v>
      </c>
      <c r="B13" s="19">
        <v>18223.758000000002</v>
      </c>
      <c r="C13" s="19">
        <v>18223.758000000002</v>
      </c>
      <c r="D13" s="19">
        <v>18223.758000000002</v>
      </c>
      <c r="E13" s="19">
        <v>18223.758000000002</v>
      </c>
      <c r="F13" s="19">
        <v>18223.758000000002</v>
      </c>
      <c r="G13" s="29">
        <v>18322.464</v>
      </c>
      <c r="H13" s="19">
        <v>18322.464</v>
      </c>
      <c r="I13" s="19">
        <v>18322.464</v>
      </c>
      <c r="J13" s="19">
        <v>18322.464</v>
      </c>
      <c r="K13" s="19">
        <v>18322.464</v>
      </c>
      <c r="L13" s="19">
        <v>18322.464</v>
      </c>
      <c r="M13" s="19">
        <v>18322.464</v>
      </c>
      <c r="N13" s="19">
        <v>18322.464</v>
      </c>
      <c r="O13" s="19">
        <v>18322.464</v>
      </c>
      <c r="P13" s="19">
        <v>18322.464</v>
      </c>
      <c r="Q13" s="19">
        <v>18322.464</v>
      </c>
      <c r="R13" s="19">
        <v>18322.464</v>
      </c>
      <c r="S13" s="19">
        <v>18359.432000000001</v>
      </c>
      <c r="T13" s="19">
        <v>18359.432000000001</v>
      </c>
      <c r="U13" s="19">
        <v>18359.432000000001</v>
      </c>
    </row>
    <row r="14" spans="1:21" x14ac:dyDescent="0.25">
      <c r="A14" s="14">
        <v>43101</v>
      </c>
      <c r="B14" s="19">
        <v>18323.963</v>
      </c>
      <c r="C14" s="19">
        <v>18323.963</v>
      </c>
      <c r="D14" s="19">
        <v>18323.963</v>
      </c>
      <c r="E14" s="19">
        <v>18323.963</v>
      </c>
      <c r="F14" s="19">
        <v>18323.963</v>
      </c>
      <c r="G14" s="29">
        <v>18438.254000000001</v>
      </c>
      <c r="H14" s="19">
        <v>18438.254000000001</v>
      </c>
      <c r="I14" s="19">
        <v>18438.254000000001</v>
      </c>
      <c r="J14" s="19">
        <v>18438.254000000001</v>
      </c>
      <c r="K14" s="19">
        <v>18438.254000000001</v>
      </c>
      <c r="L14" s="19">
        <v>18438.254000000001</v>
      </c>
      <c r="M14" s="19">
        <v>18438.254000000001</v>
      </c>
      <c r="N14" s="19">
        <v>18438.254000000001</v>
      </c>
      <c r="O14" s="19">
        <v>18438.254000000001</v>
      </c>
      <c r="P14" s="19">
        <v>18438.254000000001</v>
      </c>
      <c r="Q14" s="19">
        <v>18438.254000000001</v>
      </c>
      <c r="R14" s="19">
        <v>18438.254000000001</v>
      </c>
      <c r="S14" s="19">
        <v>18530.483</v>
      </c>
      <c r="T14" s="19">
        <v>18530.483</v>
      </c>
      <c r="U14" s="19">
        <v>18530.483</v>
      </c>
    </row>
    <row r="15" spans="1:21" x14ac:dyDescent="0.25">
      <c r="A15" s="14">
        <v>43191</v>
      </c>
      <c r="B15" s="19">
        <v>18511.576000000001</v>
      </c>
      <c r="C15" s="19">
        <v>18511.576000000001</v>
      </c>
      <c r="D15" s="19">
        <v>18511.576000000001</v>
      </c>
      <c r="E15" s="19">
        <v>18511.576000000001</v>
      </c>
      <c r="F15" s="19">
        <v>18511.576000000001</v>
      </c>
      <c r="G15" s="29">
        <v>18598.134999999998</v>
      </c>
      <c r="H15" s="19">
        <v>18598.134999999998</v>
      </c>
      <c r="I15" s="19">
        <v>18598.134999999998</v>
      </c>
      <c r="J15" s="19">
        <v>18598.134999999998</v>
      </c>
      <c r="K15" s="19">
        <v>18598.134999999998</v>
      </c>
      <c r="L15" s="19">
        <v>18598.134999999998</v>
      </c>
      <c r="M15" s="19">
        <v>18598.134999999998</v>
      </c>
      <c r="N15" s="19">
        <v>18598.134999999998</v>
      </c>
      <c r="O15" s="19">
        <v>18598.134999999998</v>
      </c>
      <c r="P15" s="19">
        <v>18598.134999999998</v>
      </c>
      <c r="Q15" s="19">
        <v>18598.134999999998</v>
      </c>
      <c r="R15" s="19">
        <v>18598.134999999998</v>
      </c>
      <c r="S15" s="19">
        <v>18654.383000000002</v>
      </c>
      <c r="T15" s="19">
        <v>18654.383000000002</v>
      </c>
      <c r="U15" s="19">
        <v>18654.383000000002</v>
      </c>
    </row>
    <row r="16" spans="1:21" x14ac:dyDescent="0.25">
      <c r="A16" s="14">
        <v>43282</v>
      </c>
      <c r="B16" s="21">
        <v>18664.973000000002</v>
      </c>
      <c r="C16" s="26">
        <v>18664.973000000002</v>
      </c>
      <c r="D16" s="19">
        <v>18664.973000000002</v>
      </c>
      <c r="E16" s="19">
        <v>18664.973000000002</v>
      </c>
      <c r="F16" s="19">
        <v>18664.973000000002</v>
      </c>
      <c r="G16" s="29">
        <v>18732.72</v>
      </c>
      <c r="H16" s="19">
        <v>18732.72</v>
      </c>
      <c r="I16" s="19">
        <v>18732.72</v>
      </c>
      <c r="J16" s="19">
        <v>18732.72</v>
      </c>
      <c r="K16" s="19">
        <v>18732.72</v>
      </c>
      <c r="L16" s="19">
        <v>18732.72</v>
      </c>
      <c r="M16" s="19">
        <v>18732.72</v>
      </c>
      <c r="N16" s="19">
        <v>18732.72</v>
      </c>
      <c r="O16" s="19">
        <v>18732.72</v>
      </c>
      <c r="P16" s="19">
        <v>18732.72</v>
      </c>
      <c r="Q16" s="19">
        <v>18732.72</v>
      </c>
      <c r="R16" s="19">
        <v>18732.72</v>
      </c>
      <c r="S16" s="19">
        <v>18752.355</v>
      </c>
      <c r="T16" s="19">
        <v>18752.355</v>
      </c>
      <c r="U16" s="19">
        <v>18752.355</v>
      </c>
    </row>
    <row r="17" spans="1:21" x14ac:dyDescent="0.25">
      <c r="A17" s="14">
        <v>43374</v>
      </c>
      <c r="B17" s="21">
        <v>18784.632000000001</v>
      </c>
      <c r="C17" s="26">
        <v>18765.256000000001</v>
      </c>
      <c r="D17" s="26">
        <v>18765.256000000001</v>
      </c>
      <c r="E17" s="27">
        <v>18765.256000000001</v>
      </c>
      <c r="F17" s="26">
        <v>18765.256000000001</v>
      </c>
      <c r="G17" s="29">
        <v>18783.547999999999</v>
      </c>
      <c r="H17" s="19">
        <v>18783.547999999999</v>
      </c>
      <c r="I17" s="19">
        <v>18783.547999999999</v>
      </c>
      <c r="J17" s="19">
        <v>18783.547999999999</v>
      </c>
      <c r="K17" s="19">
        <v>18783.547999999999</v>
      </c>
      <c r="L17" s="19">
        <v>18783.547999999999</v>
      </c>
      <c r="M17" s="19">
        <v>18783.547999999999</v>
      </c>
      <c r="N17" s="19">
        <v>18783.547999999999</v>
      </c>
      <c r="O17" s="19">
        <v>18783.547999999999</v>
      </c>
      <c r="P17" s="19">
        <v>18783.547999999999</v>
      </c>
      <c r="Q17" s="19">
        <v>18783.547999999999</v>
      </c>
      <c r="R17" s="19">
        <v>18783.547999999999</v>
      </c>
      <c r="S17" s="19">
        <v>18813.922999999999</v>
      </c>
      <c r="T17" s="19">
        <v>18813.922999999999</v>
      </c>
      <c r="U17" s="19">
        <v>18813.922999999999</v>
      </c>
    </row>
    <row r="18" spans="1:21" x14ac:dyDescent="0.25">
      <c r="A18" s="14">
        <v>43466</v>
      </c>
      <c r="B18" s="3"/>
      <c r="D18" s="26">
        <v>18912.326000000001</v>
      </c>
      <c r="E18" s="27">
        <v>18907.517</v>
      </c>
      <c r="F18" s="26">
        <v>18910.331999999999</v>
      </c>
      <c r="G18" s="26">
        <v>18927.280999999999</v>
      </c>
      <c r="H18" s="26">
        <v>18927.280999999999</v>
      </c>
      <c r="I18" s="26">
        <v>18927.280999999999</v>
      </c>
      <c r="J18" s="21">
        <v>18927.280999999999</v>
      </c>
      <c r="K18" s="19">
        <v>18927.280999999999</v>
      </c>
      <c r="L18" s="19">
        <v>18927.280999999999</v>
      </c>
      <c r="M18" s="19">
        <v>18927.280999999999</v>
      </c>
      <c r="N18" s="19">
        <v>18927.280999999999</v>
      </c>
      <c r="O18" s="19">
        <v>18927.280999999999</v>
      </c>
      <c r="P18" s="19">
        <v>18927.280999999999</v>
      </c>
      <c r="Q18" s="19">
        <v>18927.280999999999</v>
      </c>
      <c r="R18" s="19">
        <v>18927.280999999999</v>
      </c>
      <c r="S18" s="19">
        <v>18950.347000000002</v>
      </c>
      <c r="T18" s="19">
        <v>18950.347000000002</v>
      </c>
      <c r="U18" s="19">
        <v>18950.347000000002</v>
      </c>
    </row>
    <row r="19" spans="1:21" x14ac:dyDescent="0.25">
      <c r="A19" s="14">
        <v>43556</v>
      </c>
      <c r="B19" s="37">
        <f>(B17-B16)/B16</f>
        <v>6.4108852447844226E-3</v>
      </c>
      <c r="C19" s="36">
        <f>(C17-C16)/C16</f>
        <v>5.3727910562742006E-3</v>
      </c>
      <c r="D19" s="3"/>
      <c r="G19" s="26">
        <v>19023.82</v>
      </c>
      <c r="H19" s="26">
        <v>19023.022000000001</v>
      </c>
      <c r="I19" s="26">
        <v>19021.86</v>
      </c>
      <c r="J19" s="26">
        <v>19021.86</v>
      </c>
      <c r="K19" s="27">
        <v>19021.86</v>
      </c>
      <c r="L19" s="26">
        <v>19021.86</v>
      </c>
      <c r="M19" s="21">
        <v>19021.86</v>
      </c>
      <c r="N19" s="19">
        <v>19021.86</v>
      </c>
      <c r="O19" s="19">
        <v>19021.86</v>
      </c>
      <c r="P19" s="19">
        <v>19021.86</v>
      </c>
      <c r="Q19" s="19">
        <v>19021.86</v>
      </c>
      <c r="R19" s="19">
        <v>19021.86</v>
      </c>
      <c r="S19" s="19">
        <v>19020.598999999998</v>
      </c>
      <c r="T19" s="19">
        <v>19020.598999999998</v>
      </c>
      <c r="U19" s="19">
        <v>19020.598999999998</v>
      </c>
    </row>
    <row r="20" spans="1:21" x14ac:dyDescent="0.25">
      <c r="A20" s="14">
        <v>43647</v>
      </c>
      <c r="B20" s="3"/>
      <c r="C20" s="1"/>
      <c r="D20" s="34">
        <f>(D18-D17)/D17</f>
        <v>7.8373564421396497E-3</v>
      </c>
      <c r="E20" s="35">
        <f>(E18-E17)/E17</f>
        <v>7.5810849582866654E-3</v>
      </c>
      <c r="F20" s="36">
        <f>(F18-F17)/F17</f>
        <v>7.7310962344450448E-3</v>
      </c>
      <c r="G20" s="3"/>
      <c r="J20" s="26">
        <v>19112.542000000001</v>
      </c>
      <c r="K20" s="27">
        <v>19122.060000000001</v>
      </c>
      <c r="L20" s="26">
        <v>19121.112000000001</v>
      </c>
      <c r="M20" s="26">
        <v>19121.112000000001</v>
      </c>
      <c r="N20" s="27">
        <v>19121.112000000001</v>
      </c>
      <c r="O20" s="26">
        <v>19121.112000000001</v>
      </c>
      <c r="P20" s="19">
        <v>19121.112000000001</v>
      </c>
      <c r="Q20" s="19">
        <v>19121.112000000001</v>
      </c>
      <c r="R20" s="19">
        <v>19121.112000000001</v>
      </c>
      <c r="S20" s="19">
        <v>19141.743999999999</v>
      </c>
      <c r="T20" s="19">
        <v>19141.743999999999</v>
      </c>
      <c r="U20" s="19">
        <v>19141.743999999999</v>
      </c>
    </row>
    <row r="21" spans="1:21" x14ac:dyDescent="0.25">
      <c r="A21" s="14">
        <v>43739</v>
      </c>
      <c r="B21" s="3"/>
      <c r="C21" s="17">
        <v>43635</v>
      </c>
      <c r="D21" s="3"/>
      <c r="G21" s="34">
        <f>(G19-G18)/G18</f>
        <v>5.1005213057279952E-3</v>
      </c>
      <c r="H21" s="35">
        <f>(H19-H18)/H18</f>
        <v>5.0583599408706307E-3</v>
      </c>
      <c r="I21" s="36">
        <f>(I19-I18)/I18</f>
        <v>4.9969670762536654E-3</v>
      </c>
      <c r="J21" s="3"/>
      <c r="M21" s="26">
        <v>19219.767</v>
      </c>
      <c r="N21" s="27">
        <v>19220.490000000002</v>
      </c>
      <c r="O21" s="26">
        <v>19221.97</v>
      </c>
      <c r="P21" s="26">
        <v>19221.97</v>
      </c>
      <c r="Q21" s="26">
        <v>19221.97</v>
      </c>
      <c r="R21" s="26">
        <v>19221.97</v>
      </c>
      <c r="S21" s="19">
        <v>19253.958999999999</v>
      </c>
      <c r="T21" s="19">
        <v>19253.958999999999</v>
      </c>
      <c r="U21" s="19">
        <v>19253.958999999999</v>
      </c>
    </row>
    <row r="22" spans="1:21" x14ac:dyDescent="0.25">
      <c r="A22" s="14">
        <v>43831</v>
      </c>
      <c r="B22" s="3"/>
      <c r="D22" s="3"/>
      <c r="E22" s="17">
        <v>43635</v>
      </c>
      <c r="F22" s="12">
        <v>43677</v>
      </c>
      <c r="G22" s="3"/>
      <c r="J22" s="32">
        <f>(J20-J19)/J19</f>
        <v>4.7672519932330853E-3</v>
      </c>
      <c r="K22" s="33">
        <f>(K20-K19)/K19</f>
        <v>5.267623670871341E-3</v>
      </c>
      <c r="L22" s="31">
        <f>(L20-L19)/L19</f>
        <v>5.2177862732666735E-3</v>
      </c>
      <c r="M22" s="3"/>
      <c r="P22" s="26">
        <v>18987.877</v>
      </c>
      <c r="Q22" s="26">
        <v>18974.702000000001</v>
      </c>
      <c r="R22" s="26">
        <v>18977.363000000001</v>
      </c>
      <c r="S22" s="26">
        <v>19010.848000000002</v>
      </c>
      <c r="T22" s="26">
        <v>19010.848000000002</v>
      </c>
      <c r="U22" s="20">
        <v>19010.848000000002</v>
      </c>
    </row>
    <row r="23" spans="1:21" x14ac:dyDescent="0.25">
      <c r="A23" s="14">
        <v>43922</v>
      </c>
      <c r="D23" s="3"/>
      <c r="F23" s="17">
        <v>43726</v>
      </c>
      <c r="G23" s="12">
        <v>43677</v>
      </c>
      <c r="I23" s="17">
        <v>43742</v>
      </c>
      <c r="M23" s="32">
        <f>(M21-M20)/M20</f>
        <v>5.1594802645368552E-3</v>
      </c>
      <c r="N23" s="33">
        <f>(N21-N20)/N20</f>
        <v>5.1972918729831508E-3</v>
      </c>
      <c r="O23" s="31">
        <f>(O21-O20)/O20</f>
        <v>5.2746932291385653E-3</v>
      </c>
      <c r="P23" s="3"/>
      <c r="S23" s="26">
        <v>17205.822</v>
      </c>
      <c r="T23" s="26">
        <v>17282.187999999998</v>
      </c>
      <c r="U23" s="20">
        <v>17302.510999999999</v>
      </c>
    </row>
    <row r="24" spans="1:21" x14ac:dyDescent="0.25">
      <c r="A24" s="14">
        <v>44013</v>
      </c>
      <c r="F24" s="17">
        <v>43742</v>
      </c>
      <c r="G24" s="3"/>
      <c r="H24" s="17">
        <v>43726</v>
      </c>
      <c r="I24" s="17">
        <v>43768</v>
      </c>
      <c r="K24" s="17">
        <v>43810</v>
      </c>
      <c r="L24" s="17">
        <v>43859</v>
      </c>
      <c r="P24" s="32">
        <f>(P22-P21)/P21</f>
        <v>-1.2178408352525821E-2</v>
      </c>
      <c r="Q24" s="31">
        <f>(Q22-Q21)/Q21</f>
        <v>-1.2863821970380768E-2</v>
      </c>
      <c r="R24" s="31">
        <f>(R22-R21)/R21</f>
        <v>-1.2725386627905462E-2</v>
      </c>
      <c r="S24" s="3"/>
    </row>
    <row r="25" spans="1:21" x14ac:dyDescent="0.25">
      <c r="F25" s="17">
        <v>43768</v>
      </c>
      <c r="I25" s="17">
        <v>43810</v>
      </c>
      <c r="L25" s="17">
        <v>43893</v>
      </c>
      <c r="N25" s="17">
        <v>43893</v>
      </c>
      <c r="O25" s="17">
        <v>43950</v>
      </c>
      <c r="S25" s="32">
        <f>(S23-S22)/S22</f>
        <v>-9.4947158590716285E-2</v>
      </c>
      <c r="T25" s="31">
        <f>(T23-T22)/T22</f>
        <v>-9.0930188911089255E-2</v>
      </c>
      <c r="U25" s="30">
        <f>(U23-U22)/U22</f>
        <v>-8.9861167686996549E-2</v>
      </c>
    </row>
    <row r="26" spans="1:21" x14ac:dyDescent="0.25">
      <c r="I26" s="17">
        <v>43859</v>
      </c>
      <c r="L26" s="17">
        <v>43905</v>
      </c>
      <c r="N26" s="17">
        <v>43905</v>
      </c>
      <c r="O26" s="17">
        <v>43992</v>
      </c>
      <c r="Q26" s="17">
        <v>43992</v>
      </c>
      <c r="R26" s="17">
        <v>44041</v>
      </c>
    </row>
    <row r="27" spans="1:21" x14ac:dyDescent="0.25">
      <c r="L27" s="17">
        <v>43950</v>
      </c>
      <c r="O27" s="17">
        <v>44041</v>
      </c>
      <c r="R27" s="13">
        <v>44090</v>
      </c>
      <c r="T27" s="13">
        <v>44090</v>
      </c>
    </row>
    <row r="28" spans="1:21" x14ac:dyDescent="0.25">
      <c r="S28" s="3"/>
    </row>
    <row r="31" spans="1:21" x14ac:dyDescent="0.25">
      <c r="A31" s="16" t="s">
        <v>9</v>
      </c>
      <c r="B31" s="15" t="s">
        <v>12</v>
      </c>
      <c r="C31" s="15" t="s">
        <v>13</v>
      </c>
      <c r="D31" s="15" t="s">
        <v>14</v>
      </c>
      <c r="E31" s="15" t="s">
        <v>15</v>
      </c>
      <c r="F31" s="15" t="s">
        <v>10</v>
      </c>
      <c r="G31" s="15" t="s">
        <v>11</v>
      </c>
    </row>
    <row r="32" spans="1:21" x14ac:dyDescent="0.25">
      <c r="A32" s="1">
        <v>43635</v>
      </c>
      <c r="B32" s="22">
        <v>6.41088524478442E-3</v>
      </c>
      <c r="C32" s="22">
        <v>7.8373564421396411E-3</v>
      </c>
      <c r="D32" s="22">
        <v>5.3727910562742006E-3</v>
      </c>
      <c r="E32" s="22">
        <v>7.5810849582866654E-3</v>
      </c>
      <c r="F32" s="23">
        <f>D32-B32</f>
        <v>-1.0380941885102194E-3</v>
      </c>
      <c r="G32" s="23">
        <f>E32-C32</f>
        <v>-2.5627148385297567E-4</v>
      </c>
    </row>
    <row r="33" spans="1:7" x14ac:dyDescent="0.25">
      <c r="A33" s="12">
        <v>43677</v>
      </c>
      <c r="B33" s="28">
        <v>7.8373564421396411E-3</v>
      </c>
      <c r="C33" s="28">
        <v>5.10052130572799E-3</v>
      </c>
      <c r="D33" s="18">
        <v>7.7310962344450448E-3</v>
      </c>
      <c r="E33" s="18">
        <v>5.1000000000000004E-3</v>
      </c>
      <c r="F33" s="23">
        <f t="shared" ref="F33:F44" si="0">D33-B33</f>
        <v>-1.0626020769459628E-4</v>
      </c>
      <c r="G33" s="23">
        <f t="shared" ref="G33:G44" si="1">E33-C33</f>
        <v>-5.2130572798965435E-7</v>
      </c>
    </row>
    <row r="34" spans="1:7" x14ac:dyDescent="0.25">
      <c r="A34" s="1">
        <v>43726</v>
      </c>
      <c r="B34" s="22">
        <v>7.8373564421396411E-3</v>
      </c>
      <c r="C34" s="22">
        <v>5.10052130572799E-3</v>
      </c>
      <c r="D34" s="22">
        <v>7.7310962344450448E-3</v>
      </c>
      <c r="E34" s="22">
        <v>5.0583599408706307E-3</v>
      </c>
      <c r="F34" s="23">
        <f t="shared" si="0"/>
        <v>-1.0626020769459628E-4</v>
      </c>
      <c r="G34" s="23">
        <f t="shared" si="1"/>
        <v>-4.2161364857359364E-5</v>
      </c>
    </row>
    <row r="35" spans="1:7" x14ac:dyDescent="0.25">
      <c r="A35" s="1">
        <v>43742</v>
      </c>
      <c r="B35" s="22">
        <v>5.10052130572799E-3</v>
      </c>
      <c r="C35" s="22">
        <v>4.7672519932330801E-3</v>
      </c>
      <c r="D35" s="22">
        <v>7.7310962344450448E-3</v>
      </c>
      <c r="E35" s="22">
        <v>4.9969670762536654E-3</v>
      </c>
      <c r="F35" s="23">
        <f t="shared" si="0"/>
        <v>2.6305749287170548E-3</v>
      </c>
      <c r="G35" s="23">
        <f t="shared" si="1"/>
        <v>2.2971508302058533E-4</v>
      </c>
    </row>
    <row r="36" spans="1:7" x14ac:dyDescent="0.25">
      <c r="A36" s="1">
        <v>43768</v>
      </c>
      <c r="B36" s="22">
        <v>5.10052130572799E-3</v>
      </c>
      <c r="C36" s="22">
        <v>4.7672519932330801E-3</v>
      </c>
      <c r="D36" s="22">
        <v>7.7310962344450448E-3</v>
      </c>
      <c r="E36" s="22">
        <v>4.9969670762536654E-3</v>
      </c>
      <c r="F36" s="23">
        <f t="shared" si="0"/>
        <v>2.6305749287170548E-3</v>
      </c>
      <c r="G36" s="23">
        <f t="shared" si="1"/>
        <v>2.2971508302058533E-4</v>
      </c>
    </row>
    <row r="37" spans="1:7" x14ac:dyDescent="0.25">
      <c r="A37" s="1">
        <v>43810</v>
      </c>
      <c r="B37" s="22">
        <v>5.10052130572799E-3</v>
      </c>
      <c r="C37" s="22">
        <v>4.7672519932330801E-3</v>
      </c>
      <c r="D37" s="22">
        <v>4.9969670762536654E-3</v>
      </c>
      <c r="E37" s="22">
        <v>5.267623670871341E-3</v>
      </c>
      <c r="F37" s="23">
        <f t="shared" si="0"/>
        <v>-1.0355422947432458E-4</v>
      </c>
      <c r="G37" s="23">
        <f t="shared" si="1"/>
        <v>5.0037167763826093E-4</v>
      </c>
    </row>
    <row r="38" spans="1:7" x14ac:dyDescent="0.25">
      <c r="A38" s="1">
        <v>43859</v>
      </c>
      <c r="B38" s="22">
        <v>4.7672519932330801E-3</v>
      </c>
      <c r="C38" s="22">
        <v>5.15948026453685E-3</v>
      </c>
      <c r="D38" s="22">
        <v>4.9969670762536654E-3</v>
      </c>
      <c r="E38" s="22">
        <v>5.2177862732666735E-3</v>
      </c>
      <c r="F38" s="23">
        <f t="shared" si="0"/>
        <v>2.2971508302058533E-4</v>
      </c>
      <c r="G38" s="23">
        <f t="shared" si="1"/>
        <v>5.8306008729823444E-5</v>
      </c>
    </row>
    <row r="39" spans="1:7" x14ac:dyDescent="0.25">
      <c r="A39" s="1">
        <v>43893</v>
      </c>
      <c r="B39" s="22">
        <v>4.7672519932330801E-3</v>
      </c>
      <c r="C39" s="22">
        <v>5.15948026453685E-3</v>
      </c>
      <c r="D39" s="22">
        <v>5.2177862732666735E-3</v>
      </c>
      <c r="E39" s="22">
        <v>5.1972918729831508E-3</v>
      </c>
      <c r="F39" s="23">
        <f t="shared" si="0"/>
        <v>4.5053428003359337E-4</v>
      </c>
      <c r="G39" s="23">
        <f t="shared" si="1"/>
        <v>3.7811608446300729E-5</v>
      </c>
    </row>
    <row r="40" spans="1:7" x14ac:dyDescent="0.25">
      <c r="A40" s="1">
        <v>43905</v>
      </c>
      <c r="B40" s="22">
        <v>4.7672519932330801E-3</v>
      </c>
      <c r="C40" s="22">
        <v>5.15948026453685E-3</v>
      </c>
      <c r="D40" s="22">
        <v>5.2177862732666735E-3</v>
      </c>
      <c r="E40" s="22">
        <v>5.1972918729831508E-3</v>
      </c>
      <c r="F40" s="23">
        <f t="shared" si="0"/>
        <v>4.5053428003359337E-4</v>
      </c>
      <c r="G40" s="23">
        <f t="shared" si="1"/>
        <v>3.7811608446300729E-5</v>
      </c>
    </row>
    <row r="41" spans="1:7" x14ac:dyDescent="0.25">
      <c r="A41" s="1">
        <v>43950</v>
      </c>
      <c r="B41" s="22">
        <v>5.15948026453685E-3</v>
      </c>
      <c r="C41" s="22">
        <v>-1.21784083525258E-2</v>
      </c>
      <c r="D41" s="22">
        <v>5.2177862732666735E-3</v>
      </c>
      <c r="E41" s="22">
        <v>5.2746932291385653E-3</v>
      </c>
      <c r="F41" s="23">
        <f t="shared" si="0"/>
        <v>5.8306008729823444E-5</v>
      </c>
      <c r="G41" s="23">
        <f t="shared" si="1"/>
        <v>1.7453101581664365E-2</v>
      </c>
    </row>
    <row r="42" spans="1:7" x14ac:dyDescent="0.25">
      <c r="A42" s="1">
        <v>43992</v>
      </c>
      <c r="B42" s="22">
        <v>5.15948026453685E-3</v>
      </c>
      <c r="C42" s="22">
        <v>-1.21784083525258E-2</v>
      </c>
      <c r="D42" s="22">
        <v>5.2746932291385653E-3</v>
      </c>
      <c r="E42" s="22">
        <v>-1.2863821970380768E-2</v>
      </c>
      <c r="F42" s="23">
        <f t="shared" si="0"/>
        <v>1.152129646017153E-4</v>
      </c>
      <c r="G42" s="23">
        <f t="shared" si="1"/>
        <v>-6.8541361785496788E-4</v>
      </c>
    </row>
    <row r="43" spans="1:7" x14ac:dyDescent="0.25">
      <c r="A43" s="1">
        <v>44041</v>
      </c>
      <c r="B43" s="22">
        <v>-1.21784083525258E-2</v>
      </c>
      <c r="C43" s="24">
        <v>-9.4947158590716285E-2</v>
      </c>
      <c r="D43" s="22">
        <v>5.2746932291385653E-3</v>
      </c>
      <c r="E43" s="24">
        <v>-1.2725386627905462E-2</v>
      </c>
      <c r="F43" s="23">
        <f t="shared" si="0"/>
        <v>1.7453101581664365E-2</v>
      </c>
      <c r="G43" s="25">
        <f t="shared" si="1"/>
        <v>8.222177196281083E-2</v>
      </c>
    </row>
    <row r="44" spans="1:7" x14ac:dyDescent="0.25">
      <c r="A44" s="1">
        <v>44090</v>
      </c>
      <c r="B44" s="22">
        <v>-1.21784083525258E-2</v>
      </c>
      <c r="C44" s="22">
        <v>-9.4947158590716285E-2</v>
      </c>
      <c r="D44" s="22">
        <v>-1.2725386627905462E-2</v>
      </c>
      <c r="E44" s="22">
        <v>-9.0930188911089255E-2</v>
      </c>
      <c r="F44" s="23">
        <f t="shared" si="0"/>
        <v>-5.4697827537966183E-4</v>
      </c>
      <c r="G44" s="23">
        <f t="shared" si="1"/>
        <v>4.0169696796270304E-3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"/>
  <sheetViews>
    <sheetView showGridLines="0" workbookViewId="0"/>
  </sheetViews>
  <sheetFormatPr defaultRowHeight="13.2" x14ac:dyDescent="0.25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x14ac:dyDescent="0.25">
      <c r="B1" s="4" t="s">
        <v>1</v>
      </c>
      <c r="C1" s="4"/>
      <c r="D1" s="8"/>
      <c r="E1" s="8"/>
      <c r="F1" s="8"/>
    </row>
    <row r="2" spans="2:6" x14ac:dyDescent="0.25">
      <c r="B2" s="4" t="s">
        <v>2</v>
      </c>
      <c r="C2" s="4"/>
      <c r="D2" s="8"/>
      <c r="E2" s="8"/>
      <c r="F2" s="8"/>
    </row>
    <row r="3" spans="2:6" x14ac:dyDescent="0.25">
      <c r="B3" s="5"/>
      <c r="C3" s="5"/>
      <c r="D3" s="9"/>
      <c r="E3" s="9"/>
      <c r="F3" s="9"/>
    </row>
    <row r="4" spans="2:6" ht="39.6" x14ac:dyDescent="0.25">
      <c r="B4" s="5" t="s">
        <v>3</v>
      </c>
      <c r="C4" s="5"/>
      <c r="D4" s="9"/>
      <c r="E4" s="9"/>
      <c r="F4" s="9"/>
    </row>
    <row r="5" spans="2:6" x14ac:dyDescent="0.25">
      <c r="B5" s="5"/>
      <c r="C5" s="5"/>
      <c r="D5" s="9"/>
      <c r="E5" s="9"/>
      <c r="F5" s="9"/>
    </row>
    <row r="6" spans="2:6" ht="26.4" x14ac:dyDescent="0.25">
      <c r="B6" s="4" t="s">
        <v>4</v>
      </c>
      <c r="C6" s="4"/>
      <c r="D6" s="8"/>
      <c r="E6" s="8" t="s">
        <v>5</v>
      </c>
      <c r="F6" s="8" t="s">
        <v>6</v>
      </c>
    </row>
    <row r="7" spans="2:6" ht="13.8" thickBot="1" x14ac:dyDescent="0.3">
      <c r="B7" s="5"/>
      <c r="C7" s="5"/>
      <c r="D7" s="9"/>
      <c r="E7" s="9"/>
      <c r="F7" s="9"/>
    </row>
    <row r="8" spans="2:6" ht="40.200000000000003" thickBot="1" x14ac:dyDescent="0.3">
      <c r="B8" s="6" t="s">
        <v>7</v>
      </c>
      <c r="C8" s="7"/>
      <c r="D8" s="10"/>
      <c r="E8" s="10">
        <v>3</v>
      </c>
      <c r="F8" s="11" t="s">
        <v>8</v>
      </c>
    </row>
    <row r="9" spans="2:6" x14ac:dyDescent="0.25">
      <c r="B9" s="5"/>
      <c r="C9" s="5"/>
      <c r="D9" s="9"/>
      <c r="E9" s="9"/>
      <c r="F9" s="9"/>
    </row>
    <row r="10" spans="2:6" x14ac:dyDescent="0.25">
      <c r="B10" s="5"/>
      <c r="C10" s="5"/>
      <c r="D10" s="9"/>
      <c r="E10" s="9"/>
      <c r="F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A028-9426-4E36-B1E1-525C6AC3BDEE}">
  <dimension ref="A2:C15"/>
  <sheetViews>
    <sheetView workbookViewId="0">
      <selection activeCell="C2" sqref="C2"/>
    </sheetView>
  </sheetViews>
  <sheetFormatPr defaultRowHeight="13.2" x14ac:dyDescent="0.25"/>
  <sheetData>
    <row r="2" spans="1:3" x14ac:dyDescent="0.25">
      <c r="A2" t="s">
        <v>27</v>
      </c>
    </row>
    <row r="3" spans="1:3" x14ac:dyDescent="0.25">
      <c r="A3" t="s">
        <v>16</v>
      </c>
    </row>
    <row r="4" spans="1:3" x14ac:dyDescent="0.25">
      <c r="B4" t="s">
        <v>19</v>
      </c>
    </row>
    <row r="5" spans="1:3" x14ac:dyDescent="0.25">
      <c r="B5" t="s">
        <v>20</v>
      </c>
    </row>
    <row r="6" spans="1:3" x14ac:dyDescent="0.25">
      <c r="C6" t="s">
        <v>22</v>
      </c>
    </row>
    <row r="7" spans="1:3" x14ac:dyDescent="0.25">
      <c r="B7" t="s">
        <v>21</v>
      </c>
    </row>
    <row r="8" spans="1:3" x14ac:dyDescent="0.25">
      <c r="C8" t="s">
        <v>23</v>
      </c>
    </row>
    <row r="9" spans="1:3" x14ac:dyDescent="0.25">
      <c r="C9" t="s">
        <v>24</v>
      </c>
    </row>
    <row r="10" spans="1:3" x14ac:dyDescent="0.25">
      <c r="B10" t="s">
        <v>25</v>
      </c>
    </row>
    <row r="11" spans="1:3" x14ac:dyDescent="0.25">
      <c r="A11" t="s">
        <v>26</v>
      </c>
    </row>
    <row r="14" spans="1:3" x14ac:dyDescent="0.25">
      <c r="A14" t="s">
        <v>17</v>
      </c>
    </row>
    <row r="15" spans="1:3" x14ac:dyDescent="0.25">
      <c r="B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Vintages Starting 2012-12-20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Cassidy</cp:lastModifiedBy>
  <dcterms:created xsi:type="dcterms:W3CDTF">2021-01-18T21:54:21Z</dcterms:created>
  <dcterms:modified xsi:type="dcterms:W3CDTF">2021-01-27T19:47:09Z</dcterms:modified>
</cp:coreProperties>
</file>