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536916ca0719d/文档/电机与拖动实验/实验二 三相变压器/"/>
    </mc:Choice>
  </mc:AlternateContent>
  <xr:revisionPtr revIDLastSave="352" documentId="8_{9EC2E193-5E4C-4292-977D-7FAEC1247C09}" xr6:coauthVersionLast="47" xr6:coauthVersionMax="47" xr10:uidLastSave="{ACC1F7BE-6EA1-4E0E-B230-291D04F0B423}"/>
  <bookViews>
    <workbookView xWindow="-120" yWindow="-120" windowWidth="38640" windowHeight="21120" xr2:uid="{B3C9762E-2BF1-4B9C-A7A8-9715F6218C8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26" i="1"/>
  <c r="L27" i="1"/>
  <c r="L28" i="1"/>
  <c r="L29" i="1"/>
  <c r="L30" i="1"/>
  <c r="L31" i="1"/>
  <c r="L26" i="1"/>
  <c r="K27" i="1"/>
  <c r="K28" i="1"/>
  <c r="K29" i="1"/>
  <c r="K30" i="1"/>
  <c r="K31" i="1"/>
  <c r="K26" i="1"/>
  <c r="J27" i="1"/>
  <c r="J28" i="1"/>
  <c r="J29" i="1"/>
  <c r="J30" i="1"/>
  <c r="J31" i="1"/>
  <c r="J26" i="1"/>
  <c r="M14" i="1"/>
  <c r="M12" i="1"/>
  <c r="M13" i="1"/>
  <c r="M15" i="1"/>
  <c r="M16" i="1"/>
  <c r="M17" i="1"/>
  <c r="M18" i="1"/>
  <c r="M19" i="1"/>
  <c r="M11" i="1"/>
  <c r="L12" i="1"/>
  <c r="L13" i="1"/>
  <c r="L14" i="1"/>
  <c r="L15" i="1"/>
  <c r="L16" i="1"/>
  <c r="L17" i="1"/>
  <c r="L18" i="1"/>
  <c r="L19" i="1"/>
  <c r="L11" i="1"/>
  <c r="K12" i="1"/>
  <c r="K13" i="1"/>
  <c r="K14" i="1"/>
  <c r="K15" i="1"/>
  <c r="K16" i="1"/>
  <c r="K17" i="1"/>
  <c r="K18" i="1"/>
  <c r="K19" i="1"/>
  <c r="K11" i="1"/>
  <c r="J12" i="1"/>
  <c r="J13" i="1"/>
  <c r="J14" i="1"/>
  <c r="J15" i="1"/>
  <c r="J16" i="1"/>
  <c r="J17" i="1"/>
  <c r="J18" i="1"/>
  <c r="J19" i="1"/>
  <c r="J11" i="1"/>
  <c r="F4" i="1"/>
  <c r="F5" i="1"/>
  <c r="F3" i="1"/>
</calcChain>
</file>

<file path=xl/sharedStrings.xml><?xml version="1.0" encoding="utf-8"?>
<sst xmlns="http://schemas.openxmlformats.org/spreadsheetml/2006/main" count="20" uniqueCount="9">
  <si>
    <t>表 3-6</t>
    <phoneticPr fontId="1" type="noConversion"/>
  </si>
  <si>
    <t>高压绕组线电压(V)</t>
    <phoneticPr fontId="1" type="noConversion"/>
  </si>
  <si>
    <t>低压绕组线电压(V)</t>
    <phoneticPr fontId="1" type="noConversion"/>
  </si>
  <si>
    <t>变比(K)</t>
    <phoneticPr fontId="1" type="noConversion"/>
  </si>
  <si>
    <t>表 3-7</t>
    <phoneticPr fontId="1" type="noConversion"/>
  </si>
  <si>
    <t>序号</t>
    <phoneticPr fontId="1" type="noConversion"/>
  </si>
  <si>
    <t>实验数据</t>
    <phoneticPr fontId="1" type="noConversion"/>
  </si>
  <si>
    <t>计算数据</t>
    <phoneticPr fontId="1" type="noConversion"/>
  </si>
  <si>
    <t>表 3-8 室温 23℃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</si>
</sst>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78" formatCode="0.0_);[Red]\(0.0\)"/>
  </numFmts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207226</xdr:colOff>
      <xdr:row>2</xdr:row>
      <xdr:rowOff>32988</xdr:rowOff>
    </xdr:from>
    <xdr:ext cx="260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E7AE85A-FDD2-9564-2956-3643393764EB}"/>
                </a:ext>
              </a:extLst>
            </xdr:cNvPr>
            <xdr:cNvSpPr txBox="1"/>
          </xdr:nvSpPr>
          <xdr:spPr>
            <a:xfrm>
              <a:off x="207226" y="451159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E7AE85A-FDD2-9564-2956-3643393764EB}"/>
                </a:ext>
              </a:extLst>
            </xdr:cNvPr>
            <xdr:cNvSpPr txBox="1"/>
          </xdr:nvSpPr>
          <xdr:spPr>
            <a:xfrm>
              <a:off x="207226" y="451159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𝑈_𝐴𝐵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211872</xdr:colOff>
      <xdr:row>3</xdr:row>
      <xdr:rowOff>19049</xdr:rowOff>
    </xdr:from>
    <xdr:ext cx="263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F03604D2-5C29-DF27-031B-88FD6ACE4853}"/>
                </a:ext>
              </a:extLst>
            </xdr:cNvPr>
            <xdr:cNvSpPr txBox="1"/>
          </xdr:nvSpPr>
          <xdr:spPr>
            <a:xfrm>
              <a:off x="211872" y="646305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F03604D2-5C29-DF27-031B-88FD6ACE4853}"/>
                </a:ext>
              </a:extLst>
            </xdr:cNvPr>
            <xdr:cNvSpPr txBox="1"/>
          </xdr:nvSpPr>
          <xdr:spPr>
            <a:xfrm>
              <a:off x="211872" y="646305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𝑈_𝐵𝐶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193287</xdr:colOff>
      <xdr:row>3</xdr:row>
      <xdr:rowOff>204903</xdr:rowOff>
    </xdr:from>
    <xdr:ext cx="257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D21DB5F-091C-1AFB-35CB-7C80D8D111AF}"/>
                </a:ext>
              </a:extLst>
            </xdr:cNvPr>
            <xdr:cNvSpPr txBox="1"/>
          </xdr:nvSpPr>
          <xdr:spPr>
            <a:xfrm>
              <a:off x="193287" y="832159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D21DB5F-091C-1AFB-35CB-7C80D8D111AF}"/>
                </a:ext>
              </a:extLst>
            </xdr:cNvPr>
            <xdr:cNvSpPr txBox="1"/>
          </xdr:nvSpPr>
          <xdr:spPr>
            <a:xfrm>
              <a:off x="193287" y="832159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𝑈_𝐶𝐴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249043</xdr:colOff>
      <xdr:row>1</xdr:row>
      <xdr:rowOff>204903</xdr:rowOff>
    </xdr:from>
    <xdr:ext cx="2550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C0DBFD1-664A-146A-E297-198EF6A2B7B3}"/>
                </a:ext>
              </a:extLst>
            </xdr:cNvPr>
            <xdr:cNvSpPr txBox="1"/>
          </xdr:nvSpPr>
          <xdr:spPr>
            <a:xfrm>
              <a:off x="1773043" y="413988"/>
              <a:ext cx="2550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𝑎𝑏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C0DBFD1-664A-146A-E297-198EF6A2B7B3}"/>
                </a:ext>
              </a:extLst>
            </xdr:cNvPr>
            <xdr:cNvSpPr txBox="1"/>
          </xdr:nvSpPr>
          <xdr:spPr>
            <a:xfrm>
              <a:off x="1773043" y="413988"/>
              <a:ext cx="2550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𝑈_𝑎𝑏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258336</xdr:colOff>
      <xdr:row>3</xdr:row>
      <xdr:rowOff>19049</xdr:rowOff>
    </xdr:from>
    <xdr:ext cx="2432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5FD108E-86DB-1067-53BD-86119E533622}"/>
                </a:ext>
              </a:extLst>
            </xdr:cNvPr>
            <xdr:cNvSpPr txBox="1"/>
          </xdr:nvSpPr>
          <xdr:spPr>
            <a:xfrm>
              <a:off x="1782336" y="646305"/>
              <a:ext cx="2432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5FD108E-86DB-1067-53BD-86119E533622}"/>
                </a:ext>
              </a:extLst>
            </xdr:cNvPr>
            <xdr:cNvSpPr txBox="1"/>
          </xdr:nvSpPr>
          <xdr:spPr>
            <a:xfrm>
              <a:off x="1782336" y="646305"/>
              <a:ext cx="2432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267628</xdr:colOff>
      <xdr:row>4</xdr:row>
      <xdr:rowOff>5111</xdr:rowOff>
    </xdr:from>
    <xdr:ext cx="2451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C7CA38-447B-44D4-C424-8494F1CFDC8D}"/>
                </a:ext>
              </a:extLst>
            </xdr:cNvPr>
            <xdr:cNvSpPr txBox="1"/>
          </xdr:nvSpPr>
          <xdr:spPr>
            <a:xfrm>
              <a:off x="1791628" y="841452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C7CA38-447B-44D4-C424-8494F1CFDC8D}"/>
                </a:ext>
              </a:extLst>
            </xdr:cNvPr>
            <xdr:cNvSpPr txBox="1"/>
          </xdr:nvSpPr>
          <xdr:spPr>
            <a:xfrm>
              <a:off x="1791628" y="841452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𝑈_𝑐𝑎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249043</xdr:colOff>
      <xdr:row>2</xdr:row>
      <xdr:rowOff>5110</xdr:rowOff>
    </xdr:from>
    <xdr:ext cx="2586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504C854F-293D-0792-86DF-CE8DE7092E06}"/>
                </a:ext>
              </a:extLst>
            </xdr:cNvPr>
            <xdr:cNvSpPr txBox="1"/>
          </xdr:nvSpPr>
          <xdr:spPr>
            <a:xfrm>
              <a:off x="3297043" y="423281"/>
              <a:ext cx="25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504C854F-293D-0792-86DF-CE8DE7092E06}"/>
                </a:ext>
              </a:extLst>
            </xdr:cNvPr>
            <xdr:cNvSpPr txBox="1"/>
          </xdr:nvSpPr>
          <xdr:spPr>
            <a:xfrm>
              <a:off x="3297043" y="423281"/>
              <a:ext cx="25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𝐾_𝐴𝐵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239750</xdr:colOff>
      <xdr:row>3</xdr:row>
      <xdr:rowOff>19050</xdr:rowOff>
    </xdr:from>
    <xdr:ext cx="2616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EC19047D-B169-5892-A4F6-65DA5A17E7E4}"/>
                </a:ext>
              </a:extLst>
            </xdr:cNvPr>
            <xdr:cNvSpPr txBox="1"/>
          </xdr:nvSpPr>
          <xdr:spPr>
            <a:xfrm>
              <a:off x="3287750" y="646306"/>
              <a:ext cx="2616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EC19047D-B169-5892-A4F6-65DA5A17E7E4}"/>
                </a:ext>
              </a:extLst>
            </xdr:cNvPr>
            <xdr:cNvSpPr txBox="1"/>
          </xdr:nvSpPr>
          <xdr:spPr>
            <a:xfrm>
              <a:off x="3287750" y="646306"/>
              <a:ext cx="2616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𝐾_𝐵𝐶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258336</xdr:colOff>
      <xdr:row>4</xdr:row>
      <xdr:rowOff>19050</xdr:rowOff>
    </xdr:from>
    <xdr:ext cx="2565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C0553EC9-1200-9560-E692-5DF257182CA0}"/>
                </a:ext>
              </a:extLst>
            </xdr:cNvPr>
            <xdr:cNvSpPr txBox="1"/>
          </xdr:nvSpPr>
          <xdr:spPr>
            <a:xfrm>
              <a:off x="3306336" y="855391"/>
              <a:ext cx="256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C0553EC9-1200-9560-E692-5DF257182CA0}"/>
                </a:ext>
              </a:extLst>
            </xdr:cNvPr>
            <xdr:cNvSpPr txBox="1"/>
          </xdr:nvSpPr>
          <xdr:spPr>
            <a:xfrm>
              <a:off x="3306336" y="855391"/>
              <a:ext cx="256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𝐾_𝐶𝐴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183203</xdr:colOff>
      <xdr:row>8</xdr:row>
      <xdr:rowOff>12970</xdr:rowOff>
    </xdr:from>
    <xdr:ext cx="467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BE59E60A-0572-4795-9638-C5007B68856D}"/>
                </a:ext>
              </a:extLst>
            </xdr:cNvPr>
            <xdr:cNvSpPr txBox="1"/>
          </xdr:nvSpPr>
          <xdr:spPr>
            <a:xfrm>
              <a:off x="1707203" y="1669492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BE59E60A-0572-4795-9638-C5007B68856D}"/>
                </a:ext>
              </a:extLst>
            </xdr:cNvPr>
            <xdr:cNvSpPr txBox="1"/>
          </xdr:nvSpPr>
          <xdr:spPr>
            <a:xfrm>
              <a:off x="1707203" y="1669492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𝑈_𝑂𝐿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179150</xdr:colOff>
      <xdr:row>8</xdr:row>
      <xdr:rowOff>12970</xdr:rowOff>
    </xdr:from>
    <xdr:ext cx="421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75E6A5A2-0E63-4999-922A-1742CB4347D2}"/>
                </a:ext>
              </a:extLst>
            </xdr:cNvPr>
            <xdr:cNvSpPr txBox="1"/>
          </xdr:nvSpPr>
          <xdr:spPr>
            <a:xfrm>
              <a:off x="3989150" y="1669492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75E6A5A2-0E63-4999-922A-1742CB4347D2}"/>
                </a:ext>
              </a:extLst>
            </xdr:cNvPr>
            <xdr:cNvSpPr txBox="1"/>
          </xdr:nvSpPr>
          <xdr:spPr>
            <a:xfrm>
              <a:off x="3989150" y="1669492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𝐼_𝑂𝐿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487193</xdr:colOff>
      <xdr:row>8</xdr:row>
      <xdr:rowOff>811</xdr:rowOff>
    </xdr:from>
    <xdr:ext cx="4261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6A39C0D1-83D7-40EE-80E2-46498ABC7421}"/>
                </a:ext>
              </a:extLst>
            </xdr:cNvPr>
            <xdr:cNvSpPr txBox="1"/>
          </xdr:nvSpPr>
          <xdr:spPr>
            <a:xfrm>
              <a:off x="5821193" y="1657333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6A39C0D1-83D7-40EE-80E2-46498ABC7421}"/>
                </a:ext>
              </a:extLst>
            </xdr:cNvPr>
            <xdr:cNvSpPr txBox="1"/>
          </xdr:nvSpPr>
          <xdr:spPr>
            <a:xfrm>
              <a:off x="5821193" y="1657333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𝑃_0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145103</xdr:colOff>
      <xdr:row>8</xdr:row>
      <xdr:rowOff>141051</xdr:rowOff>
    </xdr:from>
    <xdr:ext cx="467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59EFD40-A4EB-458A-966F-BABEEBA9E987}"/>
                </a:ext>
              </a:extLst>
            </xdr:cNvPr>
            <xdr:cNvSpPr txBox="1"/>
          </xdr:nvSpPr>
          <xdr:spPr>
            <a:xfrm>
              <a:off x="7003103" y="1797573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59EFD40-A4EB-458A-966F-BABEEBA9E987}"/>
                </a:ext>
              </a:extLst>
            </xdr:cNvPr>
            <xdr:cNvSpPr txBox="1"/>
          </xdr:nvSpPr>
          <xdr:spPr>
            <a:xfrm>
              <a:off x="7003103" y="1797573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𝑈_𝑂𝐿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195363</xdr:colOff>
      <xdr:row>8</xdr:row>
      <xdr:rowOff>130514</xdr:rowOff>
    </xdr:from>
    <xdr:ext cx="421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27D14BA-B2C3-4CBC-B262-9B6CAF4069D7}"/>
                </a:ext>
              </a:extLst>
            </xdr:cNvPr>
            <xdr:cNvSpPr txBox="1"/>
          </xdr:nvSpPr>
          <xdr:spPr>
            <a:xfrm>
              <a:off x="7815363" y="1787036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27D14BA-B2C3-4CBC-B262-9B6CAF4069D7}"/>
                </a:ext>
              </a:extLst>
            </xdr:cNvPr>
            <xdr:cNvSpPr txBox="1"/>
          </xdr:nvSpPr>
          <xdr:spPr>
            <a:xfrm>
              <a:off x="7815363" y="1787036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𝐼_𝑂𝐿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158884</xdr:colOff>
      <xdr:row>8</xdr:row>
      <xdr:rowOff>138620</xdr:rowOff>
    </xdr:from>
    <xdr:ext cx="4261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9B1288E-2260-47B7-B561-0E11E183E31B}"/>
                </a:ext>
              </a:extLst>
            </xdr:cNvPr>
            <xdr:cNvSpPr txBox="1"/>
          </xdr:nvSpPr>
          <xdr:spPr>
            <a:xfrm>
              <a:off x="8540884" y="1795142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9B1288E-2260-47B7-B561-0E11E183E31B}"/>
                </a:ext>
              </a:extLst>
            </xdr:cNvPr>
            <xdr:cNvSpPr txBox="1"/>
          </xdr:nvSpPr>
          <xdr:spPr>
            <a:xfrm>
              <a:off x="8540884" y="1795142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𝑃_0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134565</xdr:colOff>
      <xdr:row>8</xdr:row>
      <xdr:rowOff>142671</xdr:rowOff>
    </xdr:from>
    <xdr:ext cx="5084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A587DC91-A8A8-4EDA-B164-223FB09CCBFD}"/>
                </a:ext>
              </a:extLst>
            </xdr:cNvPr>
            <xdr:cNvSpPr txBox="1"/>
          </xdr:nvSpPr>
          <xdr:spPr>
            <a:xfrm>
              <a:off x="9278565" y="1799193"/>
              <a:ext cx="5084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⁡(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A587DC91-A8A8-4EDA-B164-223FB09CCBFD}"/>
                </a:ext>
              </a:extLst>
            </xdr:cNvPr>
            <xdr:cNvSpPr txBox="1"/>
          </xdr:nvSpPr>
          <xdr:spPr>
            <a:xfrm>
              <a:off x="9278565" y="1799193"/>
              <a:ext cx="5084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cos⁡(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𝜙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_0)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219682</xdr:colOff>
      <xdr:row>9</xdr:row>
      <xdr:rowOff>4864</xdr:rowOff>
    </xdr:from>
    <xdr:ext cx="260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4ABF6E28-E7C9-45A3-81A8-F7D029C2B577}"/>
                </a:ext>
              </a:extLst>
            </xdr:cNvPr>
            <xdr:cNvSpPr txBox="1"/>
          </xdr:nvSpPr>
          <xdr:spPr>
            <a:xfrm>
              <a:off x="981682" y="1868451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4ABF6E28-E7C9-45A3-81A8-F7D029C2B577}"/>
                </a:ext>
              </a:extLst>
            </xdr:cNvPr>
            <xdr:cNvSpPr txBox="1"/>
          </xdr:nvSpPr>
          <xdr:spPr>
            <a:xfrm>
              <a:off x="981682" y="1868451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𝑈_𝐴𝐵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235895</xdr:colOff>
      <xdr:row>9</xdr:row>
      <xdr:rowOff>4863</xdr:rowOff>
    </xdr:from>
    <xdr:ext cx="263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B5972D9B-3E92-4369-B820-BCB6553D0D5D}"/>
                </a:ext>
              </a:extLst>
            </xdr:cNvPr>
            <xdr:cNvSpPr txBox="1"/>
          </xdr:nvSpPr>
          <xdr:spPr>
            <a:xfrm>
              <a:off x="1759895" y="1868450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B5972D9B-3E92-4369-B820-BCB6553D0D5D}"/>
                </a:ext>
              </a:extLst>
            </xdr:cNvPr>
            <xdr:cNvSpPr txBox="1"/>
          </xdr:nvSpPr>
          <xdr:spPr>
            <a:xfrm>
              <a:off x="1759895" y="1868450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𝑈_𝐵𝐶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288587</xdr:colOff>
      <xdr:row>9</xdr:row>
      <xdr:rowOff>12969</xdr:rowOff>
    </xdr:from>
    <xdr:ext cx="257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B672123B-944B-4645-AB0A-C76BE4E37337}"/>
                </a:ext>
              </a:extLst>
            </xdr:cNvPr>
            <xdr:cNvSpPr txBox="1"/>
          </xdr:nvSpPr>
          <xdr:spPr>
            <a:xfrm>
              <a:off x="2574587" y="1876556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B672123B-944B-4645-AB0A-C76BE4E37337}"/>
                </a:ext>
              </a:extLst>
            </xdr:cNvPr>
            <xdr:cNvSpPr txBox="1"/>
          </xdr:nvSpPr>
          <xdr:spPr>
            <a:xfrm>
              <a:off x="2574587" y="1876556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𝑈_𝐶𝐴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260214</xdr:colOff>
      <xdr:row>9</xdr:row>
      <xdr:rowOff>459</xdr:rowOff>
    </xdr:from>
    <xdr:ext cx="206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6E77A0EB-6CB3-4B5C-A998-652053D1E7BC}"/>
                </a:ext>
              </a:extLst>
            </xdr:cNvPr>
            <xdr:cNvSpPr txBox="1"/>
          </xdr:nvSpPr>
          <xdr:spPr>
            <a:xfrm>
              <a:off x="3308214" y="1864046"/>
              <a:ext cx="206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6E77A0EB-6CB3-4B5C-A998-652053D1E7BC}"/>
                </a:ext>
              </a:extLst>
            </xdr:cNvPr>
            <xdr:cNvSpPr txBox="1"/>
          </xdr:nvSpPr>
          <xdr:spPr>
            <a:xfrm>
              <a:off x="3308214" y="1864046"/>
              <a:ext cx="206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𝐼_𝑎0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308852</xdr:colOff>
      <xdr:row>9</xdr:row>
      <xdr:rowOff>12969</xdr:rowOff>
    </xdr:from>
    <xdr:ext cx="2040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8F1F19CA-B704-4E73-B76B-F7C7B1C721B6}"/>
                </a:ext>
              </a:extLst>
            </xdr:cNvPr>
            <xdr:cNvSpPr txBox="1"/>
          </xdr:nvSpPr>
          <xdr:spPr>
            <a:xfrm>
              <a:off x="4118852" y="1876556"/>
              <a:ext cx="204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8F1F19CA-B704-4E73-B76B-F7C7B1C721B6}"/>
                </a:ext>
              </a:extLst>
            </xdr:cNvPr>
            <xdr:cNvSpPr txBox="1"/>
          </xdr:nvSpPr>
          <xdr:spPr>
            <a:xfrm>
              <a:off x="4118852" y="1876556"/>
              <a:ext cx="204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𝐼_𝑏0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268321</xdr:colOff>
      <xdr:row>9</xdr:row>
      <xdr:rowOff>21076</xdr:rowOff>
    </xdr:from>
    <xdr:ext cx="194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67C5A81A-AB56-4D60-80F1-AD5E5E31F9DC}"/>
                </a:ext>
              </a:extLst>
            </xdr:cNvPr>
            <xdr:cNvSpPr txBox="1"/>
          </xdr:nvSpPr>
          <xdr:spPr>
            <a:xfrm>
              <a:off x="4840321" y="1884663"/>
              <a:ext cx="194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67C5A81A-AB56-4D60-80F1-AD5E5E31F9DC}"/>
                </a:ext>
              </a:extLst>
            </xdr:cNvPr>
            <xdr:cNvSpPr txBox="1"/>
          </xdr:nvSpPr>
          <xdr:spPr>
            <a:xfrm>
              <a:off x="4840321" y="1884663"/>
              <a:ext cx="194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𝐼_𝑐0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272373</xdr:colOff>
      <xdr:row>9</xdr:row>
      <xdr:rowOff>12970</xdr:rowOff>
    </xdr:from>
    <xdr:ext cx="2291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CE1F3776-BE0E-497E-9583-D9804F359904}"/>
                </a:ext>
              </a:extLst>
            </xdr:cNvPr>
            <xdr:cNvSpPr txBox="1"/>
          </xdr:nvSpPr>
          <xdr:spPr>
            <a:xfrm>
              <a:off x="5606373" y="1876557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CE1F3776-BE0E-497E-9583-D9804F359904}"/>
                </a:ext>
              </a:extLst>
            </xdr:cNvPr>
            <xdr:cNvSpPr txBox="1"/>
          </xdr:nvSpPr>
          <xdr:spPr>
            <a:xfrm>
              <a:off x="5606373" y="1876557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𝑃_01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276427</xdr:colOff>
      <xdr:row>9</xdr:row>
      <xdr:rowOff>25130</xdr:rowOff>
    </xdr:from>
    <xdr:ext cx="2291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CF1AF458-85B2-4896-A5D6-3BC2A2BF6AB3}"/>
                </a:ext>
              </a:extLst>
            </xdr:cNvPr>
            <xdr:cNvSpPr txBox="1"/>
          </xdr:nvSpPr>
          <xdr:spPr>
            <a:xfrm>
              <a:off x="6372427" y="1888717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CF1AF458-85B2-4896-A5D6-3BC2A2BF6AB3}"/>
                </a:ext>
              </a:extLst>
            </xdr:cNvPr>
            <xdr:cNvSpPr txBox="1"/>
          </xdr:nvSpPr>
          <xdr:spPr>
            <a:xfrm>
              <a:off x="6372427" y="1888717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𝑃_02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183203</xdr:colOff>
      <xdr:row>23</xdr:row>
      <xdr:rowOff>12970</xdr:rowOff>
    </xdr:from>
    <xdr:ext cx="469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6EA5BE83-F50A-406D-A6C2-1B03D849B411}"/>
                </a:ext>
              </a:extLst>
            </xdr:cNvPr>
            <xdr:cNvSpPr txBox="1"/>
          </xdr:nvSpPr>
          <xdr:spPr>
            <a:xfrm>
              <a:off x="1707203" y="4783753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6EA5BE83-F50A-406D-A6C2-1B03D849B411}"/>
                </a:ext>
              </a:extLst>
            </xdr:cNvPr>
            <xdr:cNvSpPr txBox="1"/>
          </xdr:nvSpPr>
          <xdr:spPr>
            <a:xfrm>
              <a:off x="1707203" y="4783753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𝑈_𝐾𝐿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179150</xdr:colOff>
      <xdr:row>23</xdr:row>
      <xdr:rowOff>12970</xdr:rowOff>
    </xdr:from>
    <xdr:ext cx="4238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81E0D3DF-84F0-434F-A3EA-856D19CBF0D3}"/>
                </a:ext>
              </a:extLst>
            </xdr:cNvPr>
            <xdr:cNvSpPr txBox="1"/>
          </xdr:nvSpPr>
          <xdr:spPr>
            <a:xfrm>
              <a:off x="3989150" y="4783753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81E0D3DF-84F0-434F-A3EA-856D19CBF0D3}"/>
                </a:ext>
              </a:extLst>
            </xdr:cNvPr>
            <xdr:cNvSpPr txBox="1"/>
          </xdr:nvSpPr>
          <xdr:spPr>
            <a:xfrm>
              <a:off x="3989150" y="4783753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𝐼_𝐾𝐿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487193</xdr:colOff>
      <xdr:row>23</xdr:row>
      <xdr:rowOff>811</xdr:rowOff>
    </xdr:from>
    <xdr:ext cx="443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D2635F00-D211-4D5A-83E1-233597B5D02C}"/>
                </a:ext>
              </a:extLst>
            </xdr:cNvPr>
            <xdr:cNvSpPr txBox="1"/>
          </xdr:nvSpPr>
          <xdr:spPr>
            <a:xfrm>
              <a:off x="5821193" y="4771594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D2635F00-D211-4D5A-83E1-233597B5D02C}"/>
                </a:ext>
              </a:extLst>
            </xdr:cNvPr>
            <xdr:cNvSpPr txBox="1"/>
          </xdr:nvSpPr>
          <xdr:spPr>
            <a:xfrm>
              <a:off x="5821193" y="4771594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74346</xdr:colOff>
      <xdr:row>23</xdr:row>
      <xdr:rowOff>157380</xdr:rowOff>
    </xdr:from>
    <xdr:ext cx="469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DB09F78-2934-433D-9312-AD9AF2C91732}"/>
                </a:ext>
              </a:extLst>
            </xdr:cNvPr>
            <xdr:cNvSpPr txBox="1"/>
          </xdr:nvSpPr>
          <xdr:spPr>
            <a:xfrm>
              <a:off x="6932346" y="4928163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DB09F78-2934-433D-9312-AD9AF2C91732}"/>
                </a:ext>
              </a:extLst>
            </xdr:cNvPr>
            <xdr:cNvSpPr txBox="1"/>
          </xdr:nvSpPr>
          <xdr:spPr>
            <a:xfrm>
              <a:off x="6932346" y="4928163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𝑈_𝐾𝐿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124605</xdr:colOff>
      <xdr:row>23</xdr:row>
      <xdr:rowOff>146843</xdr:rowOff>
    </xdr:from>
    <xdr:ext cx="4238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2E403856-D102-4F19-9281-6F4F37D2364E}"/>
                </a:ext>
              </a:extLst>
            </xdr:cNvPr>
            <xdr:cNvSpPr txBox="1"/>
          </xdr:nvSpPr>
          <xdr:spPr>
            <a:xfrm>
              <a:off x="7744605" y="4917626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2E403856-D102-4F19-9281-6F4F37D2364E}"/>
                </a:ext>
              </a:extLst>
            </xdr:cNvPr>
            <xdr:cNvSpPr txBox="1"/>
          </xdr:nvSpPr>
          <xdr:spPr>
            <a:xfrm>
              <a:off x="7744605" y="4917626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𝐼_𝐾𝐿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88127</xdr:colOff>
      <xdr:row>23</xdr:row>
      <xdr:rowOff>176720</xdr:rowOff>
    </xdr:from>
    <xdr:ext cx="443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53E66882-3DB2-44DC-B051-D311C3300604}"/>
                </a:ext>
              </a:extLst>
            </xdr:cNvPr>
            <xdr:cNvSpPr txBox="1"/>
          </xdr:nvSpPr>
          <xdr:spPr>
            <a:xfrm>
              <a:off x="8470127" y="4947503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53E66882-3DB2-44DC-B051-D311C3300604}"/>
                </a:ext>
              </a:extLst>
            </xdr:cNvPr>
            <xdr:cNvSpPr txBox="1"/>
          </xdr:nvSpPr>
          <xdr:spPr>
            <a:xfrm>
              <a:off x="8470127" y="4947503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3936</xdr:colOff>
      <xdr:row>23</xdr:row>
      <xdr:rowOff>153557</xdr:rowOff>
    </xdr:from>
    <xdr:ext cx="5434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1893A75D-BD11-4CC7-90AB-28418B6D3FAB}"/>
                </a:ext>
              </a:extLst>
            </xdr:cNvPr>
            <xdr:cNvSpPr txBox="1"/>
          </xdr:nvSpPr>
          <xdr:spPr>
            <a:xfrm>
              <a:off x="9147936" y="4924340"/>
              <a:ext cx="5434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⁡(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1893A75D-BD11-4CC7-90AB-28418B6D3FAB}"/>
                </a:ext>
              </a:extLst>
            </xdr:cNvPr>
            <xdr:cNvSpPr txBox="1"/>
          </xdr:nvSpPr>
          <xdr:spPr>
            <a:xfrm>
              <a:off x="9147936" y="4924340"/>
              <a:ext cx="5434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cos⁡(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𝜙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_𝐾)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154367</xdr:colOff>
      <xdr:row>24</xdr:row>
      <xdr:rowOff>21192</xdr:rowOff>
    </xdr:from>
    <xdr:ext cx="260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D16E3462-4B5D-43FA-9E2D-B95DC405548D}"/>
                </a:ext>
              </a:extLst>
            </xdr:cNvPr>
            <xdr:cNvSpPr txBox="1"/>
          </xdr:nvSpPr>
          <xdr:spPr>
            <a:xfrm>
              <a:off x="916367" y="5007322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D16E3462-4B5D-43FA-9E2D-B95DC405548D}"/>
                </a:ext>
              </a:extLst>
            </xdr:cNvPr>
            <xdr:cNvSpPr txBox="1"/>
          </xdr:nvSpPr>
          <xdr:spPr>
            <a:xfrm>
              <a:off x="916367" y="5007322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𝑈_𝐴𝐵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176024</xdr:colOff>
      <xdr:row>24</xdr:row>
      <xdr:rowOff>21192</xdr:rowOff>
    </xdr:from>
    <xdr:ext cx="263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E483D423-3FBB-429D-98F6-ED10104064EB}"/>
                </a:ext>
              </a:extLst>
            </xdr:cNvPr>
            <xdr:cNvSpPr txBox="1"/>
          </xdr:nvSpPr>
          <xdr:spPr>
            <a:xfrm>
              <a:off x="1700024" y="5007322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E483D423-3FBB-429D-98F6-ED10104064EB}"/>
                </a:ext>
              </a:extLst>
            </xdr:cNvPr>
            <xdr:cNvSpPr txBox="1"/>
          </xdr:nvSpPr>
          <xdr:spPr>
            <a:xfrm>
              <a:off x="1700024" y="5007322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𝑈_𝐵𝐶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152516</xdr:colOff>
      <xdr:row>24</xdr:row>
      <xdr:rowOff>18411</xdr:rowOff>
    </xdr:from>
    <xdr:ext cx="257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68EE82DF-90C0-4149-8E5F-EBA456064B40}"/>
                </a:ext>
              </a:extLst>
            </xdr:cNvPr>
            <xdr:cNvSpPr txBox="1"/>
          </xdr:nvSpPr>
          <xdr:spPr>
            <a:xfrm>
              <a:off x="2438516" y="5004541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68EE82DF-90C0-4149-8E5F-EBA456064B40}"/>
                </a:ext>
              </a:extLst>
            </xdr:cNvPr>
            <xdr:cNvSpPr txBox="1"/>
          </xdr:nvSpPr>
          <xdr:spPr>
            <a:xfrm>
              <a:off x="2438516" y="5004541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𝑈_𝐶𝐴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260214</xdr:colOff>
      <xdr:row>23</xdr:row>
      <xdr:rowOff>207524</xdr:rowOff>
    </xdr:from>
    <xdr:ext cx="2213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D95DA0-6B13-4CD2-996E-1542653FCFD5}"/>
                </a:ext>
              </a:extLst>
            </xdr:cNvPr>
            <xdr:cNvSpPr txBox="1"/>
          </xdr:nvSpPr>
          <xdr:spPr>
            <a:xfrm>
              <a:off x="3308214" y="4978307"/>
              <a:ext cx="221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D95DA0-6B13-4CD2-996E-1542653FCFD5}"/>
                </a:ext>
              </a:extLst>
            </xdr:cNvPr>
            <xdr:cNvSpPr txBox="1"/>
          </xdr:nvSpPr>
          <xdr:spPr>
            <a:xfrm>
              <a:off x="3308214" y="4978307"/>
              <a:ext cx="221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𝐼_𝐴𝐾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308852</xdr:colOff>
      <xdr:row>24</xdr:row>
      <xdr:rowOff>12969</xdr:rowOff>
    </xdr:from>
    <xdr:ext cx="2299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BFADE27F-D65C-444A-ADE0-4B1457D7BD98}"/>
                </a:ext>
              </a:extLst>
            </xdr:cNvPr>
            <xdr:cNvSpPr txBox="1"/>
          </xdr:nvSpPr>
          <xdr:spPr>
            <a:xfrm>
              <a:off x="4118852" y="4999099"/>
              <a:ext cx="2299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BFADE27F-D65C-444A-ADE0-4B1457D7BD98}"/>
                </a:ext>
              </a:extLst>
            </xdr:cNvPr>
            <xdr:cNvSpPr txBox="1"/>
          </xdr:nvSpPr>
          <xdr:spPr>
            <a:xfrm>
              <a:off x="4118852" y="4999099"/>
              <a:ext cx="2299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𝐼_𝐵𝐾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268321</xdr:colOff>
      <xdr:row>24</xdr:row>
      <xdr:rowOff>21076</xdr:rowOff>
    </xdr:from>
    <xdr:ext cx="2226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8125913A-D28F-4C55-BA64-CC7F4A74C27D}"/>
                </a:ext>
              </a:extLst>
            </xdr:cNvPr>
            <xdr:cNvSpPr txBox="1"/>
          </xdr:nvSpPr>
          <xdr:spPr>
            <a:xfrm>
              <a:off x="4840321" y="5007206"/>
              <a:ext cx="222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8125913A-D28F-4C55-BA64-CC7F4A74C27D}"/>
                </a:ext>
              </a:extLst>
            </xdr:cNvPr>
            <xdr:cNvSpPr txBox="1"/>
          </xdr:nvSpPr>
          <xdr:spPr>
            <a:xfrm>
              <a:off x="4840321" y="5007206"/>
              <a:ext cx="222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𝐼_𝐶𝐾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272373</xdr:colOff>
      <xdr:row>24</xdr:row>
      <xdr:rowOff>12970</xdr:rowOff>
    </xdr:from>
    <xdr:ext cx="243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61EA8A8B-F7A8-4405-A645-E00F09C4DF50}"/>
                </a:ext>
              </a:extLst>
            </xdr:cNvPr>
            <xdr:cNvSpPr txBox="1"/>
          </xdr:nvSpPr>
          <xdr:spPr>
            <a:xfrm>
              <a:off x="5606373" y="4999100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61EA8A8B-F7A8-4405-A645-E00F09C4DF50}"/>
                </a:ext>
              </a:extLst>
            </xdr:cNvPr>
            <xdr:cNvSpPr txBox="1"/>
          </xdr:nvSpPr>
          <xdr:spPr>
            <a:xfrm>
              <a:off x="5606373" y="4999100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276427</xdr:colOff>
      <xdr:row>24</xdr:row>
      <xdr:rowOff>25130</xdr:rowOff>
    </xdr:from>
    <xdr:ext cx="243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FFB0F7FF-54EB-49D8-BD75-E6B9CB64F6D2}"/>
                </a:ext>
              </a:extLst>
            </xdr:cNvPr>
            <xdr:cNvSpPr txBox="1"/>
          </xdr:nvSpPr>
          <xdr:spPr>
            <a:xfrm>
              <a:off x="6372427" y="5011260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FFB0F7FF-54EB-49D8-BD75-E6B9CB64F6D2}"/>
                </a:ext>
              </a:extLst>
            </xdr:cNvPr>
            <xdr:cNvSpPr txBox="1"/>
          </xdr:nvSpPr>
          <xdr:spPr>
            <a:xfrm>
              <a:off x="6372427" y="5011260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𝑃_𝐾2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183203</xdr:colOff>
      <xdr:row>2</xdr:row>
      <xdr:rowOff>12970</xdr:rowOff>
    </xdr:from>
    <xdr:ext cx="467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21AC588-E007-EA52-58BF-10E984BC8D5D}"/>
                </a:ext>
              </a:extLst>
            </xdr:cNvPr>
            <xdr:cNvSpPr txBox="1"/>
          </xdr:nvSpPr>
          <xdr:spPr>
            <a:xfrm>
              <a:off x="1707203" y="434502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21AC588-E007-EA52-58BF-10E984BC8D5D}"/>
                </a:ext>
              </a:extLst>
            </xdr:cNvPr>
            <xdr:cNvSpPr txBox="1"/>
          </xdr:nvSpPr>
          <xdr:spPr>
            <a:xfrm>
              <a:off x="1707203" y="434502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𝑈_𝑂𝐿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179150</xdr:colOff>
      <xdr:row>2</xdr:row>
      <xdr:rowOff>12970</xdr:rowOff>
    </xdr:from>
    <xdr:ext cx="421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F4F9480-ADF0-613D-A078-0A70C9F9D5CE}"/>
                </a:ext>
              </a:extLst>
            </xdr:cNvPr>
            <xdr:cNvSpPr txBox="1"/>
          </xdr:nvSpPr>
          <xdr:spPr>
            <a:xfrm>
              <a:off x="3989150" y="434502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F4F9480-ADF0-613D-A078-0A70C9F9D5CE}"/>
                </a:ext>
              </a:extLst>
            </xdr:cNvPr>
            <xdr:cNvSpPr txBox="1"/>
          </xdr:nvSpPr>
          <xdr:spPr>
            <a:xfrm>
              <a:off x="3989150" y="434502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𝐼_𝑂𝐿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487193</xdr:colOff>
      <xdr:row>2</xdr:row>
      <xdr:rowOff>811</xdr:rowOff>
    </xdr:from>
    <xdr:ext cx="4261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3D85CC48-B9C5-A8F7-DDA3-23AC28206FC3}"/>
                </a:ext>
              </a:extLst>
            </xdr:cNvPr>
            <xdr:cNvSpPr txBox="1"/>
          </xdr:nvSpPr>
          <xdr:spPr>
            <a:xfrm>
              <a:off x="5821193" y="422343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3D85CC48-B9C5-A8F7-DDA3-23AC28206FC3}"/>
                </a:ext>
              </a:extLst>
            </xdr:cNvPr>
            <xdr:cNvSpPr txBox="1"/>
          </xdr:nvSpPr>
          <xdr:spPr>
            <a:xfrm>
              <a:off x="5821193" y="422343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𝑃_0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145103</xdr:colOff>
      <xdr:row>2</xdr:row>
      <xdr:rowOff>141051</xdr:rowOff>
    </xdr:from>
    <xdr:ext cx="467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4AB744A-8D23-4D40-8FAE-C92C32492336}"/>
                </a:ext>
              </a:extLst>
            </xdr:cNvPr>
            <xdr:cNvSpPr txBox="1"/>
          </xdr:nvSpPr>
          <xdr:spPr>
            <a:xfrm>
              <a:off x="7003103" y="562583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4AB744A-8D23-4D40-8FAE-C92C32492336}"/>
                </a:ext>
              </a:extLst>
            </xdr:cNvPr>
            <xdr:cNvSpPr txBox="1"/>
          </xdr:nvSpPr>
          <xdr:spPr>
            <a:xfrm>
              <a:off x="7003103" y="562583"/>
              <a:ext cx="467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𝑈_𝑂𝐿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195363</xdr:colOff>
      <xdr:row>2</xdr:row>
      <xdr:rowOff>130514</xdr:rowOff>
    </xdr:from>
    <xdr:ext cx="421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1BD7A8-763C-63E0-2D18-2290652F85FF}"/>
                </a:ext>
              </a:extLst>
            </xdr:cNvPr>
            <xdr:cNvSpPr txBox="1"/>
          </xdr:nvSpPr>
          <xdr:spPr>
            <a:xfrm>
              <a:off x="7815363" y="552046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𝑂𝐿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1BD7A8-763C-63E0-2D18-2290652F85FF}"/>
                </a:ext>
              </a:extLst>
            </xdr:cNvPr>
            <xdr:cNvSpPr txBox="1"/>
          </xdr:nvSpPr>
          <xdr:spPr>
            <a:xfrm>
              <a:off x="7815363" y="552046"/>
              <a:ext cx="421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𝐼_𝑂𝐿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158884</xdr:colOff>
      <xdr:row>2</xdr:row>
      <xdr:rowOff>138620</xdr:rowOff>
    </xdr:from>
    <xdr:ext cx="4261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899E860-368D-A61F-622D-1F9FA3603AD7}"/>
                </a:ext>
              </a:extLst>
            </xdr:cNvPr>
            <xdr:cNvSpPr txBox="1"/>
          </xdr:nvSpPr>
          <xdr:spPr>
            <a:xfrm>
              <a:off x="8540884" y="560152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899E860-368D-A61F-622D-1F9FA3603AD7}"/>
                </a:ext>
              </a:extLst>
            </xdr:cNvPr>
            <xdr:cNvSpPr txBox="1"/>
          </xdr:nvSpPr>
          <xdr:spPr>
            <a:xfrm>
              <a:off x="8540884" y="560152"/>
              <a:ext cx="426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𝑃_0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134565</xdr:colOff>
      <xdr:row>2</xdr:row>
      <xdr:rowOff>142671</xdr:rowOff>
    </xdr:from>
    <xdr:ext cx="5084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890A1BB-11B3-1BAE-10EB-E60740843D39}"/>
                </a:ext>
              </a:extLst>
            </xdr:cNvPr>
            <xdr:cNvSpPr txBox="1"/>
          </xdr:nvSpPr>
          <xdr:spPr>
            <a:xfrm>
              <a:off x="9278565" y="564203"/>
              <a:ext cx="5084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⁡(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890A1BB-11B3-1BAE-10EB-E60740843D39}"/>
                </a:ext>
              </a:extLst>
            </xdr:cNvPr>
            <xdr:cNvSpPr txBox="1"/>
          </xdr:nvSpPr>
          <xdr:spPr>
            <a:xfrm>
              <a:off x="9278565" y="564203"/>
              <a:ext cx="5084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cos⁡(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𝜙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_0)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219682</xdr:colOff>
      <xdr:row>3</xdr:row>
      <xdr:rowOff>4864</xdr:rowOff>
    </xdr:from>
    <xdr:ext cx="260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C104C3C7-B04E-E126-2CD2-15AA8020C832}"/>
                </a:ext>
              </a:extLst>
            </xdr:cNvPr>
            <xdr:cNvSpPr txBox="1"/>
          </xdr:nvSpPr>
          <xdr:spPr>
            <a:xfrm>
              <a:off x="981682" y="637162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C104C3C7-B04E-E126-2CD2-15AA8020C832}"/>
                </a:ext>
              </a:extLst>
            </xdr:cNvPr>
            <xdr:cNvSpPr txBox="1"/>
          </xdr:nvSpPr>
          <xdr:spPr>
            <a:xfrm>
              <a:off x="981682" y="637162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𝑈_𝐴𝐵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235895</xdr:colOff>
      <xdr:row>3</xdr:row>
      <xdr:rowOff>4863</xdr:rowOff>
    </xdr:from>
    <xdr:ext cx="263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DA84ECE-5B60-AEDD-2DD9-5DB1AA25EB00}"/>
                </a:ext>
              </a:extLst>
            </xdr:cNvPr>
            <xdr:cNvSpPr txBox="1"/>
          </xdr:nvSpPr>
          <xdr:spPr>
            <a:xfrm>
              <a:off x="1759895" y="637161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DA84ECE-5B60-AEDD-2DD9-5DB1AA25EB00}"/>
                </a:ext>
              </a:extLst>
            </xdr:cNvPr>
            <xdr:cNvSpPr txBox="1"/>
          </xdr:nvSpPr>
          <xdr:spPr>
            <a:xfrm>
              <a:off x="1759895" y="637161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𝑈_𝐵𝐶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288587</xdr:colOff>
      <xdr:row>3</xdr:row>
      <xdr:rowOff>12969</xdr:rowOff>
    </xdr:from>
    <xdr:ext cx="257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C8624711-321F-60B2-F4AD-0077375E8FB2}"/>
                </a:ext>
              </a:extLst>
            </xdr:cNvPr>
            <xdr:cNvSpPr txBox="1"/>
          </xdr:nvSpPr>
          <xdr:spPr>
            <a:xfrm>
              <a:off x="2574587" y="645267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C8624711-321F-60B2-F4AD-0077375E8FB2}"/>
                </a:ext>
              </a:extLst>
            </xdr:cNvPr>
            <xdr:cNvSpPr txBox="1"/>
          </xdr:nvSpPr>
          <xdr:spPr>
            <a:xfrm>
              <a:off x="2574587" y="645267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𝑈_𝐶𝐴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260214</xdr:colOff>
      <xdr:row>2</xdr:row>
      <xdr:rowOff>207524</xdr:rowOff>
    </xdr:from>
    <xdr:ext cx="206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8254970-C62E-737B-09AA-CE59A032423C}"/>
                </a:ext>
              </a:extLst>
            </xdr:cNvPr>
            <xdr:cNvSpPr txBox="1"/>
          </xdr:nvSpPr>
          <xdr:spPr>
            <a:xfrm>
              <a:off x="3308214" y="629056"/>
              <a:ext cx="206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8254970-C62E-737B-09AA-CE59A032423C}"/>
                </a:ext>
              </a:extLst>
            </xdr:cNvPr>
            <xdr:cNvSpPr txBox="1"/>
          </xdr:nvSpPr>
          <xdr:spPr>
            <a:xfrm>
              <a:off x="3308214" y="629056"/>
              <a:ext cx="206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𝐼_𝑎0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308852</xdr:colOff>
      <xdr:row>3</xdr:row>
      <xdr:rowOff>12969</xdr:rowOff>
    </xdr:from>
    <xdr:ext cx="2040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24D5F93B-2D69-BBC8-6947-769C7F0DDA36}"/>
                </a:ext>
              </a:extLst>
            </xdr:cNvPr>
            <xdr:cNvSpPr txBox="1"/>
          </xdr:nvSpPr>
          <xdr:spPr>
            <a:xfrm>
              <a:off x="4118852" y="645267"/>
              <a:ext cx="204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24D5F93B-2D69-BBC8-6947-769C7F0DDA36}"/>
                </a:ext>
              </a:extLst>
            </xdr:cNvPr>
            <xdr:cNvSpPr txBox="1"/>
          </xdr:nvSpPr>
          <xdr:spPr>
            <a:xfrm>
              <a:off x="4118852" y="645267"/>
              <a:ext cx="2040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𝐼_𝑏0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268321</xdr:colOff>
      <xdr:row>3</xdr:row>
      <xdr:rowOff>21076</xdr:rowOff>
    </xdr:from>
    <xdr:ext cx="194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1D4DFFE6-27BB-942F-CA30-91D0552850A1}"/>
                </a:ext>
              </a:extLst>
            </xdr:cNvPr>
            <xdr:cNvSpPr txBox="1"/>
          </xdr:nvSpPr>
          <xdr:spPr>
            <a:xfrm>
              <a:off x="4840321" y="653374"/>
              <a:ext cx="194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1D4DFFE6-27BB-942F-CA30-91D0552850A1}"/>
                </a:ext>
              </a:extLst>
            </xdr:cNvPr>
            <xdr:cNvSpPr txBox="1"/>
          </xdr:nvSpPr>
          <xdr:spPr>
            <a:xfrm>
              <a:off x="4840321" y="653374"/>
              <a:ext cx="194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𝐼_𝑐0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272373</xdr:colOff>
      <xdr:row>3</xdr:row>
      <xdr:rowOff>12970</xdr:rowOff>
    </xdr:from>
    <xdr:ext cx="2291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DF1B7FBB-ADBD-1F21-99E9-A7287D88902E}"/>
                </a:ext>
              </a:extLst>
            </xdr:cNvPr>
            <xdr:cNvSpPr txBox="1"/>
          </xdr:nvSpPr>
          <xdr:spPr>
            <a:xfrm>
              <a:off x="5606373" y="645268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DF1B7FBB-ADBD-1F21-99E9-A7287D88902E}"/>
                </a:ext>
              </a:extLst>
            </xdr:cNvPr>
            <xdr:cNvSpPr txBox="1"/>
          </xdr:nvSpPr>
          <xdr:spPr>
            <a:xfrm>
              <a:off x="5606373" y="645268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𝑃_01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276427</xdr:colOff>
      <xdr:row>3</xdr:row>
      <xdr:rowOff>25130</xdr:rowOff>
    </xdr:from>
    <xdr:ext cx="2291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199C7A57-1FCE-DC7B-694D-66F7D20DB228}"/>
                </a:ext>
              </a:extLst>
            </xdr:cNvPr>
            <xdr:cNvSpPr txBox="1"/>
          </xdr:nvSpPr>
          <xdr:spPr>
            <a:xfrm>
              <a:off x="6372427" y="657428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199C7A57-1FCE-DC7B-694D-66F7D20DB228}"/>
                </a:ext>
              </a:extLst>
            </xdr:cNvPr>
            <xdr:cNvSpPr txBox="1"/>
          </xdr:nvSpPr>
          <xdr:spPr>
            <a:xfrm>
              <a:off x="6372427" y="657428"/>
              <a:ext cx="2291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𝑃_02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183203</xdr:colOff>
      <xdr:row>2</xdr:row>
      <xdr:rowOff>12970</xdr:rowOff>
    </xdr:from>
    <xdr:ext cx="469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C5C47C2-7003-4AE8-89FA-88FC3E03CE51}"/>
                </a:ext>
              </a:extLst>
            </xdr:cNvPr>
            <xdr:cNvSpPr txBox="1"/>
          </xdr:nvSpPr>
          <xdr:spPr>
            <a:xfrm>
              <a:off x="1707203" y="437513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C5C47C2-7003-4AE8-89FA-88FC3E03CE51}"/>
                </a:ext>
              </a:extLst>
            </xdr:cNvPr>
            <xdr:cNvSpPr txBox="1"/>
          </xdr:nvSpPr>
          <xdr:spPr>
            <a:xfrm>
              <a:off x="1707203" y="437513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𝑈_𝐾𝐿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179150</xdr:colOff>
      <xdr:row>2</xdr:row>
      <xdr:rowOff>12970</xdr:rowOff>
    </xdr:from>
    <xdr:ext cx="4238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A84E6B2-6277-44BD-8136-8E0F1C3EF4F9}"/>
                </a:ext>
              </a:extLst>
            </xdr:cNvPr>
            <xdr:cNvSpPr txBox="1"/>
          </xdr:nvSpPr>
          <xdr:spPr>
            <a:xfrm>
              <a:off x="3989150" y="437513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A84E6B2-6277-44BD-8136-8E0F1C3EF4F9}"/>
                </a:ext>
              </a:extLst>
            </xdr:cNvPr>
            <xdr:cNvSpPr txBox="1"/>
          </xdr:nvSpPr>
          <xdr:spPr>
            <a:xfrm>
              <a:off x="3989150" y="437513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𝐼_𝐾𝐿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487193</xdr:colOff>
      <xdr:row>2</xdr:row>
      <xdr:rowOff>811</xdr:rowOff>
    </xdr:from>
    <xdr:ext cx="443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F7BC9D3-0AB5-4FFD-92B3-6D5EA81B6670}"/>
                </a:ext>
              </a:extLst>
            </xdr:cNvPr>
            <xdr:cNvSpPr txBox="1"/>
          </xdr:nvSpPr>
          <xdr:spPr>
            <a:xfrm>
              <a:off x="5821193" y="425354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F7BC9D3-0AB5-4FFD-92B3-6D5EA81B6670}"/>
                </a:ext>
              </a:extLst>
            </xdr:cNvPr>
            <xdr:cNvSpPr txBox="1"/>
          </xdr:nvSpPr>
          <xdr:spPr>
            <a:xfrm>
              <a:off x="5821193" y="425354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74346</xdr:colOff>
      <xdr:row>2</xdr:row>
      <xdr:rowOff>157380</xdr:rowOff>
    </xdr:from>
    <xdr:ext cx="469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F74543B3-D461-4282-9304-22CBEDA44953}"/>
                </a:ext>
              </a:extLst>
            </xdr:cNvPr>
            <xdr:cNvSpPr txBox="1"/>
          </xdr:nvSpPr>
          <xdr:spPr>
            <a:xfrm>
              <a:off x="4640903" y="592809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F74543B3-D461-4282-9304-22CBEDA44953}"/>
                </a:ext>
              </a:extLst>
            </xdr:cNvPr>
            <xdr:cNvSpPr txBox="1"/>
          </xdr:nvSpPr>
          <xdr:spPr>
            <a:xfrm>
              <a:off x="4640903" y="592809"/>
              <a:ext cx="469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𝑈_𝐾𝐿 (𝑉)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124605</xdr:colOff>
      <xdr:row>2</xdr:row>
      <xdr:rowOff>146843</xdr:rowOff>
    </xdr:from>
    <xdr:ext cx="4238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229D39A-7081-47E9-9999-893579A14B78}"/>
                </a:ext>
              </a:extLst>
            </xdr:cNvPr>
            <xdr:cNvSpPr txBox="1"/>
          </xdr:nvSpPr>
          <xdr:spPr>
            <a:xfrm>
              <a:off x="5284434" y="582272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𝐾𝐿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229D39A-7081-47E9-9999-893579A14B78}"/>
                </a:ext>
              </a:extLst>
            </xdr:cNvPr>
            <xdr:cNvSpPr txBox="1"/>
          </xdr:nvSpPr>
          <xdr:spPr>
            <a:xfrm>
              <a:off x="5284434" y="582272"/>
              <a:ext cx="4238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𝐼_𝐾𝐿 (𝐴)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88127</xdr:colOff>
      <xdr:row>2</xdr:row>
      <xdr:rowOff>176720</xdr:rowOff>
    </xdr:from>
    <xdr:ext cx="443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2A8218B-C948-4AF6-95E3-E4484A7CB3B9}"/>
                </a:ext>
              </a:extLst>
            </xdr:cNvPr>
            <xdr:cNvSpPr txBox="1"/>
          </xdr:nvSpPr>
          <xdr:spPr>
            <a:xfrm>
              <a:off x="5841227" y="612149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2A8218B-C948-4AF6-95E3-E4484A7CB3B9}"/>
                </a:ext>
              </a:extLst>
            </xdr:cNvPr>
            <xdr:cNvSpPr txBox="1"/>
          </xdr:nvSpPr>
          <xdr:spPr>
            <a:xfrm>
              <a:off x="5841227" y="612149"/>
              <a:ext cx="443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 (𝑊)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3936</xdr:colOff>
      <xdr:row>2</xdr:row>
      <xdr:rowOff>153557</xdr:rowOff>
    </xdr:from>
    <xdr:ext cx="5434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6327287C-BE86-44D1-B32D-4BC77C63D0AE}"/>
                </a:ext>
              </a:extLst>
            </xdr:cNvPr>
            <xdr:cNvSpPr txBox="1"/>
          </xdr:nvSpPr>
          <xdr:spPr>
            <a:xfrm>
              <a:off x="6350307" y="588986"/>
              <a:ext cx="5434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⁡(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6327287C-BE86-44D1-B32D-4BC77C63D0AE}"/>
                </a:ext>
              </a:extLst>
            </xdr:cNvPr>
            <xdr:cNvSpPr txBox="1"/>
          </xdr:nvSpPr>
          <xdr:spPr>
            <a:xfrm>
              <a:off x="6350307" y="588986"/>
              <a:ext cx="5434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cos⁡(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𝜙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_𝐾)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154367</xdr:colOff>
      <xdr:row>3</xdr:row>
      <xdr:rowOff>21192</xdr:rowOff>
    </xdr:from>
    <xdr:ext cx="260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725BA52-238F-4B35-B080-CE2F0E3333CD}"/>
                </a:ext>
              </a:extLst>
            </xdr:cNvPr>
            <xdr:cNvSpPr txBox="1"/>
          </xdr:nvSpPr>
          <xdr:spPr>
            <a:xfrm>
              <a:off x="508153" y="658006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725BA52-238F-4B35-B080-CE2F0E3333CD}"/>
                </a:ext>
              </a:extLst>
            </xdr:cNvPr>
            <xdr:cNvSpPr txBox="1"/>
          </xdr:nvSpPr>
          <xdr:spPr>
            <a:xfrm>
              <a:off x="508153" y="658006"/>
              <a:ext cx="26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𝑈_𝐴𝐵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176024</xdr:colOff>
      <xdr:row>3</xdr:row>
      <xdr:rowOff>21192</xdr:rowOff>
    </xdr:from>
    <xdr:ext cx="263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774D411-D4C0-4545-9C1B-781CA86F398B}"/>
                </a:ext>
              </a:extLst>
            </xdr:cNvPr>
            <xdr:cNvSpPr txBox="1"/>
          </xdr:nvSpPr>
          <xdr:spPr>
            <a:xfrm>
              <a:off x="1046881" y="658006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𝐵𝐶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774D411-D4C0-4545-9C1B-781CA86F398B}"/>
                </a:ext>
              </a:extLst>
            </xdr:cNvPr>
            <xdr:cNvSpPr txBox="1"/>
          </xdr:nvSpPr>
          <xdr:spPr>
            <a:xfrm>
              <a:off x="1046881" y="658006"/>
              <a:ext cx="263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𝑈_𝐵𝐶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152516</xdr:colOff>
      <xdr:row>3</xdr:row>
      <xdr:rowOff>18411</xdr:rowOff>
    </xdr:from>
    <xdr:ext cx="257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5F7A9E17-648A-49D1-8CB0-659492A87BBE}"/>
                </a:ext>
              </a:extLst>
            </xdr:cNvPr>
            <xdr:cNvSpPr txBox="1"/>
          </xdr:nvSpPr>
          <xdr:spPr>
            <a:xfrm>
              <a:off x="1540445" y="655225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5F7A9E17-648A-49D1-8CB0-659492A87BBE}"/>
                </a:ext>
              </a:extLst>
            </xdr:cNvPr>
            <xdr:cNvSpPr txBox="1"/>
          </xdr:nvSpPr>
          <xdr:spPr>
            <a:xfrm>
              <a:off x="1540445" y="655225"/>
              <a:ext cx="257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𝑈_𝐶𝐴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260214</xdr:colOff>
      <xdr:row>2</xdr:row>
      <xdr:rowOff>207524</xdr:rowOff>
    </xdr:from>
    <xdr:ext cx="2213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E306BE72-BA8B-4F70-8E85-6A113E15B822}"/>
                </a:ext>
              </a:extLst>
            </xdr:cNvPr>
            <xdr:cNvSpPr txBox="1"/>
          </xdr:nvSpPr>
          <xdr:spPr>
            <a:xfrm>
              <a:off x="3308214" y="632067"/>
              <a:ext cx="221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E306BE72-BA8B-4F70-8E85-6A113E15B822}"/>
                </a:ext>
              </a:extLst>
            </xdr:cNvPr>
            <xdr:cNvSpPr txBox="1"/>
          </xdr:nvSpPr>
          <xdr:spPr>
            <a:xfrm>
              <a:off x="3308214" y="632067"/>
              <a:ext cx="221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𝐼_𝐴𝐾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308852</xdr:colOff>
      <xdr:row>3</xdr:row>
      <xdr:rowOff>12969</xdr:rowOff>
    </xdr:from>
    <xdr:ext cx="2299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5658C9FE-C44A-43AF-8A4C-2E1EF0C76467}"/>
                </a:ext>
              </a:extLst>
            </xdr:cNvPr>
            <xdr:cNvSpPr txBox="1"/>
          </xdr:nvSpPr>
          <xdr:spPr>
            <a:xfrm>
              <a:off x="4118852" y="649783"/>
              <a:ext cx="2299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5658C9FE-C44A-43AF-8A4C-2E1EF0C76467}"/>
                </a:ext>
              </a:extLst>
            </xdr:cNvPr>
            <xdr:cNvSpPr txBox="1"/>
          </xdr:nvSpPr>
          <xdr:spPr>
            <a:xfrm>
              <a:off x="4118852" y="649783"/>
              <a:ext cx="2299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𝐼_𝐵𝐾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268321</xdr:colOff>
      <xdr:row>3</xdr:row>
      <xdr:rowOff>21076</xdr:rowOff>
    </xdr:from>
    <xdr:ext cx="2226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FA9EDFA4-7EFB-4FA9-A6B9-703FD9F9E974}"/>
                </a:ext>
              </a:extLst>
            </xdr:cNvPr>
            <xdr:cNvSpPr txBox="1"/>
          </xdr:nvSpPr>
          <xdr:spPr>
            <a:xfrm>
              <a:off x="4840321" y="657890"/>
              <a:ext cx="222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FA9EDFA4-7EFB-4FA9-A6B9-703FD9F9E974}"/>
                </a:ext>
              </a:extLst>
            </xdr:cNvPr>
            <xdr:cNvSpPr txBox="1"/>
          </xdr:nvSpPr>
          <xdr:spPr>
            <a:xfrm>
              <a:off x="4840321" y="657890"/>
              <a:ext cx="222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𝐼_𝐶𝐾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272373</xdr:colOff>
      <xdr:row>3</xdr:row>
      <xdr:rowOff>12970</xdr:rowOff>
    </xdr:from>
    <xdr:ext cx="243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3D61C013-C4F8-4ABC-BE0D-6948FD29B982}"/>
                </a:ext>
              </a:extLst>
            </xdr:cNvPr>
            <xdr:cNvSpPr txBox="1"/>
          </xdr:nvSpPr>
          <xdr:spPr>
            <a:xfrm>
              <a:off x="5606373" y="649784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3D61C013-C4F8-4ABC-BE0D-6948FD29B982}"/>
                </a:ext>
              </a:extLst>
            </xdr:cNvPr>
            <xdr:cNvSpPr txBox="1"/>
          </xdr:nvSpPr>
          <xdr:spPr>
            <a:xfrm>
              <a:off x="5606373" y="649784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276427</xdr:colOff>
      <xdr:row>3</xdr:row>
      <xdr:rowOff>25130</xdr:rowOff>
    </xdr:from>
    <xdr:ext cx="243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5919D93-4839-44D3-847C-5D0BE52B1A75}"/>
                </a:ext>
              </a:extLst>
            </xdr:cNvPr>
            <xdr:cNvSpPr txBox="1"/>
          </xdr:nvSpPr>
          <xdr:spPr>
            <a:xfrm>
              <a:off x="6372427" y="661944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5919D93-4839-44D3-847C-5D0BE52B1A75}"/>
                </a:ext>
              </a:extLst>
            </xdr:cNvPr>
            <xdr:cNvSpPr txBox="1"/>
          </xdr:nvSpPr>
          <xdr:spPr>
            <a:xfrm>
              <a:off x="6372427" y="661944"/>
              <a:ext cx="243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𝑃_𝐾2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3D29-CE32-4BA7-81C6-36C5A3F9F249}">
  <sheetPr>
    <pageSetUpPr fitToPage="1"/>
  </sheetPr>
  <dimension ref="A1:M31"/>
  <sheetViews>
    <sheetView tabSelected="1" zoomScale="130" zoomScaleNormal="130" zoomScalePageLayoutView="145" workbookViewId="0">
      <selection activeCell="O24" sqref="O24"/>
    </sheetView>
  </sheetViews>
  <sheetFormatPr defaultRowHeight="16.5" x14ac:dyDescent="0.3"/>
  <cols>
    <col min="6" max="6" width="8.88671875" customWidth="1"/>
    <col min="8" max="8" width="8.88671875" customWidth="1"/>
  </cols>
  <sheetData>
    <row r="1" spans="1:13" x14ac:dyDescent="0.3">
      <c r="A1" s="21" t="s">
        <v>0</v>
      </c>
      <c r="B1" s="21"/>
      <c r="C1" s="21"/>
      <c r="D1" s="21"/>
      <c r="E1" s="21"/>
      <c r="F1" s="21"/>
    </row>
    <row r="2" spans="1:13" x14ac:dyDescent="0.3">
      <c r="A2" s="21" t="s">
        <v>1</v>
      </c>
      <c r="B2" s="21"/>
      <c r="C2" s="21" t="s">
        <v>2</v>
      </c>
      <c r="D2" s="21"/>
      <c r="E2" s="21" t="s">
        <v>3</v>
      </c>
      <c r="F2" s="21"/>
    </row>
    <row r="3" spans="1:13" x14ac:dyDescent="0.3">
      <c r="A3" s="3"/>
      <c r="B3" s="10">
        <v>62.5</v>
      </c>
      <c r="C3" s="3"/>
      <c r="D3" s="10">
        <v>16.2</v>
      </c>
      <c r="E3" s="3"/>
      <c r="F3" s="12">
        <f>B3/D3</f>
        <v>3.8580246913580249</v>
      </c>
      <c r="G3" s="11"/>
      <c r="H3" s="11"/>
      <c r="I3" s="11"/>
      <c r="J3" s="11"/>
      <c r="K3" s="11"/>
      <c r="L3" s="11"/>
      <c r="M3" s="11"/>
    </row>
    <row r="4" spans="1:13" x14ac:dyDescent="0.3">
      <c r="A4" s="3"/>
      <c r="B4" s="10">
        <v>61.4</v>
      </c>
      <c r="C4" s="3"/>
      <c r="D4" s="10">
        <v>16</v>
      </c>
      <c r="E4" s="3"/>
      <c r="F4" s="12">
        <f t="shared" ref="F4:F5" si="0">B4/D4</f>
        <v>3.8374999999999999</v>
      </c>
      <c r="G4" s="11"/>
      <c r="H4" s="11"/>
      <c r="I4" s="11"/>
      <c r="J4" s="11"/>
      <c r="K4" s="11"/>
      <c r="L4" s="11"/>
      <c r="M4" s="11"/>
    </row>
    <row r="5" spans="1:13" x14ac:dyDescent="0.3">
      <c r="A5" s="3"/>
      <c r="B5" s="10">
        <v>62.8</v>
      </c>
      <c r="C5" s="3"/>
      <c r="D5" s="10">
        <v>15.8</v>
      </c>
      <c r="E5" s="3"/>
      <c r="F5" s="12">
        <f t="shared" si="0"/>
        <v>3.9746835443037969</v>
      </c>
      <c r="G5" s="11"/>
      <c r="H5" s="11"/>
      <c r="I5" s="11"/>
      <c r="J5" s="11"/>
      <c r="K5" s="11"/>
      <c r="L5" s="11"/>
      <c r="M5" s="11"/>
    </row>
    <row r="6" spans="1:13" x14ac:dyDescent="0.3">
      <c r="A6" s="9"/>
      <c r="B6" s="9"/>
      <c r="C6" s="9"/>
      <c r="D6" s="9"/>
      <c r="E6" s="9"/>
      <c r="F6" s="9"/>
      <c r="G6" s="11"/>
      <c r="H6" s="11"/>
      <c r="I6" s="11"/>
      <c r="J6" s="11"/>
      <c r="K6" s="11"/>
      <c r="L6" s="11"/>
      <c r="M6" s="11"/>
    </row>
    <row r="7" spans="1:13" x14ac:dyDescent="0.3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3">
      <c r="A8" s="21" t="s">
        <v>5</v>
      </c>
      <c r="B8" s="21" t="s">
        <v>6</v>
      </c>
      <c r="C8" s="21"/>
      <c r="D8" s="21"/>
      <c r="E8" s="21"/>
      <c r="F8" s="21"/>
      <c r="G8" s="21"/>
      <c r="H8" s="21"/>
      <c r="I8" s="21"/>
      <c r="J8" s="21" t="s">
        <v>7</v>
      </c>
      <c r="K8" s="21"/>
      <c r="L8" s="21"/>
      <c r="M8" s="21"/>
    </row>
    <row r="9" spans="1:13" x14ac:dyDescent="0.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x14ac:dyDescent="0.3">
      <c r="A10" s="21"/>
      <c r="B10" s="3"/>
      <c r="C10" s="3"/>
      <c r="D10" s="3"/>
      <c r="E10" s="3"/>
      <c r="F10" s="3"/>
      <c r="G10" s="3"/>
      <c r="H10" s="3"/>
      <c r="I10" s="3"/>
      <c r="J10" s="21"/>
      <c r="K10" s="21"/>
      <c r="L10" s="21"/>
      <c r="M10" s="21"/>
    </row>
    <row r="11" spans="1:13" x14ac:dyDescent="0.3">
      <c r="A11" s="3">
        <v>1</v>
      </c>
      <c r="B11" s="12">
        <v>38.1</v>
      </c>
      <c r="C11" s="12">
        <v>37.700000000000003</v>
      </c>
      <c r="D11" s="12">
        <v>37.700000000000003</v>
      </c>
      <c r="E11" s="13">
        <v>3.5000000000000003E-2</v>
      </c>
      <c r="F11" s="13">
        <v>0.02</v>
      </c>
      <c r="G11" s="13">
        <v>3.5000000000000003E-2</v>
      </c>
      <c r="H11" s="10">
        <v>0</v>
      </c>
      <c r="I11" s="10">
        <v>1.5</v>
      </c>
      <c r="J11" s="12">
        <f>(B11+C11+D11)/3</f>
        <v>37.833333333333336</v>
      </c>
      <c r="K11" s="13">
        <f>(E11+F11+G11)/3</f>
        <v>3.0000000000000002E-2</v>
      </c>
      <c r="L11" s="10">
        <f>H11+I11</f>
        <v>1.5</v>
      </c>
      <c r="M11" s="13">
        <f>L11/(SQRT(3)*J11*K11)</f>
        <v>0.7630179769025891</v>
      </c>
    </row>
    <row r="12" spans="1:13" x14ac:dyDescent="0.3">
      <c r="A12" s="3">
        <v>2</v>
      </c>
      <c r="B12" s="12">
        <v>35.200000000000003</v>
      </c>
      <c r="C12" s="12">
        <v>35.1</v>
      </c>
      <c r="D12" s="12">
        <v>34.700000000000003</v>
      </c>
      <c r="E12" s="13">
        <v>3.1E-2</v>
      </c>
      <c r="F12" s="13">
        <v>1.4999999999999999E-2</v>
      </c>
      <c r="G12" s="13">
        <v>0.03</v>
      </c>
      <c r="H12" s="10">
        <v>0</v>
      </c>
      <c r="I12" s="10">
        <v>1.1000000000000001</v>
      </c>
      <c r="J12" s="12">
        <f t="shared" ref="J12:J19" si="1">(B12+C12+D12)/3</f>
        <v>35.000000000000007</v>
      </c>
      <c r="K12" s="13">
        <f t="shared" ref="K12:K19" si="2">(E12+F12+G12)/3</f>
        <v>2.5333333333333333E-2</v>
      </c>
      <c r="L12" s="10">
        <f t="shared" ref="L12:L19" si="3">H12+I12</f>
        <v>1.1000000000000001</v>
      </c>
      <c r="M12" s="13">
        <f t="shared" ref="M12:M19" si="4">L12/(SQRT(3)*J12*K12)</f>
        <v>0.71626161215254325</v>
      </c>
    </row>
    <row r="13" spans="1:13" x14ac:dyDescent="0.3">
      <c r="A13" s="3">
        <v>3</v>
      </c>
      <c r="B13" s="12">
        <v>33.299999999999997</v>
      </c>
      <c r="C13" s="12">
        <v>32.9</v>
      </c>
      <c r="D13" s="12">
        <v>32.9</v>
      </c>
      <c r="E13" s="13">
        <v>2.9000000000000001E-2</v>
      </c>
      <c r="F13" s="13">
        <v>1.4999999999999999E-2</v>
      </c>
      <c r="G13" s="13">
        <v>0.03</v>
      </c>
      <c r="H13" s="10">
        <v>0</v>
      </c>
      <c r="I13" s="10">
        <v>1.1000000000000001</v>
      </c>
      <c r="J13" s="12">
        <f t="shared" si="1"/>
        <v>33.033333333333331</v>
      </c>
      <c r="K13" s="13">
        <f t="shared" si="2"/>
        <v>2.4666666666666667E-2</v>
      </c>
      <c r="L13" s="10">
        <f t="shared" si="3"/>
        <v>1.1000000000000001</v>
      </c>
      <c r="M13" s="13">
        <f t="shared" si="4"/>
        <v>0.77941577780801485</v>
      </c>
    </row>
    <row r="14" spans="1:13" x14ac:dyDescent="0.3">
      <c r="A14" s="3">
        <v>4</v>
      </c>
      <c r="B14" s="12">
        <v>32</v>
      </c>
      <c r="C14" s="12">
        <v>32</v>
      </c>
      <c r="D14" s="12">
        <v>31.5</v>
      </c>
      <c r="E14" s="13">
        <v>2.7E-2</v>
      </c>
      <c r="F14" s="13">
        <v>1.4999999999999999E-2</v>
      </c>
      <c r="G14" s="13">
        <v>0.03</v>
      </c>
      <c r="H14" s="10">
        <v>0</v>
      </c>
      <c r="I14" s="10">
        <v>0.9</v>
      </c>
      <c r="J14" s="12">
        <f t="shared" si="1"/>
        <v>31.833333333333332</v>
      </c>
      <c r="K14" s="13">
        <f t="shared" si="2"/>
        <v>2.3999999999999997E-2</v>
      </c>
      <c r="L14" s="10">
        <f t="shared" si="3"/>
        <v>0.9</v>
      </c>
      <c r="M14" s="13">
        <f t="shared" si="4"/>
        <v>0.68012466265793625</v>
      </c>
    </row>
    <row r="15" spans="1:13" x14ac:dyDescent="0.3">
      <c r="A15" s="3">
        <v>5</v>
      </c>
      <c r="B15" s="12">
        <v>31.8</v>
      </c>
      <c r="C15" s="12">
        <v>31.8</v>
      </c>
      <c r="D15" s="12">
        <v>31.4</v>
      </c>
      <c r="E15" s="13">
        <v>2.7E-2</v>
      </c>
      <c r="F15" s="13">
        <v>1.4999999999999999E-2</v>
      </c>
      <c r="G15" s="13">
        <v>0.03</v>
      </c>
      <c r="H15" s="10">
        <v>0</v>
      </c>
      <c r="I15" s="10">
        <v>0.9</v>
      </c>
      <c r="J15" s="12">
        <f t="shared" si="1"/>
        <v>31.666666666666668</v>
      </c>
      <c r="K15" s="13">
        <f t="shared" si="2"/>
        <v>2.3999999999999997E-2</v>
      </c>
      <c r="L15" s="10">
        <f t="shared" si="3"/>
        <v>0.9</v>
      </c>
      <c r="M15" s="13">
        <f t="shared" si="4"/>
        <v>0.68370426614560953</v>
      </c>
    </row>
    <row r="16" spans="1:13" x14ac:dyDescent="0.3">
      <c r="A16" s="3">
        <v>6</v>
      </c>
      <c r="B16" s="12">
        <v>29.7</v>
      </c>
      <c r="C16" s="12">
        <v>29.3</v>
      </c>
      <c r="D16" s="12">
        <v>29</v>
      </c>
      <c r="E16" s="13">
        <v>2.5000000000000001E-2</v>
      </c>
      <c r="F16" s="13">
        <v>1.2999999999999999E-2</v>
      </c>
      <c r="G16" s="13">
        <v>2.5999999999999999E-2</v>
      </c>
      <c r="H16" s="10">
        <v>0</v>
      </c>
      <c r="I16" s="10">
        <v>0.9</v>
      </c>
      <c r="J16" s="12">
        <f t="shared" si="1"/>
        <v>29.333333333333332</v>
      </c>
      <c r="K16" s="13">
        <f t="shared" si="2"/>
        <v>2.1333333333333333E-2</v>
      </c>
      <c r="L16" s="10">
        <f t="shared" si="3"/>
        <v>0.9</v>
      </c>
      <c r="M16" s="13">
        <f t="shared" si="4"/>
        <v>0.83035106186718211</v>
      </c>
    </row>
    <row r="17" spans="1:13" x14ac:dyDescent="0.3">
      <c r="A17" s="3">
        <v>7</v>
      </c>
      <c r="B17" s="12">
        <v>21.8</v>
      </c>
      <c r="C17" s="12">
        <v>21.7</v>
      </c>
      <c r="D17" s="12">
        <v>21.6</v>
      </c>
      <c r="E17" s="13">
        <v>1.9E-2</v>
      </c>
      <c r="F17" s="13">
        <v>0.01</v>
      </c>
      <c r="G17" s="13">
        <v>0.02</v>
      </c>
      <c r="H17" s="10">
        <v>0</v>
      </c>
      <c r="I17" s="10">
        <v>0.5</v>
      </c>
      <c r="J17" s="12">
        <f t="shared" si="1"/>
        <v>21.7</v>
      </c>
      <c r="K17" s="13">
        <f t="shared" si="2"/>
        <v>1.6333333333333335E-2</v>
      </c>
      <c r="L17" s="10">
        <f t="shared" si="3"/>
        <v>0.5</v>
      </c>
      <c r="M17" s="13">
        <f t="shared" si="4"/>
        <v>0.81446948536108221</v>
      </c>
    </row>
    <row r="18" spans="1:13" x14ac:dyDescent="0.3">
      <c r="A18" s="3">
        <v>8</v>
      </c>
      <c r="B18" s="12">
        <v>16.3</v>
      </c>
      <c r="C18" s="12">
        <v>16.100000000000001</v>
      </c>
      <c r="D18" s="12">
        <v>16.100000000000001</v>
      </c>
      <c r="E18" s="13">
        <v>1.4999999999999999E-2</v>
      </c>
      <c r="F18" s="13">
        <v>8.0000000000000002E-3</v>
      </c>
      <c r="G18" s="13">
        <v>1.6E-2</v>
      </c>
      <c r="H18" s="10">
        <v>0</v>
      </c>
      <c r="I18" s="10">
        <v>0.2</v>
      </c>
      <c r="J18" s="12">
        <f t="shared" si="1"/>
        <v>16.166666666666668</v>
      </c>
      <c r="K18" s="13">
        <f t="shared" si="2"/>
        <v>1.2999999999999999E-2</v>
      </c>
      <c r="L18" s="10">
        <f t="shared" si="3"/>
        <v>0.2</v>
      </c>
      <c r="M18" s="13">
        <f t="shared" si="4"/>
        <v>0.54942135053731245</v>
      </c>
    </row>
    <row r="19" spans="1:13" x14ac:dyDescent="0.3">
      <c r="A19" s="3">
        <v>9</v>
      </c>
      <c r="B19" s="12">
        <v>7</v>
      </c>
      <c r="C19" s="12">
        <v>7</v>
      </c>
      <c r="D19" s="12">
        <v>6.8</v>
      </c>
      <c r="E19" s="13">
        <v>7.0000000000000001E-3</v>
      </c>
      <c r="F19" s="13">
        <v>5.0000000000000001E-3</v>
      </c>
      <c r="G19" s="13">
        <v>8.9999999999999993E-3</v>
      </c>
      <c r="H19" s="10">
        <v>0</v>
      </c>
      <c r="I19" s="10">
        <v>0</v>
      </c>
      <c r="J19" s="12">
        <f t="shared" si="1"/>
        <v>6.9333333333333336</v>
      </c>
      <c r="K19" s="13">
        <f t="shared" si="2"/>
        <v>6.9999999999999993E-3</v>
      </c>
      <c r="L19" s="10">
        <f t="shared" si="3"/>
        <v>0</v>
      </c>
      <c r="M19" s="13">
        <f t="shared" si="4"/>
        <v>0</v>
      </c>
    </row>
    <row r="20" spans="1:13" x14ac:dyDescent="0.3">
      <c r="A20" s="9"/>
      <c r="B20" s="14"/>
      <c r="C20" s="14"/>
      <c r="D20" s="14"/>
      <c r="E20" s="15"/>
      <c r="F20" s="15"/>
      <c r="G20" s="15"/>
      <c r="H20" s="16"/>
      <c r="I20" s="16"/>
      <c r="J20" s="9"/>
      <c r="K20" s="9"/>
      <c r="L20" s="9"/>
      <c r="M20" s="9"/>
    </row>
    <row r="21" spans="1:13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7.25" x14ac:dyDescent="0.3">
      <c r="A22" s="20" t="s">
        <v>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ht="17.25" x14ac:dyDescent="0.3">
      <c r="A23" s="20" t="s">
        <v>5</v>
      </c>
      <c r="B23" s="20" t="s">
        <v>6</v>
      </c>
      <c r="C23" s="20"/>
      <c r="D23" s="20"/>
      <c r="E23" s="20"/>
      <c r="F23" s="20"/>
      <c r="G23" s="20"/>
      <c r="H23" s="20"/>
      <c r="I23" s="20"/>
      <c r="J23" s="20" t="s">
        <v>7</v>
      </c>
      <c r="K23" s="20"/>
      <c r="L23" s="20"/>
      <c r="M23" s="20"/>
    </row>
    <row r="24" spans="1:13" ht="17.25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17.25" x14ac:dyDescent="0.3">
      <c r="A25" s="20"/>
      <c r="B25" s="7"/>
      <c r="C25" s="7"/>
      <c r="D25" s="7"/>
      <c r="E25" s="7"/>
      <c r="F25" s="7"/>
      <c r="G25" s="7"/>
      <c r="H25" s="7"/>
      <c r="I25" s="7"/>
      <c r="J25" s="20"/>
      <c r="K25" s="20"/>
      <c r="L25" s="20"/>
      <c r="M25" s="20"/>
    </row>
    <row r="26" spans="1:13" ht="17.25" x14ac:dyDescent="0.3">
      <c r="A26" s="7">
        <v>1</v>
      </c>
      <c r="B26" s="17">
        <v>21.3</v>
      </c>
      <c r="C26" s="17">
        <v>21.1</v>
      </c>
      <c r="D26" s="17">
        <v>21</v>
      </c>
      <c r="E26" s="18">
        <v>0.443</v>
      </c>
      <c r="F26" s="18">
        <v>0.44</v>
      </c>
      <c r="G26" s="18">
        <v>0.43</v>
      </c>
      <c r="H26" s="7">
        <v>1.5</v>
      </c>
      <c r="I26" s="7">
        <v>8.3000000000000007</v>
      </c>
      <c r="J26" s="17">
        <f>(B26+C26+D26)/3</f>
        <v>21.133333333333336</v>
      </c>
      <c r="K26" s="18">
        <f>(E26+F26+G26)/3</f>
        <v>0.43766666666666665</v>
      </c>
      <c r="L26" s="7">
        <f>H26+I26</f>
        <v>9.8000000000000007</v>
      </c>
      <c r="M26" s="18">
        <f>L26/(SQRT(3)*J26*K26)</f>
        <v>0.6117218225717227</v>
      </c>
    </row>
    <row r="27" spans="1:13" ht="17.25" x14ac:dyDescent="0.3">
      <c r="A27" s="7">
        <v>2</v>
      </c>
      <c r="B27" s="17">
        <v>20.2</v>
      </c>
      <c r="C27" s="17">
        <v>20.100000000000001</v>
      </c>
      <c r="D27" s="17">
        <v>20</v>
      </c>
      <c r="E27" s="18">
        <v>0.42</v>
      </c>
      <c r="F27" s="18">
        <v>0.41499999999999998</v>
      </c>
      <c r="G27" s="18">
        <v>0.41</v>
      </c>
      <c r="H27" s="7">
        <v>1.5</v>
      </c>
      <c r="I27" s="7">
        <v>7.5</v>
      </c>
      <c r="J27" s="17">
        <f t="shared" ref="J27:J31" si="5">(B27+C27+D27)/3</f>
        <v>20.099999999999998</v>
      </c>
      <c r="K27" s="18">
        <f t="shared" ref="K27:K31" si="6">(E27+F27+G27)/3</f>
        <v>0.41499999999999998</v>
      </c>
      <c r="L27" s="17">
        <f t="shared" ref="L27:L31" si="7">H27+I27</f>
        <v>9</v>
      </c>
      <c r="M27" s="18">
        <f t="shared" ref="M27:M31" si="8">L27/(SQRT(3)*J27*K27)</f>
        <v>0.62292782145976533</v>
      </c>
    </row>
    <row r="28" spans="1:13" ht="17.25" x14ac:dyDescent="0.3">
      <c r="A28" s="7">
        <v>3</v>
      </c>
      <c r="B28" s="17">
        <v>19.3</v>
      </c>
      <c r="C28" s="17">
        <v>19.100000000000001</v>
      </c>
      <c r="D28" s="17">
        <v>19</v>
      </c>
      <c r="E28" s="18">
        <v>0.40100000000000002</v>
      </c>
      <c r="F28" s="18">
        <v>0.39500000000000002</v>
      </c>
      <c r="G28" s="18">
        <v>0.39</v>
      </c>
      <c r="H28" s="7">
        <v>1.3</v>
      </c>
      <c r="I28" s="7">
        <v>6.9</v>
      </c>
      <c r="J28" s="17">
        <f t="shared" si="5"/>
        <v>19.133333333333336</v>
      </c>
      <c r="K28" s="18">
        <f t="shared" si="6"/>
        <v>0.39533333333333331</v>
      </c>
      <c r="L28" s="19">
        <f t="shared" si="7"/>
        <v>8.2000000000000011</v>
      </c>
      <c r="M28" s="18">
        <f t="shared" si="8"/>
        <v>0.62589164330361746</v>
      </c>
    </row>
    <row r="29" spans="1:13" ht="17.25" x14ac:dyDescent="0.3">
      <c r="A29" s="7">
        <v>4</v>
      </c>
      <c r="B29" s="17">
        <v>18.399999999999999</v>
      </c>
      <c r="C29" s="17">
        <v>18.2</v>
      </c>
      <c r="D29" s="17">
        <v>18.100000000000001</v>
      </c>
      <c r="E29" s="18">
        <v>0.38100000000000001</v>
      </c>
      <c r="F29" s="18">
        <v>0.379</v>
      </c>
      <c r="G29" s="18">
        <v>0.37</v>
      </c>
      <c r="H29" s="7">
        <v>1.1000000000000001</v>
      </c>
      <c r="I29" s="7">
        <v>6.3</v>
      </c>
      <c r="J29" s="17">
        <f t="shared" si="5"/>
        <v>18.233333333333331</v>
      </c>
      <c r="K29" s="18">
        <f t="shared" si="6"/>
        <v>0.37666666666666665</v>
      </c>
      <c r="L29" s="19">
        <f t="shared" si="7"/>
        <v>7.4</v>
      </c>
      <c r="M29" s="18">
        <f t="shared" si="8"/>
        <v>0.62208228192439996</v>
      </c>
    </row>
    <row r="30" spans="1:13" ht="17.25" x14ac:dyDescent="0.3">
      <c r="A30" s="7">
        <v>5</v>
      </c>
      <c r="B30" s="17">
        <v>14.9</v>
      </c>
      <c r="C30" s="17">
        <v>14.7</v>
      </c>
      <c r="D30" s="17">
        <v>14.5</v>
      </c>
      <c r="E30" s="18">
        <v>0.307</v>
      </c>
      <c r="F30" s="18">
        <v>0.30499999999999999</v>
      </c>
      <c r="G30" s="18">
        <v>0.3</v>
      </c>
      <c r="H30" s="7">
        <v>0.7</v>
      </c>
      <c r="I30" s="7">
        <v>3.8</v>
      </c>
      <c r="J30" s="17">
        <f t="shared" si="5"/>
        <v>14.700000000000001</v>
      </c>
      <c r="K30" s="18">
        <f t="shared" si="6"/>
        <v>0.30399999999999999</v>
      </c>
      <c r="L30" s="19">
        <f t="shared" si="7"/>
        <v>4.5</v>
      </c>
      <c r="M30" s="18">
        <f t="shared" si="8"/>
        <v>0.58138117869524608</v>
      </c>
    </row>
    <row r="31" spans="1:13" ht="17.25" x14ac:dyDescent="0.3">
      <c r="A31" s="7">
        <v>6</v>
      </c>
      <c r="B31" s="17">
        <v>5.4</v>
      </c>
      <c r="C31" s="17">
        <v>5.3</v>
      </c>
      <c r="D31" s="17">
        <v>5.2</v>
      </c>
      <c r="E31" s="18">
        <v>0.111</v>
      </c>
      <c r="F31" s="18">
        <v>0.11</v>
      </c>
      <c r="G31" s="18">
        <v>0.11</v>
      </c>
      <c r="H31" s="7">
        <v>0.1</v>
      </c>
      <c r="I31" s="7">
        <v>0.5</v>
      </c>
      <c r="J31" s="17">
        <f t="shared" si="5"/>
        <v>5.3</v>
      </c>
      <c r="K31" s="18">
        <f t="shared" si="6"/>
        <v>0.11033333333333334</v>
      </c>
      <c r="L31" s="19">
        <f t="shared" si="7"/>
        <v>0.6</v>
      </c>
      <c r="M31" s="18">
        <f t="shared" si="8"/>
        <v>0.5923904033183186</v>
      </c>
    </row>
  </sheetData>
  <mergeCells count="26">
    <mergeCell ref="A1:F1"/>
    <mergeCell ref="A2:B2"/>
    <mergeCell ref="C2:D2"/>
    <mergeCell ref="E2:F2"/>
    <mergeCell ref="A7:M7"/>
    <mergeCell ref="A8:A10"/>
    <mergeCell ref="B8:I8"/>
    <mergeCell ref="J8:M8"/>
    <mergeCell ref="B9:D9"/>
    <mergeCell ref="E9:G9"/>
    <mergeCell ref="H9:I9"/>
    <mergeCell ref="J9:J10"/>
    <mergeCell ref="K9:K10"/>
    <mergeCell ref="L9:L10"/>
    <mergeCell ref="M9:M10"/>
    <mergeCell ref="A22:M22"/>
    <mergeCell ref="A23:A25"/>
    <mergeCell ref="B23:I23"/>
    <mergeCell ref="J23:M23"/>
    <mergeCell ref="B24:D24"/>
    <mergeCell ref="E24:G24"/>
    <mergeCell ref="H24:I24"/>
    <mergeCell ref="J24:J25"/>
    <mergeCell ref="K24:K25"/>
    <mergeCell ref="L24:L25"/>
    <mergeCell ref="M24:M25"/>
  </mergeCells>
  <phoneticPr fontId="1" type="noConversion"/>
  <pageMargins left="0.7" right="0.7" top="0.75" bottom="0.75" header="0.3" footer="0.3"/>
  <pageSetup paperSize="9" scale="98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BA77-A2AA-49B5-B229-FE75A7F16D91}">
  <sheetPr>
    <pageSetUpPr fitToPage="1"/>
  </sheetPr>
  <dimension ref="A1:M13"/>
  <sheetViews>
    <sheetView zoomScale="160" zoomScaleNormal="160" workbookViewId="0">
      <selection activeCell="M13" sqref="A1:M13"/>
    </sheetView>
  </sheetViews>
  <sheetFormatPr defaultRowHeight="16.5" x14ac:dyDescent="0.3"/>
  <cols>
    <col min="13" max="13" width="8.88671875" customWidth="1"/>
  </cols>
  <sheetData>
    <row r="1" spans="1:13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3">
      <c r="A2" s="21" t="s">
        <v>5</v>
      </c>
      <c r="B2" s="21" t="s">
        <v>6</v>
      </c>
      <c r="C2" s="21"/>
      <c r="D2" s="21"/>
      <c r="E2" s="21"/>
      <c r="F2" s="21"/>
      <c r="G2" s="21"/>
      <c r="H2" s="21"/>
      <c r="I2" s="21"/>
      <c r="J2" s="21" t="s">
        <v>7</v>
      </c>
      <c r="K2" s="21"/>
      <c r="L2" s="21"/>
      <c r="M2" s="21"/>
    </row>
    <row r="3" spans="1:1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3">
      <c r="A4" s="21"/>
      <c r="B4" s="2"/>
      <c r="C4" s="2"/>
      <c r="D4" s="2"/>
      <c r="E4" s="2"/>
      <c r="F4" s="2"/>
      <c r="G4" s="2"/>
      <c r="H4" s="2"/>
      <c r="I4" s="2"/>
      <c r="J4" s="21"/>
      <c r="K4" s="21"/>
      <c r="L4" s="21"/>
      <c r="M4" s="21"/>
    </row>
    <row r="5" spans="1:13" x14ac:dyDescent="0.3">
      <c r="A5" s="1">
        <v>1</v>
      </c>
      <c r="B5" s="4">
        <v>38.1</v>
      </c>
      <c r="C5" s="4">
        <v>37.700000000000003</v>
      </c>
      <c r="D5" s="4">
        <v>37.700000000000003</v>
      </c>
      <c r="E5" s="5">
        <v>3.5000000000000003E-2</v>
      </c>
      <c r="F5" s="5">
        <v>0.02</v>
      </c>
      <c r="G5" s="5">
        <v>3.5000000000000003E-2</v>
      </c>
      <c r="H5" s="6">
        <v>0</v>
      </c>
      <c r="I5" s="6">
        <v>1.5</v>
      </c>
      <c r="J5" s="2"/>
      <c r="K5" s="2"/>
      <c r="L5" s="2"/>
      <c r="M5" s="2"/>
    </row>
    <row r="6" spans="1:13" x14ac:dyDescent="0.3">
      <c r="A6" s="1">
        <v>2</v>
      </c>
      <c r="B6" s="4">
        <v>35.200000000000003</v>
      </c>
      <c r="C6" s="4">
        <v>35.1</v>
      </c>
      <c r="D6" s="4">
        <v>34.700000000000003</v>
      </c>
      <c r="E6" s="5">
        <v>3.1E-2</v>
      </c>
      <c r="F6" s="5">
        <v>1.4999999999999999E-2</v>
      </c>
      <c r="G6" s="5">
        <v>0.03</v>
      </c>
      <c r="H6" s="6">
        <v>0</v>
      </c>
      <c r="I6" s="6">
        <v>1.1000000000000001</v>
      </c>
      <c r="J6" s="2"/>
      <c r="K6" s="2"/>
      <c r="L6" s="2"/>
      <c r="M6" s="2"/>
    </row>
    <row r="7" spans="1:13" x14ac:dyDescent="0.3">
      <c r="A7" s="1">
        <v>3</v>
      </c>
      <c r="B7" s="4">
        <v>33.299999999999997</v>
      </c>
      <c r="C7" s="4">
        <v>32.9</v>
      </c>
      <c r="D7" s="4">
        <v>32.9</v>
      </c>
      <c r="E7" s="5">
        <v>2.9000000000000001E-2</v>
      </c>
      <c r="F7" s="5">
        <v>1.4999999999999999E-2</v>
      </c>
      <c r="G7" s="5">
        <v>0.03</v>
      </c>
      <c r="H7" s="6">
        <v>0</v>
      </c>
      <c r="I7" s="6">
        <v>1.1000000000000001</v>
      </c>
      <c r="J7" s="2"/>
      <c r="K7" s="2"/>
      <c r="L7" s="2"/>
      <c r="M7" s="2"/>
    </row>
    <row r="8" spans="1:13" x14ac:dyDescent="0.3">
      <c r="A8" s="1">
        <v>4</v>
      </c>
      <c r="B8" s="4">
        <v>32</v>
      </c>
      <c r="C8" s="4">
        <v>32</v>
      </c>
      <c r="D8" s="4">
        <v>31.5</v>
      </c>
      <c r="E8" s="5">
        <v>2.7E-2</v>
      </c>
      <c r="F8" s="5">
        <v>1.4999999999999999E-2</v>
      </c>
      <c r="G8" s="5">
        <v>0.03</v>
      </c>
      <c r="H8" s="6">
        <v>0</v>
      </c>
      <c r="I8" s="6">
        <v>0.9</v>
      </c>
      <c r="J8" s="2"/>
      <c r="K8" s="2"/>
      <c r="L8" s="2"/>
      <c r="M8" s="2"/>
    </row>
    <row r="9" spans="1:13" x14ac:dyDescent="0.3">
      <c r="A9" s="1">
        <v>5</v>
      </c>
      <c r="B9" s="4">
        <v>31.8</v>
      </c>
      <c r="C9" s="4">
        <v>31.8</v>
      </c>
      <c r="D9" s="4">
        <v>31.4</v>
      </c>
      <c r="E9" s="5">
        <v>2.7E-2</v>
      </c>
      <c r="F9" s="5">
        <v>1.4999999999999999E-2</v>
      </c>
      <c r="G9" s="5">
        <v>0.03</v>
      </c>
      <c r="H9" s="6">
        <v>0</v>
      </c>
      <c r="I9" s="6">
        <v>0.9</v>
      </c>
      <c r="J9" s="2"/>
      <c r="K9" s="2"/>
      <c r="L9" s="2"/>
      <c r="M9" s="2"/>
    </row>
    <row r="10" spans="1:13" x14ac:dyDescent="0.3">
      <c r="A10" s="1">
        <v>6</v>
      </c>
      <c r="B10" s="4">
        <v>29.7</v>
      </c>
      <c r="C10" s="4">
        <v>29.3</v>
      </c>
      <c r="D10" s="4">
        <v>29</v>
      </c>
      <c r="E10" s="5">
        <v>2.5000000000000001E-2</v>
      </c>
      <c r="F10" s="5">
        <v>1.2999999999999999E-2</v>
      </c>
      <c r="G10" s="5">
        <v>2.5999999999999999E-2</v>
      </c>
      <c r="H10" s="6">
        <v>0</v>
      </c>
      <c r="I10" s="6">
        <v>0.9</v>
      </c>
      <c r="J10" s="2"/>
      <c r="K10" s="2"/>
      <c r="L10" s="2"/>
      <c r="M10" s="2"/>
    </row>
    <row r="11" spans="1:13" x14ac:dyDescent="0.3">
      <c r="A11" s="1">
        <v>7</v>
      </c>
      <c r="B11" s="4">
        <v>21.8</v>
      </c>
      <c r="C11" s="4">
        <v>21.7</v>
      </c>
      <c r="D11" s="4">
        <v>21.6</v>
      </c>
      <c r="E11" s="5">
        <v>1.9E-2</v>
      </c>
      <c r="F11" s="5">
        <v>0.01</v>
      </c>
      <c r="G11" s="5">
        <v>0.02</v>
      </c>
      <c r="H11" s="6">
        <v>0</v>
      </c>
      <c r="I11" s="6">
        <v>0.5</v>
      </c>
      <c r="J11" s="2"/>
      <c r="K11" s="2"/>
      <c r="L11" s="2"/>
      <c r="M11" s="2"/>
    </row>
    <row r="12" spans="1:13" x14ac:dyDescent="0.3">
      <c r="A12" s="1">
        <v>8</v>
      </c>
      <c r="B12" s="4">
        <v>16.3</v>
      </c>
      <c r="C12" s="4">
        <v>16.100000000000001</v>
      </c>
      <c r="D12" s="4">
        <v>16.100000000000001</v>
      </c>
      <c r="E12" s="5">
        <v>1.4999999999999999E-2</v>
      </c>
      <c r="F12" s="5">
        <v>8.0000000000000002E-3</v>
      </c>
      <c r="G12" s="5">
        <v>1.6E-2</v>
      </c>
      <c r="H12" s="6">
        <v>0</v>
      </c>
      <c r="I12" s="6">
        <v>0.2</v>
      </c>
      <c r="J12" s="2"/>
      <c r="K12" s="2"/>
      <c r="L12" s="2"/>
      <c r="M12" s="2"/>
    </row>
    <row r="13" spans="1:13" x14ac:dyDescent="0.3">
      <c r="A13" s="1">
        <v>9</v>
      </c>
      <c r="B13" s="4">
        <v>7</v>
      </c>
      <c r="C13" s="4">
        <v>7</v>
      </c>
      <c r="D13" s="4">
        <v>6.8</v>
      </c>
      <c r="E13" s="5">
        <v>7.0000000000000001E-3</v>
      </c>
      <c r="F13" s="5">
        <v>5.0000000000000001E-3</v>
      </c>
      <c r="G13" s="5">
        <v>8.9999999999999993E-3</v>
      </c>
      <c r="H13" s="6">
        <v>0</v>
      </c>
      <c r="I13" s="6">
        <v>0</v>
      </c>
      <c r="J13" s="2"/>
      <c r="K13" s="2"/>
      <c r="L13" s="2"/>
      <c r="M13" s="2"/>
    </row>
  </sheetData>
  <mergeCells count="11">
    <mergeCell ref="M3:M4"/>
    <mergeCell ref="A1:M1"/>
    <mergeCell ref="A2:A4"/>
    <mergeCell ref="B2:I2"/>
    <mergeCell ref="J2:M2"/>
    <mergeCell ref="B3:D3"/>
    <mergeCell ref="E3:G3"/>
    <mergeCell ref="H3:I3"/>
    <mergeCell ref="J3:J4"/>
    <mergeCell ref="K3:K4"/>
    <mergeCell ref="L3:L4"/>
  </mergeCells>
  <phoneticPr fontId="1" type="noConversion"/>
  <pageMargins left="0.7" right="0.7" top="0.75" bottom="0.75" header="0.3" footer="0.3"/>
  <pageSetup paperSize="9" scale="98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7936-DC78-4D08-ADB8-22C52ABBF0D4}">
  <sheetPr>
    <pageSetUpPr fitToPage="1"/>
  </sheetPr>
  <dimension ref="A1:M10"/>
  <sheetViews>
    <sheetView zoomScale="85" zoomScaleNormal="85" workbookViewId="0">
      <selection activeCell="M10" sqref="A1:M10"/>
    </sheetView>
  </sheetViews>
  <sheetFormatPr defaultRowHeight="16.5" x14ac:dyDescent="0.3"/>
  <cols>
    <col min="1" max="13" width="8.33203125" customWidth="1"/>
  </cols>
  <sheetData>
    <row r="1" spans="1:13" ht="17.25" x14ac:dyDescent="0.3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7.25" x14ac:dyDescent="0.3">
      <c r="A2" s="20" t="s">
        <v>5</v>
      </c>
      <c r="B2" s="20" t="s">
        <v>6</v>
      </c>
      <c r="C2" s="20"/>
      <c r="D2" s="20"/>
      <c r="E2" s="20"/>
      <c r="F2" s="20"/>
      <c r="G2" s="20"/>
      <c r="H2" s="20"/>
      <c r="I2" s="20"/>
      <c r="J2" s="20" t="s">
        <v>7</v>
      </c>
      <c r="K2" s="20"/>
      <c r="L2" s="20"/>
      <c r="M2" s="20"/>
    </row>
    <row r="3" spans="1:13" ht="17.25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7.25" x14ac:dyDescent="0.3">
      <c r="A4" s="20"/>
      <c r="B4" s="8"/>
      <c r="C4" s="8"/>
      <c r="D4" s="8"/>
      <c r="E4" s="8"/>
      <c r="F4" s="8"/>
      <c r="G4" s="8"/>
      <c r="H4" s="8"/>
      <c r="I4" s="8"/>
      <c r="J4" s="20"/>
      <c r="K4" s="20"/>
      <c r="L4" s="20"/>
      <c r="M4" s="20"/>
    </row>
    <row r="5" spans="1:13" ht="17.25" x14ac:dyDescent="0.3">
      <c r="A5" s="8">
        <v>1</v>
      </c>
      <c r="B5" s="8">
        <v>21.3</v>
      </c>
      <c r="C5" s="8">
        <v>21.1</v>
      </c>
      <c r="D5" s="8">
        <v>21</v>
      </c>
      <c r="E5" s="8">
        <v>0.443</v>
      </c>
      <c r="F5" s="8">
        <v>0.44</v>
      </c>
      <c r="G5" s="8">
        <v>0.43</v>
      </c>
      <c r="H5" s="8">
        <v>1.5</v>
      </c>
      <c r="I5" s="8">
        <v>8.3000000000000007</v>
      </c>
      <c r="J5" s="8"/>
      <c r="K5" s="8"/>
      <c r="L5" s="8"/>
      <c r="M5" s="8"/>
    </row>
    <row r="6" spans="1:13" ht="17.25" x14ac:dyDescent="0.3">
      <c r="A6" s="8">
        <v>2</v>
      </c>
      <c r="B6" s="8">
        <v>20.2</v>
      </c>
      <c r="C6" s="8">
        <v>20.100000000000001</v>
      </c>
      <c r="D6" s="8">
        <v>20</v>
      </c>
      <c r="E6" s="8">
        <v>0.42</v>
      </c>
      <c r="F6" s="8">
        <v>0.41499999999999998</v>
      </c>
      <c r="G6" s="8">
        <v>0.41</v>
      </c>
      <c r="H6" s="8">
        <v>1.5</v>
      </c>
      <c r="I6" s="8">
        <v>7.5</v>
      </c>
      <c r="J6" s="8"/>
      <c r="K6" s="8"/>
      <c r="L6" s="8"/>
      <c r="M6" s="8"/>
    </row>
    <row r="7" spans="1:13" ht="17.25" x14ac:dyDescent="0.3">
      <c r="A7" s="8">
        <v>3</v>
      </c>
      <c r="B7" s="8">
        <v>19.3</v>
      </c>
      <c r="C7" s="8">
        <v>19.100000000000001</v>
      </c>
      <c r="D7" s="8">
        <v>19</v>
      </c>
      <c r="E7" s="8">
        <v>0.40100000000000002</v>
      </c>
      <c r="F7" s="8">
        <v>0.39500000000000002</v>
      </c>
      <c r="G7" s="8">
        <v>0.39</v>
      </c>
      <c r="H7" s="8">
        <v>1.3</v>
      </c>
      <c r="I7" s="8">
        <v>6.9</v>
      </c>
      <c r="J7" s="8"/>
      <c r="K7" s="8"/>
      <c r="L7" s="8"/>
      <c r="M7" s="8"/>
    </row>
    <row r="8" spans="1:13" ht="17.25" x14ac:dyDescent="0.3">
      <c r="A8" s="8">
        <v>4</v>
      </c>
      <c r="B8" s="8">
        <v>18.399999999999999</v>
      </c>
      <c r="C8" s="8">
        <v>18.2</v>
      </c>
      <c r="D8" s="8">
        <v>18.100000000000001</v>
      </c>
      <c r="E8" s="8">
        <v>0.38100000000000001</v>
      </c>
      <c r="F8" s="8">
        <v>0.379</v>
      </c>
      <c r="G8" s="8">
        <v>0.37</v>
      </c>
      <c r="H8" s="8">
        <v>1.1000000000000001</v>
      </c>
      <c r="I8" s="8">
        <v>6.3</v>
      </c>
      <c r="J8" s="8"/>
      <c r="K8" s="8"/>
      <c r="L8" s="8"/>
      <c r="M8" s="8"/>
    </row>
    <row r="9" spans="1:13" ht="17.25" x14ac:dyDescent="0.3">
      <c r="A9" s="8">
        <v>5</v>
      </c>
      <c r="B9" s="8">
        <v>14.9</v>
      </c>
      <c r="C9" s="8">
        <v>14.7</v>
      </c>
      <c r="D9" s="8">
        <v>14.5</v>
      </c>
      <c r="E9" s="8">
        <v>0.307</v>
      </c>
      <c r="F9" s="8">
        <v>0.30499999999999999</v>
      </c>
      <c r="G9" s="8">
        <v>0.3</v>
      </c>
      <c r="H9" s="8">
        <v>0.7</v>
      </c>
      <c r="I9" s="8">
        <v>3.8</v>
      </c>
      <c r="J9" s="8"/>
      <c r="K9" s="8"/>
      <c r="L9" s="8"/>
      <c r="M9" s="8"/>
    </row>
    <row r="10" spans="1:13" ht="17.25" x14ac:dyDescent="0.3">
      <c r="A10" s="8">
        <v>6</v>
      </c>
      <c r="B10" s="8">
        <v>5.4</v>
      </c>
      <c r="C10" s="8">
        <v>5.3</v>
      </c>
      <c r="D10" s="8">
        <v>5.2</v>
      </c>
      <c r="E10" s="8">
        <v>0.111</v>
      </c>
      <c r="F10" s="8">
        <v>0.11</v>
      </c>
      <c r="G10" s="8">
        <v>0.11</v>
      </c>
      <c r="H10" s="8">
        <v>0.1</v>
      </c>
      <c r="I10" s="8">
        <v>0.5</v>
      </c>
      <c r="J10" s="8"/>
      <c r="K10" s="8"/>
      <c r="L10" s="8"/>
      <c r="M10" s="8"/>
    </row>
  </sheetData>
  <mergeCells count="11">
    <mergeCell ref="M3:M4"/>
    <mergeCell ref="A1:M1"/>
    <mergeCell ref="A2:A4"/>
    <mergeCell ref="B2:I2"/>
    <mergeCell ref="J2:M2"/>
    <mergeCell ref="B3:D3"/>
    <mergeCell ref="E3:G3"/>
    <mergeCell ref="H3:I3"/>
    <mergeCell ref="J3:J4"/>
    <mergeCell ref="K3:K4"/>
    <mergeCell ref="L3:L4"/>
  </mergeCells>
  <phoneticPr fontId="1" type="noConversion"/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LightRain</dc:creator>
  <cp:lastModifiedBy>LightRain</cp:lastModifiedBy>
  <cp:lastPrinted>2022-05-09T17:54:09Z</cp:lastPrinted>
  <dcterms:created xsi:type="dcterms:W3CDTF">2022-05-09T17:17:08Z</dcterms:created>
  <dcterms:modified xsi:type="dcterms:W3CDTF">2022-05-10T10:04:17Z</dcterms:modified>
</cp:coreProperties>
</file>